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minimized="1" xWindow="0" yWindow="0" windowWidth="24000" windowHeight="14250" activeTab="1"/>
  </bookViews>
  <sheets>
    <sheet name="Plate 1 - Sheet1" sheetId="1" r:id="rId1"/>
    <sheet name="Sheet1 (2)" sheetId="3" r:id="rId2"/>
  </sheets>
  <definedNames>
    <definedName name="MethodPointer1">-1378836784</definedName>
    <definedName name="MethodPointer2">540</definedName>
  </definedNames>
  <calcPr calcId="162913"/>
</workbook>
</file>

<file path=xl/calcChain.xml><?xml version="1.0" encoding="utf-8"?>
<calcChain xmlns="http://schemas.openxmlformats.org/spreadsheetml/2006/main">
  <c r="E37" i="3" l="1"/>
  <c r="F37" i="3"/>
  <c r="L37" i="3"/>
  <c r="M37" i="3"/>
  <c r="R37" i="3"/>
  <c r="S37" i="3" s="1"/>
  <c r="T37" i="3" s="1"/>
  <c r="L36" i="3"/>
  <c r="M36" i="3"/>
  <c r="F36" i="3" s="1"/>
  <c r="E35" i="3"/>
  <c r="F35" i="3"/>
  <c r="R35" i="3"/>
  <c r="S35" i="3"/>
  <c r="T35" i="3" s="1"/>
  <c r="U35" i="3" s="1"/>
  <c r="V35" i="3" s="1"/>
  <c r="R36" i="3"/>
  <c r="S36" i="3" s="1"/>
  <c r="T36" i="3" s="1"/>
  <c r="U36" i="3" s="1"/>
  <c r="V36" i="3" s="1"/>
  <c r="E36" i="3" s="1"/>
  <c r="L35" i="3"/>
  <c r="M35" i="3"/>
  <c r="R28" i="3"/>
  <c r="S28" i="3"/>
  <c r="T28" i="3" s="1"/>
  <c r="U28" i="3" s="1"/>
  <c r="V28" i="3" s="1"/>
  <c r="E28" i="3" s="1"/>
  <c r="R29" i="3"/>
  <c r="S29" i="3" s="1"/>
  <c r="T29" i="3" s="1"/>
  <c r="U29" i="3" s="1"/>
  <c r="V29" i="3" s="1"/>
  <c r="E29" i="3" s="1"/>
  <c r="R30" i="3"/>
  <c r="S30" i="3"/>
  <c r="T30" i="3" s="1"/>
  <c r="U30" i="3" s="1"/>
  <c r="V30" i="3" s="1"/>
  <c r="E30" i="3" s="1"/>
  <c r="R31" i="3"/>
  <c r="S31" i="3" s="1"/>
  <c r="T31" i="3" s="1"/>
  <c r="U31" i="3" s="1"/>
  <c r="V31" i="3" s="1"/>
  <c r="E31" i="3" s="1"/>
  <c r="R32" i="3"/>
  <c r="S32" i="3"/>
  <c r="T32" i="3" s="1"/>
  <c r="U32" i="3" s="1"/>
  <c r="V32" i="3" s="1"/>
  <c r="E32" i="3" s="1"/>
  <c r="R33" i="3"/>
  <c r="S33" i="3" s="1"/>
  <c r="T33" i="3" s="1"/>
  <c r="U33" i="3" s="1"/>
  <c r="V33" i="3" s="1"/>
  <c r="E33" i="3" s="1"/>
  <c r="R34" i="3"/>
  <c r="S34" i="3"/>
  <c r="T34" i="3" s="1"/>
  <c r="U34" i="3" s="1"/>
  <c r="V34" i="3" s="1"/>
  <c r="E34" i="3" s="1"/>
  <c r="L28" i="3"/>
  <c r="M28" i="3" s="1"/>
  <c r="F28" i="3" s="1"/>
  <c r="L29" i="3"/>
  <c r="M29" i="3"/>
  <c r="F29" i="3" s="1"/>
  <c r="L30" i="3"/>
  <c r="M30" i="3"/>
  <c r="L31" i="3"/>
  <c r="M31" i="3"/>
  <c r="L32" i="3"/>
  <c r="M32" i="3"/>
  <c r="L33" i="3"/>
  <c r="M33" i="3"/>
  <c r="F33" i="3" s="1"/>
  <c r="L34" i="3"/>
  <c r="M34" i="3" s="1"/>
  <c r="F34" i="3" s="1"/>
  <c r="F30" i="3"/>
  <c r="F31" i="3"/>
  <c r="F32" i="3"/>
  <c r="L13" i="3"/>
  <c r="M13" i="3" s="1"/>
  <c r="F13" i="3" s="1"/>
  <c r="R13" i="3"/>
  <c r="S13" i="3" s="1"/>
  <c r="T13" i="3" s="1"/>
  <c r="U13" i="3" s="1"/>
  <c r="V13" i="3" s="1"/>
  <c r="E13" i="3" s="1"/>
  <c r="L14" i="3"/>
  <c r="M14" i="3" s="1"/>
  <c r="F14" i="3" s="1"/>
  <c r="R14" i="3"/>
  <c r="S14" i="3" s="1"/>
  <c r="T14" i="3" s="1"/>
  <c r="L15" i="3"/>
  <c r="M15" i="3" s="1"/>
  <c r="F15" i="3" s="1"/>
  <c r="R15" i="3"/>
  <c r="S15" i="3" s="1"/>
  <c r="T15" i="3" s="1"/>
  <c r="L16" i="3"/>
  <c r="M16" i="3"/>
  <c r="F16" i="3" s="1"/>
  <c r="R16" i="3"/>
  <c r="S16" i="3" s="1"/>
  <c r="T16" i="3" s="1"/>
  <c r="U16" i="3" s="1"/>
  <c r="V16" i="3" s="1"/>
  <c r="E16" i="3" s="1"/>
  <c r="L17" i="3"/>
  <c r="M17" i="3" s="1"/>
  <c r="F17" i="3" s="1"/>
  <c r="R17" i="3"/>
  <c r="S17" i="3" s="1"/>
  <c r="T17" i="3" s="1"/>
  <c r="L18" i="3"/>
  <c r="M18" i="3" s="1"/>
  <c r="F18" i="3" s="1"/>
  <c r="R18" i="3"/>
  <c r="S18" i="3" s="1"/>
  <c r="T18" i="3" s="1"/>
  <c r="L19" i="3"/>
  <c r="M19" i="3"/>
  <c r="F19" i="3" s="1"/>
  <c r="R19" i="3"/>
  <c r="S19" i="3" s="1"/>
  <c r="T19" i="3" s="1"/>
  <c r="U19" i="3" s="1"/>
  <c r="V19" i="3" s="1"/>
  <c r="E19" i="3" s="1"/>
  <c r="L20" i="3"/>
  <c r="M20" i="3"/>
  <c r="F20" i="3" s="1"/>
  <c r="R20" i="3"/>
  <c r="S20" i="3"/>
  <c r="T20" i="3" s="1"/>
  <c r="U20" i="3" s="1"/>
  <c r="V20" i="3" s="1"/>
  <c r="E20" i="3" s="1"/>
  <c r="L21" i="3"/>
  <c r="M21" i="3" s="1"/>
  <c r="F21" i="3" s="1"/>
  <c r="R21" i="3"/>
  <c r="S21" i="3" s="1"/>
  <c r="T21" i="3" s="1"/>
  <c r="L22" i="3"/>
  <c r="M22" i="3" s="1"/>
  <c r="F22" i="3" s="1"/>
  <c r="R22" i="3"/>
  <c r="S22" i="3" s="1"/>
  <c r="T22" i="3" s="1"/>
  <c r="L23" i="3"/>
  <c r="M23" i="3"/>
  <c r="F23" i="3" s="1"/>
  <c r="R23" i="3"/>
  <c r="S23" i="3" s="1"/>
  <c r="T23" i="3" s="1"/>
  <c r="U23" i="3" s="1"/>
  <c r="V23" i="3" s="1"/>
  <c r="E23" i="3" s="1"/>
  <c r="L24" i="3"/>
  <c r="M24" i="3" s="1"/>
  <c r="F24" i="3" s="1"/>
  <c r="R24" i="3"/>
  <c r="S24" i="3" s="1"/>
  <c r="T24" i="3" s="1"/>
  <c r="U24" i="3" s="1"/>
  <c r="V24" i="3" s="1"/>
  <c r="E24" i="3" s="1"/>
  <c r="L25" i="3"/>
  <c r="M25" i="3" s="1"/>
  <c r="F25" i="3" s="1"/>
  <c r="R25" i="3"/>
  <c r="S25" i="3" s="1"/>
  <c r="T25" i="3" s="1"/>
  <c r="L26" i="3"/>
  <c r="M26" i="3" s="1"/>
  <c r="F26" i="3" s="1"/>
  <c r="R26" i="3"/>
  <c r="S26" i="3" s="1"/>
  <c r="T26" i="3" s="1"/>
  <c r="U26" i="3" s="1"/>
  <c r="V26" i="3" s="1"/>
  <c r="E26" i="3" s="1"/>
  <c r="L27" i="3"/>
  <c r="M27" i="3"/>
  <c r="F27" i="3" s="1"/>
  <c r="R27" i="3"/>
  <c r="S27" i="3" s="1"/>
  <c r="T27" i="3" s="1"/>
  <c r="U27" i="3" s="1"/>
  <c r="V27" i="3" s="1"/>
  <c r="E27" i="3" s="1"/>
  <c r="FF120" i="1"/>
  <c r="FG120" i="1"/>
  <c r="FH120" i="1"/>
  <c r="FI120" i="1"/>
  <c r="FJ120" i="1"/>
  <c r="FE120" i="1"/>
  <c r="EG122" i="1"/>
  <c r="EH120" i="1"/>
  <c r="EI120" i="1"/>
  <c r="EJ120" i="1"/>
  <c r="EK120" i="1"/>
  <c r="EL120" i="1"/>
  <c r="EG120" i="1"/>
  <c r="CX120" i="1"/>
  <c r="CY120" i="1"/>
  <c r="CZ120" i="1"/>
  <c r="DA120" i="1"/>
  <c r="DB120" i="1"/>
  <c r="CW120" i="1"/>
  <c r="DV120" i="1"/>
  <c r="DW120" i="1"/>
  <c r="DX120" i="1"/>
  <c r="DY120" i="1"/>
  <c r="DZ120" i="1"/>
  <c r="DU120" i="1"/>
  <c r="P121" i="1"/>
  <c r="P120" i="1"/>
  <c r="FZ119" i="1"/>
  <c r="FY119" i="1"/>
  <c r="GA119" i="1" s="1"/>
  <c r="FX119" i="1"/>
  <c r="FW119" i="1"/>
  <c r="GA118" i="1"/>
  <c r="FZ118" i="1"/>
  <c r="FY118" i="1"/>
  <c r="FX118" i="1"/>
  <c r="FW118" i="1"/>
  <c r="FZ117" i="1"/>
  <c r="FY117" i="1"/>
  <c r="GA117" i="1" s="1"/>
  <c r="FX117" i="1"/>
  <c r="FW117" i="1"/>
  <c r="GA116" i="1"/>
  <c r="FZ116" i="1"/>
  <c r="FY116" i="1"/>
  <c r="FX116" i="1"/>
  <c r="FW116" i="1"/>
  <c r="FZ115" i="1"/>
  <c r="FY115" i="1"/>
  <c r="GA115" i="1" s="1"/>
  <c r="FX115" i="1"/>
  <c r="FW115" i="1"/>
  <c r="GA114" i="1"/>
  <c r="FZ114" i="1"/>
  <c r="FY114" i="1"/>
  <c r="FX114" i="1"/>
  <c r="FW114" i="1"/>
  <c r="FZ113" i="1"/>
  <c r="FY113" i="1"/>
  <c r="GA113" i="1" s="1"/>
  <c r="FX113" i="1"/>
  <c r="FW113" i="1"/>
  <c r="GA112" i="1"/>
  <c r="FZ112" i="1"/>
  <c r="FY112" i="1"/>
  <c r="FX112" i="1"/>
  <c r="FW112" i="1"/>
  <c r="FZ111" i="1"/>
  <c r="FY111" i="1"/>
  <c r="GA111" i="1" s="1"/>
  <c r="FX111" i="1"/>
  <c r="FW111" i="1"/>
  <c r="GA110" i="1"/>
  <c r="FZ110" i="1"/>
  <c r="FY110" i="1"/>
  <c r="FX110" i="1"/>
  <c r="FW110" i="1"/>
  <c r="FZ109" i="1"/>
  <c r="FY109" i="1"/>
  <c r="GA109" i="1" s="1"/>
  <c r="FX109" i="1"/>
  <c r="FW109" i="1"/>
  <c r="GA108" i="1"/>
  <c r="FZ108" i="1"/>
  <c r="FY108" i="1"/>
  <c r="FX108" i="1"/>
  <c r="FW108" i="1"/>
  <c r="FZ107" i="1"/>
  <c r="FY107" i="1"/>
  <c r="GA107" i="1" s="1"/>
  <c r="FX107" i="1"/>
  <c r="FW107" i="1"/>
  <c r="GA106" i="1"/>
  <c r="FZ106" i="1"/>
  <c r="FY106" i="1"/>
  <c r="FX106" i="1"/>
  <c r="FW106" i="1"/>
  <c r="FZ105" i="1"/>
  <c r="FY105" i="1"/>
  <c r="GA105" i="1" s="1"/>
  <c r="FX105" i="1"/>
  <c r="FW105" i="1"/>
  <c r="GA104" i="1"/>
  <c r="FZ104" i="1"/>
  <c r="FY104" i="1"/>
  <c r="FX104" i="1"/>
  <c r="FW104" i="1"/>
  <c r="FZ103" i="1"/>
  <c r="FY103" i="1"/>
  <c r="GA103" i="1" s="1"/>
  <c r="FX103" i="1"/>
  <c r="FW103" i="1"/>
  <c r="GA102" i="1"/>
  <c r="FZ102" i="1"/>
  <c r="FY102" i="1"/>
  <c r="FX102" i="1"/>
  <c r="FW102" i="1"/>
  <c r="FZ101" i="1"/>
  <c r="FY101" i="1"/>
  <c r="GA101" i="1" s="1"/>
  <c r="FX101" i="1"/>
  <c r="FW101" i="1"/>
  <c r="GA100" i="1"/>
  <c r="FZ100" i="1"/>
  <c r="FY100" i="1"/>
  <c r="FX100" i="1"/>
  <c r="FW100" i="1"/>
  <c r="FZ99" i="1"/>
  <c r="FY99" i="1"/>
  <c r="GA99" i="1" s="1"/>
  <c r="FX99" i="1"/>
  <c r="FW99" i="1"/>
  <c r="GA98" i="1"/>
  <c r="FZ98" i="1"/>
  <c r="FY98" i="1"/>
  <c r="FX98" i="1"/>
  <c r="FW98" i="1"/>
  <c r="FZ97" i="1"/>
  <c r="FY97" i="1"/>
  <c r="GA97" i="1" s="1"/>
  <c r="FX97" i="1"/>
  <c r="FW97" i="1"/>
  <c r="GA96" i="1"/>
  <c r="FZ96" i="1"/>
  <c r="FY96" i="1"/>
  <c r="FX96" i="1"/>
  <c r="FW96" i="1"/>
  <c r="FZ95" i="1"/>
  <c r="FY95" i="1"/>
  <c r="GA95" i="1" s="1"/>
  <c r="FX95" i="1"/>
  <c r="FW95" i="1"/>
  <c r="GA94" i="1"/>
  <c r="FZ94" i="1"/>
  <c r="FY94" i="1"/>
  <c r="FX94" i="1"/>
  <c r="FW94" i="1"/>
  <c r="FZ93" i="1"/>
  <c r="FY93" i="1"/>
  <c r="GA93" i="1" s="1"/>
  <c r="FX93" i="1"/>
  <c r="FW93" i="1"/>
  <c r="GA92" i="1"/>
  <c r="FZ92" i="1"/>
  <c r="FY92" i="1"/>
  <c r="FX92" i="1"/>
  <c r="FW92" i="1"/>
  <c r="FZ91" i="1"/>
  <c r="FY91" i="1"/>
  <c r="GA91" i="1" s="1"/>
  <c r="FX91" i="1"/>
  <c r="FW91" i="1"/>
  <c r="GA90" i="1"/>
  <c r="FZ90" i="1"/>
  <c r="FY90" i="1"/>
  <c r="FX90" i="1"/>
  <c r="FW90" i="1"/>
  <c r="FZ89" i="1"/>
  <c r="FY89" i="1"/>
  <c r="GA89" i="1" s="1"/>
  <c r="FX89" i="1"/>
  <c r="FW89" i="1"/>
  <c r="GA88" i="1"/>
  <c r="FZ88" i="1"/>
  <c r="FY88" i="1"/>
  <c r="FX88" i="1"/>
  <c r="FW88" i="1"/>
  <c r="FZ87" i="1"/>
  <c r="FY87" i="1"/>
  <c r="GA87" i="1" s="1"/>
  <c r="FX87" i="1"/>
  <c r="FW87" i="1"/>
  <c r="GA86" i="1"/>
  <c r="FZ86" i="1"/>
  <c r="FY86" i="1"/>
  <c r="FX86" i="1"/>
  <c r="FW86" i="1"/>
  <c r="FZ85" i="1"/>
  <c r="FY85" i="1"/>
  <c r="GA85" i="1" s="1"/>
  <c r="FX85" i="1"/>
  <c r="FW85" i="1"/>
  <c r="GA84" i="1"/>
  <c r="FZ84" i="1"/>
  <c r="FY84" i="1"/>
  <c r="FX84" i="1"/>
  <c r="FW84" i="1"/>
  <c r="FZ83" i="1"/>
  <c r="FY83" i="1"/>
  <c r="GA83" i="1" s="1"/>
  <c r="FX83" i="1"/>
  <c r="FW83" i="1"/>
  <c r="GA82" i="1"/>
  <c r="FZ82" i="1"/>
  <c r="FY82" i="1"/>
  <c r="FX82" i="1"/>
  <c r="FW82" i="1"/>
  <c r="FZ81" i="1"/>
  <c r="FY81" i="1"/>
  <c r="GA81" i="1" s="1"/>
  <c r="FX81" i="1"/>
  <c r="FW81" i="1"/>
  <c r="GA80" i="1"/>
  <c r="FZ80" i="1"/>
  <c r="FY80" i="1"/>
  <c r="FX80" i="1"/>
  <c r="FW80" i="1"/>
  <c r="FZ79" i="1"/>
  <c r="FY79" i="1"/>
  <c r="GA79" i="1" s="1"/>
  <c r="FX79" i="1"/>
  <c r="FW79" i="1"/>
  <c r="GA78" i="1"/>
  <c r="FZ78" i="1"/>
  <c r="FY78" i="1"/>
  <c r="FX78" i="1"/>
  <c r="FW78" i="1"/>
  <c r="FZ77" i="1"/>
  <c r="FY77" i="1"/>
  <c r="GA77" i="1" s="1"/>
  <c r="FX77" i="1"/>
  <c r="FW77" i="1"/>
  <c r="GA76" i="1"/>
  <c r="FZ76" i="1"/>
  <c r="FY76" i="1"/>
  <c r="FX76" i="1"/>
  <c r="FW76" i="1"/>
  <c r="FZ75" i="1"/>
  <c r="FY75" i="1"/>
  <c r="GA75" i="1" s="1"/>
  <c r="FX75" i="1"/>
  <c r="FW75" i="1"/>
  <c r="GA74" i="1"/>
  <c r="FZ74" i="1"/>
  <c r="FY74" i="1"/>
  <c r="FX74" i="1"/>
  <c r="FW74" i="1"/>
  <c r="FZ73" i="1"/>
  <c r="FY73" i="1"/>
  <c r="GA73" i="1" s="1"/>
  <c r="FX73" i="1"/>
  <c r="FW73" i="1"/>
  <c r="GA72" i="1"/>
  <c r="FZ72" i="1"/>
  <c r="FY72" i="1"/>
  <c r="FX72" i="1"/>
  <c r="FW72" i="1"/>
  <c r="FZ71" i="1"/>
  <c r="FY71" i="1"/>
  <c r="GA71" i="1" s="1"/>
  <c r="FX71" i="1"/>
  <c r="FW71" i="1"/>
  <c r="GA70" i="1"/>
  <c r="FZ70" i="1"/>
  <c r="FY70" i="1"/>
  <c r="FX70" i="1"/>
  <c r="FW70" i="1"/>
  <c r="FZ69" i="1"/>
  <c r="FY69" i="1"/>
  <c r="GA69" i="1" s="1"/>
  <c r="FX69" i="1"/>
  <c r="FW69" i="1"/>
  <c r="GA68" i="1"/>
  <c r="FZ68" i="1"/>
  <c r="FY68" i="1"/>
  <c r="FX68" i="1"/>
  <c r="FW68" i="1"/>
  <c r="FZ67" i="1"/>
  <c r="FY67" i="1"/>
  <c r="GA67" i="1" s="1"/>
  <c r="FX67" i="1"/>
  <c r="FW67" i="1"/>
  <c r="GA66" i="1"/>
  <c r="FZ66" i="1"/>
  <c r="FY66" i="1"/>
  <c r="FX66" i="1"/>
  <c r="FW66" i="1"/>
  <c r="FZ65" i="1"/>
  <c r="FY65" i="1"/>
  <c r="GA65" i="1" s="1"/>
  <c r="FX65" i="1"/>
  <c r="FW65" i="1"/>
  <c r="GA64" i="1"/>
  <c r="FZ64" i="1"/>
  <c r="FY64" i="1"/>
  <c r="FX64" i="1"/>
  <c r="FW64" i="1"/>
  <c r="FZ63" i="1"/>
  <c r="FY63" i="1"/>
  <c r="GA63" i="1" s="1"/>
  <c r="FX63" i="1"/>
  <c r="FW63" i="1"/>
  <c r="GA62" i="1"/>
  <c r="FZ62" i="1"/>
  <c r="FY62" i="1"/>
  <c r="FX62" i="1"/>
  <c r="FW62" i="1"/>
  <c r="FZ61" i="1"/>
  <c r="FY61" i="1"/>
  <c r="GA61" i="1" s="1"/>
  <c r="FX61" i="1"/>
  <c r="FW61" i="1"/>
  <c r="GA60" i="1"/>
  <c r="FZ60" i="1"/>
  <c r="FY60" i="1"/>
  <c r="FX60" i="1"/>
  <c r="FW60" i="1"/>
  <c r="GB59" i="1"/>
  <c r="GB60" i="1" s="1"/>
  <c r="GB61" i="1" s="1"/>
  <c r="GB62" i="1" s="1"/>
  <c r="GB63" i="1" s="1"/>
  <c r="GB64" i="1" s="1"/>
  <c r="GB65" i="1" s="1"/>
  <c r="GB66" i="1" s="1"/>
  <c r="GB67" i="1" s="1"/>
  <c r="GB68" i="1" s="1"/>
  <c r="GB69" i="1" s="1"/>
  <c r="GB70" i="1" s="1"/>
  <c r="GB71" i="1" s="1"/>
  <c r="GB72" i="1" s="1"/>
  <c r="GB73" i="1" s="1"/>
  <c r="GB74" i="1" s="1"/>
  <c r="GB75" i="1" s="1"/>
  <c r="GB76" i="1" s="1"/>
  <c r="GB77" i="1" s="1"/>
  <c r="GB78" i="1" s="1"/>
  <c r="GB79" i="1" s="1"/>
  <c r="GB80" i="1" s="1"/>
  <c r="GB81" i="1" s="1"/>
  <c r="GB82" i="1" s="1"/>
  <c r="GB83" i="1" s="1"/>
  <c r="GB84" i="1" s="1"/>
  <c r="GB85" i="1" s="1"/>
  <c r="GB86" i="1" s="1"/>
  <c r="GB87" i="1" s="1"/>
  <c r="GB88" i="1" s="1"/>
  <c r="GB89" i="1" s="1"/>
  <c r="GB90" i="1" s="1"/>
  <c r="GB91" i="1" s="1"/>
  <c r="GB92" i="1" s="1"/>
  <c r="GB93" i="1" s="1"/>
  <c r="GB94" i="1" s="1"/>
  <c r="GB95" i="1" s="1"/>
  <c r="GB96" i="1" s="1"/>
  <c r="GB97" i="1" s="1"/>
  <c r="GB98" i="1" s="1"/>
  <c r="GB99" i="1" s="1"/>
  <c r="GB100" i="1" s="1"/>
  <c r="GB101" i="1" s="1"/>
  <c r="GB102" i="1" s="1"/>
  <c r="GB103" i="1" s="1"/>
  <c r="GB104" i="1" s="1"/>
  <c r="GB105" i="1" s="1"/>
  <c r="GB106" i="1" s="1"/>
  <c r="GB107" i="1" s="1"/>
  <c r="GB108" i="1" s="1"/>
  <c r="GB109" i="1" s="1"/>
  <c r="GB110" i="1" s="1"/>
  <c r="GB111" i="1" s="1"/>
  <c r="GB112" i="1" s="1"/>
  <c r="GB113" i="1" s="1"/>
  <c r="GB114" i="1" s="1"/>
  <c r="GB115" i="1" s="1"/>
  <c r="GB116" i="1" s="1"/>
  <c r="GB117" i="1" s="1"/>
  <c r="GB118" i="1" s="1"/>
  <c r="GB119" i="1" s="1"/>
  <c r="FZ59" i="1"/>
  <c r="FY59" i="1"/>
  <c r="GA59" i="1" s="1"/>
  <c r="FX59" i="1"/>
  <c r="FW59" i="1"/>
  <c r="AA121" i="1"/>
  <c r="CE59" i="1"/>
  <c r="FN119" i="1"/>
  <c r="FM119" i="1"/>
  <c r="FO119" i="1" s="1"/>
  <c r="FL119" i="1"/>
  <c r="FK119" i="1"/>
  <c r="FO118" i="1"/>
  <c r="FN118" i="1"/>
  <c r="FM118" i="1"/>
  <c r="FL118" i="1"/>
  <c r="FK118" i="1"/>
  <c r="FN117" i="1"/>
  <c r="FM117" i="1"/>
  <c r="FO117" i="1" s="1"/>
  <c r="FL117" i="1"/>
  <c r="FK117" i="1"/>
  <c r="FO116" i="1"/>
  <c r="FN116" i="1"/>
  <c r="FM116" i="1"/>
  <c r="FL116" i="1"/>
  <c r="FK116" i="1"/>
  <c r="FN115" i="1"/>
  <c r="FM115" i="1"/>
  <c r="FO115" i="1" s="1"/>
  <c r="FL115" i="1"/>
  <c r="FK115" i="1"/>
  <c r="FO114" i="1"/>
  <c r="FN114" i="1"/>
  <c r="FM114" i="1"/>
  <c r="FL114" i="1"/>
  <c r="FK114" i="1"/>
  <c r="FN113" i="1"/>
  <c r="FM113" i="1"/>
  <c r="FO113" i="1" s="1"/>
  <c r="FL113" i="1"/>
  <c r="FK113" i="1"/>
  <c r="FO112" i="1"/>
  <c r="FN112" i="1"/>
  <c r="FM112" i="1"/>
  <c r="FL112" i="1"/>
  <c r="FK112" i="1"/>
  <c r="FN111" i="1"/>
  <c r="FM111" i="1"/>
  <c r="FO111" i="1" s="1"/>
  <c r="FL111" i="1"/>
  <c r="FK111" i="1"/>
  <c r="FO110" i="1"/>
  <c r="FN110" i="1"/>
  <c r="FM110" i="1"/>
  <c r="FL110" i="1"/>
  <c r="FK110" i="1"/>
  <c r="FN109" i="1"/>
  <c r="FM109" i="1"/>
  <c r="FO109" i="1" s="1"/>
  <c r="FL109" i="1"/>
  <c r="FK109" i="1"/>
  <c r="FO108" i="1"/>
  <c r="FN108" i="1"/>
  <c r="FM108" i="1"/>
  <c r="FL108" i="1"/>
  <c r="FK108" i="1"/>
  <c r="FN107" i="1"/>
  <c r="FM107" i="1"/>
  <c r="FO107" i="1" s="1"/>
  <c r="FL107" i="1"/>
  <c r="FK107" i="1"/>
  <c r="FO106" i="1"/>
  <c r="FN106" i="1"/>
  <c r="FM106" i="1"/>
  <c r="FL106" i="1"/>
  <c r="FK106" i="1"/>
  <c r="FN105" i="1"/>
  <c r="FM105" i="1"/>
  <c r="FO105" i="1" s="1"/>
  <c r="FL105" i="1"/>
  <c r="FK105" i="1"/>
  <c r="FO104" i="1"/>
  <c r="FN104" i="1"/>
  <c r="FM104" i="1"/>
  <c r="FL104" i="1"/>
  <c r="FK104" i="1"/>
  <c r="FN103" i="1"/>
  <c r="FM103" i="1"/>
  <c r="FO103" i="1" s="1"/>
  <c r="FL103" i="1"/>
  <c r="FK103" i="1"/>
  <c r="FO102" i="1"/>
  <c r="FN102" i="1"/>
  <c r="FM102" i="1"/>
  <c r="FL102" i="1"/>
  <c r="FK102" i="1"/>
  <c r="FN101" i="1"/>
  <c r="FM101" i="1"/>
  <c r="FO101" i="1" s="1"/>
  <c r="FL101" i="1"/>
  <c r="FK101" i="1"/>
  <c r="FO100" i="1"/>
  <c r="FN100" i="1"/>
  <c r="FM100" i="1"/>
  <c r="FL100" i="1"/>
  <c r="FK100" i="1"/>
  <c r="FN99" i="1"/>
  <c r="FM99" i="1"/>
  <c r="FO99" i="1" s="1"/>
  <c r="FL99" i="1"/>
  <c r="FK99" i="1"/>
  <c r="FO98" i="1"/>
  <c r="FN98" i="1"/>
  <c r="FM98" i="1"/>
  <c r="FL98" i="1"/>
  <c r="FK98" i="1"/>
  <c r="FN97" i="1"/>
  <c r="FM97" i="1"/>
  <c r="FO97" i="1" s="1"/>
  <c r="FL97" i="1"/>
  <c r="FK97" i="1"/>
  <c r="FO96" i="1"/>
  <c r="FN96" i="1"/>
  <c r="FM96" i="1"/>
  <c r="FL96" i="1"/>
  <c r="FK96" i="1"/>
  <c r="FN95" i="1"/>
  <c r="FM95" i="1"/>
  <c r="FO95" i="1" s="1"/>
  <c r="FL95" i="1"/>
  <c r="FK95" i="1"/>
  <c r="FO94" i="1"/>
  <c r="FN94" i="1"/>
  <c r="FM94" i="1"/>
  <c r="FL94" i="1"/>
  <c r="FK94" i="1"/>
  <c r="FN93" i="1"/>
  <c r="FM93" i="1"/>
  <c r="FO93" i="1" s="1"/>
  <c r="FL93" i="1"/>
  <c r="FK93" i="1"/>
  <c r="FO92" i="1"/>
  <c r="FN92" i="1"/>
  <c r="FM92" i="1"/>
  <c r="FL92" i="1"/>
  <c r="FK92" i="1"/>
  <c r="FN91" i="1"/>
  <c r="FM91" i="1"/>
  <c r="FO91" i="1" s="1"/>
  <c r="FL91" i="1"/>
  <c r="FK91" i="1"/>
  <c r="FO90" i="1"/>
  <c r="FN90" i="1"/>
  <c r="FM90" i="1"/>
  <c r="FL90" i="1"/>
  <c r="FK90" i="1"/>
  <c r="FN89" i="1"/>
  <c r="FM89" i="1"/>
  <c r="FO89" i="1" s="1"/>
  <c r="FL89" i="1"/>
  <c r="FK89" i="1"/>
  <c r="FO88" i="1"/>
  <c r="FN88" i="1"/>
  <c r="FM88" i="1"/>
  <c r="FL88" i="1"/>
  <c r="FK88" i="1"/>
  <c r="FN87" i="1"/>
  <c r="FM87" i="1"/>
  <c r="FO87" i="1" s="1"/>
  <c r="FL87" i="1"/>
  <c r="FK87" i="1"/>
  <c r="FO86" i="1"/>
  <c r="FN86" i="1"/>
  <c r="FM86" i="1"/>
  <c r="FL86" i="1"/>
  <c r="FK86" i="1"/>
  <c r="FN85" i="1"/>
  <c r="FM85" i="1"/>
  <c r="FO85" i="1" s="1"/>
  <c r="FL85" i="1"/>
  <c r="FK85" i="1"/>
  <c r="FO84" i="1"/>
  <c r="FN84" i="1"/>
  <c r="FM84" i="1"/>
  <c r="FL84" i="1"/>
  <c r="FK84" i="1"/>
  <c r="FN83" i="1"/>
  <c r="FM83" i="1"/>
  <c r="FO83" i="1" s="1"/>
  <c r="FL83" i="1"/>
  <c r="FK83" i="1"/>
  <c r="FO82" i="1"/>
  <c r="FN82" i="1"/>
  <c r="FM82" i="1"/>
  <c r="FL82" i="1"/>
  <c r="FK82" i="1"/>
  <c r="FN81" i="1"/>
  <c r="FM81" i="1"/>
  <c r="FO81" i="1" s="1"/>
  <c r="FL81" i="1"/>
  <c r="FK81" i="1"/>
  <c r="FO80" i="1"/>
  <c r="FN80" i="1"/>
  <c r="FM80" i="1"/>
  <c r="FL80" i="1"/>
  <c r="FK80" i="1"/>
  <c r="FN79" i="1"/>
  <c r="FM79" i="1"/>
  <c r="FO79" i="1" s="1"/>
  <c r="FL79" i="1"/>
  <c r="FK79" i="1"/>
  <c r="FO78" i="1"/>
  <c r="FN78" i="1"/>
  <c r="FM78" i="1"/>
  <c r="FL78" i="1"/>
  <c r="FK78" i="1"/>
  <c r="FN77" i="1"/>
  <c r="FM77" i="1"/>
  <c r="FO77" i="1" s="1"/>
  <c r="FL77" i="1"/>
  <c r="FK77" i="1"/>
  <c r="FO76" i="1"/>
  <c r="FN76" i="1"/>
  <c r="FM76" i="1"/>
  <c r="FL76" i="1"/>
  <c r="FK76" i="1"/>
  <c r="FN75" i="1"/>
  <c r="FM75" i="1"/>
  <c r="FO75" i="1" s="1"/>
  <c r="FL75" i="1"/>
  <c r="FK75" i="1"/>
  <c r="FO74" i="1"/>
  <c r="FN74" i="1"/>
  <c r="FM74" i="1"/>
  <c r="FL74" i="1"/>
  <c r="FK74" i="1"/>
  <c r="FN73" i="1"/>
  <c r="FM73" i="1"/>
  <c r="FO73" i="1" s="1"/>
  <c r="FL73" i="1"/>
  <c r="FK73" i="1"/>
  <c r="FO72" i="1"/>
  <c r="FN72" i="1"/>
  <c r="FM72" i="1"/>
  <c r="FL72" i="1"/>
  <c r="FK72" i="1"/>
  <c r="FN71" i="1"/>
  <c r="FM71" i="1"/>
  <c r="FO71" i="1" s="1"/>
  <c r="FL71" i="1"/>
  <c r="FK71" i="1"/>
  <c r="FO70" i="1"/>
  <c r="FN70" i="1"/>
  <c r="FM70" i="1"/>
  <c r="FL70" i="1"/>
  <c r="FK70" i="1"/>
  <c r="FN69" i="1"/>
  <c r="FM69" i="1"/>
  <c r="FO69" i="1" s="1"/>
  <c r="FL69" i="1"/>
  <c r="FK69" i="1"/>
  <c r="FO68" i="1"/>
  <c r="FN68" i="1"/>
  <c r="FM68" i="1"/>
  <c r="FL68" i="1"/>
  <c r="FK68" i="1"/>
  <c r="FN67" i="1"/>
  <c r="FM67" i="1"/>
  <c r="FO67" i="1" s="1"/>
  <c r="FL67" i="1"/>
  <c r="FK67" i="1"/>
  <c r="FO66" i="1"/>
  <c r="FN66" i="1"/>
  <c r="FM66" i="1"/>
  <c r="FL66" i="1"/>
  <c r="FK66" i="1"/>
  <c r="FN65" i="1"/>
  <c r="FM65" i="1"/>
  <c r="FO65" i="1" s="1"/>
  <c r="FL65" i="1"/>
  <c r="FK65" i="1"/>
  <c r="FO64" i="1"/>
  <c r="FN64" i="1"/>
  <c r="FM64" i="1"/>
  <c r="FL64" i="1"/>
  <c r="FK64" i="1"/>
  <c r="FN63" i="1"/>
  <c r="FM63" i="1"/>
  <c r="FO63" i="1" s="1"/>
  <c r="FL63" i="1"/>
  <c r="FK63" i="1"/>
  <c r="FO62" i="1"/>
  <c r="FN62" i="1"/>
  <c r="FM62" i="1"/>
  <c r="FL62" i="1"/>
  <c r="FK62" i="1"/>
  <c r="FN61" i="1"/>
  <c r="FM61" i="1"/>
  <c r="FO61" i="1" s="1"/>
  <c r="FL61" i="1"/>
  <c r="FK61" i="1"/>
  <c r="FP60" i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P73" i="1" s="1"/>
  <c r="FP74" i="1" s="1"/>
  <c r="FP75" i="1" s="1"/>
  <c r="FP76" i="1" s="1"/>
  <c r="FP77" i="1" s="1"/>
  <c r="FP78" i="1" s="1"/>
  <c r="FP79" i="1" s="1"/>
  <c r="FP80" i="1" s="1"/>
  <c r="FP81" i="1" s="1"/>
  <c r="FP82" i="1" s="1"/>
  <c r="FP83" i="1" s="1"/>
  <c r="FP84" i="1" s="1"/>
  <c r="FP85" i="1" s="1"/>
  <c r="FP86" i="1" s="1"/>
  <c r="FP87" i="1" s="1"/>
  <c r="FP88" i="1" s="1"/>
  <c r="FP89" i="1" s="1"/>
  <c r="FP90" i="1" s="1"/>
  <c r="FP91" i="1" s="1"/>
  <c r="FP92" i="1" s="1"/>
  <c r="FP93" i="1" s="1"/>
  <c r="FP94" i="1" s="1"/>
  <c r="FP95" i="1" s="1"/>
  <c r="FP96" i="1" s="1"/>
  <c r="FP97" i="1" s="1"/>
  <c r="FP98" i="1" s="1"/>
  <c r="FP99" i="1" s="1"/>
  <c r="FP100" i="1" s="1"/>
  <c r="FP101" i="1" s="1"/>
  <c r="FP102" i="1" s="1"/>
  <c r="FP103" i="1" s="1"/>
  <c r="FP104" i="1" s="1"/>
  <c r="FP105" i="1" s="1"/>
  <c r="FP106" i="1" s="1"/>
  <c r="FP107" i="1" s="1"/>
  <c r="FP108" i="1" s="1"/>
  <c r="FP109" i="1" s="1"/>
  <c r="FP110" i="1" s="1"/>
  <c r="FP111" i="1" s="1"/>
  <c r="FP112" i="1" s="1"/>
  <c r="FP113" i="1" s="1"/>
  <c r="FP114" i="1" s="1"/>
  <c r="FP115" i="1" s="1"/>
  <c r="FP116" i="1" s="1"/>
  <c r="FP117" i="1" s="1"/>
  <c r="FP118" i="1" s="1"/>
  <c r="FP119" i="1" s="1"/>
  <c r="FO60" i="1"/>
  <c r="FN60" i="1"/>
  <c r="FM60" i="1"/>
  <c r="FL60" i="1"/>
  <c r="FK60" i="1"/>
  <c r="FP59" i="1"/>
  <c r="FN59" i="1"/>
  <c r="FM59" i="1"/>
  <c r="FO59" i="1" s="1"/>
  <c r="FL59" i="1"/>
  <c r="FK59" i="1"/>
  <c r="AB121" i="1"/>
  <c r="AB120" i="1"/>
  <c r="AN121" i="1"/>
  <c r="AN120" i="1"/>
  <c r="BL121" i="1"/>
  <c r="BL120" i="1"/>
  <c r="BX121" i="1"/>
  <c r="BX120" i="1"/>
  <c r="CV121" i="1"/>
  <c r="CV120" i="1"/>
  <c r="DH121" i="1"/>
  <c r="DH120" i="1"/>
  <c r="DT121" i="1"/>
  <c r="DT120" i="1"/>
  <c r="ER121" i="1"/>
  <c r="ER120" i="1"/>
  <c r="FD121" i="1"/>
  <c r="FD120" i="1"/>
  <c r="FC119" i="1"/>
  <c r="FB119" i="1"/>
  <c r="FA119" i="1"/>
  <c r="EZ119" i="1"/>
  <c r="EY119" i="1"/>
  <c r="FB118" i="1"/>
  <c r="FA118" i="1"/>
  <c r="FC118" i="1" s="1"/>
  <c r="EZ118" i="1"/>
  <c r="EY118" i="1"/>
  <c r="FC117" i="1"/>
  <c r="FB117" i="1"/>
  <c r="FA117" i="1"/>
  <c r="EZ117" i="1"/>
  <c r="EY117" i="1"/>
  <c r="FB116" i="1"/>
  <c r="FA116" i="1"/>
  <c r="FC116" i="1" s="1"/>
  <c r="EZ116" i="1"/>
  <c r="EY116" i="1"/>
  <c r="FC115" i="1"/>
  <c r="FB115" i="1"/>
  <c r="FA115" i="1"/>
  <c r="EZ115" i="1"/>
  <c r="EY115" i="1"/>
  <c r="FB114" i="1"/>
  <c r="FA114" i="1"/>
  <c r="FC114" i="1" s="1"/>
  <c r="EZ114" i="1"/>
  <c r="EY114" i="1"/>
  <c r="FC113" i="1"/>
  <c r="FB113" i="1"/>
  <c r="FA113" i="1"/>
  <c r="EZ113" i="1"/>
  <c r="EY113" i="1"/>
  <c r="FB112" i="1"/>
  <c r="FA112" i="1"/>
  <c r="FC112" i="1" s="1"/>
  <c r="EZ112" i="1"/>
  <c r="EY112" i="1"/>
  <c r="FC111" i="1"/>
  <c r="FB111" i="1"/>
  <c r="FA111" i="1"/>
  <c r="EZ111" i="1"/>
  <c r="EY111" i="1"/>
  <c r="FB110" i="1"/>
  <c r="FA110" i="1"/>
  <c r="FC110" i="1" s="1"/>
  <c r="EZ110" i="1"/>
  <c r="EY110" i="1"/>
  <c r="FC109" i="1"/>
  <c r="FB109" i="1"/>
  <c r="FA109" i="1"/>
  <c r="EZ109" i="1"/>
  <c r="EY109" i="1"/>
  <c r="FB108" i="1"/>
  <c r="FA108" i="1"/>
  <c r="FC108" i="1" s="1"/>
  <c r="EZ108" i="1"/>
  <c r="EY108" i="1"/>
  <c r="FC107" i="1"/>
  <c r="FB107" i="1"/>
  <c r="FA107" i="1"/>
  <c r="EZ107" i="1"/>
  <c r="EY107" i="1"/>
  <c r="FB106" i="1"/>
  <c r="FA106" i="1"/>
  <c r="FC106" i="1" s="1"/>
  <c r="EZ106" i="1"/>
  <c r="EY106" i="1"/>
  <c r="FC105" i="1"/>
  <c r="FB105" i="1"/>
  <c r="FA105" i="1"/>
  <c r="EZ105" i="1"/>
  <c r="EY105" i="1"/>
  <c r="FB104" i="1"/>
  <c r="FA104" i="1"/>
  <c r="FC104" i="1" s="1"/>
  <c r="EZ104" i="1"/>
  <c r="EY104" i="1"/>
  <c r="FC103" i="1"/>
  <c r="FB103" i="1"/>
  <c r="FA103" i="1"/>
  <c r="EZ103" i="1"/>
  <c r="EY103" i="1"/>
  <c r="FB102" i="1"/>
  <c r="FA102" i="1"/>
  <c r="FC102" i="1" s="1"/>
  <c r="EZ102" i="1"/>
  <c r="EY102" i="1"/>
  <c r="FC101" i="1"/>
  <c r="FB101" i="1"/>
  <c r="FA101" i="1"/>
  <c r="EZ101" i="1"/>
  <c r="EY101" i="1"/>
  <c r="FB100" i="1"/>
  <c r="FA100" i="1"/>
  <c r="FC100" i="1" s="1"/>
  <c r="EZ100" i="1"/>
  <c r="EY100" i="1"/>
  <c r="FC99" i="1"/>
  <c r="FB99" i="1"/>
  <c r="FA99" i="1"/>
  <c r="EZ99" i="1"/>
  <c r="EY99" i="1"/>
  <c r="FB98" i="1"/>
  <c r="FA98" i="1"/>
  <c r="FC98" i="1" s="1"/>
  <c r="EZ98" i="1"/>
  <c r="EY98" i="1"/>
  <c r="FC97" i="1"/>
  <c r="FB97" i="1"/>
  <c r="FA97" i="1"/>
  <c r="EZ97" i="1"/>
  <c r="EY97" i="1"/>
  <c r="FB96" i="1"/>
  <c r="FA96" i="1"/>
  <c r="FC96" i="1" s="1"/>
  <c r="EZ96" i="1"/>
  <c r="EY96" i="1"/>
  <c r="FC95" i="1"/>
  <c r="FB95" i="1"/>
  <c r="FA95" i="1"/>
  <c r="EZ95" i="1"/>
  <c r="EY95" i="1"/>
  <c r="FB94" i="1"/>
  <c r="FA94" i="1"/>
  <c r="FC94" i="1" s="1"/>
  <c r="EZ94" i="1"/>
  <c r="EY94" i="1"/>
  <c r="FC93" i="1"/>
  <c r="FB93" i="1"/>
  <c r="FA93" i="1"/>
  <c r="EZ93" i="1"/>
  <c r="EY93" i="1"/>
  <c r="FB92" i="1"/>
  <c r="FA92" i="1"/>
  <c r="FC92" i="1" s="1"/>
  <c r="EZ92" i="1"/>
  <c r="EY92" i="1"/>
  <c r="FC91" i="1"/>
  <c r="FB91" i="1"/>
  <c r="FA91" i="1"/>
  <c r="EZ91" i="1"/>
  <c r="EY91" i="1"/>
  <c r="FB90" i="1"/>
  <c r="FA90" i="1"/>
  <c r="FC90" i="1" s="1"/>
  <c r="EZ90" i="1"/>
  <c r="EY90" i="1"/>
  <c r="FC89" i="1"/>
  <c r="FC121" i="1" s="1"/>
  <c r="FB89" i="1"/>
  <c r="FA89" i="1"/>
  <c r="EZ89" i="1"/>
  <c r="EY89" i="1"/>
  <c r="FB88" i="1"/>
  <c r="FA88" i="1"/>
  <c r="FC88" i="1" s="1"/>
  <c r="EZ88" i="1"/>
  <c r="EY88" i="1"/>
  <c r="FC87" i="1"/>
  <c r="FB87" i="1"/>
  <c r="FA87" i="1"/>
  <c r="EZ87" i="1"/>
  <c r="EY87" i="1"/>
  <c r="FB86" i="1"/>
  <c r="FA86" i="1"/>
  <c r="FC86" i="1" s="1"/>
  <c r="EZ86" i="1"/>
  <c r="EY86" i="1"/>
  <c r="FC85" i="1"/>
  <c r="FB85" i="1"/>
  <c r="FA85" i="1"/>
  <c r="EZ85" i="1"/>
  <c r="EY85" i="1"/>
  <c r="FB84" i="1"/>
  <c r="FA84" i="1"/>
  <c r="FC84" i="1" s="1"/>
  <c r="EZ84" i="1"/>
  <c r="EY84" i="1"/>
  <c r="FC83" i="1"/>
  <c r="FB83" i="1"/>
  <c r="FA83" i="1"/>
  <c r="EZ83" i="1"/>
  <c r="EY83" i="1"/>
  <c r="FB82" i="1"/>
  <c r="FA82" i="1"/>
  <c r="FC82" i="1" s="1"/>
  <c r="EZ82" i="1"/>
  <c r="EY82" i="1"/>
  <c r="FC81" i="1"/>
  <c r="FB81" i="1"/>
  <c r="FA81" i="1"/>
  <c r="EZ81" i="1"/>
  <c r="EY81" i="1"/>
  <c r="FB80" i="1"/>
  <c r="FA80" i="1"/>
  <c r="FC80" i="1" s="1"/>
  <c r="EZ80" i="1"/>
  <c r="EY80" i="1"/>
  <c r="FC79" i="1"/>
  <c r="FB79" i="1"/>
  <c r="FA79" i="1"/>
  <c r="EZ79" i="1"/>
  <c r="EY79" i="1"/>
  <c r="FB78" i="1"/>
  <c r="FA78" i="1"/>
  <c r="FC78" i="1" s="1"/>
  <c r="EZ78" i="1"/>
  <c r="EY78" i="1"/>
  <c r="FC77" i="1"/>
  <c r="FB77" i="1"/>
  <c r="FA77" i="1"/>
  <c r="EZ77" i="1"/>
  <c r="EY77" i="1"/>
  <c r="FB76" i="1"/>
  <c r="FA76" i="1"/>
  <c r="FC76" i="1" s="1"/>
  <c r="EZ76" i="1"/>
  <c r="EY76" i="1"/>
  <c r="FC75" i="1"/>
  <c r="FB75" i="1"/>
  <c r="FA75" i="1"/>
  <c r="EZ75" i="1"/>
  <c r="EY75" i="1"/>
  <c r="FB74" i="1"/>
  <c r="FA74" i="1"/>
  <c r="FC74" i="1" s="1"/>
  <c r="EZ74" i="1"/>
  <c r="EY74" i="1"/>
  <c r="FC73" i="1"/>
  <c r="FB73" i="1"/>
  <c r="FA73" i="1"/>
  <c r="EZ73" i="1"/>
  <c r="EY73" i="1"/>
  <c r="FB72" i="1"/>
  <c r="FA72" i="1"/>
  <c r="FC72" i="1" s="1"/>
  <c r="EZ72" i="1"/>
  <c r="EY72" i="1"/>
  <c r="FC71" i="1"/>
  <c r="FB71" i="1"/>
  <c r="FA71" i="1"/>
  <c r="EZ71" i="1"/>
  <c r="EY71" i="1"/>
  <c r="FB70" i="1"/>
  <c r="FA70" i="1"/>
  <c r="FC70" i="1" s="1"/>
  <c r="EZ70" i="1"/>
  <c r="EY70" i="1"/>
  <c r="FC69" i="1"/>
  <c r="FB69" i="1"/>
  <c r="FA69" i="1"/>
  <c r="EZ69" i="1"/>
  <c r="EY69" i="1"/>
  <c r="FB68" i="1"/>
  <c r="FA68" i="1"/>
  <c r="FC68" i="1" s="1"/>
  <c r="EZ68" i="1"/>
  <c r="EY68" i="1"/>
  <c r="FC67" i="1"/>
  <c r="FB67" i="1"/>
  <c r="FA67" i="1"/>
  <c r="EZ67" i="1"/>
  <c r="EY67" i="1"/>
  <c r="FB66" i="1"/>
  <c r="FA66" i="1"/>
  <c r="FC66" i="1" s="1"/>
  <c r="EZ66" i="1"/>
  <c r="EY66" i="1"/>
  <c r="FC65" i="1"/>
  <c r="FB65" i="1"/>
  <c r="FA65" i="1"/>
  <c r="EZ65" i="1"/>
  <c r="EY65" i="1"/>
  <c r="FB64" i="1"/>
  <c r="FA64" i="1"/>
  <c r="FC64" i="1" s="1"/>
  <c r="EZ64" i="1"/>
  <c r="EY64" i="1"/>
  <c r="FC63" i="1"/>
  <c r="FB63" i="1"/>
  <c r="FA63" i="1"/>
  <c r="EZ63" i="1"/>
  <c r="EY63" i="1"/>
  <c r="FB62" i="1"/>
  <c r="FA62" i="1"/>
  <c r="FC62" i="1" s="1"/>
  <c r="EZ62" i="1"/>
  <c r="EY62" i="1"/>
  <c r="FC61" i="1"/>
  <c r="FB61" i="1"/>
  <c r="FA61" i="1"/>
  <c r="EZ61" i="1"/>
  <c r="EY61" i="1"/>
  <c r="FB60" i="1"/>
  <c r="FA60" i="1"/>
  <c r="FC60" i="1" s="1"/>
  <c r="EZ60" i="1"/>
  <c r="EY60" i="1"/>
  <c r="FD59" i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FD73" i="1" s="1"/>
  <c r="FD74" i="1" s="1"/>
  <c r="FD75" i="1" s="1"/>
  <c r="FD76" i="1" s="1"/>
  <c r="FD77" i="1" s="1"/>
  <c r="FD78" i="1" s="1"/>
  <c r="FD79" i="1" s="1"/>
  <c r="FD80" i="1" s="1"/>
  <c r="FD81" i="1" s="1"/>
  <c r="FD82" i="1" s="1"/>
  <c r="FD83" i="1" s="1"/>
  <c r="FD84" i="1" s="1"/>
  <c r="FD85" i="1" s="1"/>
  <c r="FD86" i="1" s="1"/>
  <c r="FD87" i="1" s="1"/>
  <c r="FD88" i="1" s="1"/>
  <c r="FD89" i="1" s="1"/>
  <c r="FD90" i="1" s="1"/>
  <c r="FD91" i="1" s="1"/>
  <c r="FD92" i="1" s="1"/>
  <c r="FD93" i="1" s="1"/>
  <c r="FD94" i="1" s="1"/>
  <c r="FD95" i="1" s="1"/>
  <c r="FD96" i="1" s="1"/>
  <c r="FD97" i="1" s="1"/>
  <c r="FD98" i="1" s="1"/>
  <c r="FD99" i="1" s="1"/>
  <c r="FD100" i="1" s="1"/>
  <c r="FD101" i="1" s="1"/>
  <c r="FD102" i="1" s="1"/>
  <c r="FD103" i="1" s="1"/>
  <c r="FD104" i="1" s="1"/>
  <c r="FD105" i="1" s="1"/>
  <c r="FD106" i="1" s="1"/>
  <c r="FD107" i="1" s="1"/>
  <c r="FD108" i="1" s="1"/>
  <c r="FD109" i="1" s="1"/>
  <c r="FD110" i="1" s="1"/>
  <c r="FD111" i="1" s="1"/>
  <c r="FD112" i="1" s="1"/>
  <c r="FD113" i="1" s="1"/>
  <c r="FD114" i="1" s="1"/>
  <c r="FD115" i="1" s="1"/>
  <c r="FD116" i="1" s="1"/>
  <c r="FD117" i="1" s="1"/>
  <c r="FD118" i="1" s="1"/>
  <c r="FD119" i="1" s="1"/>
  <c r="FC59" i="1"/>
  <c r="FC120" i="1" s="1"/>
  <c r="FB59" i="1"/>
  <c r="FA59" i="1"/>
  <c r="EZ59" i="1"/>
  <c r="EY59" i="1"/>
  <c r="EP119" i="1"/>
  <c r="EO119" i="1"/>
  <c r="EN119" i="1"/>
  <c r="EM119" i="1"/>
  <c r="EQ119" i="1" s="1"/>
  <c r="EQ118" i="1"/>
  <c r="EP118" i="1"/>
  <c r="EO118" i="1"/>
  <c r="EN118" i="1"/>
  <c r="EM118" i="1"/>
  <c r="EP117" i="1"/>
  <c r="EO117" i="1"/>
  <c r="EN117" i="1"/>
  <c r="EM117" i="1"/>
  <c r="EQ117" i="1" s="1"/>
  <c r="EQ116" i="1"/>
  <c r="EP116" i="1"/>
  <c r="EO116" i="1"/>
  <c r="EN116" i="1"/>
  <c r="EM116" i="1"/>
  <c r="EP115" i="1"/>
  <c r="EO115" i="1"/>
  <c r="EN115" i="1"/>
  <c r="EM115" i="1"/>
  <c r="EQ115" i="1" s="1"/>
  <c r="EQ114" i="1"/>
  <c r="EP114" i="1"/>
  <c r="EO114" i="1"/>
  <c r="EN114" i="1"/>
  <c r="EM114" i="1"/>
  <c r="EP113" i="1"/>
  <c r="EO113" i="1"/>
  <c r="EN113" i="1"/>
  <c r="EM113" i="1"/>
  <c r="EQ113" i="1" s="1"/>
  <c r="EQ112" i="1"/>
  <c r="EP112" i="1"/>
  <c r="EO112" i="1"/>
  <c r="EN112" i="1"/>
  <c r="EM112" i="1"/>
  <c r="EP111" i="1"/>
  <c r="EO111" i="1"/>
  <c r="EN111" i="1"/>
  <c r="EM111" i="1"/>
  <c r="EQ111" i="1" s="1"/>
  <c r="EQ110" i="1"/>
  <c r="EP110" i="1"/>
  <c r="EO110" i="1"/>
  <c r="EN110" i="1"/>
  <c r="EM110" i="1"/>
  <c r="EP109" i="1"/>
  <c r="EO109" i="1"/>
  <c r="EN109" i="1"/>
  <c r="EM109" i="1"/>
  <c r="EQ109" i="1" s="1"/>
  <c r="EQ108" i="1"/>
  <c r="EP108" i="1"/>
  <c r="EO108" i="1"/>
  <c r="EN108" i="1"/>
  <c r="EM108" i="1"/>
  <c r="EP107" i="1"/>
  <c r="EO107" i="1"/>
  <c r="EN107" i="1"/>
  <c r="EM107" i="1"/>
  <c r="EQ107" i="1" s="1"/>
  <c r="EQ106" i="1"/>
  <c r="EP106" i="1"/>
  <c r="EO106" i="1"/>
  <c r="EN106" i="1"/>
  <c r="EM106" i="1"/>
  <c r="EP105" i="1"/>
  <c r="EO105" i="1"/>
  <c r="EN105" i="1"/>
  <c r="EM105" i="1"/>
  <c r="EQ105" i="1" s="1"/>
  <c r="EQ104" i="1"/>
  <c r="EP104" i="1"/>
  <c r="EO104" i="1"/>
  <c r="EN104" i="1"/>
  <c r="EM104" i="1"/>
  <c r="EP103" i="1"/>
  <c r="EO103" i="1"/>
  <c r="EN103" i="1"/>
  <c r="EM103" i="1"/>
  <c r="EQ103" i="1" s="1"/>
  <c r="EQ102" i="1"/>
  <c r="EP102" i="1"/>
  <c r="EO102" i="1"/>
  <c r="EN102" i="1"/>
  <c r="EM102" i="1"/>
  <c r="EP101" i="1"/>
  <c r="EO101" i="1"/>
  <c r="EN101" i="1"/>
  <c r="EM101" i="1"/>
  <c r="EQ101" i="1" s="1"/>
  <c r="EQ100" i="1"/>
  <c r="EP100" i="1"/>
  <c r="EO100" i="1"/>
  <c r="EN100" i="1"/>
  <c r="EM100" i="1"/>
  <c r="EP99" i="1"/>
  <c r="EO99" i="1"/>
  <c r="EN99" i="1"/>
  <c r="EM99" i="1"/>
  <c r="EQ99" i="1" s="1"/>
  <c r="EQ98" i="1"/>
  <c r="EP98" i="1"/>
  <c r="EO98" i="1"/>
  <c r="EN98" i="1"/>
  <c r="EM98" i="1"/>
  <c r="EP97" i="1"/>
  <c r="EO97" i="1"/>
  <c r="EN97" i="1"/>
  <c r="EM97" i="1"/>
  <c r="EQ97" i="1" s="1"/>
  <c r="EQ96" i="1"/>
  <c r="EP96" i="1"/>
  <c r="EO96" i="1"/>
  <c r="EN96" i="1"/>
  <c r="EM96" i="1"/>
  <c r="EP95" i="1"/>
  <c r="EO95" i="1"/>
  <c r="EN95" i="1"/>
  <c r="EM95" i="1"/>
  <c r="EQ95" i="1" s="1"/>
  <c r="EQ94" i="1"/>
  <c r="EP94" i="1"/>
  <c r="EO94" i="1"/>
  <c r="EN94" i="1"/>
  <c r="EM94" i="1"/>
  <c r="EP93" i="1"/>
  <c r="EO93" i="1"/>
  <c r="EN93" i="1"/>
  <c r="EM93" i="1"/>
  <c r="EQ93" i="1" s="1"/>
  <c r="EQ92" i="1"/>
  <c r="EP92" i="1"/>
  <c r="EO92" i="1"/>
  <c r="EN92" i="1"/>
  <c r="EM92" i="1"/>
  <c r="EP91" i="1"/>
  <c r="EO91" i="1"/>
  <c r="EN91" i="1"/>
  <c r="EM91" i="1"/>
  <c r="EQ91" i="1" s="1"/>
  <c r="EQ90" i="1"/>
  <c r="EP90" i="1"/>
  <c r="EO90" i="1"/>
  <c r="EN90" i="1"/>
  <c r="EM90" i="1"/>
  <c r="EP89" i="1"/>
  <c r="EO89" i="1"/>
  <c r="EN89" i="1"/>
  <c r="EM89" i="1"/>
  <c r="EQ89" i="1" s="1"/>
  <c r="EQ121" i="1" s="1"/>
  <c r="EQ88" i="1"/>
  <c r="EP88" i="1"/>
  <c r="EO88" i="1"/>
  <c r="EN88" i="1"/>
  <c r="EM88" i="1"/>
  <c r="EP87" i="1"/>
  <c r="EO87" i="1"/>
  <c r="EN87" i="1"/>
  <c r="EM87" i="1"/>
  <c r="EQ87" i="1" s="1"/>
  <c r="EQ86" i="1"/>
  <c r="EP86" i="1"/>
  <c r="EO86" i="1"/>
  <c r="EN86" i="1"/>
  <c r="EM86" i="1"/>
  <c r="EP85" i="1"/>
  <c r="EO85" i="1"/>
  <c r="EN85" i="1"/>
  <c r="EM85" i="1"/>
  <c r="EQ85" i="1" s="1"/>
  <c r="EQ84" i="1"/>
  <c r="EP84" i="1"/>
  <c r="EO84" i="1"/>
  <c r="EN84" i="1"/>
  <c r="EM84" i="1"/>
  <c r="EP83" i="1"/>
  <c r="EO83" i="1"/>
  <c r="EN83" i="1"/>
  <c r="EM83" i="1"/>
  <c r="EQ83" i="1" s="1"/>
  <c r="EQ82" i="1"/>
  <c r="EP82" i="1"/>
  <c r="EO82" i="1"/>
  <c r="EN82" i="1"/>
  <c r="EM82" i="1"/>
  <c r="EP81" i="1"/>
  <c r="EO81" i="1"/>
  <c r="EN81" i="1"/>
  <c r="EM81" i="1"/>
  <c r="EQ81" i="1" s="1"/>
  <c r="EQ80" i="1"/>
  <c r="EP80" i="1"/>
  <c r="EO80" i="1"/>
  <c r="EN80" i="1"/>
  <c r="EM80" i="1"/>
  <c r="EP79" i="1"/>
  <c r="EO79" i="1"/>
  <c r="EN79" i="1"/>
  <c r="EM79" i="1"/>
  <c r="EQ79" i="1" s="1"/>
  <c r="EQ78" i="1"/>
  <c r="EP78" i="1"/>
  <c r="EO78" i="1"/>
  <c r="EN78" i="1"/>
  <c r="EM78" i="1"/>
  <c r="EP77" i="1"/>
  <c r="EO77" i="1"/>
  <c r="EN77" i="1"/>
  <c r="EM77" i="1"/>
  <c r="EQ77" i="1" s="1"/>
  <c r="EQ76" i="1"/>
  <c r="EP76" i="1"/>
  <c r="EO76" i="1"/>
  <c r="EN76" i="1"/>
  <c r="EM76" i="1"/>
  <c r="EP75" i="1"/>
  <c r="EO75" i="1"/>
  <c r="EN75" i="1"/>
  <c r="EM75" i="1"/>
  <c r="EQ75" i="1" s="1"/>
  <c r="EQ74" i="1"/>
  <c r="EP74" i="1"/>
  <c r="EO74" i="1"/>
  <c r="EN74" i="1"/>
  <c r="EM74" i="1"/>
  <c r="EP73" i="1"/>
  <c r="EO73" i="1"/>
  <c r="EN73" i="1"/>
  <c r="EM73" i="1"/>
  <c r="EQ73" i="1" s="1"/>
  <c r="EQ72" i="1"/>
  <c r="EP72" i="1"/>
  <c r="EO72" i="1"/>
  <c r="EN72" i="1"/>
  <c r="EM72" i="1"/>
  <c r="EP71" i="1"/>
  <c r="EO71" i="1"/>
  <c r="EN71" i="1"/>
  <c r="EM71" i="1"/>
  <c r="EQ71" i="1" s="1"/>
  <c r="EQ70" i="1"/>
  <c r="EP70" i="1"/>
  <c r="EO70" i="1"/>
  <c r="EN70" i="1"/>
  <c r="EM70" i="1"/>
  <c r="EP69" i="1"/>
  <c r="EO69" i="1"/>
  <c r="EN69" i="1"/>
  <c r="EM69" i="1"/>
  <c r="EQ69" i="1" s="1"/>
  <c r="EQ68" i="1"/>
  <c r="EP68" i="1"/>
  <c r="EO68" i="1"/>
  <c r="EN68" i="1"/>
  <c r="EM68" i="1"/>
  <c r="EP67" i="1"/>
  <c r="EO67" i="1"/>
  <c r="EN67" i="1"/>
  <c r="EM67" i="1"/>
  <c r="EQ67" i="1" s="1"/>
  <c r="EQ66" i="1"/>
  <c r="EP66" i="1"/>
  <c r="EO66" i="1"/>
  <c r="EN66" i="1"/>
  <c r="EM66" i="1"/>
  <c r="EP65" i="1"/>
  <c r="EO65" i="1"/>
  <c r="EN65" i="1"/>
  <c r="EM65" i="1"/>
  <c r="EQ65" i="1" s="1"/>
  <c r="EQ64" i="1"/>
  <c r="EP64" i="1"/>
  <c r="EO64" i="1"/>
  <c r="EN64" i="1"/>
  <c r="EM64" i="1"/>
  <c r="EP63" i="1"/>
  <c r="EO63" i="1"/>
  <c r="EN63" i="1"/>
  <c r="EM63" i="1"/>
  <c r="EQ63" i="1" s="1"/>
  <c r="EQ62" i="1"/>
  <c r="EP62" i="1"/>
  <c r="EO62" i="1"/>
  <c r="EN62" i="1"/>
  <c r="EM62" i="1"/>
  <c r="EP61" i="1"/>
  <c r="EO61" i="1"/>
  <c r="EN61" i="1"/>
  <c r="EM61" i="1"/>
  <c r="EQ61" i="1" s="1"/>
  <c r="ER60" i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Q60" i="1"/>
  <c r="EP60" i="1"/>
  <c r="EO60" i="1"/>
  <c r="EN60" i="1"/>
  <c r="EM60" i="1"/>
  <c r="ER59" i="1"/>
  <c r="EP59" i="1"/>
  <c r="EO59" i="1"/>
  <c r="EN59" i="1"/>
  <c r="EM59" i="1"/>
  <c r="EQ59" i="1" s="1"/>
  <c r="ED119" i="1"/>
  <c r="EC119" i="1"/>
  <c r="EB119" i="1"/>
  <c r="EA119" i="1"/>
  <c r="ED118" i="1"/>
  <c r="EC118" i="1"/>
  <c r="EB118" i="1"/>
  <c r="EA118" i="1"/>
  <c r="ED117" i="1"/>
  <c r="EC117" i="1"/>
  <c r="EB117" i="1"/>
  <c r="EA117" i="1"/>
  <c r="ED116" i="1"/>
  <c r="EC116" i="1"/>
  <c r="EB116" i="1"/>
  <c r="EA116" i="1"/>
  <c r="ED115" i="1"/>
  <c r="EC115" i="1"/>
  <c r="EB115" i="1"/>
  <c r="EA115" i="1"/>
  <c r="ED114" i="1"/>
  <c r="EC114" i="1"/>
  <c r="EB114" i="1"/>
  <c r="EA114" i="1"/>
  <c r="ED113" i="1"/>
  <c r="EC113" i="1"/>
  <c r="EB113" i="1"/>
  <c r="EA113" i="1"/>
  <c r="ED112" i="1"/>
  <c r="EC112" i="1"/>
  <c r="EB112" i="1"/>
  <c r="EA112" i="1"/>
  <c r="ED111" i="1"/>
  <c r="EC111" i="1"/>
  <c r="EB111" i="1"/>
  <c r="EA111" i="1"/>
  <c r="ED110" i="1"/>
  <c r="EC110" i="1"/>
  <c r="EB110" i="1"/>
  <c r="EA110" i="1"/>
  <c r="ED109" i="1"/>
  <c r="EC109" i="1"/>
  <c r="EB109" i="1"/>
  <c r="EA109" i="1"/>
  <c r="ED108" i="1"/>
  <c r="EC108" i="1"/>
  <c r="EB108" i="1"/>
  <c r="EA108" i="1"/>
  <c r="ED107" i="1"/>
  <c r="EC107" i="1"/>
  <c r="EB107" i="1"/>
  <c r="EA107" i="1"/>
  <c r="ED106" i="1"/>
  <c r="EC106" i="1"/>
  <c r="EB106" i="1"/>
  <c r="EA106" i="1"/>
  <c r="ED105" i="1"/>
  <c r="EC105" i="1"/>
  <c r="EB105" i="1"/>
  <c r="EA105" i="1"/>
  <c r="ED104" i="1"/>
  <c r="EC104" i="1"/>
  <c r="EB104" i="1"/>
  <c r="EA104" i="1"/>
  <c r="ED103" i="1"/>
  <c r="EC103" i="1"/>
  <c r="EB103" i="1"/>
  <c r="EA103" i="1"/>
  <c r="ED102" i="1"/>
  <c r="EC102" i="1"/>
  <c r="EB102" i="1"/>
  <c r="EA102" i="1"/>
  <c r="ED101" i="1"/>
  <c r="EC101" i="1"/>
  <c r="EB101" i="1"/>
  <c r="EA101" i="1"/>
  <c r="ED100" i="1"/>
  <c r="EC100" i="1"/>
  <c r="EB100" i="1"/>
  <c r="EA100" i="1"/>
  <c r="ED99" i="1"/>
  <c r="EC99" i="1"/>
  <c r="EB99" i="1"/>
  <c r="EA99" i="1"/>
  <c r="ED98" i="1"/>
  <c r="EC98" i="1"/>
  <c r="EB98" i="1"/>
  <c r="EA98" i="1"/>
  <c r="ED97" i="1"/>
  <c r="EC97" i="1"/>
  <c r="EB97" i="1"/>
  <c r="EA97" i="1"/>
  <c r="ED96" i="1"/>
  <c r="EC96" i="1"/>
  <c r="EB96" i="1"/>
  <c r="EA96" i="1"/>
  <c r="ED95" i="1"/>
  <c r="EC95" i="1"/>
  <c r="EB95" i="1"/>
  <c r="EA95" i="1"/>
  <c r="ED94" i="1"/>
  <c r="EC94" i="1"/>
  <c r="EB94" i="1"/>
  <c r="EA94" i="1"/>
  <c r="ED93" i="1"/>
  <c r="EC93" i="1"/>
  <c r="EB93" i="1"/>
  <c r="EA93" i="1"/>
  <c r="ED92" i="1"/>
  <c r="EC92" i="1"/>
  <c r="EB92" i="1"/>
  <c r="EA92" i="1"/>
  <c r="ED91" i="1"/>
  <c r="EC91" i="1"/>
  <c r="EB91" i="1"/>
  <c r="EA91" i="1"/>
  <c r="ED90" i="1"/>
  <c r="EC90" i="1"/>
  <c r="EB90" i="1"/>
  <c r="EA90" i="1"/>
  <c r="ED89" i="1"/>
  <c r="EC89" i="1"/>
  <c r="EB89" i="1"/>
  <c r="EA89" i="1"/>
  <c r="ED88" i="1"/>
  <c r="EC88" i="1"/>
  <c r="EB88" i="1"/>
  <c r="EA88" i="1"/>
  <c r="ED87" i="1"/>
  <c r="EC87" i="1"/>
  <c r="EB87" i="1"/>
  <c r="EA87" i="1"/>
  <c r="ED86" i="1"/>
  <c r="EC86" i="1"/>
  <c r="EB86" i="1"/>
  <c r="EA86" i="1"/>
  <c r="ED85" i="1"/>
  <c r="EC85" i="1"/>
  <c r="EB85" i="1"/>
  <c r="EA85" i="1"/>
  <c r="ED84" i="1"/>
  <c r="EC84" i="1"/>
  <c r="EB84" i="1"/>
  <c r="EA84" i="1"/>
  <c r="ED83" i="1"/>
  <c r="EC83" i="1"/>
  <c r="EB83" i="1"/>
  <c r="EA83" i="1"/>
  <c r="ED82" i="1"/>
  <c r="EC82" i="1"/>
  <c r="EB82" i="1"/>
  <c r="EA82" i="1"/>
  <c r="ED81" i="1"/>
  <c r="EC81" i="1"/>
  <c r="EB81" i="1"/>
  <c r="EA81" i="1"/>
  <c r="ED80" i="1"/>
  <c r="EC80" i="1"/>
  <c r="EB80" i="1"/>
  <c r="EA80" i="1"/>
  <c r="ED79" i="1"/>
  <c r="EC79" i="1"/>
  <c r="EB79" i="1"/>
  <c r="EA79" i="1"/>
  <c r="ED78" i="1"/>
  <c r="EC78" i="1"/>
  <c r="EB78" i="1"/>
  <c r="EA78" i="1"/>
  <c r="ED77" i="1"/>
  <c r="EC77" i="1"/>
  <c r="EB77" i="1"/>
  <c r="EA77" i="1"/>
  <c r="ED76" i="1"/>
  <c r="EC76" i="1"/>
  <c r="EB76" i="1"/>
  <c r="EA76" i="1"/>
  <c r="ED75" i="1"/>
  <c r="EC75" i="1"/>
  <c r="EB75" i="1"/>
  <c r="EA75" i="1"/>
  <c r="ED74" i="1"/>
  <c r="EC74" i="1"/>
  <c r="EB74" i="1"/>
  <c r="EA74" i="1"/>
  <c r="ED73" i="1"/>
  <c r="EC73" i="1"/>
  <c r="EB73" i="1"/>
  <c r="EA73" i="1"/>
  <c r="ED72" i="1"/>
  <c r="EC72" i="1"/>
  <c r="EB72" i="1"/>
  <c r="EA72" i="1"/>
  <c r="ED71" i="1"/>
  <c r="EC71" i="1"/>
  <c r="EB71" i="1"/>
  <c r="EA71" i="1"/>
  <c r="ED70" i="1"/>
  <c r="EC70" i="1"/>
  <c r="EB70" i="1"/>
  <c r="EA70" i="1"/>
  <c r="ED69" i="1"/>
  <c r="EC69" i="1"/>
  <c r="EB69" i="1"/>
  <c r="EA69" i="1"/>
  <c r="ED68" i="1"/>
  <c r="EC68" i="1"/>
  <c r="EB68" i="1"/>
  <c r="EA68" i="1"/>
  <c r="ED67" i="1"/>
  <c r="EC67" i="1"/>
  <c r="EB67" i="1"/>
  <c r="EA67" i="1"/>
  <c r="ED66" i="1"/>
  <c r="EC66" i="1"/>
  <c r="EB66" i="1"/>
  <c r="EA66" i="1"/>
  <c r="ED65" i="1"/>
  <c r="EC65" i="1"/>
  <c r="EB65" i="1"/>
  <c r="EA65" i="1"/>
  <c r="ED64" i="1"/>
  <c r="EC64" i="1"/>
  <c r="EB64" i="1"/>
  <c r="EA64" i="1"/>
  <c r="ED63" i="1"/>
  <c r="EC63" i="1"/>
  <c r="EB63" i="1"/>
  <c r="EA63" i="1"/>
  <c r="ED62" i="1"/>
  <c r="EC62" i="1"/>
  <c r="EB62" i="1"/>
  <c r="EA62" i="1"/>
  <c r="ED61" i="1"/>
  <c r="EC61" i="1"/>
  <c r="EB61" i="1"/>
  <c r="EA61" i="1"/>
  <c r="ED60" i="1"/>
  <c r="EC60" i="1"/>
  <c r="EB60" i="1"/>
  <c r="EA60" i="1"/>
  <c r="EF59" i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D59" i="1"/>
  <c r="EC59" i="1"/>
  <c r="EB59" i="1"/>
  <c r="EA59" i="1"/>
  <c r="DR119" i="1"/>
  <c r="DQ119" i="1"/>
  <c r="DS119" i="1" s="1"/>
  <c r="DP119" i="1"/>
  <c r="DO119" i="1"/>
  <c r="DR118" i="1"/>
  <c r="DQ118" i="1"/>
  <c r="DS118" i="1" s="1"/>
  <c r="DP118" i="1"/>
  <c r="DO118" i="1"/>
  <c r="DR117" i="1"/>
  <c r="DQ117" i="1"/>
  <c r="DS117" i="1" s="1"/>
  <c r="DP117" i="1"/>
  <c r="DO117" i="1"/>
  <c r="DR116" i="1"/>
  <c r="DQ116" i="1"/>
  <c r="DS116" i="1" s="1"/>
  <c r="DP116" i="1"/>
  <c r="DO116" i="1"/>
  <c r="DR115" i="1"/>
  <c r="DQ115" i="1"/>
  <c r="DS115" i="1" s="1"/>
  <c r="DP115" i="1"/>
  <c r="DO115" i="1"/>
  <c r="DR114" i="1"/>
  <c r="DQ114" i="1"/>
  <c r="DS114" i="1" s="1"/>
  <c r="DP114" i="1"/>
  <c r="DO114" i="1"/>
  <c r="DR113" i="1"/>
  <c r="DQ113" i="1"/>
  <c r="DS113" i="1" s="1"/>
  <c r="DP113" i="1"/>
  <c r="DO113" i="1"/>
  <c r="DR112" i="1"/>
  <c r="DQ112" i="1"/>
  <c r="DS112" i="1" s="1"/>
  <c r="DP112" i="1"/>
  <c r="DO112" i="1"/>
  <c r="DR111" i="1"/>
  <c r="DQ111" i="1"/>
  <c r="DS111" i="1" s="1"/>
  <c r="DP111" i="1"/>
  <c r="DO111" i="1"/>
  <c r="DR110" i="1"/>
  <c r="DQ110" i="1"/>
  <c r="DS110" i="1" s="1"/>
  <c r="DP110" i="1"/>
  <c r="DO110" i="1"/>
  <c r="DR109" i="1"/>
  <c r="DQ109" i="1"/>
  <c r="DS109" i="1" s="1"/>
  <c r="DP109" i="1"/>
  <c r="DO109" i="1"/>
  <c r="DR108" i="1"/>
  <c r="DQ108" i="1"/>
  <c r="DS108" i="1" s="1"/>
  <c r="DP108" i="1"/>
  <c r="DO108" i="1"/>
  <c r="DR107" i="1"/>
  <c r="DQ107" i="1"/>
  <c r="DS107" i="1" s="1"/>
  <c r="DP107" i="1"/>
  <c r="DO107" i="1"/>
  <c r="DR106" i="1"/>
  <c r="DQ106" i="1"/>
  <c r="DS106" i="1" s="1"/>
  <c r="DP106" i="1"/>
  <c r="DO106" i="1"/>
  <c r="DR105" i="1"/>
  <c r="DQ105" i="1"/>
  <c r="DS105" i="1" s="1"/>
  <c r="DP105" i="1"/>
  <c r="DO105" i="1"/>
  <c r="DR104" i="1"/>
  <c r="DQ104" i="1"/>
  <c r="DS104" i="1" s="1"/>
  <c r="DP104" i="1"/>
  <c r="DO104" i="1"/>
  <c r="DR103" i="1"/>
  <c r="DQ103" i="1"/>
  <c r="DS103" i="1" s="1"/>
  <c r="DP103" i="1"/>
  <c r="DO103" i="1"/>
  <c r="DR102" i="1"/>
  <c r="DQ102" i="1"/>
  <c r="DS102" i="1" s="1"/>
  <c r="DP102" i="1"/>
  <c r="DO102" i="1"/>
  <c r="DR101" i="1"/>
  <c r="DQ101" i="1"/>
  <c r="DS101" i="1" s="1"/>
  <c r="DP101" i="1"/>
  <c r="DO101" i="1"/>
  <c r="DR100" i="1"/>
  <c r="DQ100" i="1"/>
  <c r="DS100" i="1" s="1"/>
  <c r="DP100" i="1"/>
  <c r="DO100" i="1"/>
  <c r="DR99" i="1"/>
  <c r="DQ99" i="1"/>
  <c r="DS99" i="1" s="1"/>
  <c r="DP99" i="1"/>
  <c r="DO99" i="1"/>
  <c r="DR98" i="1"/>
  <c r="DQ98" i="1"/>
  <c r="DS98" i="1" s="1"/>
  <c r="DP98" i="1"/>
  <c r="DO98" i="1"/>
  <c r="DR97" i="1"/>
  <c r="DQ97" i="1"/>
  <c r="DS97" i="1" s="1"/>
  <c r="DP97" i="1"/>
  <c r="DO97" i="1"/>
  <c r="DR96" i="1"/>
  <c r="DQ96" i="1"/>
  <c r="DS96" i="1" s="1"/>
  <c r="DP96" i="1"/>
  <c r="DO96" i="1"/>
  <c r="DR95" i="1"/>
  <c r="DQ95" i="1"/>
  <c r="DS95" i="1" s="1"/>
  <c r="DP95" i="1"/>
  <c r="DO95" i="1"/>
  <c r="DR94" i="1"/>
  <c r="DQ94" i="1"/>
  <c r="DS94" i="1" s="1"/>
  <c r="DP94" i="1"/>
  <c r="DO94" i="1"/>
  <c r="DR93" i="1"/>
  <c r="DQ93" i="1"/>
  <c r="DS93" i="1" s="1"/>
  <c r="DP93" i="1"/>
  <c r="DO93" i="1"/>
  <c r="DR92" i="1"/>
  <c r="DQ92" i="1"/>
  <c r="DS92" i="1" s="1"/>
  <c r="DP92" i="1"/>
  <c r="DO92" i="1"/>
  <c r="DR91" i="1"/>
  <c r="DQ91" i="1"/>
  <c r="DS91" i="1" s="1"/>
  <c r="DP91" i="1"/>
  <c r="DO91" i="1"/>
  <c r="DR90" i="1"/>
  <c r="DQ90" i="1"/>
  <c r="DS90" i="1" s="1"/>
  <c r="DP90" i="1"/>
  <c r="DO90" i="1"/>
  <c r="DR89" i="1"/>
  <c r="DQ89" i="1"/>
  <c r="DS89" i="1" s="1"/>
  <c r="DP89" i="1"/>
  <c r="DO89" i="1"/>
  <c r="DR88" i="1"/>
  <c r="DQ88" i="1"/>
  <c r="DS88" i="1" s="1"/>
  <c r="DP88" i="1"/>
  <c r="DO88" i="1"/>
  <c r="DR87" i="1"/>
  <c r="DQ87" i="1"/>
  <c r="DS87" i="1" s="1"/>
  <c r="DP87" i="1"/>
  <c r="DO87" i="1"/>
  <c r="DR86" i="1"/>
  <c r="DQ86" i="1"/>
  <c r="DS86" i="1" s="1"/>
  <c r="DP86" i="1"/>
  <c r="DO86" i="1"/>
  <c r="DR85" i="1"/>
  <c r="DQ85" i="1"/>
  <c r="DS85" i="1" s="1"/>
  <c r="DP85" i="1"/>
  <c r="DO85" i="1"/>
  <c r="DR84" i="1"/>
  <c r="DQ84" i="1"/>
  <c r="DS84" i="1" s="1"/>
  <c r="DP84" i="1"/>
  <c r="DO84" i="1"/>
  <c r="DR83" i="1"/>
  <c r="DQ83" i="1"/>
  <c r="DS83" i="1" s="1"/>
  <c r="DP83" i="1"/>
  <c r="DO83" i="1"/>
  <c r="DR82" i="1"/>
  <c r="DQ82" i="1"/>
  <c r="DS82" i="1" s="1"/>
  <c r="DP82" i="1"/>
  <c r="DO82" i="1"/>
  <c r="DR81" i="1"/>
  <c r="DQ81" i="1"/>
  <c r="DS81" i="1" s="1"/>
  <c r="DP81" i="1"/>
  <c r="DO81" i="1"/>
  <c r="DR80" i="1"/>
  <c r="DQ80" i="1"/>
  <c r="DS80" i="1" s="1"/>
  <c r="DP80" i="1"/>
  <c r="DO80" i="1"/>
  <c r="DR79" i="1"/>
  <c r="DQ79" i="1"/>
  <c r="DS79" i="1" s="1"/>
  <c r="DP79" i="1"/>
  <c r="DO79" i="1"/>
  <c r="DR78" i="1"/>
  <c r="DQ78" i="1"/>
  <c r="DS78" i="1" s="1"/>
  <c r="DP78" i="1"/>
  <c r="DO78" i="1"/>
  <c r="DR77" i="1"/>
  <c r="DQ77" i="1"/>
  <c r="DS77" i="1" s="1"/>
  <c r="DP77" i="1"/>
  <c r="DO77" i="1"/>
  <c r="DR76" i="1"/>
  <c r="DQ76" i="1"/>
  <c r="DS76" i="1" s="1"/>
  <c r="DP76" i="1"/>
  <c r="DO76" i="1"/>
  <c r="DR75" i="1"/>
  <c r="DQ75" i="1"/>
  <c r="DS75" i="1" s="1"/>
  <c r="DP75" i="1"/>
  <c r="DO75" i="1"/>
  <c r="DR74" i="1"/>
  <c r="DQ74" i="1"/>
  <c r="DS74" i="1" s="1"/>
  <c r="DP74" i="1"/>
  <c r="DO74" i="1"/>
  <c r="DR73" i="1"/>
  <c r="DQ73" i="1"/>
  <c r="DS73" i="1" s="1"/>
  <c r="DP73" i="1"/>
  <c r="DO73" i="1"/>
  <c r="DR72" i="1"/>
  <c r="DQ72" i="1"/>
  <c r="DS72" i="1" s="1"/>
  <c r="DP72" i="1"/>
  <c r="DO72" i="1"/>
  <c r="DR71" i="1"/>
  <c r="DQ71" i="1"/>
  <c r="DS71" i="1" s="1"/>
  <c r="DP71" i="1"/>
  <c r="DO71" i="1"/>
  <c r="DR70" i="1"/>
  <c r="DQ70" i="1"/>
  <c r="DS70" i="1" s="1"/>
  <c r="DP70" i="1"/>
  <c r="DO70" i="1"/>
  <c r="DR69" i="1"/>
  <c r="DQ69" i="1"/>
  <c r="DS69" i="1" s="1"/>
  <c r="DP69" i="1"/>
  <c r="DO69" i="1"/>
  <c r="DR68" i="1"/>
  <c r="DQ68" i="1"/>
  <c r="DS68" i="1" s="1"/>
  <c r="DP68" i="1"/>
  <c r="DO68" i="1"/>
  <c r="DR67" i="1"/>
  <c r="DQ67" i="1"/>
  <c r="DS67" i="1" s="1"/>
  <c r="DP67" i="1"/>
  <c r="DO67" i="1"/>
  <c r="DR66" i="1"/>
  <c r="DQ66" i="1"/>
  <c r="DS66" i="1" s="1"/>
  <c r="DP66" i="1"/>
  <c r="DO66" i="1"/>
  <c r="DR65" i="1"/>
  <c r="DQ65" i="1"/>
  <c r="DS65" i="1" s="1"/>
  <c r="DP65" i="1"/>
  <c r="DO65" i="1"/>
  <c r="DR64" i="1"/>
  <c r="DQ64" i="1"/>
  <c r="DS64" i="1" s="1"/>
  <c r="DP64" i="1"/>
  <c r="DO64" i="1"/>
  <c r="DR63" i="1"/>
  <c r="DQ63" i="1"/>
  <c r="DS63" i="1" s="1"/>
  <c r="DP63" i="1"/>
  <c r="DO63" i="1"/>
  <c r="DR62" i="1"/>
  <c r="DQ62" i="1"/>
  <c r="DS62" i="1" s="1"/>
  <c r="DP62" i="1"/>
  <c r="DO62" i="1"/>
  <c r="DR61" i="1"/>
  <c r="DQ61" i="1"/>
  <c r="DS61" i="1" s="1"/>
  <c r="DP61" i="1"/>
  <c r="DO61" i="1"/>
  <c r="DR60" i="1"/>
  <c r="DQ60" i="1"/>
  <c r="DS60" i="1" s="1"/>
  <c r="DP60" i="1"/>
  <c r="DO60" i="1"/>
  <c r="DT59" i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R59" i="1"/>
  <c r="DQ59" i="1"/>
  <c r="DS59" i="1" s="1"/>
  <c r="DP59" i="1"/>
  <c r="DO59" i="1"/>
  <c r="DE99" i="1"/>
  <c r="DE59" i="1"/>
  <c r="DF119" i="1"/>
  <c r="DE119" i="1"/>
  <c r="DG119" i="1" s="1"/>
  <c r="DD119" i="1"/>
  <c r="DC119" i="1"/>
  <c r="DG118" i="1"/>
  <c r="DF118" i="1"/>
  <c r="DE118" i="1"/>
  <c r="DD118" i="1"/>
  <c r="DC118" i="1"/>
  <c r="DF117" i="1"/>
  <c r="DE117" i="1"/>
  <c r="DG117" i="1" s="1"/>
  <c r="DD117" i="1"/>
  <c r="DC117" i="1"/>
  <c r="DG116" i="1"/>
  <c r="DF116" i="1"/>
  <c r="DE116" i="1"/>
  <c r="DD116" i="1"/>
  <c r="DC116" i="1"/>
  <c r="DF115" i="1"/>
  <c r="DE115" i="1"/>
  <c r="DG115" i="1" s="1"/>
  <c r="DD115" i="1"/>
  <c r="DC115" i="1"/>
  <c r="DG114" i="1"/>
  <c r="DF114" i="1"/>
  <c r="DE114" i="1"/>
  <c r="DD114" i="1"/>
  <c r="DC114" i="1"/>
  <c r="DF113" i="1"/>
  <c r="DE113" i="1"/>
  <c r="DG113" i="1" s="1"/>
  <c r="DD113" i="1"/>
  <c r="DC113" i="1"/>
  <c r="DG112" i="1"/>
  <c r="DF112" i="1"/>
  <c r="DE112" i="1"/>
  <c r="DD112" i="1"/>
  <c r="DC112" i="1"/>
  <c r="DF111" i="1"/>
  <c r="DE111" i="1"/>
  <c r="DG111" i="1" s="1"/>
  <c r="DD111" i="1"/>
  <c r="DC111" i="1"/>
  <c r="DG110" i="1"/>
  <c r="DF110" i="1"/>
  <c r="DE110" i="1"/>
  <c r="DD110" i="1"/>
  <c r="DC110" i="1"/>
  <c r="DF109" i="1"/>
  <c r="DE109" i="1"/>
  <c r="DG109" i="1" s="1"/>
  <c r="DD109" i="1"/>
  <c r="DC109" i="1"/>
  <c r="DG108" i="1"/>
  <c r="DF108" i="1"/>
  <c r="DE108" i="1"/>
  <c r="DD108" i="1"/>
  <c r="DC108" i="1"/>
  <c r="DF107" i="1"/>
  <c r="DE107" i="1"/>
  <c r="DG107" i="1" s="1"/>
  <c r="DD107" i="1"/>
  <c r="DC107" i="1"/>
  <c r="DG106" i="1"/>
  <c r="DF106" i="1"/>
  <c r="DE106" i="1"/>
  <c r="DD106" i="1"/>
  <c r="DC106" i="1"/>
  <c r="DF105" i="1"/>
  <c r="DE105" i="1"/>
  <c r="DG105" i="1" s="1"/>
  <c r="DD105" i="1"/>
  <c r="DC105" i="1"/>
  <c r="DG104" i="1"/>
  <c r="DF104" i="1"/>
  <c r="DE104" i="1"/>
  <c r="DD104" i="1"/>
  <c r="DC104" i="1"/>
  <c r="DF103" i="1"/>
  <c r="DE103" i="1"/>
  <c r="DG103" i="1" s="1"/>
  <c r="DD103" i="1"/>
  <c r="DC103" i="1"/>
  <c r="DG102" i="1"/>
  <c r="DF102" i="1"/>
  <c r="DE102" i="1"/>
  <c r="DD102" i="1"/>
  <c r="DC102" i="1"/>
  <c r="DF101" i="1"/>
  <c r="DE101" i="1"/>
  <c r="DG101" i="1" s="1"/>
  <c r="DD101" i="1"/>
  <c r="DC101" i="1"/>
  <c r="DG100" i="1"/>
  <c r="DF100" i="1"/>
  <c r="DE100" i="1"/>
  <c r="DD100" i="1"/>
  <c r="DC100" i="1"/>
  <c r="DF99" i="1"/>
  <c r="DG99" i="1"/>
  <c r="DD99" i="1"/>
  <c r="DC99" i="1"/>
  <c r="DG98" i="1"/>
  <c r="DF98" i="1"/>
  <c r="DE98" i="1"/>
  <c r="DD98" i="1"/>
  <c r="DC98" i="1"/>
  <c r="DF97" i="1"/>
  <c r="DE97" i="1"/>
  <c r="DG97" i="1" s="1"/>
  <c r="DD97" i="1"/>
  <c r="DC97" i="1"/>
  <c r="DF96" i="1"/>
  <c r="DE96" i="1"/>
  <c r="DG96" i="1" s="1"/>
  <c r="DD96" i="1"/>
  <c r="DC96" i="1"/>
  <c r="DF95" i="1"/>
  <c r="DE95" i="1"/>
  <c r="DG95" i="1" s="1"/>
  <c r="DD95" i="1"/>
  <c r="DC95" i="1"/>
  <c r="DG94" i="1"/>
  <c r="DF94" i="1"/>
  <c r="DE94" i="1"/>
  <c r="DD94" i="1"/>
  <c r="DC94" i="1"/>
  <c r="DF93" i="1"/>
  <c r="DE93" i="1"/>
  <c r="DG93" i="1" s="1"/>
  <c r="DD93" i="1"/>
  <c r="DC93" i="1"/>
  <c r="DG92" i="1"/>
  <c r="DF92" i="1"/>
  <c r="DE92" i="1"/>
  <c r="DD92" i="1"/>
  <c r="DC92" i="1"/>
  <c r="DF91" i="1"/>
  <c r="DE91" i="1"/>
  <c r="DG91" i="1" s="1"/>
  <c r="DD91" i="1"/>
  <c r="DC91" i="1"/>
  <c r="DF90" i="1"/>
  <c r="DE90" i="1"/>
  <c r="DG90" i="1" s="1"/>
  <c r="DD90" i="1"/>
  <c r="DC90" i="1"/>
  <c r="DF89" i="1"/>
  <c r="DE89" i="1"/>
  <c r="DG89" i="1" s="1"/>
  <c r="DD89" i="1"/>
  <c r="DC89" i="1"/>
  <c r="DF88" i="1"/>
  <c r="DE88" i="1"/>
  <c r="DG88" i="1" s="1"/>
  <c r="DD88" i="1"/>
  <c r="DC88" i="1"/>
  <c r="DF87" i="1"/>
  <c r="DE87" i="1"/>
  <c r="DG87" i="1" s="1"/>
  <c r="DD87" i="1"/>
  <c r="DC87" i="1"/>
  <c r="DF86" i="1"/>
  <c r="DE86" i="1"/>
  <c r="DG86" i="1" s="1"/>
  <c r="DD86" i="1"/>
  <c r="DC86" i="1"/>
  <c r="DF85" i="1"/>
  <c r="DE85" i="1"/>
  <c r="DG85" i="1" s="1"/>
  <c r="DD85" i="1"/>
  <c r="DC85" i="1"/>
  <c r="DF84" i="1"/>
  <c r="DE84" i="1"/>
  <c r="DG84" i="1" s="1"/>
  <c r="DD84" i="1"/>
  <c r="DC84" i="1"/>
  <c r="DF83" i="1"/>
  <c r="DE83" i="1"/>
  <c r="DG83" i="1" s="1"/>
  <c r="DD83" i="1"/>
  <c r="DC83" i="1"/>
  <c r="DF82" i="1"/>
  <c r="DE82" i="1"/>
  <c r="DG82" i="1" s="1"/>
  <c r="DD82" i="1"/>
  <c r="DC82" i="1"/>
  <c r="DF81" i="1"/>
  <c r="DE81" i="1"/>
  <c r="DG81" i="1" s="1"/>
  <c r="DD81" i="1"/>
  <c r="DC81" i="1"/>
  <c r="DF80" i="1"/>
  <c r="DE80" i="1"/>
  <c r="DG80" i="1" s="1"/>
  <c r="DD80" i="1"/>
  <c r="DC80" i="1"/>
  <c r="DF79" i="1"/>
  <c r="DE79" i="1"/>
  <c r="DG79" i="1" s="1"/>
  <c r="DD79" i="1"/>
  <c r="DC79" i="1"/>
  <c r="DG78" i="1"/>
  <c r="DF78" i="1"/>
  <c r="DE78" i="1"/>
  <c r="DD78" i="1"/>
  <c r="DC78" i="1"/>
  <c r="DF77" i="1"/>
  <c r="DE77" i="1"/>
  <c r="DG77" i="1" s="1"/>
  <c r="DD77" i="1"/>
  <c r="DC77" i="1"/>
  <c r="DF76" i="1"/>
  <c r="DE76" i="1"/>
  <c r="DG76" i="1" s="1"/>
  <c r="DD76" i="1"/>
  <c r="DC76" i="1"/>
  <c r="DF75" i="1"/>
  <c r="DE75" i="1"/>
  <c r="DG75" i="1" s="1"/>
  <c r="DD75" i="1"/>
  <c r="DC75" i="1"/>
  <c r="DG74" i="1"/>
  <c r="DF74" i="1"/>
  <c r="DE74" i="1"/>
  <c r="DD74" i="1"/>
  <c r="DC74" i="1"/>
  <c r="DF73" i="1"/>
  <c r="DE73" i="1"/>
  <c r="DG73" i="1" s="1"/>
  <c r="DD73" i="1"/>
  <c r="DC73" i="1"/>
  <c r="DF72" i="1"/>
  <c r="DE72" i="1"/>
  <c r="DG72" i="1" s="1"/>
  <c r="DD72" i="1"/>
  <c r="DC72" i="1"/>
  <c r="DF71" i="1"/>
  <c r="DE71" i="1"/>
  <c r="DG71" i="1" s="1"/>
  <c r="DD71" i="1"/>
  <c r="DC71" i="1"/>
  <c r="DF70" i="1"/>
  <c r="DE70" i="1"/>
  <c r="DG70" i="1" s="1"/>
  <c r="DD70" i="1"/>
  <c r="DC70" i="1"/>
  <c r="DF69" i="1"/>
  <c r="DE69" i="1"/>
  <c r="DG69" i="1" s="1"/>
  <c r="DD69" i="1"/>
  <c r="DC69" i="1"/>
  <c r="DF68" i="1"/>
  <c r="DE68" i="1"/>
  <c r="DG68" i="1" s="1"/>
  <c r="DD68" i="1"/>
  <c r="DC68" i="1"/>
  <c r="DF67" i="1"/>
  <c r="DE67" i="1"/>
  <c r="DG67" i="1" s="1"/>
  <c r="DD67" i="1"/>
  <c r="DC67" i="1"/>
  <c r="DF66" i="1"/>
  <c r="DE66" i="1"/>
  <c r="DG66" i="1" s="1"/>
  <c r="DD66" i="1"/>
  <c r="DC66" i="1"/>
  <c r="DF65" i="1"/>
  <c r="DE65" i="1"/>
  <c r="DG65" i="1" s="1"/>
  <c r="DD65" i="1"/>
  <c r="DC65" i="1"/>
  <c r="DF64" i="1"/>
  <c r="DE64" i="1"/>
  <c r="DG64" i="1" s="1"/>
  <c r="DD64" i="1"/>
  <c r="DC64" i="1"/>
  <c r="DF63" i="1"/>
  <c r="DE63" i="1"/>
  <c r="DG63" i="1" s="1"/>
  <c r="DD63" i="1"/>
  <c r="DC63" i="1"/>
  <c r="DF62" i="1"/>
  <c r="DE62" i="1"/>
  <c r="DG62" i="1" s="1"/>
  <c r="DD62" i="1"/>
  <c r="DC62" i="1"/>
  <c r="DF61" i="1"/>
  <c r="DE61" i="1"/>
  <c r="DG61" i="1" s="1"/>
  <c r="DD61" i="1"/>
  <c r="DC61" i="1"/>
  <c r="DH60" i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F60" i="1"/>
  <c r="DE60" i="1"/>
  <c r="DG60" i="1" s="1"/>
  <c r="DD60" i="1"/>
  <c r="DC60" i="1"/>
  <c r="DH59" i="1"/>
  <c r="DF59" i="1"/>
  <c r="DG59" i="1"/>
  <c r="DD59" i="1"/>
  <c r="DC59" i="1"/>
  <c r="CU119" i="1"/>
  <c r="CT119" i="1"/>
  <c r="CS119" i="1"/>
  <c r="CR119" i="1"/>
  <c r="CQ119" i="1"/>
  <c r="CT118" i="1"/>
  <c r="CS118" i="1"/>
  <c r="CU118" i="1" s="1"/>
  <c r="CR118" i="1"/>
  <c r="CQ118" i="1"/>
  <c r="CU117" i="1"/>
  <c r="CT117" i="1"/>
  <c r="CS117" i="1"/>
  <c r="CR117" i="1"/>
  <c r="CQ117" i="1"/>
  <c r="CT116" i="1"/>
  <c r="CS116" i="1"/>
  <c r="CU116" i="1" s="1"/>
  <c r="CR116" i="1"/>
  <c r="CQ116" i="1"/>
  <c r="CU115" i="1"/>
  <c r="CT115" i="1"/>
  <c r="CS115" i="1"/>
  <c r="CR115" i="1"/>
  <c r="CQ115" i="1"/>
  <c r="CT114" i="1"/>
  <c r="CS114" i="1"/>
  <c r="CU114" i="1" s="1"/>
  <c r="CR114" i="1"/>
  <c r="CQ114" i="1"/>
  <c r="CU113" i="1"/>
  <c r="CT113" i="1"/>
  <c r="CS113" i="1"/>
  <c r="CR113" i="1"/>
  <c r="CQ113" i="1"/>
  <c r="CT112" i="1"/>
  <c r="CS112" i="1"/>
  <c r="CU112" i="1" s="1"/>
  <c r="CR112" i="1"/>
  <c r="CQ112" i="1"/>
  <c r="CU111" i="1"/>
  <c r="CT111" i="1"/>
  <c r="CS111" i="1"/>
  <c r="CR111" i="1"/>
  <c r="CQ111" i="1"/>
  <c r="CT110" i="1"/>
  <c r="CS110" i="1"/>
  <c r="CU110" i="1" s="1"/>
  <c r="CR110" i="1"/>
  <c r="CQ110" i="1"/>
  <c r="CU109" i="1"/>
  <c r="CT109" i="1"/>
  <c r="CS109" i="1"/>
  <c r="CR109" i="1"/>
  <c r="CQ109" i="1"/>
  <c r="CT108" i="1"/>
  <c r="CS108" i="1"/>
  <c r="CU108" i="1" s="1"/>
  <c r="CR108" i="1"/>
  <c r="CQ108" i="1"/>
  <c r="CU107" i="1"/>
  <c r="CT107" i="1"/>
  <c r="CS107" i="1"/>
  <c r="CR107" i="1"/>
  <c r="CQ107" i="1"/>
  <c r="CT106" i="1"/>
  <c r="CS106" i="1"/>
  <c r="CU106" i="1" s="1"/>
  <c r="CR106" i="1"/>
  <c r="CQ106" i="1"/>
  <c r="CU105" i="1"/>
  <c r="CT105" i="1"/>
  <c r="CS105" i="1"/>
  <c r="CR105" i="1"/>
  <c r="CQ105" i="1"/>
  <c r="CT104" i="1"/>
  <c r="CS104" i="1"/>
  <c r="CU104" i="1" s="1"/>
  <c r="CR104" i="1"/>
  <c r="CQ104" i="1"/>
  <c r="CU103" i="1"/>
  <c r="CT103" i="1"/>
  <c r="CS103" i="1"/>
  <c r="CR103" i="1"/>
  <c r="CQ103" i="1"/>
  <c r="CT102" i="1"/>
  <c r="CS102" i="1"/>
  <c r="CU102" i="1" s="1"/>
  <c r="CR102" i="1"/>
  <c r="CQ102" i="1"/>
  <c r="CU101" i="1"/>
  <c r="CT101" i="1"/>
  <c r="CS101" i="1"/>
  <c r="CR101" i="1"/>
  <c r="CQ101" i="1"/>
  <c r="CT100" i="1"/>
  <c r="CS100" i="1"/>
  <c r="CU100" i="1" s="1"/>
  <c r="CR100" i="1"/>
  <c r="CQ100" i="1"/>
  <c r="CU99" i="1"/>
  <c r="CT99" i="1"/>
  <c r="CS99" i="1"/>
  <c r="CR99" i="1"/>
  <c r="CQ99" i="1"/>
  <c r="CT98" i="1"/>
  <c r="CS98" i="1"/>
  <c r="CU98" i="1" s="1"/>
  <c r="CR98" i="1"/>
  <c r="CQ98" i="1"/>
  <c r="CU97" i="1"/>
  <c r="CT97" i="1"/>
  <c r="CS97" i="1"/>
  <c r="CR97" i="1"/>
  <c r="CQ97" i="1"/>
  <c r="CT96" i="1"/>
  <c r="CS96" i="1"/>
  <c r="CU96" i="1" s="1"/>
  <c r="CR96" i="1"/>
  <c r="CQ96" i="1"/>
  <c r="CU95" i="1"/>
  <c r="CT95" i="1"/>
  <c r="CS95" i="1"/>
  <c r="CR95" i="1"/>
  <c r="CQ95" i="1"/>
  <c r="CT94" i="1"/>
  <c r="CS94" i="1"/>
  <c r="CU94" i="1" s="1"/>
  <c r="CR94" i="1"/>
  <c r="CQ94" i="1"/>
  <c r="CU93" i="1"/>
  <c r="CT93" i="1"/>
  <c r="CS93" i="1"/>
  <c r="CR93" i="1"/>
  <c r="CQ93" i="1"/>
  <c r="CT92" i="1"/>
  <c r="CS92" i="1"/>
  <c r="CU92" i="1" s="1"/>
  <c r="CR92" i="1"/>
  <c r="CQ92" i="1"/>
  <c r="CU91" i="1"/>
  <c r="CT91" i="1"/>
  <c r="CS91" i="1"/>
  <c r="CR91" i="1"/>
  <c r="CQ91" i="1"/>
  <c r="CT90" i="1"/>
  <c r="CS90" i="1"/>
  <c r="CU90" i="1" s="1"/>
  <c r="CR90" i="1"/>
  <c r="CQ90" i="1"/>
  <c r="CU89" i="1"/>
  <c r="CT89" i="1"/>
  <c r="CS89" i="1"/>
  <c r="CR89" i="1"/>
  <c r="CQ89" i="1"/>
  <c r="CT88" i="1"/>
  <c r="CS88" i="1"/>
  <c r="CU88" i="1" s="1"/>
  <c r="CR88" i="1"/>
  <c r="CQ88" i="1"/>
  <c r="CU87" i="1"/>
  <c r="CT87" i="1"/>
  <c r="CS87" i="1"/>
  <c r="CR87" i="1"/>
  <c r="CQ87" i="1"/>
  <c r="CT86" i="1"/>
  <c r="CS86" i="1"/>
  <c r="CU86" i="1" s="1"/>
  <c r="CR86" i="1"/>
  <c r="CQ86" i="1"/>
  <c r="CU85" i="1"/>
  <c r="CT85" i="1"/>
  <c r="CS85" i="1"/>
  <c r="CR85" i="1"/>
  <c r="CQ85" i="1"/>
  <c r="CT84" i="1"/>
  <c r="CS84" i="1"/>
  <c r="CU84" i="1" s="1"/>
  <c r="CR84" i="1"/>
  <c r="CQ84" i="1"/>
  <c r="CU83" i="1"/>
  <c r="CT83" i="1"/>
  <c r="CS83" i="1"/>
  <c r="CR83" i="1"/>
  <c r="CQ83" i="1"/>
  <c r="CT82" i="1"/>
  <c r="CS82" i="1"/>
  <c r="CU82" i="1" s="1"/>
  <c r="CR82" i="1"/>
  <c r="CQ82" i="1"/>
  <c r="CU81" i="1"/>
  <c r="CT81" i="1"/>
  <c r="CS81" i="1"/>
  <c r="CR81" i="1"/>
  <c r="CQ81" i="1"/>
  <c r="CT80" i="1"/>
  <c r="CS80" i="1"/>
  <c r="CU80" i="1" s="1"/>
  <c r="CR80" i="1"/>
  <c r="CQ80" i="1"/>
  <c r="CU79" i="1"/>
  <c r="CT79" i="1"/>
  <c r="CS79" i="1"/>
  <c r="CR79" i="1"/>
  <c r="CQ79" i="1"/>
  <c r="CT78" i="1"/>
  <c r="CS78" i="1"/>
  <c r="CU78" i="1" s="1"/>
  <c r="CR78" i="1"/>
  <c r="CQ78" i="1"/>
  <c r="CU77" i="1"/>
  <c r="CT77" i="1"/>
  <c r="CS77" i="1"/>
  <c r="CR77" i="1"/>
  <c r="CQ77" i="1"/>
  <c r="CT76" i="1"/>
  <c r="CS76" i="1"/>
  <c r="CU76" i="1" s="1"/>
  <c r="CR76" i="1"/>
  <c r="CQ76" i="1"/>
  <c r="CU75" i="1"/>
  <c r="CT75" i="1"/>
  <c r="CS75" i="1"/>
  <c r="CR75" i="1"/>
  <c r="CQ75" i="1"/>
  <c r="CT74" i="1"/>
  <c r="CS74" i="1"/>
  <c r="CU74" i="1" s="1"/>
  <c r="CR74" i="1"/>
  <c r="CQ74" i="1"/>
  <c r="CU73" i="1"/>
  <c r="CT73" i="1"/>
  <c r="CS73" i="1"/>
  <c r="CR73" i="1"/>
  <c r="CQ73" i="1"/>
  <c r="CT72" i="1"/>
  <c r="CS72" i="1"/>
  <c r="CU72" i="1" s="1"/>
  <c r="CR72" i="1"/>
  <c r="CQ72" i="1"/>
  <c r="CU71" i="1"/>
  <c r="CT71" i="1"/>
  <c r="CS71" i="1"/>
  <c r="CR71" i="1"/>
  <c r="CQ71" i="1"/>
  <c r="CT70" i="1"/>
  <c r="CS70" i="1"/>
  <c r="CU70" i="1" s="1"/>
  <c r="CR70" i="1"/>
  <c r="CQ70" i="1"/>
  <c r="CU69" i="1"/>
  <c r="CT69" i="1"/>
  <c r="CS69" i="1"/>
  <c r="CR69" i="1"/>
  <c r="CQ69" i="1"/>
  <c r="CT68" i="1"/>
  <c r="CS68" i="1"/>
  <c r="CU68" i="1" s="1"/>
  <c r="CR68" i="1"/>
  <c r="CQ68" i="1"/>
  <c r="CU67" i="1"/>
  <c r="CT67" i="1"/>
  <c r="CS67" i="1"/>
  <c r="CR67" i="1"/>
  <c r="CQ67" i="1"/>
  <c r="CT66" i="1"/>
  <c r="CS66" i="1"/>
  <c r="CU66" i="1" s="1"/>
  <c r="CR66" i="1"/>
  <c r="CQ66" i="1"/>
  <c r="CU65" i="1"/>
  <c r="CT65" i="1"/>
  <c r="CS65" i="1"/>
  <c r="CR65" i="1"/>
  <c r="CQ65" i="1"/>
  <c r="CT64" i="1"/>
  <c r="CS64" i="1"/>
  <c r="CU64" i="1" s="1"/>
  <c r="CR64" i="1"/>
  <c r="CQ64" i="1"/>
  <c r="CU63" i="1"/>
  <c r="CT63" i="1"/>
  <c r="CS63" i="1"/>
  <c r="CR63" i="1"/>
  <c r="CQ63" i="1"/>
  <c r="CT62" i="1"/>
  <c r="CS62" i="1"/>
  <c r="CU62" i="1" s="1"/>
  <c r="CR62" i="1"/>
  <c r="CQ62" i="1"/>
  <c r="CU61" i="1"/>
  <c r="CT61" i="1"/>
  <c r="CS61" i="1"/>
  <c r="CR61" i="1"/>
  <c r="CQ61" i="1"/>
  <c r="CT60" i="1"/>
  <c r="CS60" i="1"/>
  <c r="CU60" i="1" s="1"/>
  <c r="CR60" i="1"/>
  <c r="CQ60" i="1"/>
  <c r="CV59" i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U59" i="1"/>
  <c r="CT59" i="1"/>
  <c r="CS59" i="1"/>
  <c r="CR59" i="1"/>
  <c r="CQ59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CH119" i="1"/>
  <c r="CG119" i="1"/>
  <c r="CF119" i="1"/>
  <c r="CE119" i="1"/>
  <c r="CH118" i="1"/>
  <c r="CG118" i="1"/>
  <c r="CF118" i="1"/>
  <c r="CE118" i="1"/>
  <c r="CH117" i="1"/>
  <c r="CG117" i="1"/>
  <c r="CF117" i="1"/>
  <c r="CE117" i="1"/>
  <c r="CH116" i="1"/>
  <c r="CG116" i="1"/>
  <c r="CF116" i="1"/>
  <c r="CE116" i="1"/>
  <c r="CH115" i="1"/>
  <c r="CG115" i="1"/>
  <c r="CF115" i="1"/>
  <c r="CE115" i="1"/>
  <c r="CH114" i="1"/>
  <c r="CG114" i="1"/>
  <c r="CF114" i="1"/>
  <c r="CE114" i="1"/>
  <c r="CH113" i="1"/>
  <c r="CG113" i="1"/>
  <c r="CF113" i="1"/>
  <c r="CE113" i="1"/>
  <c r="CH112" i="1"/>
  <c r="CG112" i="1"/>
  <c r="CF112" i="1"/>
  <c r="CE112" i="1"/>
  <c r="CH111" i="1"/>
  <c r="CG111" i="1"/>
  <c r="CF111" i="1"/>
  <c r="CE111" i="1"/>
  <c r="CH110" i="1"/>
  <c r="CG110" i="1"/>
  <c r="CF110" i="1"/>
  <c r="CE110" i="1"/>
  <c r="CH109" i="1"/>
  <c r="CG109" i="1"/>
  <c r="CF109" i="1"/>
  <c r="CE109" i="1"/>
  <c r="CH108" i="1"/>
  <c r="CG108" i="1"/>
  <c r="CF108" i="1"/>
  <c r="CE108" i="1"/>
  <c r="CH107" i="1"/>
  <c r="CG107" i="1"/>
  <c r="CF107" i="1"/>
  <c r="CE107" i="1"/>
  <c r="CH106" i="1"/>
  <c r="CG106" i="1"/>
  <c r="CF106" i="1"/>
  <c r="CE106" i="1"/>
  <c r="CH105" i="1"/>
  <c r="CG105" i="1"/>
  <c r="CF105" i="1"/>
  <c r="CE105" i="1"/>
  <c r="CH104" i="1"/>
  <c r="CG104" i="1"/>
  <c r="CF104" i="1"/>
  <c r="CE104" i="1"/>
  <c r="CH103" i="1"/>
  <c r="CG103" i="1"/>
  <c r="CF103" i="1"/>
  <c r="CE103" i="1"/>
  <c r="CH102" i="1"/>
  <c r="CG102" i="1"/>
  <c r="CF102" i="1"/>
  <c r="CE102" i="1"/>
  <c r="CH101" i="1"/>
  <c r="CG101" i="1"/>
  <c r="CF101" i="1"/>
  <c r="CE101" i="1"/>
  <c r="CH100" i="1"/>
  <c r="CG100" i="1"/>
  <c r="CF100" i="1"/>
  <c r="CE100" i="1"/>
  <c r="CH99" i="1"/>
  <c r="CG99" i="1"/>
  <c r="CF99" i="1"/>
  <c r="CE99" i="1"/>
  <c r="CH98" i="1"/>
  <c r="CG98" i="1"/>
  <c r="CF98" i="1"/>
  <c r="CE98" i="1"/>
  <c r="CH97" i="1"/>
  <c r="CG97" i="1"/>
  <c r="CF97" i="1"/>
  <c r="CE97" i="1"/>
  <c r="CH96" i="1"/>
  <c r="CG96" i="1"/>
  <c r="CF96" i="1"/>
  <c r="CE96" i="1"/>
  <c r="CH95" i="1"/>
  <c r="CG95" i="1"/>
  <c r="CF95" i="1"/>
  <c r="CE95" i="1"/>
  <c r="CH94" i="1"/>
  <c r="CG94" i="1"/>
  <c r="CF94" i="1"/>
  <c r="CE94" i="1"/>
  <c r="CH93" i="1"/>
  <c r="CG93" i="1"/>
  <c r="CF93" i="1"/>
  <c r="CE93" i="1"/>
  <c r="CH92" i="1"/>
  <c r="CG92" i="1"/>
  <c r="CF92" i="1"/>
  <c r="CE92" i="1"/>
  <c r="CH91" i="1"/>
  <c r="CG91" i="1"/>
  <c r="CF91" i="1"/>
  <c r="CE91" i="1"/>
  <c r="CH90" i="1"/>
  <c r="CG90" i="1"/>
  <c r="CF90" i="1"/>
  <c r="CE90" i="1"/>
  <c r="CH89" i="1"/>
  <c r="CG89" i="1"/>
  <c r="CF89" i="1"/>
  <c r="CE89" i="1"/>
  <c r="CH88" i="1"/>
  <c r="CG88" i="1"/>
  <c r="CF88" i="1"/>
  <c r="CE88" i="1"/>
  <c r="CH87" i="1"/>
  <c r="CG87" i="1"/>
  <c r="CF87" i="1"/>
  <c r="CE87" i="1"/>
  <c r="CH86" i="1"/>
  <c r="CG86" i="1"/>
  <c r="CF86" i="1"/>
  <c r="CE86" i="1"/>
  <c r="CH85" i="1"/>
  <c r="CG85" i="1"/>
  <c r="CF85" i="1"/>
  <c r="CE85" i="1"/>
  <c r="CH84" i="1"/>
  <c r="CG84" i="1"/>
  <c r="CF84" i="1"/>
  <c r="CE84" i="1"/>
  <c r="CH83" i="1"/>
  <c r="CG83" i="1"/>
  <c r="CF83" i="1"/>
  <c r="CE83" i="1"/>
  <c r="CH82" i="1"/>
  <c r="CG82" i="1"/>
  <c r="CF82" i="1"/>
  <c r="CE82" i="1"/>
  <c r="CH81" i="1"/>
  <c r="CG81" i="1"/>
  <c r="CF81" i="1"/>
  <c r="CE81" i="1"/>
  <c r="CH80" i="1"/>
  <c r="CG80" i="1"/>
  <c r="CF80" i="1"/>
  <c r="CE80" i="1"/>
  <c r="CH79" i="1"/>
  <c r="CG79" i="1"/>
  <c r="CF79" i="1"/>
  <c r="CE79" i="1"/>
  <c r="CH78" i="1"/>
  <c r="CG78" i="1"/>
  <c r="CF78" i="1"/>
  <c r="CE78" i="1"/>
  <c r="CH77" i="1"/>
  <c r="CG77" i="1"/>
  <c r="CF77" i="1"/>
  <c r="CE77" i="1"/>
  <c r="CH76" i="1"/>
  <c r="CG76" i="1"/>
  <c r="CF76" i="1"/>
  <c r="CE76" i="1"/>
  <c r="CH75" i="1"/>
  <c r="CG75" i="1"/>
  <c r="CF75" i="1"/>
  <c r="CE75" i="1"/>
  <c r="CH74" i="1"/>
  <c r="CG74" i="1"/>
  <c r="CF74" i="1"/>
  <c r="CE74" i="1"/>
  <c r="CH73" i="1"/>
  <c r="CG73" i="1"/>
  <c r="CF73" i="1"/>
  <c r="CE73" i="1"/>
  <c r="CH72" i="1"/>
  <c r="CG72" i="1"/>
  <c r="CF72" i="1"/>
  <c r="CE72" i="1"/>
  <c r="CH71" i="1"/>
  <c r="CG71" i="1"/>
  <c r="CF71" i="1"/>
  <c r="CE71" i="1"/>
  <c r="CH70" i="1"/>
  <c r="CG70" i="1"/>
  <c r="CF70" i="1"/>
  <c r="CE70" i="1"/>
  <c r="CH69" i="1"/>
  <c r="CG69" i="1"/>
  <c r="CF69" i="1"/>
  <c r="CE69" i="1"/>
  <c r="CH68" i="1"/>
  <c r="CG68" i="1"/>
  <c r="CF68" i="1"/>
  <c r="CE68" i="1"/>
  <c r="CH67" i="1"/>
  <c r="CG67" i="1"/>
  <c r="CF67" i="1"/>
  <c r="CE67" i="1"/>
  <c r="CH66" i="1"/>
  <c r="CG66" i="1"/>
  <c r="CF66" i="1"/>
  <c r="CE66" i="1"/>
  <c r="CH65" i="1"/>
  <c r="CG65" i="1"/>
  <c r="CF65" i="1"/>
  <c r="CE65" i="1"/>
  <c r="CH64" i="1"/>
  <c r="CG64" i="1"/>
  <c r="CF64" i="1"/>
  <c r="CE64" i="1"/>
  <c r="CH63" i="1"/>
  <c r="CG63" i="1"/>
  <c r="CF63" i="1"/>
  <c r="CE63" i="1"/>
  <c r="CH62" i="1"/>
  <c r="CG62" i="1"/>
  <c r="CF62" i="1"/>
  <c r="CE62" i="1"/>
  <c r="CH61" i="1"/>
  <c r="CG61" i="1"/>
  <c r="CF61" i="1"/>
  <c r="CE61" i="1"/>
  <c r="CH60" i="1"/>
  <c r="CG60" i="1"/>
  <c r="CF60" i="1"/>
  <c r="CE60" i="1"/>
  <c r="CJ59" i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H59" i="1"/>
  <c r="CG59" i="1"/>
  <c r="CF59" i="1"/>
  <c r="BV119" i="1"/>
  <c r="BU119" i="1"/>
  <c r="BT119" i="1"/>
  <c r="BS119" i="1"/>
  <c r="BV118" i="1"/>
  <c r="BU118" i="1"/>
  <c r="BT118" i="1"/>
  <c r="BS118" i="1"/>
  <c r="BW117" i="1"/>
  <c r="BV117" i="1"/>
  <c r="BU117" i="1"/>
  <c r="BT117" i="1"/>
  <c r="BS117" i="1"/>
  <c r="BV116" i="1"/>
  <c r="BU116" i="1"/>
  <c r="BT116" i="1"/>
  <c r="BS116" i="1"/>
  <c r="BV115" i="1"/>
  <c r="BU115" i="1"/>
  <c r="BT115" i="1"/>
  <c r="BS115" i="1"/>
  <c r="BV114" i="1"/>
  <c r="BU114" i="1"/>
  <c r="BT114" i="1"/>
  <c r="BS114" i="1"/>
  <c r="BV113" i="1"/>
  <c r="BU113" i="1"/>
  <c r="BT113" i="1"/>
  <c r="BS113" i="1"/>
  <c r="BV112" i="1"/>
  <c r="BU112" i="1"/>
  <c r="BT112" i="1"/>
  <c r="BS112" i="1"/>
  <c r="BV111" i="1"/>
  <c r="BU111" i="1"/>
  <c r="BT111" i="1"/>
  <c r="BS111" i="1"/>
  <c r="BV110" i="1"/>
  <c r="BU110" i="1"/>
  <c r="BT110" i="1"/>
  <c r="BS110" i="1"/>
  <c r="BV109" i="1"/>
  <c r="BU109" i="1"/>
  <c r="BT109" i="1"/>
  <c r="BS109" i="1"/>
  <c r="BV108" i="1"/>
  <c r="BU108" i="1"/>
  <c r="BT108" i="1"/>
  <c r="BS108" i="1"/>
  <c r="BV107" i="1"/>
  <c r="BU107" i="1"/>
  <c r="BT107" i="1"/>
  <c r="BS107" i="1"/>
  <c r="BW107" i="1" s="1"/>
  <c r="BV106" i="1"/>
  <c r="BU106" i="1"/>
  <c r="BT106" i="1"/>
  <c r="BS106" i="1"/>
  <c r="BV105" i="1"/>
  <c r="BU105" i="1"/>
  <c r="BT105" i="1"/>
  <c r="BS105" i="1"/>
  <c r="BV104" i="1"/>
  <c r="BU104" i="1"/>
  <c r="BT104" i="1"/>
  <c r="BS104" i="1"/>
  <c r="BV103" i="1"/>
  <c r="BU103" i="1"/>
  <c r="BT103" i="1"/>
  <c r="BS103" i="1"/>
  <c r="BV102" i="1"/>
  <c r="BU102" i="1"/>
  <c r="BT102" i="1"/>
  <c r="BS102" i="1"/>
  <c r="BV101" i="1"/>
  <c r="BU101" i="1"/>
  <c r="BW101" i="1" s="1"/>
  <c r="BT101" i="1"/>
  <c r="BS101" i="1"/>
  <c r="BV100" i="1"/>
  <c r="BU100" i="1"/>
  <c r="BT100" i="1"/>
  <c r="BS100" i="1"/>
  <c r="BV99" i="1"/>
  <c r="BU99" i="1"/>
  <c r="BT99" i="1"/>
  <c r="BS99" i="1"/>
  <c r="BV98" i="1"/>
  <c r="BU98" i="1"/>
  <c r="BT98" i="1"/>
  <c r="BS98" i="1"/>
  <c r="BV97" i="1"/>
  <c r="BU97" i="1"/>
  <c r="BW97" i="1" s="1"/>
  <c r="BT97" i="1"/>
  <c r="BS97" i="1"/>
  <c r="BV96" i="1"/>
  <c r="BU96" i="1"/>
  <c r="BT96" i="1"/>
  <c r="BS96" i="1"/>
  <c r="BV95" i="1"/>
  <c r="BU95" i="1"/>
  <c r="BT95" i="1"/>
  <c r="BS95" i="1"/>
  <c r="BV94" i="1"/>
  <c r="BU94" i="1"/>
  <c r="BW94" i="1" s="1"/>
  <c r="BT94" i="1"/>
  <c r="BS94" i="1"/>
  <c r="BV93" i="1"/>
  <c r="BU93" i="1"/>
  <c r="BT93" i="1"/>
  <c r="BS93" i="1"/>
  <c r="BV92" i="1"/>
  <c r="BU92" i="1"/>
  <c r="BT92" i="1"/>
  <c r="BS92" i="1"/>
  <c r="BV91" i="1"/>
  <c r="BU91" i="1"/>
  <c r="BW91" i="1" s="1"/>
  <c r="BT91" i="1"/>
  <c r="BS91" i="1"/>
  <c r="BV90" i="1"/>
  <c r="BU90" i="1"/>
  <c r="BT90" i="1"/>
  <c r="BS90" i="1"/>
  <c r="BV89" i="1"/>
  <c r="BU89" i="1"/>
  <c r="BT89" i="1"/>
  <c r="BS89" i="1"/>
  <c r="BV88" i="1"/>
  <c r="BU88" i="1"/>
  <c r="BT88" i="1"/>
  <c r="BS88" i="1"/>
  <c r="BV87" i="1"/>
  <c r="BU87" i="1"/>
  <c r="BT87" i="1"/>
  <c r="BS87" i="1"/>
  <c r="BV86" i="1"/>
  <c r="BU86" i="1"/>
  <c r="BT86" i="1"/>
  <c r="BS86" i="1"/>
  <c r="BV85" i="1"/>
  <c r="BU85" i="1"/>
  <c r="BW85" i="1" s="1"/>
  <c r="BT85" i="1"/>
  <c r="BS85" i="1"/>
  <c r="BV84" i="1"/>
  <c r="BU84" i="1"/>
  <c r="BT84" i="1"/>
  <c r="BS84" i="1"/>
  <c r="BV83" i="1"/>
  <c r="BU83" i="1"/>
  <c r="BW83" i="1" s="1"/>
  <c r="BT83" i="1"/>
  <c r="BS83" i="1"/>
  <c r="BV82" i="1"/>
  <c r="BU82" i="1"/>
  <c r="BT82" i="1"/>
  <c r="BS82" i="1"/>
  <c r="BV81" i="1"/>
  <c r="BU81" i="1"/>
  <c r="BW81" i="1" s="1"/>
  <c r="BT81" i="1"/>
  <c r="BS81" i="1"/>
  <c r="BV80" i="1"/>
  <c r="BU80" i="1"/>
  <c r="BW80" i="1" s="1"/>
  <c r="BT80" i="1"/>
  <c r="BS80" i="1"/>
  <c r="BV79" i="1"/>
  <c r="BU79" i="1"/>
  <c r="BW79" i="1" s="1"/>
  <c r="BT79" i="1"/>
  <c r="BS79" i="1"/>
  <c r="BV78" i="1"/>
  <c r="BU78" i="1"/>
  <c r="BW78" i="1" s="1"/>
  <c r="BT78" i="1"/>
  <c r="BS78" i="1"/>
  <c r="BV77" i="1"/>
  <c r="BU77" i="1"/>
  <c r="BW77" i="1" s="1"/>
  <c r="BT77" i="1"/>
  <c r="BS77" i="1"/>
  <c r="BV76" i="1"/>
  <c r="BU76" i="1"/>
  <c r="BT76" i="1"/>
  <c r="BS76" i="1"/>
  <c r="BV75" i="1"/>
  <c r="BU75" i="1"/>
  <c r="BT75" i="1"/>
  <c r="BS75" i="1"/>
  <c r="BV74" i="1"/>
  <c r="BU74" i="1"/>
  <c r="BT74" i="1"/>
  <c r="BS74" i="1"/>
  <c r="BV73" i="1"/>
  <c r="BU73" i="1"/>
  <c r="BT73" i="1"/>
  <c r="BS73" i="1"/>
  <c r="BV72" i="1"/>
  <c r="BU72" i="1"/>
  <c r="BT72" i="1"/>
  <c r="BS72" i="1"/>
  <c r="BV71" i="1"/>
  <c r="BU71" i="1"/>
  <c r="BT71" i="1"/>
  <c r="BS71" i="1"/>
  <c r="BV70" i="1"/>
  <c r="BU70" i="1"/>
  <c r="BT70" i="1"/>
  <c r="BS70" i="1"/>
  <c r="BV69" i="1"/>
  <c r="BU69" i="1"/>
  <c r="BW69" i="1" s="1"/>
  <c r="BT69" i="1"/>
  <c r="BS69" i="1"/>
  <c r="BV68" i="1"/>
  <c r="BU68" i="1"/>
  <c r="BT68" i="1"/>
  <c r="BS68" i="1"/>
  <c r="BV67" i="1"/>
  <c r="BU67" i="1"/>
  <c r="BW67" i="1" s="1"/>
  <c r="BT67" i="1"/>
  <c r="BS67" i="1"/>
  <c r="BV66" i="1"/>
  <c r="BU66" i="1"/>
  <c r="BT66" i="1"/>
  <c r="BS66" i="1"/>
  <c r="BV65" i="1"/>
  <c r="BU65" i="1"/>
  <c r="BT65" i="1"/>
  <c r="BS65" i="1"/>
  <c r="BV64" i="1"/>
  <c r="BU64" i="1"/>
  <c r="BW64" i="1" s="1"/>
  <c r="BT64" i="1"/>
  <c r="BS64" i="1"/>
  <c r="BV63" i="1"/>
  <c r="BU63" i="1"/>
  <c r="BW63" i="1" s="1"/>
  <c r="BT63" i="1"/>
  <c r="BS63" i="1"/>
  <c r="BV62" i="1"/>
  <c r="BU62" i="1"/>
  <c r="BT62" i="1"/>
  <c r="BS62" i="1"/>
  <c r="BV61" i="1"/>
  <c r="BU61" i="1"/>
  <c r="BW61" i="1" s="1"/>
  <c r="BT61" i="1"/>
  <c r="BS61" i="1"/>
  <c r="BV60" i="1"/>
  <c r="BU60" i="1"/>
  <c r="BT60" i="1"/>
  <c r="BS60" i="1"/>
  <c r="BX59" i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V59" i="1"/>
  <c r="BU59" i="1"/>
  <c r="BT59" i="1"/>
  <c r="BS59" i="1"/>
  <c r="BJ119" i="1"/>
  <c r="BI119" i="1"/>
  <c r="BH119" i="1"/>
  <c r="BG119" i="1"/>
  <c r="BJ118" i="1"/>
  <c r="BI118" i="1"/>
  <c r="BH118" i="1"/>
  <c r="BG118" i="1"/>
  <c r="BJ117" i="1"/>
  <c r="BI117" i="1"/>
  <c r="BH117" i="1"/>
  <c r="BG117" i="1"/>
  <c r="BJ116" i="1"/>
  <c r="BI116" i="1"/>
  <c r="BH116" i="1"/>
  <c r="BG116" i="1"/>
  <c r="BJ115" i="1"/>
  <c r="BI115" i="1"/>
  <c r="BH115" i="1"/>
  <c r="BG115" i="1"/>
  <c r="BJ114" i="1"/>
  <c r="BI114" i="1"/>
  <c r="BH114" i="1"/>
  <c r="BG114" i="1"/>
  <c r="BJ113" i="1"/>
  <c r="BI113" i="1"/>
  <c r="BH113" i="1"/>
  <c r="BG113" i="1"/>
  <c r="BJ112" i="1"/>
  <c r="BI112" i="1"/>
  <c r="BH112" i="1"/>
  <c r="BG112" i="1"/>
  <c r="BJ111" i="1"/>
  <c r="BI111" i="1"/>
  <c r="BH111" i="1"/>
  <c r="BG111" i="1"/>
  <c r="BJ110" i="1"/>
  <c r="BI110" i="1"/>
  <c r="BH110" i="1"/>
  <c r="BG110" i="1"/>
  <c r="BJ109" i="1"/>
  <c r="BI109" i="1"/>
  <c r="BH109" i="1"/>
  <c r="BG109" i="1"/>
  <c r="BJ108" i="1"/>
  <c r="BI108" i="1"/>
  <c r="BH108" i="1"/>
  <c r="BG108" i="1"/>
  <c r="BJ107" i="1"/>
  <c r="BI107" i="1"/>
  <c r="BH107" i="1"/>
  <c r="BG107" i="1"/>
  <c r="BJ106" i="1"/>
  <c r="BI106" i="1"/>
  <c r="BH106" i="1"/>
  <c r="BG106" i="1"/>
  <c r="BJ105" i="1"/>
  <c r="BI105" i="1"/>
  <c r="BH105" i="1"/>
  <c r="BG105" i="1"/>
  <c r="BJ104" i="1"/>
  <c r="BI104" i="1"/>
  <c r="BH104" i="1"/>
  <c r="BG104" i="1"/>
  <c r="BJ103" i="1"/>
  <c r="BI103" i="1"/>
  <c r="BH103" i="1"/>
  <c r="BG103" i="1"/>
  <c r="BJ102" i="1"/>
  <c r="BI102" i="1"/>
  <c r="BH102" i="1"/>
  <c r="BG102" i="1"/>
  <c r="BJ101" i="1"/>
  <c r="BI101" i="1"/>
  <c r="BH101" i="1"/>
  <c r="BG101" i="1"/>
  <c r="BJ100" i="1"/>
  <c r="BI100" i="1"/>
  <c r="BH100" i="1"/>
  <c r="BG100" i="1"/>
  <c r="BJ99" i="1"/>
  <c r="BI99" i="1"/>
  <c r="BH99" i="1"/>
  <c r="BG99" i="1"/>
  <c r="BJ98" i="1"/>
  <c r="BI98" i="1"/>
  <c r="BH98" i="1"/>
  <c r="BG98" i="1"/>
  <c r="BJ97" i="1"/>
  <c r="BI97" i="1"/>
  <c r="BH97" i="1"/>
  <c r="BG97" i="1"/>
  <c r="BJ96" i="1"/>
  <c r="BI96" i="1"/>
  <c r="BH96" i="1"/>
  <c r="BG96" i="1"/>
  <c r="BJ95" i="1"/>
  <c r="BI95" i="1"/>
  <c r="BH95" i="1"/>
  <c r="BG95" i="1"/>
  <c r="BJ94" i="1"/>
  <c r="BI94" i="1"/>
  <c r="BH94" i="1"/>
  <c r="BG94" i="1"/>
  <c r="BJ93" i="1"/>
  <c r="BI93" i="1"/>
  <c r="BH93" i="1"/>
  <c r="BG93" i="1"/>
  <c r="BJ92" i="1"/>
  <c r="BI92" i="1"/>
  <c r="BH92" i="1"/>
  <c r="BG92" i="1"/>
  <c r="BJ91" i="1"/>
  <c r="BI91" i="1"/>
  <c r="BH91" i="1"/>
  <c r="BG91" i="1"/>
  <c r="BJ90" i="1"/>
  <c r="BI90" i="1"/>
  <c r="BH90" i="1"/>
  <c r="BG90" i="1"/>
  <c r="BJ89" i="1"/>
  <c r="BI89" i="1"/>
  <c r="BH89" i="1"/>
  <c r="BG89" i="1"/>
  <c r="BJ88" i="1"/>
  <c r="BI88" i="1"/>
  <c r="BH88" i="1"/>
  <c r="BG88" i="1"/>
  <c r="BJ87" i="1"/>
  <c r="BI87" i="1"/>
  <c r="BH87" i="1"/>
  <c r="BG87" i="1"/>
  <c r="BJ86" i="1"/>
  <c r="BI86" i="1"/>
  <c r="BH86" i="1"/>
  <c r="BG86" i="1"/>
  <c r="BJ85" i="1"/>
  <c r="BI85" i="1"/>
  <c r="BH85" i="1"/>
  <c r="BG85" i="1"/>
  <c r="BJ84" i="1"/>
  <c r="BI84" i="1"/>
  <c r="BH84" i="1"/>
  <c r="BG84" i="1"/>
  <c r="BJ83" i="1"/>
  <c r="BI83" i="1"/>
  <c r="BH83" i="1"/>
  <c r="BG83" i="1"/>
  <c r="BJ82" i="1"/>
  <c r="BI82" i="1"/>
  <c r="BH82" i="1"/>
  <c r="BG82" i="1"/>
  <c r="BJ81" i="1"/>
  <c r="BI81" i="1"/>
  <c r="BH81" i="1"/>
  <c r="BG81" i="1"/>
  <c r="BJ80" i="1"/>
  <c r="BI80" i="1"/>
  <c r="BH80" i="1"/>
  <c r="BG80" i="1"/>
  <c r="BJ79" i="1"/>
  <c r="BI79" i="1"/>
  <c r="BH79" i="1"/>
  <c r="BG79" i="1"/>
  <c r="BJ78" i="1"/>
  <c r="BI78" i="1"/>
  <c r="BH78" i="1"/>
  <c r="BG78" i="1"/>
  <c r="BJ77" i="1"/>
  <c r="BI77" i="1"/>
  <c r="BH77" i="1"/>
  <c r="BG77" i="1"/>
  <c r="BJ76" i="1"/>
  <c r="BI76" i="1"/>
  <c r="BH76" i="1"/>
  <c r="BG76" i="1"/>
  <c r="BJ75" i="1"/>
  <c r="BI75" i="1"/>
  <c r="BH75" i="1"/>
  <c r="BG75" i="1"/>
  <c r="BJ74" i="1"/>
  <c r="BI74" i="1"/>
  <c r="BH74" i="1"/>
  <c r="BG74" i="1"/>
  <c r="BJ73" i="1"/>
  <c r="BI73" i="1"/>
  <c r="BH73" i="1"/>
  <c r="BG73" i="1"/>
  <c r="BJ72" i="1"/>
  <c r="BI72" i="1"/>
  <c r="BH72" i="1"/>
  <c r="BG72" i="1"/>
  <c r="BJ71" i="1"/>
  <c r="BI71" i="1"/>
  <c r="BH71" i="1"/>
  <c r="BG71" i="1"/>
  <c r="BJ70" i="1"/>
  <c r="BI70" i="1"/>
  <c r="BH70" i="1"/>
  <c r="BG70" i="1"/>
  <c r="BJ69" i="1"/>
  <c r="BI69" i="1"/>
  <c r="BH69" i="1"/>
  <c r="BG69" i="1"/>
  <c r="BJ68" i="1"/>
  <c r="BI68" i="1"/>
  <c r="BH68" i="1"/>
  <c r="BG68" i="1"/>
  <c r="BJ67" i="1"/>
  <c r="BI67" i="1"/>
  <c r="BH67" i="1"/>
  <c r="BG67" i="1"/>
  <c r="BJ66" i="1"/>
  <c r="BI66" i="1"/>
  <c r="BH66" i="1"/>
  <c r="BG66" i="1"/>
  <c r="BJ65" i="1"/>
  <c r="BI65" i="1"/>
  <c r="BH65" i="1"/>
  <c r="BG65" i="1"/>
  <c r="BJ64" i="1"/>
  <c r="BI64" i="1"/>
  <c r="BH64" i="1"/>
  <c r="BG64" i="1"/>
  <c r="BJ63" i="1"/>
  <c r="BI63" i="1"/>
  <c r="BH63" i="1"/>
  <c r="BG63" i="1"/>
  <c r="BJ62" i="1"/>
  <c r="BI62" i="1"/>
  <c r="BH62" i="1"/>
  <c r="BG62" i="1"/>
  <c r="BJ61" i="1"/>
  <c r="BI61" i="1"/>
  <c r="BH61" i="1"/>
  <c r="BG61" i="1"/>
  <c r="BJ60" i="1"/>
  <c r="BI60" i="1"/>
  <c r="BH60" i="1"/>
  <c r="BG60" i="1"/>
  <c r="BL59" i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J59" i="1"/>
  <c r="BI59" i="1"/>
  <c r="BH59" i="1"/>
  <c r="BG59" i="1"/>
  <c r="AX119" i="1"/>
  <c r="AW119" i="1"/>
  <c r="AV119" i="1"/>
  <c r="AU119" i="1"/>
  <c r="AX118" i="1"/>
  <c r="AW118" i="1"/>
  <c r="AV118" i="1"/>
  <c r="AU118" i="1"/>
  <c r="AX117" i="1"/>
  <c r="AW117" i="1"/>
  <c r="AV117" i="1"/>
  <c r="AU117" i="1"/>
  <c r="AX116" i="1"/>
  <c r="AW116" i="1"/>
  <c r="AV116" i="1"/>
  <c r="AU116" i="1"/>
  <c r="AX115" i="1"/>
  <c r="AW115" i="1"/>
  <c r="AV115" i="1"/>
  <c r="AU115" i="1"/>
  <c r="AX114" i="1"/>
  <c r="AW114" i="1"/>
  <c r="AV114" i="1"/>
  <c r="AU114" i="1"/>
  <c r="AX113" i="1"/>
  <c r="AW113" i="1"/>
  <c r="AV113" i="1"/>
  <c r="AU113" i="1"/>
  <c r="AX112" i="1"/>
  <c r="AW112" i="1"/>
  <c r="AV112" i="1"/>
  <c r="AU112" i="1"/>
  <c r="AX111" i="1"/>
  <c r="AW111" i="1"/>
  <c r="AV111" i="1"/>
  <c r="AU111" i="1"/>
  <c r="AX110" i="1"/>
  <c r="AW110" i="1"/>
  <c r="AV110" i="1"/>
  <c r="AU110" i="1"/>
  <c r="AX109" i="1"/>
  <c r="AW109" i="1"/>
  <c r="AV109" i="1"/>
  <c r="AU109" i="1"/>
  <c r="AX108" i="1"/>
  <c r="AW108" i="1"/>
  <c r="AV108" i="1"/>
  <c r="AU108" i="1"/>
  <c r="AX107" i="1"/>
  <c r="AW107" i="1"/>
  <c r="AV107" i="1"/>
  <c r="AU107" i="1"/>
  <c r="AX106" i="1"/>
  <c r="AW106" i="1"/>
  <c r="AV106" i="1"/>
  <c r="AU106" i="1"/>
  <c r="AX105" i="1"/>
  <c r="AW105" i="1"/>
  <c r="AV105" i="1"/>
  <c r="AU105" i="1"/>
  <c r="AX104" i="1"/>
  <c r="AW104" i="1"/>
  <c r="AV104" i="1"/>
  <c r="AU104" i="1"/>
  <c r="AX103" i="1"/>
  <c r="AW103" i="1"/>
  <c r="AV103" i="1"/>
  <c r="AU103" i="1"/>
  <c r="AX102" i="1"/>
  <c r="AW102" i="1"/>
  <c r="AV102" i="1"/>
  <c r="AU102" i="1"/>
  <c r="AX101" i="1"/>
  <c r="AW101" i="1"/>
  <c r="AV101" i="1"/>
  <c r="AU101" i="1"/>
  <c r="AX100" i="1"/>
  <c r="AW100" i="1"/>
  <c r="AV100" i="1"/>
  <c r="AU100" i="1"/>
  <c r="AX99" i="1"/>
  <c r="AW99" i="1"/>
  <c r="AV99" i="1"/>
  <c r="AU99" i="1"/>
  <c r="AX98" i="1"/>
  <c r="AW98" i="1"/>
  <c r="AV98" i="1"/>
  <c r="AU98" i="1"/>
  <c r="AX97" i="1"/>
  <c r="AW97" i="1"/>
  <c r="AV97" i="1"/>
  <c r="AU97" i="1"/>
  <c r="AX96" i="1"/>
  <c r="AW96" i="1"/>
  <c r="AV96" i="1"/>
  <c r="AU96" i="1"/>
  <c r="AX95" i="1"/>
  <c r="AW95" i="1"/>
  <c r="AV95" i="1"/>
  <c r="AU95" i="1"/>
  <c r="AX94" i="1"/>
  <c r="AW94" i="1"/>
  <c r="AV94" i="1"/>
  <c r="AU94" i="1"/>
  <c r="AX93" i="1"/>
  <c r="AW93" i="1"/>
  <c r="AV93" i="1"/>
  <c r="AU93" i="1"/>
  <c r="AX92" i="1"/>
  <c r="AW92" i="1"/>
  <c r="AV92" i="1"/>
  <c r="AU92" i="1"/>
  <c r="AX91" i="1"/>
  <c r="AW91" i="1"/>
  <c r="AV91" i="1"/>
  <c r="AU91" i="1"/>
  <c r="AX90" i="1"/>
  <c r="AW90" i="1"/>
  <c r="AV90" i="1"/>
  <c r="AU90" i="1"/>
  <c r="AX89" i="1"/>
  <c r="AW89" i="1"/>
  <c r="AV89" i="1"/>
  <c r="AU89" i="1"/>
  <c r="AX88" i="1"/>
  <c r="AW88" i="1"/>
  <c r="AV88" i="1"/>
  <c r="AU88" i="1"/>
  <c r="AX87" i="1"/>
  <c r="AW87" i="1"/>
  <c r="AV87" i="1"/>
  <c r="AU87" i="1"/>
  <c r="AX86" i="1"/>
  <c r="AW86" i="1"/>
  <c r="AV86" i="1"/>
  <c r="AU86" i="1"/>
  <c r="AX85" i="1"/>
  <c r="AW85" i="1"/>
  <c r="AV85" i="1"/>
  <c r="AU85" i="1"/>
  <c r="AX84" i="1"/>
  <c r="AW84" i="1"/>
  <c r="AV84" i="1"/>
  <c r="AU84" i="1"/>
  <c r="AX83" i="1"/>
  <c r="AW83" i="1"/>
  <c r="AV83" i="1"/>
  <c r="AU83" i="1"/>
  <c r="AX82" i="1"/>
  <c r="AW82" i="1"/>
  <c r="AV82" i="1"/>
  <c r="AU82" i="1"/>
  <c r="AX81" i="1"/>
  <c r="AW81" i="1"/>
  <c r="AV81" i="1"/>
  <c r="AU81" i="1"/>
  <c r="AX80" i="1"/>
  <c r="AW80" i="1"/>
  <c r="AV80" i="1"/>
  <c r="AU80" i="1"/>
  <c r="AX79" i="1"/>
  <c r="AW79" i="1"/>
  <c r="AV79" i="1"/>
  <c r="AU79" i="1"/>
  <c r="AX78" i="1"/>
  <c r="AW78" i="1"/>
  <c r="AV78" i="1"/>
  <c r="AU78" i="1"/>
  <c r="AX77" i="1"/>
  <c r="AW77" i="1"/>
  <c r="AV77" i="1"/>
  <c r="AU77" i="1"/>
  <c r="AX76" i="1"/>
  <c r="AW76" i="1"/>
  <c r="AV76" i="1"/>
  <c r="AU76" i="1"/>
  <c r="AX75" i="1"/>
  <c r="AW75" i="1"/>
  <c r="AV75" i="1"/>
  <c r="AU75" i="1"/>
  <c r="AX74" i="1"/>
  <c r="AW74" i="1"/>
  <c r="AV74" i="1"/>
  <c r="AU74" i="1"/>
  <c r="AX73" i="1"/>
  <c r="AW73" i="1"/>
  <c r="AV73" i="1"/>
  <c r="AU73" i="1"/>
  <c r="AX72" i="1"/>
  <c r="AW72" i="1"/>
  <c r="AV72" i="1"/>
  <c r="AU72" i="1"/>
  <c r="AX71" i="1"/>
  <c r="AW71" i="1"/>
  <c r="AV71" i="1"/>
  <c r="AU71" i="1"/>
  <c r="AX70" i="1"/>
  <c r="AW70" i="1"/>
  <c r="AV70" i="1"/>
  <c r="AU70" i="1"/>
  <c r="AX69" i="1"/>
  <c r="AW69" i="1"/>
  <c r="AV69" i="1"/>
  <c r="AU69" i="1"/>
  <c r="AX68" i="1"/>
  <c r="AW68" i="1"/>
  <c r="AV68" i="1"/>
  <c r="AU68" i="1"/>
  <c r="AX67" i="1"/>
  <c r="AW67" i="1"/>
  <c r="AV67" i="1"/>
  <c r="AU67" i="1"/>
  <c r="AX66" i="1"/>
  <c r="AW66" i="1"/>
  <c r="AV66" i="1"/>
  <c r="AU66" i="1"/>
  <c r="AX65" i="1"/>
  <c r="AW65" i="1"/>
  <c r="AV65" i="1"/>
  <c r="AU65" i="1"/>
  <c r="AX64" i="1"/>
  <c r="AW64" i="1"/>
  <c r="AV64" i="1"/>
  <c r="AU64" i="1"/>
  <c r="AX63" i="1"/>
  <c r="AW63" i="1"/>
  <c r="AV63" i="1"/>
  <c r="AU63" i="1"/>
  <c r="AX62" i="1"/>
  <c r="AW62" i="1"/>
  <c r="AV62" i="1"/>
  <c r="AU62" i="1"/>
  <c r="AX61" i="1"/>
  <c r="AW61" i="1"/>
  <c r="AV61" i="1"/>
  <c r="AU61" i="1"/>
  <c r="AX60" i="1"/>
  <c r="AW60" i="1"/>
  <c r="AV60" i="1"/>
  <c r="AU60" i="1"/>
  <c r="AZ59" i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X59" i="1"/>
  <c r="AW59" i="1"/>
  <c r="AV59" i="1"/>
  <c r="AU59" i="1"/>
  <c r="AN59" i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M119" i="1"/>
  <c r="AL119" i="1"/>
  <c r="AK119" i="1"/>
  <c r="AJ119" i="1"/>
  <c r="AI119" i="1"/>
  <c r="AL118" i="1"/>
  <c r="AK118" i="1"/>
  <c r="AJ118" i="1"/>
  <c r="AI118" i="1"/>
  <c r="AL117" i="1"/>
  <c r="AK117" i="1"/>
  <c r="AJ117" i="1"/>
  <c r="AI117" i="1"/>
  <c r="AL116" i="1"/>
  <c r="AK116" i="1"/>
  <c r="AJ116" i="1"/>
  <c r="AI116" i="1"/>
  <c r="AL115" i="1"/>
  <c r="AK115" i="1"/>
  <c r="AJ115" i="1"/>
  <c r="AI115" i="1"/>
  <c r="AL114" i="1"/>
  <c r="AK114" i="1"/>
  <c r="AJ114" i="1"/>
  <c r="AI114" i="1"/>
  <c r="AL113" i="1"/>
  <c r="AK113" i="1"/>
  <c r="AJ113" i="1"/>
  <c r="AI113" i="1"/>
  <c r="AL112" i="1"/>
  <c r="AK112" i="1"/>
  <c r="AJ112" i="1"/>
  <c r="AI112" i="1"/>
  <c r="AL111" i="1"/>
  <c r="AK111" i="1"/>
  <c r="AJ111" i="1"/>
  <c r="AI111" i="1"/>
  <c r="AL110" i="1"/>
  <c r="AK110" i="1"/>
  <c r="AJ110" i="1"/>
  <c r="AI110" i="1"/>
  <c r="AL109" i="1"/>
  <c r="AK109" i="1"/>
  <c r="AJ109" i="1"/>
  <c r="AI109" i="1"/>
  <c r="AL108" i="1"/>
  <c r="AK108" i="1"/>
  <c r="AJ108" i="1"/>
  <c r="AI108" i="1"/>
  <c r="AL107" i="1"/>
  <c r="AK107" i="1"/>
  <c r="AJ107" i="1"/>
  <c r="AI107" i="1"/>
  <c r="AL106" i="1"/>
  <c r="AK106" i="1"/>
  <c r="AJ106" i="1"/>
  <c r="AI106" i="1"/>
  <c r="AL105" i="1"/>
  <c r="AK105" i="1"/>
  <c r="AJ105" i="1"/>
  <c r="AI105" i="1"/>
  <c r="AL104" i="1"/>
  <c r="AK104" i="1"/>
  <c r="AJ104" i="1"/>
  <c r="AI104" i="1"/>
  <c r="AL103" i="1"/>
  <c r="AK103" i="1"/>
  <c r="AJ103" i="1"/>
  <c r="AI103" i="1"/>
  <c r="AL102" i="1"/>
  <c r="AK102" i="1"/>
  <c r="AJ102" i="1"/>
  <c r="AI102" i="1"/>
  <c r="AM102" i="1" s="1"/>
  <c r="AL101" i="1"/>
  <c r="AK101" i="1"/>
  <c r="AJ101" i="1"/>
  <c r="AI101" i="1"/>
  <c r="AL100" i="1"/>
  <c r="AK100" i="1"/>
  <c r="AJ100" i="1"/>
  <c r="AI100" i="1"/>
  <c r="AM100" i="1" s="1"/>
  <c r="AL99" i="1"/>
  <c r="AK99" i="1"/>
  <c r="AJ99" i="1"/>
  <c r="AI99" i="1"/>
  <c r="AL98" i="1"/>
  <c r="AK98" i="1"/>
  <c r="AJ98" i="1"/>
  <c r="AI98" i="1"/>
  <c r="AL97" i="1"/>
  <c r="AK97" i="1"/>
  <c r="AJ97" i="1"/>
  <c r="AI97" i="1"/>
  <c r="AL96" i="1"/>
  <c r="AK96" i="1"/>
  <c r="AJ96" i="1"/>
  <c r="AI96" i="1"/>
  <c r="AL95" i="1"/>
  <c r="AK95" i="1"/>
  <c r="AJ95" i="1"/>
  <c r="AI95" i="1"/>
  <c r="AM95" i="1" s="1"/>
  <c r="AL94" i="1"/>
  <c r="AK94" i="1"/>
  <c r="AJ94" i="1"/>
  <c r="AI94" i="1"/>
  <c r="AL93" i="1"/>
  <c r="AK93" i="1"/>
  <c r="AJ93" i="1"/>
  <c r="AI93" i="1"/>
  <c r="AL92" i="1"/>
  <c r="AK92" i="1"/>
  <c r="AJ92" i="1"/>
  <c r="AI92" i="1"/>
  <c r="AL91" i="1"/>
  <c r="AK91" i="1"/>
  <c r="AJ91" i="1"/>
  <c r="AI91" i="1"/>
  <c r="AL90" i="1"/>
  <c r="AK90" i="1"/>
  <c r="AJ90" i="1"/>
  <c r="AI90" i="1"/>
  <c r="AL89" i="1"/>
  <c r="AK89" i="1"/>
  <c r="AJ89" i="1"/>
  <c r="AI89" i="1"/>
  <c r="AL88" i="1"/>
  <c r="AK88" i="1"/>
  <c r="AJ88" i="1"/>
  <c r="AI88" i="1"/>
  <c r="AL87" i="1"/>
  <c r="AK87" i="1"/>
  <c r="AJ87" i="1"/>
  <c r="AI87" i="1"/>
  <c r="AL86" i="1"/>
  <c r="AK86" i="1"/>
  <c r="AJ86" i="1"/>
  <c r="AI86" i="1"/>
  <c r="AL85" i="1"/>
  <c r="AK85" i="1"/>
  <c r="AJ85" i="1"/>
  <c r="AI85" i="1"/>
  <c r="AL84" i="1"/>
  <c r="AK84" i="1"/>
  <c r="AJ84" i="1"/>
  <c r="AI84" i="1"/>
  <c r="AL83" i="1"/>
  <c r="AK83" i="1"/>
  <c r="AJ83" i="1"/>
  <c r="AI83" i="1"/>
  <c r="AL82" i="1"/>
  <c r="AK82" i="1"/>
  <c r="AJ82" i="1"/>
  <c r="AI82" i="1"/>
  <c r="AL81" i="1"/>
  <c r="AK81" i="1"/>
  <c r="AJ81" i="1"/>
  <c r="AI81" i="1"/>
  <c r="AL80" i="1"/>
  <c r="AK80" i="1"/>
  <c r="AJ80" i="1"/>
  <c r="AI80" i="1"/>
  <c r="AL79" i="1"/>
  <c r="AK79" i="1"/>
  <c r="AJ79" i="1"/>
  <c r="AI79" i="1"/>
  <c r="AL78" i="1"/>
  <c r="AK78" i="1"/>
  <c r="AJ78" i="1"/>
  <c r="AI78" i="1"/>
  <c r="AL77" i="1"/>
  <c r="AK77" i="1"/>
  <c r="AJ77" i="1"/>
  <c r="AI77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7" i="1"/>
  <c r="AK67" i="1"/>
  <c r="AJ67" i="1"/>
  <c r="AI67" i="1"/>
  <c r="AL66" i="1"/>
  <c r="AK66" i="1"/>
  <c r="AJ66" i="1"/>
  <c r="AI66" i="1"/>
  <c r="AL65" i="1"/>
  <c r="AK65" i="1"/>
  <c r="AJ65" i="1"/>
  <c r="AI65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M61" i="1" s="1"/>
  <c r="AL60" i="1"/>
  <c r="AK60" i="1"/>
  <c r="AJ60" i="1"/>
  <c r="AI60" i="1"/>
  <c r="AL59" i="1"/>
  <c r="AK59" i="1"/>
  <c r="AJ59" i="1"/>
  <c r="AI59" i="1"/>
  <c r="AB60" i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59" i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Z59" i="1"/>
  <c r="X59" i="1"/>
  <c r="W59" i="1"/>
  <c r="Z119" i="1"/>
  <c r="Y119" i="1"/>
  <c r="X119" i="1"/>
  <c r="W119" i="1"/>
  <c r="Z118" i="1"/>
  <c r="Y118" i="1"/>
  <c r="X118" i="1"/>
  <c r="W118" i="1"/>
  <c r="Z117" i="1"/>
  <c r="Y117" i="1"/>
  <c r="X117" i="1"/>
  <c r="W117" i="1"/>
  <c r="Z116" i="1"/>
  <c r="Y116" i="1"/>
  <c r="X116" i="1"/>
  <c r="W116" i="1"/>
  <c r="Z115" i="1"/>
  <c r="Y115" i="1"/>
  <c r="X115" i="1"/>
  <c r="W115" i="1"/>
  <c r="Z114" i="1"/>
  <c r="Y114" i="1"/>
  <c r="X114" i="1"/>
  <c r="W114" i="1"/>
  <c r="Z113" i="1"/>
  <c r="Y113" i="1"/>
  <c r="X113" i="1"/>
  <c r="W113" i="1"/>
  <c r="Z112" i="1"/>
  <c r="Y112" i="1"/>
  <c r="AA112" i="1" s="1"/>
  <c r="X112" i="1"/>
  <c r="W112" i="1"/>
  <c r="Z111" i="1"/>
  <c r="Y111" i="1"/>
  <c r="X111" i="1"/>
  <c r="W111" i="1"/>
  <c r="Z110" i="1"/>
  <c r="Y110" i="1"/>
  <c r="X110" i="1"/>
  <c r="W110" i="1"/>
  <c r="Z109" i="1"/>
  <c r="Y109" i="1"/>
  <c r="X109" i="1"/>
  <c r="W109" i="1"/>
  <c r="Z108" i="1"/>
  <c r="Y108" i="1"/>
  <c r="X108" i="1"/>
  <c r="W108" i="1"/>
  <c r="Z107" i="1"/>
  <c r="Y107" i="1"/>
  <c r="X107" i="1"/>
  <c r="W107" i="1"/>
  <c r="Z106" i="1"/>
  <c r="Y106" i="1"/>
  <c r="X106" i="1"/>
  <c r="W106" i="1"/>
  <c r="Z105" i="1"/>
  <c r="Y105" i="1"/>
  <c r="AA105" i="1" s="1"/>
  <c r="X105" i="1"/>
  <c r="W105" i="1"/>
  <c r="Z104" i="1"/>
  <c r="Y104" i="1"/>
  <c r="X104" i="1"/>
  <c r="W104" i="1"/>
  <c r="Z103" i="1"/>
  <c r="Y103" i="1"/>
  <c r="X103" i="1"/>
  <c r="W103" i="1"/>
  <c r="Z102" i="1"/>
  <c r="Y102" i="1"/>
  <c r="X102" i="1"/>
  <c r="W102" i="1"/>
  <c r="Z101" i="1"/>
  <c r="Y101" i="1"/>
  <c r="X101" i="1"/>
  <c r="W101" i="1"/>
  <c r="Z100" i="1"/>
  <c r="Y100" i="1"/>
  <c r="AA100" i="1" s="1"/>
  <c r="X100" i="1"/>
  <c r="W100" i="1"/>
  <c r="Z99" i="1"/>
  <c r="Y99" i="1"/>
  <c r="AA99" i="1" s="1"/>
  <c r="X99" i="1"/>
  <c r="W99" i="1"/>
  <c r="Z98" i="1"/>
  <c r="Y98" i="1"/>
  <c r="X98" i="1"/>
  <c r="W98" i="1"/>
  <c r="Z97" i="1"/>
  <c r="Y97" i="1"/>
  <c r="AA97" i="1" s="1"/>
  <c r="X97" i="1"/>
  <c r="W97" i="1"/>
  <c r="Z96" i="1"/>
  <c r="Y96" i="1"/>
  <c r="X96" i="1"/>
  <c r="W96" i="1"/>
  <c r="Z95" i="1"/>
  <c r="Y95" i="1"/>
  <c r="X95" i="1"/>
  <c r="W95" i="1"/>
  <c r="Z94" i="1"/>
  <c r="Y94" i="1"/>
  <c r="X94" i="1"/>
  <c r="W94" i="1"/>
  <c r="Z93" i="1"/>
  <c r="Y93" i="1"/>
  <c r="AA93" i="1" s="1"/>
  <c r="X93" i="1"/>
  <c r="W93" i="1"/>
  <c r="Z92" i="1"/>
  <c r="Y92" i="1"/>
  <c r="X92" i="1"/>
  <c r="W92" i="1"/>
  <c r="Z91" i="1"/>
  <c r="Y91" i="1"/>
  <c r="AA91" i="1" s="1"/>
  <c r="X91" i="1"/>
  <c r="W91" i="1"/>
  <c r="Z90" i="1"/>
  <c r="Y90" i="1"/>
  <c r="X90" i="1"/>
  <c r="W90" i="1"/>
  <c r="Z89" i="1"/>
  <c r="Y89" i="1"/>
  <c r="X89" i="1"/>
  <c r="W89" i="1"/>
  <c r="Z88" i="1"/>
  <c r="Y88" i="1"/>
  <c r="AA88" i="1" s="1"/>
  <c r="X88" i="1"/>
  <c r="W88" i="1"/>
  <c r="Z87" i="1"/>
  <c r="Y87" i="1"/>
  <c r="AA87" i="1" s="1"/>
  <c r="X87" i="1"/>
  <c r="W87" i="1"/>
  <c r="Z86" i="1"/>
  <c r="Y86" i="1"/>
  <c r="X86" i="1"/>
  <c r="W86" i="1"/>
  <c r="Z85" i="1"/>
  <c r="Y85" i="1"/>
  <c r="AA85" i="1" s="1"/>
  <c r="X85" i="1"/>
  <c r="W85" i="1"/>
  <c r="Z84" i="1"/>
  <c r="Y84" i="1"/>
  <c r="X84" i="1"/>
  <c r="W84" i="1"/>
  <c r="Z83" i="1"/>
  <c r="Y83" i="1"/>
  <c r="X83" i="1"/>
  <c r="W83" i="1"/>
  <c r="Z82" i="1"/>
  <c r="Y82" i="1"/>
  <c r="AA82" i="1" s="1"/>
  <c r="X82" i="1"/>
  <c r="W82" i="1"/>
  <c r="Z81" i="1"/>
  <c r="Y81" i="1"/>
  <c r="AA81" i="1" s="1"/>
  <c r="X81" i="1"/>
  <c r="W81" i="1"/>
  <c r="Z80" i="1"/>
  <c r="Y80" i="1"/>
  <c r="X80" i="1"/>
  <c r="W80" i="1"/>
  <c r="Z79" i="1"/>
  <c r="Y79" i="1"/>
  <c r="X79" i="1"/>
  <c r="W79" i="1"/>
  <c r="Z78" i="1"/>
  <c r="Y78" i="1"/>
  <c r="X78" i="1"/>
  <c r="W78" i="1"/>
  <c r="Z77" i="1"/>
  <c r="Y77" i="1"/>
  <c r="AA77" i="1" s="1"/>
  <c r="X77" i="1"/>
  <c r="W77" i="1"/>
  <c r="Z76" i="1"/>
  <c r="Y76" i="1"/>
  <c r="X76" i="1"/>
  <c r="W76" i="1"/>
  <c r="Z75" i="1"/>
  <c r="Y75" i="1"/>
  <c r="X75" i="1"/>
  <c r="W75" i="1"/>
  <c r="Z74" i="1"/>
  <c r="Y74" i="1"/>
  <c r="AA74" i="1" s="1"/>
  <c r="X74" i="1"/>
  <c r="W74" i="1"/>
  <c r="Z73" i="1"/>
  <c r="Y73" i="1"/>
  <c r="X73" i="1"/>
  <c r="W73" i="1"/>
  <c r="Z72" i="1"/>
  <c r="Y72" i="1"/>
  <c r="X72" i="1"/>
  <c r="W72" i="1"/>
  <c r="Z71" i="1"/>
  <c r="Y71" i="1"/>
  <c r="AA71" i="1" s="1"/>
  <c r="X71" i="1"/>
  <c r="W71" i="1"/>
  <c r="Z70" i="1"/>
  <c r="Y70" i="1"/>
  <c r="X70" i="1"/>
  <c r="W70" i="1"/>
  <c r="Z69" i="1"/>
  <c r="Y69" i="1"/>
  <c r="X69" i="1"/>
  <c r="W69" i="1"/>
  <c r="Z68" i="1"/>
  <c r="Y68" i="1"/>
  <c r="AA68" i="1" s="1"/>
  <c r="X68" i="1"/>
  <c r="W68" i="1"/>
  <c r="Z67" i="1"/>
  <c r="Y67" i="1"/>
  <c r="X67" i="1"/>
  <c r="W67" i="1"/>
  <c r="Z66" i="1"/>
  <c r="Y66" i="1"/>
  <c r="X66" i="1"/>
  <c r="W66" i="1"/>
  <c r="Z65" i="1"/>
  <c r="Y65" i="1"/>
  <c r="AA65" i="1" s="1"/>
  <c r="X65" i="1"/>
  <c r="W65" i="1"/>
  <c r="Z64" i="1"/>
  <c r="Y64" i="1"/>
  <c r="X64" i="1"/>
  <c r="W64" i="1"/>
  <c r="Z63" i="1"/>
  <c r="Y63" i="1"/>
  <c r="AA63" i="1" s="1"/>
  <c r="X63" i="1"/>
  <c r="W63" i="1"/>
  <c r="Z62" i="1"/>
  <c r="Y62" i="1"/>
  <c r="AA62" i="1" s="1"/>
  <c r="X62" i="1"/>
  <c r="W62" i="1"/>
  <c r="Z61" i="1"/>
  <c r="Y61" i="1"/>
  <c r="X61" i="1"/>
  <c r="W61" i="1"/>
  <c r="Z60" i="1"/>
  <c r="Y60" i="1"/>
  <c r="X60" i="1"/>
  <c r="W60" i="1"/>
  <c r="Y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59" i="1"/>
  <c r="M60" i="1"/>
  <c r="M61" i="1"/>
  <c r="M62" i="1"/>
  <c r="M63" i="1"/>
  <c r="M64" i="1"/>
  <c r="M65" i="1"/>
  <c r="M66" i="1"/>
  <c r="M67" i="1"/>
  <c r="M68" i="1"/>
  <c r="M69" i="1"/>
  <c r="M70" i="1"/>
  <c r="O70" i="1" s="1"/>
  <c r="M71" i="1"/>
  <c r="M72" i="1"/>
  <c r="M73" i="1"/>
  <c r="M74" i="1"/>
  <c r="M75" i="1"/>
  <c r="M76" i="1"/>
  <c r="M77" i="1"/>
  <c r="M78" i="1"/>
  <c r="M79" i="1"/>
  <c r="M80" i="1"/>
  <c r="O80" i="1" s="1"/>
  <c r="M81" i="1"/>
  <c r="M82" i="1"/>
  <c r="M83" i="1"/>
  <c r="O83" i="1" s="1"/>
  <c r="M84" i="1"/>
  <c r="M85" i="1"/>
  <c r="M86" i="1"/>
  <c r="M87" i="1"/>
  <c r="M88" i="1"/>
  <c r="M89" i="1"/>
  <c r="M90" i="1"/>
  <c r="M91" i="1"/>
  <c r="M92" i="1"/>
  <c r="M93" i="1"/>
  <c r="M94" i="1"/>
  <c r="M95" i="1"/>
  <c r="O95" i="1" s="1"/>
  <c r="M96" i="1"/>
  <c r="M97" i="1"/>
  <c r="M98" i="1"/>
  <c r="M99" i="1"/>
  <c r="M100" i="1"/>
  <c r="M101" i="1"/>
  <c r="M102" i="1"/>
  <c r="M103" i="1"/>
  <c r="M104" i="1"/>
  <c r="M105" i="1"/>
  <c r="M106" i="1"/>
  <c r="M107" i="1"/>
  <c r="O107" i="1" s="1"/>
  <c r="M108" i="1"/>
  <c r="M109" i="1"/>
  <c r="M110" i="1"/>
  <c r="M111" i="1"/>
  <c r="M112" i="1"/>
  <c r="M113" i="1"/>
  <c r="M114" i="1"/>
  <c r="M115" i="1"/>
  <c r="M116" i="1"/>
  <c r="M117" i="1"/>
  <c r="M118" i="1"/>
  <c r="M119" i="1"/>
  <c r="O119" i="1" s="1"/>
  <c r="M59" i="1"/>
  <c r="K60" i="1"/>
  <c r="O60" i="1" s="1"/>
  <c r="K61" i="1"/>
  <c r="K62" i="1"/>
  <c r="K63" i="1"/>
  <c r="K64" i="1"/>
  <c r="O64" i="1" s="1"/>
  <c r="K65" i="1"/>
  <c r="O65" i="1" s="1"/>
  <c r="K66" i="1"/>
  <c r="K67" i="1"/>
  <c r="K68" i="1"/>
  <c r="K69" i="1"/>
  <c r="K70" i="1"/>
  <c r="K71" i="1"/>
  <c r="K72" i="1"/>
  <c r="K73" i="1"/>
  <c r="K74" i="1"/>
  <c r="K75" i="1"/>
  <c r="K76" i="1"/>
  <c r="K77" i="1"/>
  <c r="O77" i="1" s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O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59" i="1"/>
  <c r="O71" i="1"/>
  <c r="U37" i="3" l="1"/>
  <c r="V37" i="3" s="1"/>
  <c r="U15" i="3"/>
  <c r="V15" i="3" s="1"/>
  <c r="E15" i="3" s="1"/>
  <c r="U22" i="3"/>
  <c r="V22" i="3" s="1"/>
  <c r="E22" i="3" s="1"/>
  <c r="F44" i="3"/>
  <c r="G44" i="3"/>
  <c r="U25" i="3"/>
  <c r="V25" i="3" s="1"/>
  <c r="E25" i="3" s="1"/>
  <c r="U18" i="3"/>
  <c r="V18" i="3" s="1"/>
  <c r="E18" i="3" s="1"/>
  <c r="U21" i="3"/>
  <c r="V21" i="3" s="1"/>
  <c r="E21" i="3" s="1"/>
  <c r="U14" i="3"/>
  <c r="V14" i="3" s="1"/>
  <c r="E14" i="3" s="1"/>
  <c r="U17" i="3"/>
  <c r="V17" i="3" s="1"/>
  <c r="E17" i="3" s="1"/>
  <c r="F42" i="3" s="1"/>
  <c r="D42" i="3"/>
  <c r="E42" i="3"/>
  <c r="E44" i="3"/>
  <c r="D44" i="3"/>
  <c r="CI95" i="1"/>
  <c r="CI98" i="1"/>
  <c r="CI107" i="1"/>
  <c r="CI110" i="1"/>
  <c r="CI113" i="1"/>
  <c r="CI116" i="1"/>
  <c r="CI119" i="1"/>
  <c r="EE62" i="1"/>
  <c r="EE65" i="1"/>
  <c r="EE68" i="1"/>
  <c r="EE71" i="1"/>
  <c r="EE74" i="1"/>
  <c r="EE77" i="1"/>
  <c r="EE80" i="1"/>
  <c r="EE83" i="1"/>
  <c r="EE86" i="1"/>
  <c r="EE89" i="1"/>
  <c r="EE92" i="1"/>
  <c r="EE95" i="1"/>
  <c r="EE98" i="1"/>
  <c r="EE101" i="1"/>
  <c r="EE104" i="1"/>
  <c r="EE107" i="1"/>
  <c r="EE110" i="1"/>
  <c r="EE113" i="1"/>
  <c r="EE116" i="1"/>
  <c r="EE119" i="1"/>
  <c r="EE59" i="1"/>
  <c r="EE61" i="1"/>
  <c r="EE64" i="1"/>
  <c r="EE67" i="1"/>
  <c r="EE70" i="1"/>
  <c r="EE73" i="1"/>
  <c r="EE76" i="1"/>
  <c r="EE79" i="1"/>
  <c r="EE82" i="1"/>
  <c r="EE85" i="1"/>
  <c r="EE88" i="1"/>
  <c r="EE91" i="1"/>
  <c r="EE94" i="1"/>
  <c r="EE97" i="1"/>
  <c r="EE100" i="1"/>
  <c r="EE103" i="1"/>
  <c r="EE106" i="1"/>
  <c r="EE109" i="1"/>
  <c r="EE112" i="1"/>
  <c r="EE115" i="1"/>
  <c r="EE118" i="1"/>
  <c r="EE60" i="1"/>
  <c r="EE63" i="1"/>
  <c r="EE66" i="1"/>
  <c r="EE69" i="1"/>
  <c r="EE72" i="1"/>
  <c r="EE75" i="1"/>
  <c r="EE78" i="1"/>
  <c r="EE81" i="1"/>
  <c r="EE84" i="1"/>
  <c r="EE87" i="1"/>
  <c r="EE90" i="1"/>
  <c r="EE93" i="1"/>
  <c r="EE96" i="1"/>
  <c r="EE99" i="1"/>
  <c r="EE102" i="1"/>
  <c r="EE105" i="1"/>
  <c r="EE108" i="1"/>
  <c r="EE111" i="1"/>
  <c r="EE114" i="1"/>
  <c r="EE117" i="1"/>
  <c r="GB120" i="1"/>
  <c r="GA120" i="1"/>
  <c r="GB121" i="1"/>
  <c r="GA121" i="1"/>
  <c r="CI101" i="1"/>
  <c r="CI62" i="1"/>
  <c r="CI65" i="1"/>
  <c r="CI68" i="1"/>
  <c r="CI71" i="1"/>
  <c r="CI74" i="1"/>
  <c r="CI77" i="1"/>
  <c r="CI80" i="1"/>
  <c r="CI83" i="1"/>
  <c r="CI86" i="1"/>
  <c r="CI89" i="1"/>
  <c r="CI92" i="1"/>
  <c r="CI104" i="1"/>
  <c r="FP120" i="1"/>
  <c r="FO120" i="1"/>
  <c r="FP121" i="1"/>
  <c r="FO121" i="1"/>
  <c r="EQ120" i="1"/>
  <c r="DS120" i="1"/>
  <c r="DS121" i="1"/>
  <c r="DG120" i="1"/>
  <c r="DG121" i="1"/>
  <c r="CU120" i="1"/>
  <c r="CU121" i="1"/>
  <c r="BK79" i="1"/>
  <c r="BW110" i="1"/>
  <c r="BW113" i="1"/>
  <c r="AM73" i="1"/>
  <c r="AM82" i="1"/>
  <c r="O61" i="1"/>
  <c r="AM107" i="1"/>
  <c r="AM110" i="1"/>
  <c r="BW111" i="1"/>
  <c r="AM62" i="1"/>
  <c r="AM65" i="1"/>
  <c r="AM74" i="1"/>
  <c r="AM80" i="1"/>
  <c r="AM83" i="1"/>
  <c r="AM89" i="1"/>
  <c r="CI59" i="1"/>
  <c r="O94" i="1"/>
  <c r="O82" i="1"/>
  <c r="AM60" i="1"/>
  <c r="AM81" i="1"/>
  <c r="AM84" i="1"/>
  <c r="AM99" i="1"/>
  <c r="AY62" i="1"/>
  <c r="AY65" i="1"/>
  <c r="AY68" i="1"/>
  <c r="AY71" i="1"/>
  <c r="AY74" i="1"/>
  <c r="AY77" i="1"/>
  <c r="AY80" i="1"/>
  <c r="AY83" i="1"/>
  <c r="AY86" i="1"/>
  <c r="AY89" i="1"/>
  <c r="AY92" i="1"/>
  <c r="AY95" i="1"/>
  <c r="AY98" i="1"/>
  <c r="AY101" i="1"/>
  <c r="AY104" i="1"/>
  <c r="AY107" i="1"/>
  <c r="AY110" i="1"/>
  <c r="AY113" i="1"/>
  <c r="AY116" i="1"/>
  <c r="AY119" i="1"/>
  <c r="BW95" i="1"/>
  <c r="CI60" i="1"/>
  <c r="CI63" i="1"/>
  <c r="CI66" i="1"/>
  <c r="CI69" i="1"/>
  <c r="CI72" i="1"/>
  <c r="CI75" i="1"/>
  <c r="CI78" i="1"/>
  <c r="CI81" i="1"/>
  <c r="CI84" i="1"/>
  <c r="CI87" i="1"/>
  <c r="CI90" i="1"/>
  <c r="CI93" i="1"/>
  <c r="CI96" i="1"/>
  <c r="CI99" i="1"/>
  <c r="CI102" i="1"/>
  <c r="CI105" i="1"/>
  <c r="CI108" i="1"/>
  <c r="CI111" i="1"/>
  <c r="CI114" i="1"/>
  <c r="CI117" i="1"/>
  <c r="AM106" i="1"/>
  <c r="AM109" i="1"/>
  <c r="AM118" i="1"/>
  <c r="BW75" i="1"/>
  <c r="O118" i="1"/>
  <c r="AY60" i="1"/>
  <c r="BW93" i="1"/>
  <c r="BW96" i="1"/>
  <c r="BW99" i="1"/>
  <c r="CI61" i="1"/>
  <c r="CI64" i="1"/>
  <c r="CI67" i="1"/>
  <c r="CI70" i="1"/>
  <c r="CI73" i="1"/>
  <c r="CI76" i="1"/>
  <c r="CI79" i="1"/>
  <c r="CI82" i="1"/>
  <c r="CI85" i="1"/>
  <c r="CI88" i="1"/>
  <c r="CI91" i="1"/>
  <c r="CI94" i="1"/>
  <c r="CI97" i="1"/>
  <c r="CI100" i="1"/>
  <c r="CI103" i="1"/>
  <c r="CI106" i="1"/>
  <c r="CI109" i="1"/>
  <c r="CI112" i="1"/>
  <c r="CI115" i="1"/>
  <c r="CI118" i="1"/>
  <c r="AM101" i="1"/>
  <c r="AA117" i="1"/>
  <c r="AM85" i="1"/>
  <c r="O111" i="1"/>
  <c r="O99" i="1"/>
  <c r="O87" i="1"/>
  <c r="O75" i="1"/>
  <c r="O63" i="1"/>
  <c r="AM64" i="1"/>
  <c r="BW62" i="1"/>
  <c r="BW65" i="1"/>
  <c r="BW109" i="1"/>
  <c r="BW112" i="1"/>
  <c r="BW115" i="1"/>
  <c r="O72" i="1"/>
  <c r="AA103" i="1"/>
  <c r="AM90" i="1"/>
  <c r="AM96" i="1"/>
  <c r="AM113" i="1"/>
  <c r="AM116" i="1"/>
  <c r="BK59" i="1"/>
  <c r="AM67" i="1"/>
  <c r="AM76" i="1"/>
  <c r="AM87" i="1"/>
  <c r="BK65" i="1"/>
  <c r="BK71" i="1"/>
  <c r="BK74" i="1"/>
  <c r="BK77" i="1"/>
  <c r="BK83" i="1"/>
  <c r="BK89" i="1"/>
  <c r="BK95" i="1"/>
  <c r="BK98" i="1"/>
  <c r="BK101" i="1"/>
  <c r="BK107" i="1"/>
  <c r="BK113" i="1"/>
  <c r="BK119" i="1"/>
  <c r="BW72" i="1"/>
  <c r="BW86" i="1"/>
  <c r="BW89" i="1"/>
  <c r="BW103" i="1"/>
  <c r="O117" i="1"/>
  <c r="O93" i="1"/>
  <c r="O69" i="1"/>
  <c r="AA59" i="1"/>
  <c r="AA104" i="1"/>
  <c r="AM59" i="1"/>
  <c r="AM91" i="1"/>
  <c r="AM108" i="1"/>
  <c r="AM111" i="1"/>
  <c r="AM117" i="1"/>
  <c r="AY61" i="1"/>
  <c r="AY64" i="1"/>
  <c r="AY67" i="1"/>
  <c r="AY70" i="1"/>
  <c r="AY73" i="1"/>
  <c r="AY76" i="1"/>
  <c r="AY79" i="1"/>
  <c r="AY82" i="1"/>
  <c r="AY85" i="1"/>
  <c r="AY88" i="1"/>
  <c r="AY91" i="1"/>
  <c r="AY94" i="1"/>
  <c r="AY97" i="1"/>
  <c r="AY100" i="1"/>
  <c r="AY103" i="1"/>
  <c r="AY106" i="1"/>
  <c r="AY109" i="1"/>
  <c r="AY112" i="1"/>
  <c r="AY115" i="1"/>
  <c r="AY118" i="1"/>
  <c r="O105" i="1"/>
  <c r="O81" i="1"/>
  <c r="AA101" i="1"/>
  <c r="O68" i="1"/>
  <c r="AA72" i="1"/>
  <c r="AA116" i="1"/>
  <c r="AA119" i="1"/>
  <c r="AM71" i="1"/>
  <c r="AM77" i="1"/>
  <c r="AM88" i="1"/>
  <c r="BK63" i="1"/>
  <c r="BK66" i="1"/>
  <c r="BK69" i="1"/>
  <c r="BK75" i="1"/>
  <c r="BK81" i="1"/>
  <c r="BK87" i="1"/>
  <c r="BK90" i="1"/>
  <c r="BK93" i="1"/>
  <c r="BK99" i="1"/>
  <c r="BK105" i="1"/>
  <c r="BK111" i="1"/>
  <c r="BK114" i="1"/>
  <c r="BK117" i="1"/>
  <c r="BW59" i="1"/>
  <c r="BW70" i="1"/>
  <c r="BW73" i="1"/>
  <c r="BW87" i="1"/>
  <c r="BW104" i="1"/>
  <c r="BW118" i="1"/>
  <c r="AA108" i="1"/>
  <c r="AA111" i="1"/>
  <c r="AM112" i="1"/>
  <c r="O113" i="1"/>
  <c r="O100" i="1"/>
  <c r="O88" i="1"/>
  <c r="O76" i="1"/>
  <c r="AA67" i="1"/>
  <c r="AA79" i="1"/>
  <c r="AA114" i="1"/>
  <c r="AM66" i="1"/>
  <c r="AM72" i="1"/>
  <c r="AM86" i="1"/>
  <c r="BK61" i="1"/>
  <c r="BK67" i="1"/>
  <c r="BK73" i="1"/>
  <c r="BK82" i="1"/>
  <c r="BK85" i="1"/>
  <c r="BK91" i="1"/>
  <c r="BK97" i="1"/>
  <c r="BK103" i="1"/>
  <c r="BK106" i="1"/>
  <c r="BK109" i="1"/>
  <c r="BK115" i="1"/>
  <c r="BW71" i="1"/>
  <c r="BW88" i="1"/>
  <c r="BW102" i="1"/>
  <c r="BW105" i="1"/>
  <c r="BW119" i="1"/>
  <c r="AM63" i="1"/>
  <c r="AM98" i="1"/>
  <c r="O85" i="1"/>
  <c r="O73" i="1"/>
  <c r="AA64" i="1"/>
  <c r="AM70" i="1"/>
  <c r="AM75" i="1"/>
  <c r="AM78" i="1"/>
  <c r="AM94" i="1"/>
  <c r="AM97" i="1"/>
  <c r="AY59" i="1"/>
  <c r="BK60" i="1"/>
  <c r="BK68" i="1"/>
  <c r="BK76" i="1"/>
  <c r="BK84" i="1"/>
  <c r="BK92" i="1"/>
  <c r="BK100" i="1"/>
  <c r="BK108" i="1"/>
  <c r="BK116" i="1"/>
  <c r="AA70" i="1"/>
  <c r="AA73" i="1"/>
  <c r="AA76" i="1"/>
  <c r="AM105" i="1"/>
  <c r="BW60" i="1"/>
  <c r="BW68" i="1"/>
  <c r="BW76" i="1"/>
  <c r="BW84" i="1"/>
  <c r="BW92" i="1"/>
  <c r="BW100" i="1"/>
  <c r="BW108" i="1"/>
  <c r="BW116" i="1"/>
  <c r="AM103" i="1"/>
  <c r="AM68" i="1"/>
  <c r="AM79" i="1"/>
  <c r="AM92" i="1"/>
  <c r="BW66" i="1"/>
  <c r="BW74" i="1"/>
  <c r="BW82" i="1"/>
  <c r="BW90" i="1"/>
  <c r="BW98" i="1"/>
  <c r="BW106" i="1"/>
  <c r="BW114" i="1"/>
  <c r="AA60" i="1"/>
  <c r="AM114" i="1"/>
  <c r="O74" i="1"/>
  <c r="O116" i="1"/>
  <c r="O114" i="1"/>
  <c r="O102" i="1"/>
  <c r="O90" i="1"/>
  <c r="O78" i="1"/>
  <c r="O66" i="1"/>
  <c r="AA80" i="1"/>
  <c r="AA89" i="1"/>
  <c r="AA92" i="1"/>
  <c r="AA115" i="1"/>
  <c r="AY63" i="1"/>
  <c r="AY66" i="1"/>
  <c r="AY69" i="1"/>
  <c r="AY72" i="1"/>
  <c r="AY75" i="1"/>
  <c r="AY78" i="1"/>
  <c r="AY81" i="1"/>
  <c r="AY84" i="1"/>
  <c r="AY87" i="1"/>
  <c r="AY90" i="1"/>
  <c r="AY93" i="1"/>
  <c r="AY96" i="1"/>
  <c r="AY99" i="1"/>
  <c r="AY102" i="1"/>
  <c r="AY105" i="1"/>
  <c r="AY108" i="1"/>
  <c r="AY111" i="1"/>
  <c r="AY114" i="1"/>
  <c r="AY117" i="1"/>
  <c r="BK64" i="1"/>
  <c r="BK72" i="1"/>
  <c r="BK80" i="1"/>
  <c r="BK88" i="1"/>
  <c r="BK96" i="1"/>
  <c r="BK104" i="1"/>
  <c r="BK112" i="1"/>
  <c r="O112" i="1"/>
  <c r="O101" i="1"/>
  <c r="O89" i="1"/>
  <c r="AA66" i="1"/>
  <c r="AM69" i="1"/>
  <c r="AM93" i="1"/>
  <c r="AA69" i="1"/>
  <c r="AA75" i="1"/>
  <c r="AM104" i="1"/>
  <c r="AM115" i="1"/>
  <c r="BK62" i="1"/>
  <c r="BK70" i="1"/>
  <c r="BK78" i="1"/>
  <c r="BK86" i="1"/>
  <c r="BK94" i="1"/>
  <c r="BK102" i="1"/>
  <c r="BK110" i="1"/>
  <c r="BK118" i="1"/>
  <c r="O109" i="1"/>
  <c r="O97" i="1"/>
  <c r="AA102" i="1"/>
  <c r="AA118" i="1"/>
  <c r="O59" i="1"/>
  <c r="O108" i="1"/>
  <c r="O96" i="1"/>
  <c r="O84" i="1"/>
  <c r="AA83" i="1"/>
  <c r="AA86" i="1"/>
  <c r="AA113" i="1"/>
  <c r="AA78" i="1"/>
  <c r="AA94" i="1"/>
  <c r="O106" i="1"/>
  <c r="AA84" i="1"/>
  <c r="O92" i="1"/>
  <c r="AA95" i="1"/>
  <c r="AA98" i="1"/>
  <c r="AA90" i="1"/>
  <c r="AA106" i="1"/>
  <c r="AA109" i="1"/>
  <c r="AA96" i="1"/>
  <c r="O110" i="1"/>
  <c r="O98" i="1"/>
  <c r="O86" i="1"/>
  <c r="O62" i="1"/>
  <c r="AA61" i="1"/>
  <c r="AA107" i="1"/>
  <c r="AA110" i="1"/>
  <c r="O115" i="1"/>
  <c r="O103" i="1"/>
  <c r="O91" i="1"/>
  <c r="O79" i="1"/>
  <c r="O67" i="1"/>
  <c r="H42" i="3" l="1"/>
  <c r="H44" i="3"/>
  <c r="G42" i="3"/>
  <c r="EF120" i="1"/>
  <c r="EF121" i="1"/>
  <c r="EE120" i="1"/>
  <c r="EE121" i="1"/>
  <c r="AZ121" i="1"/>
  <c r="AZ120" i="1"/>
  <c r="CJ121" i="1"/>
  <c r="CI121" i="1"/>
  <c r="CJ120" i="1"/>
  <c r="CI120" i="1"/>
  <c r="O121" i="1"/>
  <c r="O120" i="1"/>
  <c r="BK121" i="1"/>
  <c r="AM121" i="1"/>
  <c r="AY121" i="1"/>
  <c r="AM120" i="1"/>
  <c r="BK120" i="1"/>
  <c r="BW120" i="1"/>
  <c r="AA120" i="1"/>
  <c r="AY120" i="1"/>
  <c r="BW121" i="1"/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<sst xmlns="http://schemas.openxmlformats.org/spreadsheetml/2006/main" count="595" uniqueCount="220">
  <si>
    <t>Software Version</t>
  </si>
  <si>
    <t>3.08.01</t>
  </si>
  <si>
    <t>Experiment File Path:</t>
  </si>
  <si>
    <t>C:\Users\Public\Documents\Experiments\09.30.2022R.S..xpt</t>
  </si>
  <si>
    <t>Protocol File Path:</t>
  </si>
  <si>
    <t>C:\Users\Public\Documents\Protocols\ThiaminaseAssay.prt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</si>
  <si>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</si>
  <si>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</si>
  <si>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</si>
  <si>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</si>
  <si>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</si>
  <si>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</si>
  <si>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</si>
  <si>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</si>
  <si>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</si>
  <si>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</si>
  <si>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</si>
  <si>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</si>
  <si>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</si>
  <si>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</si>
  <si>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</si>
  <si>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</si>
  <si>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</si>
  <si>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1:00:00 (HH:MM:SS), Interval 0:01:00, 61 Reads</t>
  </si>
  <si>
    <t xml:space="preserve">    Read</t>
  </si>
  <si>
    <t>Absorbance@411</t>
  </si>
  <si>
    <t>Absorbance Endpoint</t>
  </si>
  <si>
    <t>Full Plate</t>
  </si>
  <si>
    <t>Wavelengths:  411</t>
  </si>
  <si>
    <t>Pathlength Correction: 977 / 900</t>
  </si>
  <si>
    <t xml:space="preserve">    Absorbance at 1 cm: 0.18</t>
  </si>
  <si>
    <t>Read Speed: Normal,  Delay: 100 msec,  Measurements/Data Point: 8</t>
  </si>
  <si>
    <t>End Kinetic</t>
  </si>
  <si>
    <t>Results</t>
  </si>
  <si>
    <t>A</t>
  </si>
  <si>
    <t>Absorbance@411:977 [Test]</t>
  </si>
  <si>
    <t>Absorbance@411:900 [Ref]</t>
  </si>
  <si>
    <t>Absorbance@411:Pathlength</t>
  </si>
  <si>
    <t>B</t>
  </si>
  <si>
    <t>C</t>
  </si>
  <si>
    <t>D</t>
  </si>
  <si>
    <t>E</t>
  </si>
  <si>
    <t>F</t>
  </si>
  <si>
    <t>G</t>
  </si>
  <si>
    <t>H</t>
  </si>
  <si>
    <t>Absorbance@411:411</t>
  </si>
  <si>
    <t>T° Absorbance@411:411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</si>
  <si>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</si>
  <si>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</si>
  <si>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</si>
  <si>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</si>
  <si>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</si>
  <si>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</si>
  <si>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</si>
  <si>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</si>
  <si>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</si>
  <si>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</si>
  <si>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</si>
  <si>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</si>
  <si>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</si>
  <si>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</si>
  <si>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</si>
  <si>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</si>
  <si>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</si>
  <si>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</si>
  <si>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</si>
  <si>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</si>
  <si>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</si>
  <si>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</si>
  <si>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</si>
  <si>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</si>
  <si>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</si>
  <si>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</si>
  <si>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</si>
  <si>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</si>
  <si>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</si>
  <si>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</si>
  <si>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</si>
  <si>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</si>
  <si>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</si>
  <si>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</si>
  <si>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</si>
  <si>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</si>
  <si>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</si>
  <si>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</si>
  <si>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</si>
  <si>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</si>
  <si>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</si>
  <si>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</si>
  <si>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</si>
  <si>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</si>
  <si>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</si>
  <si>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</si>
  <si>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</si>
  <si>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</si>
  <si>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</si>
  <si>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</si>
  <si>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</si>
  <si>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</si>
  <si>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</si>
  <si>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</si>
  <si>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</si>
  <si>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</si>
  <si>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</si>
  <si>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</si>
  <si>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</si>
  <si>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</si>
  <si>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</si>
  <si>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</si>
  <si>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</si>
  <si>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</si>
  <si>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</si>
  <si>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</si>
  <si>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</si>
  <si>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</si>
  <si>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</si>
  <si>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</si>
  <si>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</si>
  <si>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</si>
  <si>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</si>
  <si>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</si>
  <si>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</si>
  <si>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</si>
  <si>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</si>
  <si>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</si>
  <si>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</si>
  <si>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</si>
  <si>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</si>
  <si>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</si>
  <si>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</si>
  <si>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</si>
  <si>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</si>
  <si>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</si>
  <si>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</si>
  <si>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</si>
  <si>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</si>
  <si>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</si>
  <si>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</si>
  <si>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</si>
  <si>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</si>
  <si>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</si>
  <si>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</si>
  <si>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</si>
  <si>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Corrected [Absorbance@411:411]</t>
  </si>
  <si>
    <t>Max V [Corrected [Absorbance@411:411]]</t>
  </si>
  <si>
    <t>R-Squared [Corrected [Absorbance@411:411]]</t>
  </si>
  <si>
    <t>t at Max V [Corrected [Absorbance@411:411]]</t>
  </si>
  <si>
    <t>?????</t>
  </si>
  <si>
    <t>Lagtime [Corrected [Absorbance@411:411]]</t>
  </si>
  <si>
    <t>ANALYSIS DATE</t>
  </si>
  <si>
    <t>identifier</t>
  </si>
  <si>
    <t>Location</t>
  </si>
  <si>
    <t>Sample collection date</t>
  </si>
  <si>
    <t>year</t>
  </si>
  <si>
    <t>gram/mL</t>
  </si>
  <si>
    <t>g/well</t>
  </si>
  <si>
    <t>mol cm/(L min)</t>
  </si>
  <si>
    <t>mol /(L min)</t>
  </si>
  <si>
    <t>mol / min</t>
  </si>
  <si>
    <t>mol/(min g)</t>
  </si>
  <si>
    <t>nmol/(min x g)</t>
  </si>
  <si>
    <t>NBS Surface Trawl</t>
  </si>
  <si>
    <t>Rainbow Smelt</t>
  </si>
  <si>
    <t>Osmerus mordax dentax</t>
  </si>
  <si>
    <t xml:space="preserve">10/03/22 -rainbow smelt. QA/QC check for reporting "zero" or non-detectable (n.d.) levels of thiaminase. 1) non-linear or non-positive slope of dT/Dt. </t>
  </si>
  <si>
    <t>NBS22-1156</t>
  </si>
  <si>
    <t>09.30.22</t>
  </si>
  <si>
    <t>Average Absorbance (Thiamine)</t>
  </si>
  <si>
    <t>STDEV Absorbance (Thiamine)</t>
  </si>
  <si>
    <t>Average Absorbance (No Thiamine)</t>
  </si>
  <si>
    <t>STDEV Absorbance (No Thiamine)</t>
  </si>
  <si>
    <t>Absorbance Difference (No Thiamine - Thiamine)</t>
  </si>
  <si>
    <t>SLOPE 60-&gt;</t>
  </si>
  <si>
    <t>SLOPE 30-&gt;</t>
  </si>
  <si>
    <t>Abs/(min well)        30 mins</t>
  </si>
  <si>
    <t>Abs/(min well)      60 mins</t>
  </si>
  <si>
    <t>1149-2</t>
  </si>
  <si>
    <t>1149-3</t>
  </si>
  <si>
    <t>1149-N2-1</t>
  </si>
  <si>
    <t>1149-N2-2</t>
  </si>
  <si>
    <t>1149-N2-3</t>
  </si>
  <si>
    <t>R3</t>
  </si>
  <si>
    <t>% diff</t>
  </si>
  <si>
    <t>1149 N2 Stdev (60 min)</t>
  </si>
  <si>
    <t>1149 N2 Mean (30 min)</t>
  </si>
  <si>
    <t>1149 Control Stdev (30 min)</t>
  </si>
  <si>
    <t>1149 Control Mean (30 min)</t>
  </si>
  <si>
    <t>1149 N2 Mean (60 min)</t>
  </si>
  <si>
    <t>1149 Control Stdev (60 min)</t>
  </si>
  <si>
    <t>1149 Control Mean (60 min)</t>
  </si>
  <si>
    <t>NBS22-1155</t>
  </si>
  <si>
    <t>NBS22-1154</t>
  </si>
  <si>
    <t>NBS22-1153</t>
  </si>
  <si>
    <t>NBS22-1152</t>
  </si>
  <si>
    <t>NBS22-1151</t>
  </si>
  <si>
    <t>NBS22-1150</t>
  </si>
  <si>
    <t>NBS22-1149-N2-3</t>
  </si>
  <si>
    <t>NBS22-1149-N2-2</t>
  </si>
  <si>
    <t>NBS22-1149-N2-1</t>
  </si>
  <si>
    <t>NBS22-1149-3</t>
  </si>
  <si>
    <t>NBS22-1149-2</t>
  </si>
  <si>
    <t>NBS22-1149-1</t>
  </si>
  <si>
    <t>Notes</t>
  </si>
  <si>
    <r>
      <t>30 mins 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</si>
  <si>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60 mins  R</t>
    </r>
    <r>
      <rPr>
        <vertAlign val="superscript"/>
        <sz val="11"/>
        <color theme="1"/>
        <rFont val="Calibri"/>
        <family val="2"/>
        <scheme val="minor"/>
      </rPr>
      <t>2</t>
    </r>
  </si>
  <si>
    <t>weight (g)</t>
  </si>
  <si>
    <t>length (cm)</t>
  </si>
  <si>
    <t>Thiaminase activity nmol T/(min x g)                             30 mins</t>
  </si>
  <si>
    <t>Thiaminase activity nmol T/(min x g)                             60 mins</t>
  </si>
  <si>
    <t>Submersed in 5-10 mL liquid N2 before extraction</t>
  </si>
  <si>
    <t>Pipette error</t>
  </si>
  <si>
    <t>10.04.22</t>
  </si>
  <si>
    <t>NBS22-1156-2</t>
  </si>
  <si>
    <t>NBS22-1153-2</t>
  </si>
  <si>
    <t>NBS22-1152-2</t>
  </si>
  <si>
    <t>NBS22-1151-2</t>
  </si>
  <si>
    <t>NBS22-1150-2</t>
  </si>
  <si>
    <t>NBS22-1156-3</t>
  </si>
  <si>
    <t>10.05.22</t>
  </si>
  <si>
    <t>1149-1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</si>
</sst>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9" formatCode="0.000"/>
    <numFmt numFmtId="173" formatCode="0.000E+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4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1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1" fontId="4" fillId="0" borderId="4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21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 wrapText="1"/>
    </xf>
    <xf numFmtId="169" fontId="4" fillId="0" borderId="3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173" fontId="4" fillId="0" borderId="0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1" fillId="0" borderId="0" xfId="2"/>
    <xf numFmtId="0" fontId="1" fillId="0" borderId="0" xfId="2" applyAlignment="1">
      <alignment horizontal="center" vertical="center"/>
    </xf>
    <xf numFmtId="0" fontId="1" fillId="0" borderId="0" xfId="2" applyAlignment="1">
      <alignment horizontal="center"/>
    </xf>
    <xf numFmtId="10" fontId="1" fillId="0" borderId="0" xfId="3" applyNumberFormat="1"/>
    <xf numFmtId="164" fontId="1" fillId="0" borderId="0" xfId="2" applyNumberFormat="1"/>
    <xf numFmtId="0" fontId="0" fillId="0" borderId="0" xfId="2" applyFont="1"/>
    <xf numFmtId="164" fontId="1" fillId="0" borderId="0" xfId="2" applyNumberFormat="1" applyAlignment="1">
      <alignment horizontal="center"/>
    </xf>
    <xf numFmtId="11" fontId="7" fillId="17" borderId="0" xfId="2" applyNumberFormat="1" applyFont="1" applyFill="1" applyAlignment="1">
      <alignment horizontal="center"/>
    </xf>
    <xf numFmtId="164" fontId="7" fillId="0" borderId="0" xfId="2" applyNumberFormat="1" applyFont="1" applyAlignment="1">
      <alignment horizontal="center"/>
    </xf>
    <xf numFmtId="0" fontId="0" fillId="0" borderId="0" xfId="2" applyFont="1" applyAlignment="1">
      <alignment horizontal="center"/>
    </xf>
    <xf numFmtId="0" fontId="0" fillId="0" borderId="0" xfId="2" applyFont="1" applyAlignment="1">
      <alignment horizontal="center" vertical="center"/>
    </xf>
    <xf numFmtId="11" fontId="8" fillId="17" borderId="0" xfId="2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1" fillId="0" borderId="0" xfId="2" applyAlignment="1">
      <alignment vertical="center"/>
    </xf>
    <xf numFmtId="0" fontId="1" fillId="0" borderId="0" xfId="2" applyAlignment="1">
      <alignment horizontal="center" vertical="center" wrapText="1"/>
    </xf>
    <xf numFmtId="0" fontId="1" fillId="0" borderId="0" xfId="2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094488188976385E-2"/>
                  <c:y val="-0.16245376292423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Sheet1'!$O$59:$O$119</c:f>
              <c:numCache>
                <c:formatCode>0.000</c:formatCode>
                <c:ptCount val="61"/>
                <c:pt idx="0">
                  <c:v>8.5666666666666669E-2</c:v>
                </c:pt>
                <c:pt idx="1">
                  <c:v>8.5000000000000187E-2</c:v>
                </c:pt>
                <c:pt idx="2">
                  <c:v>8.4666666666666557E-2</c:v>
                </c:pt>
                <c:pt idx="3">
                  <c:v>8.6999999999999966E-2</c:v>
                </c:pt>
                <c:pt idx="4">
                  <c:v>8.8000000000000189E-2</c:v>
                </c:pt>
                <c:pt idx="5">
                  <c:v>8.8999999999999857E-2</c:v>
                </c:pt>
                <c:pt idx="6">
                  <c:v>9.1999999999999971E-2</c:v>
                </c:pt>
                <c:pt idx="7">
                  <c:v>9.1666666666666674E-2</c:v>
                </c:pt>
                <c:pt idx="8">
                  <c:v>9.5666666666666678E-2</c:v>
                </c:pt>
                <c:pt idx="9">
                  <c:v>9.4999999999999862E-2</c:v>
                </c:pt>
                <c:pt idx="10">
                  <c:v>9.9999999999999978E-2</c:v>
                </c:pt>
                <c:pt idx="11">
                  <c:v>0.10199999999999998</c:v>
                </c:pt>
                <c:pt idx="12">
                  <c:v>0.10600000000000021</c:v>
                </c:pt>
                <c:pt idx="13">
                  <c:v>0.10799999999999998</c:v>
                </c:pt>
                <c:pt idx="14">
                  <c:v>0.1096666666666668</c:v>
                </c:pt>
                <c:pt idx="15">
                  <c:v>0.11233333333333329</c:v>
                </c:pt>
                <c:pt idx="16">
                  <c:v>0.11466666666666636</c:v>
                </c:pt>
                <c:pt idx="17">
                  <c:v>0.11699999999999977</c:v>
                </c:pt>
                <c:pt idx="18">
                  <c:v>0.11833333333333329</c:v>
                </c:pt>
                <c:pt idx="19">
                  <c:v>0.12166666666666648</c:v>
                </c:pt>
                <c:pt idx="20">
                  <c:v>0.12466666666666659</c:v>
                </c:pt>
                <c:pt idx="21">
                  <c:v>0.12733333333333341</c:v>
                </c:pt>
                <c:pt idx="22">
                  <c:v>0.12799999999999978</c:v>
                </c:pt>
                <c:pt idx="23">
                  <c:v>0.12999999999999978</c:v>
                </c:pt>
                <c:pt idx="24">
                  <c:v>0.13033333333333308</c:v>
                </c:pt>
                <c:pt idx="25">
                  <c:v>0.1326666666666666</c:v>
                </c:pt>
                <c:pt idx="26">
                  <c:v>0.13466666666666671</c:v>
                </c:pt>
                <c:pt idx="27">
                  <c:v>0.13633333333333308</c:v>
                </c:pt>
                <c:pt idx="28">
                  <c:v>0.13733333333333342</c:v>
                </c:pt>
                <c:pt idx="29">
                  <c:v>0.13866666666666638</c:v>
                </c:pt>
                <c:pt idx="30">
                  <c:v>0.14033333333333331</c:v>
                </c:pt>
                <c:pt idx="31">
                  <c:v>0.1406666666666665</c:v>
                </c:pt>
                <c:pt idx="32">
                  <c:v>0.1413333333333332</c:v>
                </c:pt>
                <c:pt idx="33">
                  <c:v>0.14300000000000002</c:v>
                </c:pt>
                <c:pt idx="34">
                  <c:v>0.14566666666666672</c:v>
                </c:pt>
                <c:pt idx="35">
                  <c:v>0.14800000000000002</c:v>
                </c:pt>
                <c:pt idx="36">
                  <c:v>0.14966666666666661</c:v>
                </c:pt>
                <c:pt idx="37">
                  <c:v>0.15133333333333321</c:v>
                </c:pt>
                <c:pt idx="38">
                  <c:v>0.15333333333333321</c:v>
                </c:pt>
                <c:pt idx="39">
                  <c:v>0.15433333333333332</c:v>
                </c:pt>
                <c:pt idx="40">
                  <c:v>0.15533333333333343</c:v>
                </c:pt>
                <c:pt idx="41">
                  <c:v>0.15600000000000003</c:v>
                </c:pt>
                <c:pt idx="42">
                  <c:v>0.15766666666666651</c:v>
                </c:pt>
                <c:pt idx="43">
                  <c:v>0.15866666666666662</c:v>
                </c:pt>
                <c:pt idx="44">
                  <c:v>0.16033333333333333</c:v>
                </c:pt>
                <c:pt idx="45">
                  <c:v>0.16133333333333322</c:v>
                </c:pt>
                <c:pt idx="46">
                  <c:v>0.16200000000000014</c:v>
                </c:pt>
                <c:pt idx="47">
                  <c:v>0.16266666666666685</c:v>
                </c:pt>
                <c:pt idx="48">
                  <c:v>0.16399999999999992</c:v>
                </c:pt>
                <c:pt idx="49">
                  <c:v>0.16433333333333333</c:v>
                </c:pt>
                <c:pt idx="50">
                  <c:v>0.16533333333333344</c:v>
                </c:pt>
                <c:pt idx="51">
                  <c:v>0.16533333333333333</c:v>
                </c:pt>
                <c:pt idx="52">
                  <c:v>0.16666666666666641</c:v>
                </c:pt>
                <c:pt idx="53">
                  <c:v>0.16700000000000004</c:v>
                </c:pt>
                <c:pt idx="54">
                  <c:v>0.16766666666666663</c:v>
                </c:pt>
                <c:pt idx="55">
                  <c:v>0.16899999999999993</c:v>
                </c:pt>
                <c:pt idx="56">
                  <c:v>0.16999999999999993</c:v>
                </c:pt>
                <c:pt idx="57">
                  <c:v>0.17033333333333334</c:v>
                </c:pt>
                <c:pt idx="58">
                  <c:v>0.17133333333333345</c:v>
                </c:pt>
                <c:pt idx="59">
                  <c:v>0.17166666666666675</c:v>
                </c:pt>
                <c:pt idx="60">
                  <c:v>0.17333333333333334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B-42CC-BE82-39A3B8B8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140799"/>
        <c:axId val="686134559"/>
      </c:scatterChart>
      <c:valAx>
        <c:axId val="6861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4559"/>
        <c:crosses val="autoZero"/>
        <c:crossBetween val="midCat"/>
      </c:valAx>
      <c:valAx>
        <c:axId val="68613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Sheet1'!$AU$58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Sheet1'!$AU$59:$AU$119</c:f>
              <c:numCache>
                <c:formatCode>0.000</c:formatCode>
                <c:ptCount val="61"/>
                <c:pt idx="0">
                  <c:v>1.052</c:v>
                </c:pt>
                <c:pt idx="1">
                  <c:v>1.0495000000000001</c:v>
                </c:pt>
                <c:pt idx="2">
                  <c:v>1.0535000000000001</c:v>
                </c:pt>
                <c:pt idx="3">
                  <c:v>1.0505</c:v>
                </c:pt>
                <c:pt idx="4">
                  <c:v>1.0495000000000001</c:v>
                </c:pt>
                <c:pt idx="5">
                  <c:v>1.0474999999999999</c:v>
                </c:pt>
                <c:pt idx="6">
                  <c:v>1.0445</c:v>
                </c:pt>
                <c:pt idx="7">
                  <c:v>1.04</c:v>
                </c:pt>
                <c:pt idx="8">
                  <c:v>1.0365</c:v>
                </c:pt>
                <c:pt idx="9">
                  <c:v>1.0325</c:v>
                </c:pt>
                <c:pt idx="10">
                  <c:v>1.0275000000000001</c:v>
                </c:pt>
                <c:pt idx="11">
                  <c:v>1.0225</c:v>
                </c:pt>
                <c:pt idx="12">
                  <c:v>1.0169999999999999</c:v>
                </c:pt>
                <c:pt idx="13">
                  <c:v>1.012</c:v>
                </c:pt>
                <c:pt idx="14">
                  <c:v>1.0065</c:v>
                </c:pt>
                <c:pt idx="15">
                  <c:v>1</c:v>
                </c:pt>
                <c:pt idx="16">
                  <c:v>0.995</c:v>
                </c:pt>
                <c:pt idx="17">
                  <c:v>0.99049999999999994</c:v>
                </c:pt>
                <c:pt idx="18">
                  <c:v>0.98599999999999999</c:v>
                </c:pt>
                <c:pt idx="19">
                  <c:v>0.98150000000000004</c:v>
                </c:pt>
                <c:pt idx="20">
                  <c:v>0.97799999999999998</c:v>
                </c:pt>
                <c:pt idx="21">
                  <c:v>0.97399999999999998</c:v>
                </c:pt>
                <c:pt idx="22">
                  <c:v>0.96950000000000003</c:v>
                </c:pt>
                <c:pt idx="23">
                  <c:v>0.96500000000000008</c:v>
                </c:pt>
                <c:pt idx="24">
                  <c:v>0.96300000000000008</c:v>
                </c:pt>
                <c:pt idx="25">
                  <c:v>0.96150000000000002</c:v>
                </c:pt>
                <c:pt idx="26">
                  <c:v>0.95700000000000007</c:v>
                </c:pt>
                <c:pt idx="27">
                  <c:v>0.95199999999999996</c:v>
                </c:pt>
                <c:pt idx="28">
                  <c:v>0.94700000000000006</c:v>
                </c:pt>
                <c:pt idx="29">
                  <c:v>0.94399999999999995</c:v>
                </c:pt>
                <c:pt idx="30">
                  <c:v>0.9425</c:v>
                </c:pt>
                <c:pt idx="31">
                  <c:v>0.94350000000000001</c:v>
                </c:pt>
                <c:pt idx="32">
                  <c:v>0.9415</c:v>
                </c:pt>
                <c:pt idx="33">
                  <c:v>0.93799999999999994</c:v>
                </c:pt>
                <c:pt idx="34">
                  <c:v>0.93399999999999994</c:v>
                </c:pt>
                <c:pt idx="35">
                  <c:v>0.9335</c:v>
                </c:pt>
                <c:pt idx="36">
                  <c:v>0.92849999999999999</c:v>
                </c:pt>
                <c:pt idx="37">
                  <c:v>0.92500000000000004</c:v>
                </c:pt>
                <c:pt idx="38">
                  <c:v>0.92100000000000004</c:v>
                </c:pt>
                <c:pt idx="39">
                  <c:v>0.91749999999999998</c:v>
                </c:pt>
                <c:pt idx="40">
                  <c:v>0.91449999999999998</c:v>
                </c:pt>
                <c:pt idx="41">
                  <c:v>0.91200000000000003</c:v>
                </c:pt>
                <c:pt idx="42">
                  <c:v>0.90850000000000009</c:v>
                </c:pt>
                <c:pt idx="43">
                  <c:v>0.90549999999999997</c:v>
                </c:pt>
                <c:pt idx="44">
                  <c:v>0.90250000000000008</c:v>
                </c:pt>
                <c:pt idx="45">
                  <c:v>0.89949999999999997</c:v>
                </c:pt>
                <c:pt idx="46">
                  <c:v>0.89700000000000002</c:v>
                </c:pt>
                <c:pt idx="47">
                  <c:v>0.89500000000000002</c:v>
                </c:pt>
                <c:pt idx="48">
                  <c:v>0.89300000000000002</c:v>
                </c:pt>
                <c:pt idx="49">
                  <c:v>0.89100000000000001</c:v>
                </c:pt>
                <c:pt idx="50">
                  <c:v>0.88949999999999996</c:v>
                </c:pt>
                <c:pt idx="51">
                  <c:v>0.88749999999999996</c:v>
                </c:pt>
                <c:pt idx="52">
                  <c:v>0.88549999999999995</c:v>
                </c:pt>
                <c:pt idx="53">
                  <c:v>0.88450000000000006</c:v>
                </c:pt>
                <c:pt idx="54">
                  <c:v>0.88500000000000001</c:v>
                </c:pt>
                <c:pt idx="55">
                  <c:v>0.88349999999999995</c:v>
                </c:pt>
                <c:pt idx="56">
                  <c:v>0.88100000000000001</c:v>
                </c:pt>
                <c:pt idx="57">
                  <c:v>0.87850000000000006</c:v>
                </c:pt>
                <c:pt idx="58">
                  <c:v>0.875</c:v>
                </c:pt>
                <c:pt idx="59">
                  <c:v>0.87349999999999994</c:v>
                </c:pt>
                <c:pt idx="60">
                  <c:v>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3-4297-8043-E94D71B38BA8}"/>
            </c:ext>
          </c:extLst>
        </c:ser>
        <c:ser>
          <c:idx val="1"/>
          <c:order val="1"/>
          <c:tx>
            <c:strRef>
              <c:f>'Plate 1 - Sheet1'!$AW$58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Sheet1'!$AW$59:$AW$119</c:f>
              <c:numCache>
                <c:formatCode>0.000</c:formatCode>
                <c:ptCount val="61"/>
                <c:pt idx="0">
                  <c:v>1.0736666666666668</c:v>
                </c:pt>
                <c:pt idx="1">
                  <c:v>1.0666666666666667</c:v>
                </c:pt>
                <c:pt idx="2">
                  <c:v>1.0656666666666668</c:v>
                </c:pt>
                <c:pt idx="3">
                  <c:v>1.0653333333333332</c:v>
                </c:pt>
                <c:pt idx="4">
                  <c:v>1.0650000000000002</c:v>
                </c:pt>
                <c:pt idx="5">
                  <c:v>1.0623333333333334</c:v>
                </c:pt>
                <c:pt idx="6">
                  <c:v>1.0580000000000001</c:v>
                </c:pt>
                <c:pt idx="7">
                  <c:v>1.0523333333333333</c:v>
                </c:pt>
                <c:pt idx="8">
                  <c:v>1.0490000000000002</c:v>
                </c:pt>
                <c:pt idx="9">
                  <c:v>1.046</c:v>
                </c:pt>
                <c:pt idx="10">
                  <c:v>1.044</c:v>
                </c:pt>
                <c:pt idx="11">
                  <c:v>1.0429999999999999</c:v>
                </c:pt>
                <c:pt idx="12">
                  <c:v>1.0423333333333333</c:v>
                </c:pt>
                <c:pt idx="13">
                  <c:v>1.0416666666666667</c:v>
                </c:pt>
                <c:pt idx="14">
                  <c:v>1.0413333333333332</c:v>
                </c:pt>
                <c:pt idx="15">
                  <c:v>1.0403333333333336</c:v>
                </c:pt>
                <c:pt idx="16">
                  <c:v>1.04</c:v>
                </c:pt>
                <c:pt idx="17">
                  <c:v>1.04</c:v>
                </c:pt>
                <c:pt idx="18">
                  <c:v>1.0389999999999999</c:v>
                </c:pt>
                <c:pt idx="19">
                  <c:v>1.0376666666666667</c:v>
                </c:pt>
                <c:pt idx="20">
                  <c:v>1.0359999999999998</c:v>
                </c:pt>
                <c:pt idx="21">
                  <c:v>1.0349999999999999</c:v>
                </c:pt>
                <c:pt idx="22">
                  <c:v>1.034</c:v>
                </c:pt>
                <c:pt idx="23">
                  <c:v>1.0330000000000001</c:v>
                </c:pt>
                <c:pt idx="24">
                  <c:v>1.0323333333333333</c:v>
                </c:pt>
                <c:pt idx="25">
                  <c:v>1.032</c:v>
                </c:pt>
                <c:pt idx="26">
                  <c:v>1.0309999999999999</c:v>
                </c:pt>
                <c:pt idx="27">
                  <c:v>1.0309999999999999</c:v>
                </c:pt>
                <c:pt idx="28">
                  <c:v>1.03</c:v>
                </c:pt>
                <c:pt idx="29">
                  <c:v>1.0296666666666667</c:v>
                </c:pt>
                <c:pt idx="30">
                  <c:v>1.0286666666666664</c:v>
                </c:pt>
                <c:pt idx="31">
                  <c:v>1.0283333333333333</c:v>
                </c:pt>
                <c:pt idx="32">
                  <c:v>1.0283333333333333</c:v>
                </c:pt>
                <c:pt idx="33">
                  <c:v>1.0266666666666666</c:v>
                </c:pt>
                <c:pt idx="34">
                  <c:v>1.0263333333333333</c:v>
                </c:pt>
                <c:pt idx="35">
                  <c:v>1.0263333333333333</c:v>
                </c:pt>
                <c:pt idx="36">
                  <c:v>1.024</c:v>
                </c:pt>
                <c:pt idx="37">
                  <c:v>1.0233333333333332</c:v>
                </c:pt>
                <c:pt idx="38">
                  <c:v>1.0233333333333334</c:v>
                </c:pt>
                <c:pt idx="39">
                  <c:v>1.0226666666666666</c:v>
                </c:pt>
                <c:pt idx="40">
                  <c:v>1.0206666666666668</c:v>
                </c:pt>
                <c:pt idx="41">
                  <c:v>1.0199999999999998</c:v>
                </c:pt>
                <c:pt idx="42">
                  <c:v>1.0206666666666666</c:v>
                </c:pt>
                <c:pt idx="43">
                  <c:v>1.0193333333333334</c:v>
                </c:pt>
                <c:pt idx="44">
                  <c:v>1.0173333333333332</c:v>
                </c:pt>
                <c:pt idx="45">
                  <c:v>1.0166666666666666</c:v>
                </c:pt>
                <c:pt idx="46">
                  <c:v>1.0173333333333334</c:v>
                </c:pt>
                <c:pt idx="47">
                  <c:v>1.0146666666666666</c:v>
                </c:pt>
                <c:pt idx="48">
                  <c:v>1.014</c:v>
                </c:pt>
                <c:pt idx="49">
                  <c:v>1.0146666666666666</c:v>
                </c:pt>
                <c:pt idx="50">
                  <c:v>1.0126666666666668</c:v>
                </c:pt>
                <c:pt idx="51">
                  <c:v>1.0116666666666665</c:v>
                </c:pt>
                <c:pt idx="52">
                  <c:v>1.0106666666666666</c:v>
                </c:pt>
                <c:pt idx="53">
                  <c:v>1.01</c:v>
                </c:pt>
                <c:pt idx="54">
                  <c:v>1.0099999999999998</c:v>
                </c:pt>
                <c:pt idx="55">
                  <c:v>1.0083333333333333</c:v>
                </c:pt>
                <c:pt idx="56">
                  <c:v>1.0076666666666665</c:v>
                </c:pt>
                <c:pt idx="57">
                  <c:v>1.0073333333333334</c:v>
                </c:pt>
                <c:pt idx="58">
                  <c:v>1.0083333333333333</c:v>
                </c:pt>
                <c:pt idx="59">
                  <c:v>1.0053333333333334</c:v>
                </c:pt>
                <c:pt idx="60">
                  <c:v>1.0043333333333333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3-4297-8043-E94D71B38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6399"/>
        <c:axId val="834319311"/>
      </c:scatterChart>
      <c:valAx>
        <c:axId val="834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9311"/>
        <c:crosses val="autoZero"/>
        <c:crossBetween val="midCat"/>
      </c:valAx>
      <c:valAx>
        <c:axId val="83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Sheet1'!$AY$58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92388451443571E-2"/>
                  <c:y val="-0.2085531496062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Sheet1'!$AY$59:$AY$119</c:f>
              <c:numCache>
                <c:formatCode>0.000</c:formatCode>
                <c:ptCount val="61"/>
                <c:pt idx="0">
                  <c:v>2.1666666666666723E-2</c:v>
                </c:pt>
                <c:pt idx="1">
                  <c:v>1.7166666666666552E-2</c:v>
                </c:pt>
                <c:pt idx="2">
                  <c:v>1.2166666666666659E-2</c:v>
                </c:pt>
                <c:pt idx="3">
                  <c:v>1.4833333333333254E-2</c:v>
                </c:pt>
                <c:pt idx="4">
                  <c:v>1.5500000000000069E-2</c:v>
                </c:pt>
                <c:pt idx="5">
                  <c:v>1.4833333333333476E-2</c:v>
                </c:pt>
                <c:pt idx="6">
                  <c:v>1.3500000000000068E-2</c:v>
                </c:pt>
                <c:pt idx="7">
                  <c:v>1.2333333333333307E-2</c:v>
                </c:pt>
                <c:pt idx="8">
                  <c:v>1.2500000000000178E-2</c:v>
                </c:pt>
                <c:pt idx="9">
                  <c:v>1.3500000000000068E-2</c:v>
                </c:pt>
                <c:pt idx="10">
                  <c:v>1.6499999999999959E-2</c:v>
                </c:pt>
                <c:pt idx="11">
                  <c:v>2.0499999999999963E-2</c:v>
                </c:pt>
                <c:pt idx="12">
                  <c:v>2.533333333333343E-2</c:v>
                </c:pt>
                <c:pt idx="13">
                  <c:v>2.966666666666673E-2</c:v>
                </c:pt>
                <c:pt idx="14">
                  <c:v>3.4833333333333272E-2</c:v>
                </c:pt>
                <c:pt idx="15">
                  <c:v>4.0333333333333554E-2</c:v>
                </c:pt>
                <c:pt idx="16">
                  <c:v>4.500000000000004E-2</c:v>
                </c:pt>
                <c:pt idx="17">
                  <c:v>4.9500000000000099E-2</c:v>
                </c:pt>
                <c:pt idx="18">
                  <c:v>5.2999999999999936E-2</c:v>
                </c:pt>
                <c:pt idx="19">
                  <c:v>5.6166666666666698E-2</c:v>
                </c:pt>
                <c:pt idx="20">
                  <c:v>5.7999999999999829E-2</c:v>
                </c:pt>
                <c:pt idx="21">
                  <c:v>6.0999999999999943E-2</c:v>
                </c:pt>
                <c:pt idx="22">
                  <c:v>6.4500000000000002E-2</c:v>
                </c:pt>
                <c:pt idx="23">
                  <c:v>6.800000000000006E-2</c:v>
                </c:pt>
                <c:pt idx="24">
                  <c:v>6.9333333333333247E-2</c:v>
                </c:pt>
                <c:pt idx="25">
                  <c:v>7.0500000000000007E-2</c:v>
                </c:pt>
                <c:pt idx="26">
                  <c:v>7.3999999999999844E-2</c:v>
                </c:pt>
                <c:pt idx="27">
                  <c:v>7.8999999999999959E-2</c:v>
                </c:pt>
                <c:pt idx="28">
                  <c:v>8.2999999999999963E-2</c:v>
                </c:pt>
                <c:pt idx="29">
                  <c:v>8.566666666666678E-2</c:v>
                </c:pt>
                <c:pt idx="30">
                  <c:v>8.6166666666666392E-2</c:v>
                </c:pt>
                <c:pt idx="31">
                  <c:v>8.4833333333333316E-2</c:v>
                </c:pt>
                <c:pt idx="32">
                  <c:v>8.6833333333333318E-2</c:v>
                </c:pt>
                <c:pt idx="33">
                  <c:v>8.8666666666666671E-2</c:v>
                </c:pt>
                <c:pt idx="34">
                  <c:v>9.2333333333333378E-2</c:v>
                </c:pt>
                <c:pt idx="35">
                  <c:v>9.2833333333333323E-2</c:v>
                </c:pt>
                <c:pt idx="36">
                  <c:v>9.5500000000000029E-2</c:v>
                </c:pt>
                <c:pt idx="37">
                  <c:v>9.8333333333333162E-2</c:v>
                </c:pt>
                <c:pt idx="38">
                  <c:v>0.10233333333333339</c:v>
                </c:pt>
                <c:pt idx="39">
                  <c:v>0.10516666666666663</c:v>
                </c:pt>
                <c:pt idx="40">
                  <c:v>0.10616666666666685</c:v>
                </c:pt>
                <c:pt idx="41">
                  <c:v>0.10799999999999976</c:v>
                </c:pt>
                <c:pt idx="42">
                  <c:v>0.11216666666666653</c:v>
                </c:pt>
                <c:pt idx="43">
                  <c:v>0.11383333333333345</c:v>
                </c:pt>
                <c:pt idx="44">
                  <c:v>0.11483333333333312</c:v>
                </c:pt>
                <c:pt idx="45">
                  <c:v>0.11716666666666664</c:v>
                </c:pt>
                <c:pt idx="46">
                  <c:v>0.1203333333333334</c:v>
                </c:pt>
                <c:pt idx="47">
                  <c:v>0.11966666666666659</c:v>
                </c:pt>
                <c:pt idx="48">
                  <c:v>0.121</c:v>
                </c:pt>
                <c:pt idx="49">
                  <c:v>0.12366666666666659</c:v>
                </c:pt>
                <c:pt idx="50">
                  <c:v>0.12316666666666687</c:v>
                </c:pt>
                <c:pt idx="51">
                  <c:v>0.12416666666666654</c:v>
                </c:pt>
                <c:pt idx="52">
                  <c:v>0.12516666666666665</c:v>
                </c:pt>
                <c:pt idx="53">
                  <c:v>0.12549999999999994</c:v>
                </c:pt>
                <c:pt idx="54">
                  <c:v>0.12499999999999978</c:v>
                </c:pt>
                <c:pt idx="55">
                  <c:v>0.12483333333333335</c:v>
                </c:pt>
                <c:pt idx="56">
                  <c:v>0.12666666666666648</c:v>
                </c:pt>
                <c:pt idx="57">
                  <c:v>0.12883333333333336</c:v>
                </c:pt>
                <c:pt idx="58">
                  <c:v>0.1333333333333333</c:v>
                </c:pt>
                <c:pt idx="59">
                  <c:v>0.13183333333333347</c:v>
                </c:pt>
                <c:pt idx="60">
                  <c:v>0.1323333333333333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76A-9276-06F7E73CD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5551"/>
        <c:axId val="1012798079"/>
      </c:scatterChart>
      <c:valAx>
        <c:axId val="10128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8079"/>
        <c:crosses val="autoZero"/>
        <c:crossBetween val="midCat"/>
      </c:valAx>
      <c:valAx>
        <c:axId val="1012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</a:t>
            </a:r>
          </a:p>
        </c:rich>
      </c:tx>
      <c:layout>
        <c:manualLayout>
          <c:xMode val="edge"/>
          <c:yMode val="edge"/>
          <c:x val="0.427763096518946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Sheet1'!$BG$59:$BG$119</c:f>
              <c:numCache>
                <c:formatCode>0.000</c:formatCode>
                <c:ptCount val="61"/>
                <c:pt idx="0">
                  <c:v>1.0573333333333332</c:v>
                </c:pt>
                <c:pt idx="1">
                  <c:v>1.0513333333333332</c:v>
                </c:pt>
                <c:pt idx="2">
                  <c:v>1.0493333333333332</c:v>
                </c:pt>
                <c:pt idx="3">
                  <c:v>1.0476666666666665</c:v>
                </c:pt>
                <c:pt idx="4">
                  <c:v>1.0466666666666666</c:v>
                </c:pt>
                <c:pt idx="5">
                  <c:v>1.0446666666666666</c:v>
                </c:pt>
                <c:pt idx="6">
                  <c:v>1.0413333333333332</c:v>
                </c:pt>
                <c:pt idx="7">
                  <c:v>1.0386666666666666</c:v>
                </c:pt>
                <c:pt idx="8">
                  <c:v>1.0359999999999998</c:v>
                </c:pt>
                <c:pt idx="9">
                  <c:v>1.0326666666666666</c:v>
                </c:pt>
                <c:pt idx="10">
                  <c:v>1.03</c:v>
                </c:pt>
                <c:pt idx="11">
                  <c:v>1.0273333333333332</c:v>
                </c:pt>
                <c:pt idx="12">
                  <c:v>1.0249999999999999</c:v>
                </c:pt>
                <c:pt idx="13">
                  <c:v>1.0233333333333332</c:v>
                </c:pt>
                <c:pt idx="14">
                  <c:v>1.0216666666666665</c:v>
                </c:pt>
                <c:pt idx="15">
                  <c:v>1.0203333333333333</c:v>
                </c:pt>
                <c:pt idx="16">
                  <c:v>1.0186666666666666</c:v>
                </c:pt>
                <c:pt idx="17">
                  <c:v>1.0173333333333334</c:v>
                </c:pt>
                <c:pt idx="18">
                  <c:v>1.016</c:v>
                </c:pt>
                <c:pt idx="19">
                  <c:v>1.0149999999999999</c:v>
                </c:pt>
                <c:pt idx="20">
                  <c:v>1.014</c:v>
                </c:pt>
                <c:pt idx="21">
                  <c:v>1.0133333333333334</c:v>
                </c:pt>
                <c:pt idx="22">
                  <c:v>1.0123333333333333</c:v>
                </c:pt>
                <c:pt idx="23">
                  <c:v>1.0113333333333332</c:v>
                </c:pt>
                <c:pt idx="24">
                  <c:v>1.0106666666666666</c:v>
                </c:pt>
                <c:pt idx="25">
                  <c:v>1.0096666666666667</c:v>
                </c:pt>
                <c:pt idx="26">
                  <c:v>1.0086666666666666</c:v>
                </c:pt>
                <c:pt idx="27">
                  <c:v>1.0076666666666665</c:v>
                </c:pt>
                <c:pt idx="28">
                  <c:v>1.0069999999999999</c:v>
                </c:pt>
                <c:pt idx="29">
                  <c:v>1.006</c:v>
                </c:pt>
                <c:pt idx="30">
                  <c:v>1.0049999999999999</c:v>
                </c:pt>
                <c:pt idx="31">
                  <c:v>1.0043333333333333</c:v>
                </c:pt>
                <c:pt idx="32">
                  <c:v>1.0033333333333332</c:v>
                </c:pt>
                <c:pt idx="33">
                  <c:v>1.0026666666666666</c:v>
                </c:pt>
                <c:pt idx="34">
                  <c:v>1.0016666666666667</c:v>
                </c:pt>
                <c:pt idx="35">
                  <c:v>1.0010000000000001</c:v>
                </c:pt>
                <c:pt idx="36">
                  <c:v>1</c:v>
                </c:pt>
                <c:pt idx="37">
                  <c:v>0.999</c:v>
                </c:pt>
                <c:pt idx="38">
                  <c:v>0.99866666666666648</c:v>
                </c:pt>
                <c:pt idx="39">
                  <c:v>0.99766666666666659</c:v>
                </c:pt>
                <c:pt idx="40">
                  <c:v>0.99699999999999989</c:v>
                </c:pt>
                <c:pt idx="41">
                  <c:v>0.9956666666666667</c:v>
                </c:pt>
                <c:pt idx="42">
                  <c:v>0.9946666666666667</c:v>
                </c:pt>
                <c:pt idx="43">
                  <c:v>0.99400000000000011</c:v>
                </c:pt>
                <c:pt idx="44">
                  <c:v>0.99299999999999999</c:v>
                </c:pt>
                <c:pt idx="45">
                  <c:v>0.99266666666666659</c:v>
                </c:pt>
                <c:pt idx="46">
                  <c:v>0.99199999999999999</c:v>
                </c:pt>
                <c:pt idx="47">
                  <c:v>0.99099999999999999</c:v>
                </c:pt>
                <c:pt idx="48">
                  <c:v>0.98999999999999988</c:v>
                </c:pt>
                <c:pt idx="49">
                  <c:v>0.98899999999999999</c:v>
                </c:pt>
                <c:pt idx="50">
                  <c:v>0.98799999999999999</c:v>
                </c:pt>
                <c:pt idx="51">
                  <c:v>0.9873333333333334</c:v>
                </c:pt>
                <c:pt idx="52">
                  <c:v>0.98699999999999999</c:v>
                </c:pt>
                <c:pt idx="53">
                  <c:v>0.9860000000000001</c:v>
                </c:pt>
                <c:pt idx="54">
                  <c:v>0.98499999999999999</c:v>
                </c:pt>
                <c:pt idx="55">
                  <c:v>0.98433333333333328</c:v>
                </c:pt>
                <c:pt idx="56">
                  <c:v>0.98366666666666669</c:v>
                </c:pt>
                <c:pt idx="57">
                  <c:v>0.98266666666666669</c:v>
                </c:pt>
                <c:pt idx="58">
                  <c:v>0.98166666666666658</c:v>
                </c:pt>
                <c:pt idx="59">
                  <c:v>0.98066666666666669</c:v>
                </c:pt>
                <c:pt idx="6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4-4AE6-A122-9917AE3ABDEE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Sheet1'!$BI$59:$BI$119</c:f>
              <c:numCache>
                <c:formatCode>0.000</c:formatCode>
                <c:ptCount val="61"/>
                <c:pt idx="0">
                  <c:v>1.2313333333333334</c:v>
                </c:pt>
                <c:pt idx="1">
                  <c:v>1.2366666666666666</c:v>
                </c:pt>
                <c:pt idx="2">
                  <c:v>1.2449999999999999</c:v>
                </c:pt>
                <c:pt idx="3">
                  <c:v>1.2513333333333334</c:v>
                </c:pt>
                <c:pt idx="4">
                  <c:v>1.2569999999999999</c:v>
                </c:pt>
                <c:pt idx="5">
                  <c:v>1.2616666666666667</c:v>
                </c:pt>
                <c:pt idx="6">
                  <c:v>1.2670000000000001</c:v>
                </c:pt>
                <c:pt idx="7">
                  <c:v>1.2713333333333334</c:v>
                </c:pt>
                <c:pt idx="8">
                  <c:v>1.2763333333333333</c:v>
                </c:pt>
                <c:pt idx="9">
                  <c:v>1.2806666666666666</c:v>
                </c:pt>
                <c:pt idx="10">
                  <c:v>1.2849999999999999</c:v>
                </c:pt>
                <c:pt idx="11">
                  <c:v>1.2893333333333332</c:v>
                </c:pt>
                <c:pt idx="12">
                  <c:v>1.2936666666666667</c:v>
                </c:pt>
                <c:pt idx="13">
                  <c:v>1.2969999999999999</c:v>
                </c:pt>
                <c:pt idx="14">
                  <c:v>1.3003333333333333</c:v>
                </c:pt>
                <c:pt idx="15">
                  <c:v>1.3016666666666667</c:v>
                </c:pt>
                <c:pt idx="16">
                  <c:v>1.3026666666666664</c:v>
                </c:pt>
                <c:pt idx="17">
                  <c:v>1.304</c:v>
                </c:pt>
                <c:pt idx="18">
                  <c:v>1.3036666666666668</c:v>
                </c:pt>
                <c:pt idx="19">
                  <c:v>1.306</c:v>
                </c:pt>
                <c:pt idx="20">
                  <c:v>1.3046666666666666</c:v>
                </c:pt>
                <c:pt idx="21">
                  <c:v>1.3043333333333333</c:v>
                </c:pt>
                <c:pt idx="22">
                  <c:v>1.3036666666666668</c:v>
                </c:pt>
                <c:pt idx="23">
                  <c:v>1.3013333333333332</c:v>
                </c:pt>
                <c:pt idx="24">
                  <c:v>1.2996666666666667</c:v>
                </c:pt>
                <c:pt idx="25">
                  <c:v>1.3</c:v>
                </c:pt>
                <c:pt idx="26">
                  <c:v>1.3009999999999999</c:v>
                </c:pt>
                <c:pt idx="27">
                  <c:v>1.2986666666666666</c:v>
                </c:pt>
                <c:pt idx="28">
                  <c:v>1.2990000000000002</c:v>
                </c:pt>
                <c:pt idx="29">
                  <c:v>1.2969999999999999</c:v>
                </c:pt>
                <c:pt idx="30">
                  <c:v>1.2943333333333333</c:v>
                </c:pt>
                <c:pt idx="31">
                  <c:v>1.292</c:v>
                </c:pt>
                <c:pt idx="32">
                  <c:v>1.2903333333333331</c:v>
                </c:pt>
                <c:pt idx="33">
                  <c:v>1.2886666666666668</c:v>
                </c:pt>
                <c:pt idx="34">
                  <c:v>1.2883333333333333</c:v>
                </c:pt>
                <c:pt idx="35">
                  <c:v>1.288</c:v>
                </c:pt>
                <c:pt idx="36">
                  <c:v>1.2846666666666666</c:v>
                </c:pt>
                <c:pt idx="37">
                  <c:v>1.2826666666666668</c:v>
                </c:pt>
                <c:pt idx="38">
                  <c:v>1.2846666666666666</c:v>
                </c:pt>
                <c:pt idx="39">
                  <c:v>1.2843333333333333</c:v>
                </c:pt>
                <c:pt idx="40">
                  <c:v>1.2846666666666666</c:v>
                </c:pt>
                <c:pt idx="41">
                  <c:v>1.2836666666666667</c:v>
                </c:pt>
                <c:pt idx="42">
                  <c:v>1.2813333333333332</c:v>
                </c:pt>
                <c:pt idx="43">
                  <c:v>1.282</c:v>
                </c:pt>
                <c:pt idx="44">
                  <c:v>1.2826666666666666</c:v>
                </c:pt>
                <c:pt idx="45">
                  <c:v>1.2863333333333333</c:v>
                </c:pt>
                <c:pt idx="46">
                  <c:v>1.2843333333333333</c:v>
                </c:pt>
                <c:pt idx="47">
                  <c:v>1.2826666666666666</c:v>
                </c:pt>
                <c:pt idx="48">
                  <c:v>1.282</c:v>
                </c:pt>
                <c:pt idx="49">
                  <c:v>1.2853333333333332</c:v>
                </c:pt>
                <c:pt idx="50">
                  <c:v>1.2876666666666667</c:v>
                </c:pt>
                <c:pt idx="51">
                  <c:v>1.2860000000000003</c:v>
                </c:pt>
                <c:pt idx="52">
                  <c:v>1.2876666666666665</c:v>
                </c:pt>
                <c:pt idx="53">
                  <c:v>1.288</c:v>
                </c:pt>
                <c:pt idx="54">
                  <c:v>1.2886666666666666</c:v>
                </c:pt>
                <c:pt idx="55">
                  <c:v>1.2910000000000001</c:v>
                </c:pt>
                <c:pt idx="56">
                  <c:v>1.2806666666666668</c:v>
                </c:pt>
                <c:pt idx="57">
                  <c:v>1.2883333333333333</c:v>
                </c:pt>
                <c:pt idx="58">
                  <c:v>1.2846666666666666</c:v>
                </c:pt>
                <c:pt idx="59">
                  <c:v>1.2836666666666667</c:v>
                </c:pt>
                <c:pt idx="60">
                  <c:v>1.2816666666666665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4-4AE6-A122-9917AE3A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6399"/>
        <c:axId val="834319311"/>
      </c:scatterChart>
      <c:valAx>
        <c:axId val="834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9311"/>
        <c:crosses val="autoZero"/>
        <c:crossBetween val="midCat"/>
      </c:valAx>
      <c:valAx>
        <c:axId val="83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92388451443571E-2"/>
                  <c:y val="-0.2085531496062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Sheet1'!$BK$59:$BK$119</c:f>
              <c:numCache>
                <c:formatCode>0.000</c:formatCode>
                <c:ptCount val="61"/>
                <c:pt idx="0">
                  <c:v>0.17400000000000015</c:v>
                </c:pt>
                <c:pt idx="1">
                  <c:v>0.18533333333333335</c:v>
                </c:pt>
                <c:pt idx="2">
                  <c:v>0.19566666666666666</c:v>
                </c:pt>
                <c:pt idx="3">
                  <c:v>0.20366666666666688</c:v>
                </c:pt>
                <c:pt idx="4">
                  <c:v>0.21033333333333326</c:v>
                </c:pt>
                <c:pt idx="5">
                  <c:v>0.21700000000000008</c:v>
                </c:pt>
                <c:pt idx="6">
                  <c:v>0.2256666666666669</c:v>
                </c:pt>
                <c:pt idx="7">
                  <c:v>0.2326666666666668</c:v>
                </c:pt>
                <c:pt idx="8">
                  <c:v>0.24033333333333351</c:v>
                </c:pt>
                <c:pt idx="9">
                  <c:v>0.248</c:v>
                </c:pt>
                <c:pt idx="10">
                  <c:v>0.25499999999999989</c:v>
                </c:pt>
                <c:pt idx="11">
                  <c:v>0.26200000000000001</c:v>
                </c:pt>
                <c:pt idx="12">
                  <c:v>0.26866666666666683</c:v>
                </c:pt>
                <c:pt idx="13">
                  <c:v>0.27366666666666672</c:v>
                </c:pt>
                <c:pt idx="14">
                  <c:v>0.27866666666666684</c:v>
                </c:pt>
                <c:pt idx="15">
                  <c:v>0.28133333333333344</c:v>
                </c:pt>
                <c:pt idx="16">
                  <c:v>0.28399999999999981</c:v>
                </c:pt>
                <c:pt idx="17">
                  <c:v>0.28666666666666663</c:v>
                </c:pt>
                <c:pt idx="18">
                  <c:v>0.28766666666666674</c:v>
                </c:pt>
                <c:pt idx="19">
                  <c:v>0.29100000000000015</c:v>
                </c:pt>
                <c:pt idx="20">
                  <c:v>0.29066666666666663</c:v>
                </c:pt>
                <c:pt idx="21">
                  <c:v>0.29099999999999993</c:v>
                </c:pt>
                <c:pt idx="22">
                  <c:v>0.29133333333333344</c:v>
                </c:pt>
                <c:pt idx="23">
                  <c:v>0.29000000000000004</c:v>
                </c:pt>
                <c:pt idx="24">
                  <c:v>0.28900000000000015</c:v>
                </c:pt>
                <c:pt idx="25">
                  <c:v>0.29033333333333333</c:v>
                </c:pt>
                <c:pt idx="26">
                  <c:v>0.29233333333333333</c:v>
                </c:pt>
                <c:pt idx="27">
                  <c:v>0.29100000000000015</c:v>
                </c:pt>
                <c:pt idx="28">
                  <c:v>0.29200000000000026</c:v>
                </c:pt>
                <c:pt idx="29">
                  <c:v>0.29099999999999993</c:v>
                </c:pt>
                <c:pt idx="30">
                  <c:v>0.28933333333333344</c:v>
                </c:pt>
                <c:pt idx="31">
                  <c:v>0.28766666666666674</c:v>
                </c:pt>
                <c:pt idx="32">
                  <c:v>0.28699999999999992</c:v>
                </c:pt>
                <c:pt idx="33">
                  <c:v>0.28600000000000025</c:v>
                </c:pt>
                <c:pt idx="34">
                  <c:v>0.28666666666666663</c:v>
                </c:pt>
                <c:pt idx="35">
                  <c:v>0.28699999999999992</c:v>
                </c:pt>
                <c:pt idx="36">
                  <c:v>0.28466666666666662</c:v>
                </c:pt>
                <c:pt idx="37">
                  <c:v>0.28366666666666684</c:v>
                </c:pt>
                <c:pt idx="38">
                  <c:v>0.28600000000000014</c:v>
                </c:pt>
                <c:pt idx="39">
                  <c:v>0.28666666666666674</c:v>
                </c:pt>
                <c:pt idx="40">
                  <c:v>0.28766666666666674</c:v>
                </c:pt>
                <c:pt idx="41">
                  <c:v>0.28800000000000003</c:v>
                </c:pt>
                <c:pt idx="42">
                  <c:v>0.28666666666666651</c:v>
                </c:pt>
                <c:pt idx="43">
                  <c:v>0.28799999999999992</c:v>
                </c:pt>
                <c:pt idx="44">
                  <c:v>0.28966666666666663</c:v>
                </c:pt>
                <c:pt idx="45">
                  <c:v>0.29366666666666674</c:v>
                </c:pt>
                <c:pt idx="46">
                  <c:v>0.29233333333333333</c:v>
                </c:pt>
                <c:pt idx="47">
                  <c:v>0.29166666666666663</c:v>
                </c:pt>
                <c:pt idx="48">
                  <c:v>0.29200000000000015</c:v>
                </c:pt>
                <c:pt idx="49">
                  <c:v>0.29633333333333323</c:v>
                </c:pt>
                <c:pt idx="50">
                  <c:v>0.29966666666666675</c:v>
                </c:pt>
                <c:pt idx="51">
                  <c:v>0.29866666666666686</c:v>
                </c:pt>
                <c:pt idx="52">
                  <c:v>0.30066666666666653</c:v>
                </c:pt>
                <c:pt idx="53">
                  <c:v>0.30199999999999994</c:v>
                </c:pt>
                <c:pt idx="54">
                  <c:v>0.30366666666666664</c:v>
                </c:pt>
                <c:pt idx="55">
                  <c:v>0.30666666666666687</c:v>
                </c:pt>
                <c:pt idx="56">
                  <c:v>0.29700000000000015</c:v>
                </c:pt>
                <c:pt idx="57">
                  <c:v>0.30566666666666664</c:v>
                </c:pt>
                <c:pt idx="58">
                  <c:v>0.30300000000000005</c:v>
                </c:pt>
                <c:pt idx="59">
                  <c:v>0.30300000000000005</c:v>
                </c:pt>
                <c:pt idx="60">
                  <c:v>0.30166666666666653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D-431C-8F2B-17F5EF30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5551"/>
        <c:axId val="1012798079"/>
      </c:scatterChart>
      <c:valAx>
        <c:axId val="10128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8079"/>
        <c:crosses val="autoZero"/>
        <c:crossBetween val="midCat"/>
      </c:valAx>
      <c:valAx>
        <c:axId val="1012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Sheet1'!$P$89:$P$119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Sheet1'!$BG$89:$BG$119</c:f>
              <c:numCache>
                <c:formatCode>0.000</c:formatCode>
                <c:ptCount val="31"/>
                <c:pt idx="0">
                  <c:v>1.0049999999999999</c:v>
                </c:pt>
                <c:pt idx="1">
                  <c:v>1.0043333333333333</c:v>
                </c:pt>
                <c:pt idx="2">
                  <c:v>1.0033333333333332</c:v>
                </c:pt>
                <c:pt idx="3">
                  <c:v>1.0026666666666666</c:v>
                </c:pt>
                <c:pt idx="4">
                  <c:v>1.0016666666666667</c:v>
                </c:pt>
                <c:pt idx="5">
                  <c:v>1.0010000000000001</c:v>
                </c:pt>
                <c:pt idx="6">
                  <c:v>1</c:v>
                </c:pt>
                <c:pt idx="7">
                  <c:v>0.999</c:v>
                </c:pt>
                <c:pt idx="8">
                  <c:v>0.99866666666666648</c:v>
                </c:pt>
                <c:pt idx="9">
                  <c:v>0.99766666666666659</c:v>
                </c:pt>
                <c:pt idx="10">
                  <c:v>0.99699999999999989</c:v>
                </c:pt>
                <c:pt idx="11">
                  <c:v>0.9956666666666667</c:v>
                </c:pt>
                <c:pt idx="12">
                  <c:v>0.9946666666666667</c:v>
                </c:pt>
                <c:pt idx="13">
                  <c:v>0.99400000000000011</c:v>
                </c:pt>
                <c:pt idx="14">
                  <c:v>0.99299999999999999</c:v>
                </c:pt>
                <c:pt idx="15">
                  <c:v>0.99266666666666659</c:v>
                </c:pt>
                <c:pt idx="16">
                  <c:v>0.99199999999999999</c:v>
                </c:pt>
                <c:pt idx="17">
                  <c:v>0.99099999999999999</c:v>
                </c:pt>
                <c:pt idx="18">
                  <c:v>0.98999999999999988</c:v>
                </c:pt>
                <c:pt idx="19">
                  <c:v>0.98899999999999999</c:v>
                </c:pt>
                <c:pt idx="20">
                  <c:v>0.98799999999999999</c:v>
                </c:pt>
                <c:pt idx="21">
                  <c:v>0.9873333333333334</c:v>
                </c:pt>
                <c:pt idx="22">
                  <c:v>0.98699999999999999</c:v>
                </c:pt>
                <c:pt idx="23">
                  <c:v>0.9860000000000001</c:v>
                </c:pt>
                <c:pt idx="24">
                  <c:v>0.98499999999999999</c:v>
                </c:pt>
                <c:pt idx="25">
                  <c:v>0.98433333333333328</c:v>
                </c:pt>
                <c:pt idx="26">
                  <c:v>0.98366666666666669</c:v>
                </c:pt>
                <c:pt idx="27">
                  <c:v>0.98266666666666669</c:v>
                </c:pt>
                <c:pt idx="28">
                  <c:v>0.98166666666666658</c:v>
                </c:pt>
                <c:pt idx="29">
                  <c:v>0.98066666666666669</c:v>
                </c:pt>
                <c:pt idx="3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F-4F05-B5A7-45D27D7376A3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Sheet1'!$P$89:$P$119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Sheet1'!$BI$89:$BI$119</c:f>
              <c:numCache>
                <c:formatCode>0.000</c:formatCode>
                <c:ptCount val="31"/>
                <c:pt idx="0">
                  <c:v>1.2943333333333333</c:v>
                </c:pt>
                <c:pt idx="1">
                  <c:v>1.292</c:v>
                </c:pt>
                <c:pt idx="2">
                  <c:v>1.2903333333333331</c:v>
                </c:pt>
                <c:pt idx="3">
                  <c:v>1.2886666666666668</c:v>
                </c:pt>
                <c:pt idx="4">
                  <c:v>1.2883333333333333</c:v>
                </c:pt>
                <c:pt idx="5">
                  <c:v>1.288</c:v>
                </c:pt>
                <c:pt idx="6">
                  <c:v>1.2846666666666666</c:v>
                </c:pt>
                <c:pt idx="7">
                  <c:v>1.2826666666666668</c:v>
                </c:pt>
                <c:pt idx="8">
                  <c:v>1.2846666666666666</c:v>
                </c:pt>
                <c:pt idx="9">
                  <c:v>1.2843333333333333</c:v>
                </c:pt>
                <c:pt idx="10">
                  <c:v>1.2846666666666666</c:v>
                </c:pt>
                <c:pt idx="11">
                  <c:v>1.2836666666666667</c:v>
                </c:pt>
                <c:pt idx="12">
                  <c:v>1.2813333333333332</c:v>
                </c:pt>
                <c:pt idx="13">
                  <c:v>1.282</c:v>
                </c:pt>
                <c:pt idx="14">
                  <c:v>1.2826666666666666</c:v>
                </c:pt>
                <c:pt idx="15">
                  <c:v>1.2863333333333333</c:v>
                </c:pt>
                <c:pt idx="16">
                  <c:v>1.2843333333333333</c:v>
                </c:pt>
                <c:pt idx="17">
                  <c:v>1.2826666666666666</c:v>
                </c:pt>
                <c:pt idx="18">
                  <c:v>1.282</c:v>
                </c:pt>
                <c:pt idx="19">
                  <c:v>1.2853333333333332</c:v>
                </c:pt>
                <c:pt idx="20">
                  <c:v>1.2876666666666667</c:v>
                </c:pt>
                <c:pt idx="21">
                  <c:v>1.2860000000000003</c:v>
                </c:pt>
                <c:pt idx="22">
                  <c:v>1.2876666666666665</c:v>
                </c:pt>
                <c:pt idx="23">
                  <c:v>1.288</c:v>
                </c:pt>
                <c:pt idx="24">
                  <c:v>1.2886666666666666</c:v>
                </c:pt>
                <c:pt idx="25">
                  <c:v>1.2910000000000001</c:v>
                </c:pt>
                <c:pt idx="26">
                  <c:v>1.2806666666666668</c:v>
                </c:pt>
                <c:pt idx="27">
                  <c:v>1.2883333333333333</c:v>
                </c:pt>
                <c:pt idx="28">
                  <c:v>1.2846666666666666</c:v>
                </c:pt>
                <c:pt idx="29">
                  <c:v>1.2836666666666667</c:v>
                </c:pt>
                <c:pt idx="30">
                  <c:v>1.2816666666666665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F-4F05-B5A7-45D27D73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6399"/>
        <c:axId val="834319311"/>
      </c:scatterChart>
      <c:valAx>
        <c:axId val="834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9311"/>
        <c:crosses val="autoZero"/>
        <c:crossBetween val="midCat"/>
      </c:valAx>
      <c:valAx>
        <c:axId val="83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92388451443571E-2"/>
                  <c:y val="-0.2085531496062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Sheet1'!$BK$89:$BK$119</c:f>
              <c:numCache>
                <c:formatCode>0.000</c:formatCode>
                <c:ptCount val="31"/>
                <c:pt idx="0">
                  <c:v>0.28933333333333344</c:v>
                </c:pt>
                <c:pt idx="1">
                  <c:v>0.28766666666666674</c:v>
                </c:pt>
                <c:pt idx="2">
                  <c:v>0.28699999999999992</c:v>
                </c:pt>
                <c:pt idx="3">
                  <c:v>0.28600000000000025</c:v>
                </c:pt>
                <c:pt idx="4">
                  <c:v>0.28666666666666663</c:v>
                </c:pt>
                <c:pt idx="5">
                  <c:v>0.28699999999999992</c:v>
                </c:pt>
                <c:pt idx="6">
                  <c:v>0.28466666666666662</c:v>
                </c:pt>
                <c:pt idx="7">
                  <c:v>0.28366666666666684</c:v>
                </c:pt>
                <c:pt idx="8">
                  <c:v>0.28600000000000014</c:v>
                </c:pt>
                <c:pt idx="9">
                  <c:v>0.28666666666666674</c:v>
                </c:pt>
                <c:pt idx="10">
                  <c:v>0.28766666666666674</c:v>
                </c:pt>
                <c:pt idx="11">
                  <c:v>0.28800000000000003</c:v>
                </c:pt>
                <c:pt idx="12">
                  <c:v>0.28666666666666651</c:v>
                </c:pt>
                <c:pt idx="13">
                  <c:v>0.28799999999999992</c:v>
                </c:pt>
                <c:pt idx="14">
                  <c:v>0.28966666666666663</c:v>
                </c:pt>
                <c:pt idx="15">
                  <c:v>0.29366666666666674</c:v>
                </c:pt>
                <c:pt idx="16">
                  <c:v>0.29233333333333333</c:v>
                </c:pt>
                <c:pt idx="17">
                  <c:v>0.29166666666666663</c:v>
                </c:pt>
                <c:pt idx="18">
                  <c:v>0.29200000000000015</c:v>
                </c:pt>
                <c:pt idx="19">
                  <c:v>0.29633333333333323</c:v>
                </c:pt>
                <c:pt idx="20">
                  <c:v>0.29966666666666675</c:v>
                </c:pt>
                <c:pt idx="21">
                  <c:v>0.29866666666666686</c:v>
                </c:pt>
                <c:pt idx="22">
                  <c:v>0.30066666666666653</c:v>
                </c:pt>
                <c:pt idx="23">
                  <c:v>0.30199999999999994</c:v>
                </c:pt>
                <c:pt idx="24">
                  <c:v>0.30366666666666664</c:v>
                </c:pt>
                <c:pt idx="25">
                  <c:v>0.30666666666666687</c:v>
                </c:pt>
                <c:pt idx="26">
                  <c:v>0.29700000000000015</c:v>
                </c:pt>
                <c:pt idx="27">
                  <c:v>0.30566666666666664</c:v>
                </c:pt>
                <c:pt idx="28">
                  <c:v>0.30300000000000005</c:v>
                </c:pt>
                <c:pt idx="29">
                  <c:v>0.30300000000000005</c:v>
                </c:pt>
                <c:pt idx="30">
                  <c:v>0.30166666666666653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B-4A0C-A96F-0121A714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5551"/>
        <c:axId val="1012798079"/>
      </c:scatterChart>
      <c:valAx>
        <c:axId val="10128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8079"/>
        <c:crosses val="autoZero"/>
        <c:crossBetween val="midCat"/>
      </c:valAx>
      <c:valAx>
        <c:axId val="1012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Sheet1'!$AO$58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Sheet1'!$AO$59:$AO$119</c:f>
              <c:numCache>
                <c:formatCode>General</c:formatCode>
                <c:ptCount val="61"/>
                <c:pt idx="0">
                  <c:v>1.0149999999999999</c:v>
                </c:pt>
                <c:pt idx="1">
                  <c:v>1.0149999999999999</c:v>
                </c:pt>
                <c:pt idx="2">
                  <c:v>1.022</c:v>
                </c:pt>
                <c:pt idx="3">
                  <c:v>1.014</c:v>
                </c:pt>
                <c:pt idx="4">
                  <c:v>1.0089999999999999</c:v>
                </c:pt>
                <c:pt idx="5">
                  <c:v>1.0029999999999999</c:v>
                </c:pt>
                <c:pt idx="6">
                  <c:v>0.998</c:v>
                </c:pt>
                <c:pt idx="7">
                  <c:v>0.99199999999999999</c:v>
                </c:pt>
                <c:pt idx="8">
                  <c:v>0.98599999999999999</c:v>
                </c:pt>
                <c:pt idx="9">
                  <c:v>0.98099999999999998</c:v>
                </c:pt>
                <c:pt idx="10">
                  <c:v>0.97499999999999998</c:v>
                </c:pt>
                <c:pt idx="11">
                  <c:v>0.96899999999999997</c:v>
                </c:pt>
                <c:pt idx="12">
                  <c:v>0.96499999999999997</c:v>
                </c:pt>
                <c:pt idx="13">
                  <c:v>0.96099999999999997</c:v>
                </c:pt>
                <c:pt idx="14">
                  <c:v>0.95699999999999996</c:v>
                </c:pt>
                <c:pt idx="15">
                  <c:v>0.95299999999999996</c:v>
                </c:pt>
                <c:pt idx="16">
                  <c:v>0.95</c:v>
                </c:pt>
                <c:pt idx="17">
                  <c:v>0.94699999999999995</c:v>
                </c:pt>
                <c:pt idx="18">
                  <c:v>0.94399999999999995</c:v>
                </c:pt>
                <c:pt idx="19">
                  <c:v>0.94099999999999995</c:v>
                </c:pt>
                <c:pt idx="20">
                  <c:v>0.93799999999999994</c:v>
                </c:pt>
                <c:pt idx="21">
                  <c:v>0.93500000000000005</c:v>
                </c:pt>
                <c:pt idx="22">
                  <c:v>0.93300000000000005</c:v>
                </c:pt>
                <c:pt idx="23">
                  <c:v>0.93</c:v>
                </c:pt>
                <c:pt idx="24">
                  <c:v>0.92800000000000005</c:v>
                </c:pt>
                <c:pt idx="25">
                  <c:v>0.92500000000000004</c:v>
                </c:pt>
                <c:pt idx="26">
                  <c:v>0.92200000000000004</c:v>
                </c:pt>
                <c:pt idx="27">
                  <c:v>0.91900000000000004</c:v>
                </c:pt>
                <c:pt idx="28">
                  <c:v>0.91700000000000004</c:v>
                </c:pt>
                <c:pt idx="29">
                  <c:v>0.91500000000000004</c:v>
                </c:pt>
                <c:pt idx="30">
                  <c:v>0.91200000000000003</c:v>
                </c:pt>
                <c:pt idx="31">
                  <c:v>0.91</c:v>
                </c:pt>
                <c:pt idx="32">
                  <c:v>0.90800000000000003</c:v>
                </c:pt>
                <c:pt idx="33">
                  <c:v>0.90500000000000003</c:v>
                </c:pt>
                <c:pt idx="34">
                  <c:v>0.90300000000000002</c:v>
                </c:pt>
                <c:pt idx="35">
                  <c:v>0.90500000000000003</c:v>
                </c:pt>
                <c:pt idx="36">
                  <c:v>0.9</c:v>
                </c:pt>
                <c:pt idx="37">
                  <c:v>0.89700000000000002</c:v>
                </c:pt>
                <c:pt idx="38">
                  <c:v>0.89400000000000002</c:v>
                </c:pt>
                <c:pt idx="39">
                  <c:v>0.89200000000000002</c:v>
                </c:pt>
                <c:pt idx="40">
                  <c:v>0.88900000000000001</c:v>
                </c:pt>
                <c:pt idx="41">
                  <c:v>0.88800000000000001</c:v>
                </c:pt>
                <c:pt idx="42">
                  <c:v>0.88600000000000001</c:v>
                </c:pt>
                <c:pt idx="43">
                  <c:v>0.88400000000000001</c:v>
                </c:pt>
                <c:pt idx="44">
                  <c:v>0.88200000000000001</c:v>
                </c:pt>
                <c:pt idx="45">
                  <c:v>0.88</c:v>
                </c:pt>
                <c:pt idx="46">
                  <c:v>0.878</c:v>
                </c:pt>
                <c:pt idx="47">
                  <c:v>0.876</c:v>
                </c:pt>
                <c:pt idx="48">
                  <c:v>0.874</c:v>
                </c:pt>
                <c:pt idx="49">
                  <c:v>0.872</c:v>
                </c:pt>
                <c:pt idx="50">
                  <c:v>0.87</c:v>
                </c:pt>
                <c:pt idx="51">
                  <c:v>0.86799999999999999</c:v>
                </c:pt>
                <c:pt idx="52">
                  <c:v>0.86599999999999999</c:v>
                </c:pt>
                <c:pt idx="53">
                  <c:v>0.86699999999999999</c:v>
                </c:pt>
                <c:pt idx="54">
                  <c:v>0.86899999999999999</c:v>
                </c:pt>
                <c:pt idx="55">
                  <c:v>0.86699999999999999</c:v>
                </c:pt>
                <c:pt idx="56">
                  <c:v>0.86399999999999999</c:v>
                </c:pt>
                <c:pt idx="57">
                  <c:v>0.86099999999999999</c:v>
                </c:pt>
                <c:pt idx="58">
                  <c:v>0.85699999999999998</c:v>
                </c:pt>
                <c:pt idx="59">
                  <c:v>0.85399999999999998</c:v>
                </c:pt>
                <c:pt idx="60">
                  <c:v>0.85299999999999998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D-42CE-9BE9-C2B6901F8B06}"/>
            </c:ext>
          </c:extLst>
        </c:ser>
        <c:ser>
          <c:idx val="1"/>
          <c:order val="1"/>
          <c:tx>
            <c:strRef>
              <c:f>'Plate 1 - Sheet1'!$AP$58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Sheet1'!$AP$59:$AP$119</c:f>
              <c:numCache>
                <c:formatCode>General</c:formatCode>
                <c:ptCount val="61"/>
                <c:pt idx="0">
                  <c:v>1.089</c:v>
                </c:pt>
                <c:pt idx="1">
                  <c:v>1.0840000000000001</c:v>
                </c:pt>
                <c:pt idx="2">
                  <c:v>1.085</c:v>
                </c:pt>
                <c:pt idx="3">
                  <c:v>1.087</c:v>
                </c:pt>
                <c:pt idx="4">
                  <c:v>1.0900000000000001</c:v>
                </c:pt>
                <c:pt idx="5">
                  <c:v>1.0920000000000001</c:v>
                </c:pt>
                <c:pt idx="6">
                  <c:v>1.091</c:v>
                </c:pt>
                <c:pt idx="7">
                  <c:v>1.0880000000000001</c:v>
                </c:pt>
                <c:pt idx="8">
                  <c:v>1.087</c:v>
                </c:pt>
                <c:pt idx="9">
                  <c:v>1.0840000000000001</c:v>
                </c:pt>
                <c:pt idx="10">
                  <c:v>1.08</c:v>
                </c:pt>
                <c:pt idx="11">
                  <c:v>1.0760000000000001</c:v>
                </c:pt>
                <c:pt idx="12">
                  <c:v>1.069</c:v>
                </c:pt>
                <c:pt idx="13">
                  <c:v>1.0629999999999999</c:v>
                </c:pt>
                <c:pt idx="14">
                  <c:v>1.056</c:v>
                </c:pt>
                <c:pt idx="15">
                  <c:v>1.0469999999999999</c:v>
                </c:pt>
                <c:pt idx="16">
                  <c:v>1.04</c:v>
                </c:pt>
                <c:pt idx="17">
                  <c:v>1.034</c:v>
                </c:pt>
                <c:pt idx="18">
                  <c:v>1.028</c:v>
                </c:pt>
                <c:pt idx="19">
                  <c:v>1.022</c:v>
                </c:pt>
                <c:pt idx="20">
                  <c:v>1.018</c:v>
                </c:pt>
                <c:pt idx="21">
                  <c:v>1.0129999999999999</c:v>
                </c:pt>
                <c:pt idx="22">
                  <c:v>1.006</c:v>
                </c:pt>
                <c:pt idx="23">
                  <c:v>1</c:v>
                </c:pt>
                <c:pt idx="24">
                  <c:v>0.998</c:v>
                </c:pt>
                <c:pt idx="25">
                  <c:v>0.998</c:v>
                </c:pt>
                <c:pt idx="26">
                  <c:v>0.99199999999999999</c:v>
                </c:pt>
                <c:pt idx="27">
                  <c:v>0.98499999999999999</c:v>
                </c:pt>
                <c:pt idx="28">
                  <c:v>0.97699999999999998</c:v>
                </c:pt>
                <c:pt idx="29">
                  <c:v>0.97299999999999998</c:v>
                </c:pt>
                <c:pt idx="30">
                  <c:v>0.97299999999999998</c:v>
                </c:pt>
                <c:pt idx="31">
                  <c:v>0.97699999999999998</c:v>
                </c:pt>
                <c:pt idx="32">
                  <c:v>0.97499999999999998</c:v>
                </c:pt>
                <c:pt idx="33">
                  <c:v>0.97099999999999997</c:v>
                </c:pt>
                <c:pt idx="34">
                  <c:v>0.96499999999999997</c:v>
                </c:pt>
                <c:pt idx="35">
                  <c:v>0.96199999999999997</c:v>
                </c:pt>
                <c:pt idx="36">
                  <c:v>0.95699999999999996</c:v>
                </c:pt>
                <c:pt idx="37">
                  <c:v>0.95299999999999996</c:v>
                </c:pt>
                <c:pt idx="38">
                  <c:v>0.94799999999999995</c:v>
                </c:pt>
                <c:pt idx="39">
                  <c:v>0.94299999999999995</c:v>
                </c:pt>
                <c:pt idx="40">
                  <c:v>0.94</c:v>
                </c:pt>
                <c:pt idx="41">
                  <c:v>0.93600000000000005</c:v>
                </c:pt>
                <c:pt idx="42">
                  <c:v>0.93100000000000005</c:v>
                </c:pt>
                <c:pt idx="43">
                  <c:v>0.92700000000000005</c:v>
                </c:pt>
                <c:pt idx="44">
                  <c:v>0.92300000000000004</c:v>
                </c:pt>
                <c:pt idx="45">
                  <c:v>0.91900000000000004</c:v>
                </c:pt>
                <c:pt idx="46">
                  <c:v>0.91600000000000004</c:v>
                </c:pt>
                <c:pt idx="47">
                  <c:v>0.91400000000000003</c:v>
                </c:pt>
                <c:pt idx="48">
                  <c:v>0.91200000000000003</c:v>
                </c:pt>
                <c:pt idx="49">
                  <c:v>0.91</c:v>
                </c:pt>
                <c:pt idx="50">
                  <c:v>0.90900000000000003</c:v>
                </c:pt>
                <c:pt idx="51">
                  <c:v>0.90700000000000003</c:v>
                </c:pt>
                <c:pt idx="52">
                  <c:v>0.90500000000000003</c:v>
                </c:pt>
                <c:pt idx="53">
                  <c:v>0.90200000000000002</c:v>
                </c:pt>
                <c:pt idx="54">
                  <c:v>0.90100000000000002</c:v>
                </c:pt>
                <c:pt idx="55">
                  <c:v>0.9</c:v>
                </c:pt>
                <c:pt idx="56">
                  <c:v>0.89800000000000002</c:v>
                </c:pt>
                <c:pt idx="57">
                  <c:v>0.89600000000000002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D-42CE-9BE9-C2B6901F8B06}"/>
            </c:ext>
          </c:extLst>
        </c:ser>
        <c:ser>
          <c:idx val="2"/>
          <c:order val="2"/>
          <c:tx>
            <c:strRef>
              <c:f>'Plate 1 - Sheet1'!$AQ$58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Sheet1'!$AQ$59:$AQ$119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D-42CE-9BE9-C2B6901F8B06}"/>
            </c:ext>
          </c:extLst>
        </c:ser>
        <c:ser>
          <c:idx val="3"/>
          <c:order val="3"/>
          <c:tx>
            <c:strRef>
              <c:f>'Plate 1 - Sheet1'!$AR$58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Sheet1'!$AR$59:$AR$119</c:f>
              <c:numCache>
                <c:formatCode>General</c:formatCode>
                <c:ptCount val="61"/>
                <c:pt idx="0">
                  <c:v>1.0920000000000001</c:v>
                </c:pt>
                <c:pt idx="1">
                  <c:v>1.091</c:v>
                </c:pt>
                <c:pt idx="2">
                  <c:v>1.095</c:v>
                </c:pt>
                <c:pt idx="3">
                  <c:v>1.097</c:v>
                </c:pt>
                <c:pt idx="4">
                  <c:v>1.099</c:v>
                </c:pt>
                <c:pt idx="5">
                  <c:v>1.095</c:v>
                </c:pt>
                <c:pt idx="6">
                  <c:v>1.085</c:v>
                </c:pt>
                <c:pt idx="7">
                  <c:v>1.073</c:v>
                </c:pt>
                <c:pt idx="8">
                  <c:v>1.0649999999999999</c:v>
                </c:pt>
                <c:pt idx="9">
                  <c:v>1.06</c:v>
                </c:pt>
                <c:pt idx="10">
                  <c:v>1.056</c:v>
                </c:pt>
                <c:pt idx="11">
                  <c:v>1.054</c:v>
                </c:pt>
                <c:pt idx="12">
                  <c:v>1.052</c:v>
                </c:pt>
                <c:pt idx="13">
                  <c:v>1.0509999999999999</c:v>
                </c:pt>
                <c:pt idx="14">
                  <c:v>1.05</c:v>
                </c:pt>
                <c:pt idx="15">
                  <c:v>1.048</c:v>
                </c:pt>
                <c:pt idx="16">
                  <c:v>1.048</c:v>
                </c:pt>
                <c:pt idx="17">
                  <c:v>1.048</c:v>
                </c:pt>
                <c:pt idx="18">
                  <c:v>1.0469999999999999</c:v>
                </c:pt>
                <c:pt idx="19">
                  <c:v>1.046</c:v>
                </c:pt>
                <c:pt idx="20">
                  <c:v>1.0449999999999999</c:v>
                </c:pt>
                <c:pt idx="21">
                  <c:v>1.0449999999999999</c:v>
                </c:pt>
                <c:pt idx="22">
                  <c:v>1.0449999999999999</c:v>
                </c:pt>
                <c:pt idx="23">
                  <c:v>1.044</c:v>
                </c:pt>
                <c:pt idx="24">
                  <c:v>1.044</c:v>
                </c:pt>
                <c:pt idx="25">
                  <c:v>1.044</c:v>
                </c:pt>
                <c:pt idx="26">
                  <c:v>1.044</c:v>
                </c:pt>
                <c:pt idx="27">
                  <c:v>1.0449999999999999</c:v>
                </c:pt>
                <c:pt idx="28">
                  <c:v>1.044</c:v>
                </c:pt>
                <c:pt idx="29">
                  <c:v>1.044</c:v>
                </c:pt>
                <c:pt idx="30">
                  <c:v>1.0429999999999999</c:v>
                </c:pt>
                <c:pt idx="31">
                  <c:v>1.0429999999999999</c:v>
                </c:pt>
                <c:pt idx="32">
                  <c:v>1.0449999999999999</c:v>
                </c:pt>
                <c:pt idx="33">
                  <c:v>1.042</c:v>
                </c:pt>
                <c:pt idx="34">
                  <c:v>1.042</c:v>
                </c:pt>
                <c:pt idx="35">
                  <c:v>1.044</c:v>
                </c:pt>
                <c:pt idx="36">
                  <c:v>1.0389999999999999</c:v>
                </c:pt>
                <c:pt idx="37">
                  <c:v>1.0389999999999999</c:v>
                </c:pt>
                <c:pt idx="38">
                  <c:v>1.04</c:v>
                </c:pt>
                <c:pt idx="39">
                  <c:v>1.04</c:v>
                </c:pt>
                <c:pt idx="40">
                  <c:v>1.036</c:v>
                </c:pt>
                <c:pt idx="41">
                  <c:v>1.0349999999999999</c:v>
                </c:pt>
                <c:pt idx="42">
                  <c:v>1.0389999999999999</c:v>
                </c:pt>
                <c:pt idx="43">
                  <c:v>1.036</c:v>
                </c:pt>
                <c:pt idx="44">
                  <c:v>1.032</c:v>
                </c:pt>
                <c:pt idx="45">
                  <c:v>1.032</c:v>
                </c:pt>
                <c:pt idx="46">
                  <c:v>1.036</c:v>
                </c:pt>
                <c:pt idx="47">
                  <c:v>1.03</c:v>
                </c:pt>
                <c:pt idx="48">
                  <c:v>1.0289999999999999</c:v>
                </c:pt>
                <c:pt idx="49">
                  <c:v>1.032</c:v>
                </c:pt>
                <c:pt idx="50">
                  <c:v>1.028</c:v>
                </c:pt>
                <c:pt idx="51">
                  <c:v>1.0269999999999999</c:v>
                </c:pt>
                <c:pt idx="52">
                  <c:v>1.0249999999999999</c:v>
                </c:pt>
                <c:pt idx="53">
                  <c:v>1.026</c:v>
                </c:pt>
                <c:pt idx="54">
                  <c:v>1.0269999999999999</c:v>
                </c:pt>
                <c:pt idx="55">
                  <c:v>1.024</c:v>
                </c:pt>
                <c:pt idx="56">
                  <c:v>1.0229999999999999</c:v>
                </c:pt>
                <c:pt idx="57">
                  <c:v>1.024</c:v>
                </c:pt>
                <c:pt idx="58">
                  <c:v>1.028</c:v>
                </c:pt>
                <c:pt idx="59">
                  <c:v>1.02</c:v>
                </c:pt>
                <c:pt idx="6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D-42CE-9BE9-C2B6901F8B06}"/>
            </c:ext>
          </c:extLst>
        </c:ser>
        <c:ser>
          <c:idx val="4"/>
          <c:order val="4"/>
          <c:tx>
            <c:strRef>
              <c:f>'Plate 1 - Sheet1'!$AS$58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Sheet1'!$AS$59:$AS$119</c:f>
              <c:numCache>
                <c:formatCode>General</c:formatCode>
                <c:ptCount val="61"/>
                <c:pt idx="0">
                  <c:v>1.07</c:v>
                </c:pt>
                <c:pt idx="1">
                  <c:v>1.0649999999999999</c:v>
                </c:pt>
                <c:pt idx="2">
                  <c:v>1.0640000000000001</c:v>
                </c:pt>
                <c:pt idx="3">
                  <c:v>1.0640000000000001</c:v>
                </c:pt>
                <c:pt idx="4">
                  <c:v>1.0620000000000001</c:v>
                </c:pt>
                <c:pt idx="5">
                  <c:v>1.06</c:v>
                </c:pt>
                <c:pt idx="6">
                  <c:v>1.0569999999999999</c:v>
                </c:pt>
                <c:pt idx="7">
                  <c:v>1.054</c:v>
                </c:pt>
                <c:pt idx="8">
                  <c:v>1.052</c:v>
                </c:pt>
                <c:pt idx="9">
                  <c:v>1.0489999999999999</c:v>
                </c:pt>
                <c:pt idx="10">
                  <c:v>1.048</c:v>
                </c:pt>
                <c:pt idx="11">
                  <c:v>1.0469999999999999</c:v>
                </c:pt>
                <c:pt idx="12">
                  <c:v>1.0469999999999999</c:v>
                </c:pt>
                <c:pt idx="13">
                  <c:v>1.046</c:v>
                </c:pt>
                <c:pt idx="14">
                  <c:v>1.0469999999999999</c:v>
                </c:pt>
                <c:pt idx="15">
                  <c:v>1.046</c:v>
                </c:pt>
                <c:pt idx="16">
                  <c:v>1.046</c:v>
                </c:pt>
                <c:pt idx="17">
                  <c:v>1.046</c:v>
                </c:pt>
                <c:pt idx="18">
                  <c:v>1.044</c:v>
                </c:pt>
                <c:pt idx="19">
                  <c:v>1.042</c:v>
                </c:pt>
                <c:pt idx="20">
                  <c:v>1.0389999999999999</c:v>
                </c:pt>
                <c:pt idx="21">
                  <c:v>1.0369999999999999</c:v>
                </c:pt>
                <c:pt idx="22">
                  <c:v>1.0349999999999999</c:v>
                </c:pt>
                <c:pt idx="23">
                  <c:v>1.034</c:v>
                </c:pt>
                <c:pt idx="24">
                  <c:v>1.0329999999999999</c:v>
                </c:pt>
                <c:pt idx="25">
                  <c:v>1.032</c:v>
                </c:pt>
                <c:pt idx="26">
                  <c:v>1.0309999999999999</c:v>
                </c:pt>
                <c:pt idx="27">
                  <c:v>1.03</c:v>
                </c:pt>
                <c:pt idx="28">
                  <c:v>1.0289999999999999</c:v>
                </c:pt>
                <c:pt idx="29">
                  <c:v>1.0289999999999999</c:v>
                </c:pt>
                <c:pt idx="30">
                  <c:v>1.028</c:v>
                </c:pt>
                <c:pt idx="31">
                  <c:v>1.0269999999999999</c:v>
                </c:pt>
                <c:pt idx="32">
                  <c:v>1.026</c:v>
                </c:pt>
                <c:pt idx="33">
                  <c:v>1.0249999999999999</c:v>
                </c:pt>
                <c:pt idx="34">
                  <c:v>1.0249999999999999</c:v>
                </c:pt>
                <c:pt idx="35">
                  <c:v>1.024</c:v>
                </c:pt>
                <c:pt idx="36">
                  <c:v>1.0229999999999999</c:v>
                </c:pt>
                <c:pt idx="37">
                  <c:v>1.022</c:v>
                </c:pt>
                <c:pt idx="38">
                  <c:v>1.022</c:v>
                </c:pt>
                <c:pt idx="39">
                  <c:v>1.0209999999999999</c:v>
                </c:pt>
                <c:pt idx="40">
                  <c:v>1.02</c:v>
                </c:pt>
                <c:pt idx="41">
                  <c:v>1.0189999999999999</c:v>
                </c:pt>
                <c:pt idx="42">
                  <c:v>1.018</c:v>
                </c:pt>
                <c:pt idx="43">
                  <c:v>1.018</c:v>
                </c:pt>
                <c:pt idx="44">
                  <c:v>1.0169999999999999</c:v>
                </c:pt>
                <c:pt idx="45">
                  <c:v>1.016</c:v>
                </c:pt>
                <c:pt idx="46">
                  <c:v>1.0149999999999999</c:v>
                </c:pt>
                <c:pt idx="47">
                  <c:v>1.014</c:v>
                </c:pt>
                <c:pt idx="48">
                  <c:v>1.014</c:v>
                </c:pt>
                <c:pt idx="49">
                  <c:v>1.0129999999999999</c:v>
                </c:pt>
                <c:pt idx="50">
                  <c:v>1.012</c:v>
                </c:pt>
                <c:pt idx="51">
                  <c:v>1.0109999999999999</c:v>
                </c:pt>
                <c:pt idx="52">
                  <c:v>1.0109999999999999</c:v>
                </c:pt>
                <c:pt idx="53">
                  <c:v>1.0089999999999999</c:v>
                </c:pt>
                <c:pt idx="54">
                  <c:v>1.0089999999999999</c:v>
                </c:pt>
                <c:pt idx="55">
                  <c:v>1.008</c:v>
                </c:pt>
                <c:pt idx="56">
                  <c:v>1.008</c:v>
                </c:pt>
                <c:pt idx="57">
                  <c:v>1.006</c:v>
                </c:pt>
                <c:pt idx="58">
                  <c:v>1.006</c:v>
                </c:pt>
                <c:pt idx="59">
                  <c:v>1.006</c:v>
                </c:pt>
                <c:pt idx="60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D-42CE-9BE9-C2B6901F8B06}"/>
            </c:ext>
          </c:extLst>
        </c:ser>
        <c:ser>
          <c:idx val="5"/>
          <c:order val="5"/>
          <c:tx>
            <c:strRef>
              <c:f>'Plate 1 - Sheet1'!$AT$58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Sheet1'!$AT$59:$AT$119</c:f>
              <c:numCache>
                <c:formatCode>General</c:formatCode>
                <c:ptCount val="61"/>
                <c:pt idx="0">
                  <c:v>1.0589999999999999</c:v>
                </c:pt>
                <c:pt idx="1">
                  <c:v>1.044</c:v>
                </c:pt>
                <c:pt idx="2">
                  <c:v>1.038</c:v>
                </c:pt>
                <c:pt idx="3">
                  <c:v>1.0349999999999999</c:v>
                </c:pt>
                <c:pt idx="4">
                  <c:v>1.034</c:v>
                </c:pt>
                <c:pt idx="5">
                  <c:v>1.032</c:v>
                </c:pt>
                <c:pt idx="6">
                  <c:v>1.032</c:v>
                </c:pt>
                <c:pt idx="7">
                  <c:v>1.03</c:v>
                </c:pt>
                <c:pt idx="8">
                  <c:v>1.03</c:v>
                </c:pt>
                <c:pt idx="9">
                  <c:v>1.0289999999999999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  <c:pt idx="14">
                  <c:v>1.0269999999999999</c:v>
                </c:pt>
                <c:pt idx="15">
                  <c:v>1.0269999999999999</c:v>
                </c:pt>
                <c:pt idx="16">
                  <c:v>1.026</c:v>
                </c:pt>
                <c:pt idx="17">
                  <c:v>1.026</c:v>
                </c:pt>
                <c:pt idx="18">
                  <c:v>1.026</c:v>
                </c:pt>
                <c:pt idx="19">
                  <c:v>1.0249999999999999</c:v>
                </c:pt>
                <c:pt idx="20">
                  <c:v>1.024</c:v>
                </c:pt>
                <c:pt idx="21">
                  <c:v>1.0229999999999999</c:v>
                </c:pt>
                <c:pt idx="22">
                  <c:v>1.022</c:v>
                </c:pt>
                <c:pt idx="23">
                  <c:v>1.0209999999999999</c:v>
                </c:pt>
                <c:pt idx="24">
                  <c:v>1.02</c:v>
                </c:pt>
                <c:pt idx="25">
                  <c:v>1.02</c:v>
                </c:pt>
                <c:pt idx="26">
                  <c:v>1.018</c:v>
                </c:pt>
                <c:pt idx="27">
                  <c:v>1.018</c:v>
                </c:pt>
                <c:pt idx="28">
                  <c:v>1.0169999999999999</c:v>
                </c:pt>
                <c:pt idx="29">
                  <c:v>1.016</c:v>
                </c:pt>
                <c:pt idx="30">
                  <c:v>1.0149999999999999</c:v>
                </c:pt>
                <c:pt idx="31">
                  <c:v>1.0149999999999999</c:v>
                </c:pt>
                <c:pt idx="32">
                  <c:v>1.014</c:v>
                </c:pt>
                <c:pt idx="33">
                  <c:v>1.0129999999999999</c:v>
                </c:pt>
                <c:pt idx="34">
                  <c:v>1.012</c:v>
                </c:pt>
                <c:pt idx="35">
                  <c:v>1.0109999999999999</c:v>
                </c:pt>
                <c:pt idx="36">
                  <c:v>1.01</c:v>
                </c:pt>
                <c:pt idx="37">
                  <c:v>1.0089999999999999</c:v>
                </c:pt>
                <c:pt idx="38">
                  <c:v>1.008</c:v>
                </c:pt>
                <c:pt idx="39">
                  <c:v>1.0069999999999999</c:v>
                </c:pt>
                <c:pt idx="40">
                  <c:v>1.006</c:v>
                </c:pt>
                <c:pt idx="41">
                  <c:v>1.006</c:v>
                </c:pt>
                <c:pt idx="42">
                  <c:v>1.0049999999999999</c:v>
                </c:pt>
                <c:pt idx="43">
                  <c:v>1.004</c:v>
                </c:pt>
                <c:pt idx="44">
                  <c:v>1.0029999999999999</c:v>
                </c:pt>
                <c:pt idx="45">
                  <c:v>1.002</c:v>
                </c:pt>
                <c:pt idx="46">
                  <c:v>1.0009999999999999</c:v>
                </c:pt>
                <c:pt idx="47">
                  <c:v>1</c:v>
                </c:pt>
                <c:pt idx="48">
                  <c:v>0.999</c:v>
                </c:pt>
                <c:pt idx="49">
                  <c:v>0.999</c:v>
                </c:pt>
                <c:pt idx="50">
                  <c:v>0.998</c:v>
                </c:pt>
                <c:pt idx="51">
                  <c:v>0.997</c:v>
                </c:pt>
                <c:pt idx="52">
                  <c:v>0.996</c:v>
                </c:pt>
                <c:pt idx="53">
                  <c:v>0.995</c:v>
                </c:pt>
                <c:pt idx="54">
                  <c:v>0.99399999999999999</c:v>
                </c:pt>
                <c:pt idx="55">
                  <c:v>0.99299999999999999</c:v>
                </c:pt>
                <c:pt idx="56">
                  <c:v>0.99199999999999999</c:v>
                </c:pt>
                <c:pt idx="57">
                  <c:v>0.99199999999999999</c:v>
                </c:pt>
                <c:pt idx="58">
                  <c:v>0.99099999999999999</c:v>
                </c:pt>
                <c:pt idx="59">
                  <c:v>0.99</c:v>
                </c:pt>
                <c:pt idx="60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D-42CE-9BE9-C2B6901F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7631"/>
        <c:axId val="1012810975"/>
      </c:scatterChart>
      <c:valAx>
        <c:axId val="10128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0975"/>
        <c:crosses val="autoZero"/>
        <c:crossBetween val="midCat"/>
      </c:valAx>
      <c:valAx>
        <c:axId val="10128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Sheet1'!$BS$58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Sheet1'!$BS$59:$BS$119</c:f>
              <c:numCache>
                <c:formatCode>0.000</c:formatCode>
                <c:ptCount val="61"/>
                <c:pt idx="0">
                  <c:v>1.093</c:v>
                </c:pt>
                <c:pt idx="1">
                  <c:v>1.0923333333333334</c:v>
                </c:pt>
                <c:pt idx="2">
                  <c:v>1.095</c:v>
                </c:pt>
                <c:pt idx="3">
                  <c:v>1.0966666666666667</c:v>
                </c:pt>
                <c:pt idx="4">
                  <c:v>1.0986666666666667</c:v>
                </c:pt>
                <c:pt idx="5">
                  <c:v>1.0996666666666668</c:v>
                </c:pt>
                <c:pt idx="6">
                  <c:v>1.1003333333333332</c:v>
                </c:pt>
                <c:pt idx="7">
                  <c:v>1.1003333333333334</c:v>
                </c:pt>
                <c:pt idx="8">
                  <c:v>1.1013333333333335</c:v>
                </c:pt>
                <c:pt idx="9">
                  <c:v>1.1013333333333335</c:v>
                </c:pt>
                <c:pt idx="10">
                  <c:v>1.1013333333333335</c:v>
                </c:pt>
                <c:pt idx="11">
                  <c:v>1.101</c:v>
                </c:pt>
                <c:pt idx="12">
                  <c:v>1.101</c:v>
                </c:pt>
                <c:pt idx="13">
                  <c:v>1.1000000000000001</c:v>
                </c:pt>
                <c:pt idx="14">
                  <c:v>1.0983333333333334</c:v>
                </c:pt>
                <c:pt idx="15">
                  <c:v>1.0973333333333333</c:v>
                </c:pt>
                <c:pt idx="16">
                  <c:v>1.095</c:v>
                </c:pt>
                <c:pt idx="17">
                  <c:v>1.0940000000000001</c:v>
                </c:pt>
                <c:pt idx="18">
                  <c:v>1.0913333333333333</c:v>
                </c:pt>
                <c:pt idx="19">
                  <c:v>1.0883333333333332</c:v>
                </c:pt>
                <c:pt idx="20">
                  <c:v>1.085</c:v>
                </c:pt>
                <c:pt idx="21">
                  <c:v>1.0820000000000001</c:v>
                </c:pt>
                <c:pt idx="22">
                  <c:v>1.0786666666666667</c:v>
                </c:pt>
                <c:pt idx="23">
                  <c:v>1.0753333333333333</c:v>
                </c:pt>
                <c:pt idx="24">
                  <c:v>1.0720000000000001</c:v>
                </c:pt>
                <c:pt idx="25">
                  <c:v>1.069</c:v>
                </c:pt>
                <c:pt idx="26">
                  <c:v>1.0649999999999999</c:v>
                </c:pt>
                <c:pt idx="27">
                  <c:v>1.0609999999999999</c:v>
                </c:pt>
                <c:pt idx="28">
                  <c:v>1.0570000000000002</c:v>
                </c:pt>
                <c:pt idx="29">
                  <c:v>1.0529999999999999</c:v>
                </c:pt>
                <c:pt idx="30">
                  <c:v>1.0496666666666667</c:v>
                </c:pt>
                <c:pt idx="31">
                  <c:v>1.0466666666666666</c:v>
                </c:pt>
                <c:pt idx="32">
                  <c:v>1.044</c:v>
                </c:pt>
                <c:pt idx="33">
                  <c:v>1.0416666666666667</c:v>
                </c:pt>
                <c:pt idx="34">
                  <c:v>1.0389999999999999</c:v>
                </c:pt>
                <c:pt idx="35">
                  <c:v>1.0363333333333333</c:v>
                </c:pt>
                <c:pt idx="36">
                  <c:v>1.0333333333333334</c:v>
                </c:pt>
                <c:pt idx="37">
                  <c:v>1.0296666666666665</c:v>
                </c:pt>
                <c:pt idx="38">
                  <c:v>1.0266666666666666</c:v>
                </c:pt>
                <c:pt idx="39">
                  <c:v>1.0243333333333333</c:v>
                </c:pt>
                <c:pt idx="40">
                  <c:v>1.022</c:v>
                </c:pt>
                <c:pt idx="41">
                  <c:v>1.0203333333333333</c:v>
                </c:pt>
                <c:pt idx="42">
                  <c:v>1.0183333333333333</c:v>
                </c:pt>
                <c:pt idx="43">
                  <c:v>1.0143333333333333</c:v>
                </c:pt>
                <c:pt idx="44">
                  <c:v>1.0076666666666665</c:v>
                </c:pt>
                <c:pt idx="45">
                  <c:v>0.9996666666666667</c:v>
                </c:pt>
                <c:pt idx="46">
                  <c:v>0.9943333333333334</c:v>
                </c:pt>
                <c:pt idx="47">
                  <c:v>0.98733333333333329</c:v>
                </c:pt>
                <c:pt idx="48">
                  <c:v>0.98</c:v>
                </c:pt>
                <c:pt idx="49">
                  <c:v>0.97399999999999987</c:v>
                </c:pt>
                <c:pt idx="50">
                  <c:v>0.96766666666666667</c:v>
                </c:pt>
                <c:pt idx="51">
                  <c:v>0.96066666666666667</c:v>
                </c:pt>
                <c:pt idx="52">
                  <c:v>0.95366666666666677</c:v>
                </c:pt>
                <c:pt idx="53">
                  <c:v>0.94766666666666666</c:v>
                </c:pt>
                <c:pt idx="54">
                  <c:v>0.94066666666666665</c:v>
                </c:pt>
                <c:pt idx="55">
                  <c:v>0.93566666666666665</c:v>
                </c:pt>
                <c:pt idx="56">
                  <c:v>0.93166666666666664</c:v>
                </c:pt>
                <c:pt idx="57">
                  <c:v>0.92766666666666664</c:v>
                </c:pt>
                <c:pt idx="58">
                  <c:v>0.92500000000000016</c:v>
                </c:pt>
                <c:pt idx="59">
                  <c:v>0.92266666666666675</c:v>
                </c:pt>
                <c:pt idx="60">
                  <c:v>0.92133333333333345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5-4DC7-A164-6BA785C89BD0}"/>
            </c:ext>
          </c:extLst>
        </c:ser>
        <c:ser>
          <c:idx val="1"/>
          <c:order val="1"/>
          <c:tx>
            <c:strRef>
              <c:f>'Plate 1 - Sheet1'!$BU$58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Sheet1'!$BU$59:$BU$119</c:f>
              <c:numCache>
                <c:formatCode>0.000</c:formatCode>
                <c:ptCount val="61"/>
                <c:pt idx="0">
                  <c:v>1.1216666666666666</c:v>
                </c:pt>
                <c:pt idx="1">
                  <c:v>1.1193333333333333</c:v>
                </c:pt>
                <c:pt idx="2">
                  <c:v>1.1219999999999999</c:v>
                </c:pt>
                <c:pt idx="3">
                  <c:v>1.1236666666666668</c:v>
                </c:pt>
                <c:pt idx="4">
                  <c:v>1.1253333333333333</c:v>
                </c:pt>
                <c:pt idx="5">
                  <c:v>1.1260000000000001</c:v>
                </c:pt>
                <c:pt idx="6">
                  <c:v>1.1246666666666667</c:v>
                </c:pt>
                <c:pt idx="7">
                  <c:v>1.1236666666666666</c:v>
                </c:pt>
                <c:pt idx="8">
                  <c:v>1.1236666666666666</c:v>
                </c:pt>
                <c:pt idx="9">
                  <c:v>1.1239999999999999</c:v>
                </c:pt>
                <c:pt idx="10">
                  <c:v>1.1233333333333333</c:v>
                </c:pt>
                <c:pt idx="11">
                  <c:v>1.1213333333333335</c:v>
                </c:pt>
                <c:pt idx="12">
                  <c:v>1.1206666666666667</c:v>
                </c:pt>
                <c:pt idx="13">
                  <c:v>1.1196666666666666</c:v>
                </c:pt>
                <c:pt idx="14">
                  <c:v>1.1186666666666667</c:v>
                </c:pt>
                <c:pt idx="15">
                  <c:v>1.1193333333333333</c:v>
                </c:pt>
                <c:pt idx="16">
                  <c:v>1.1183333333333334</c:v>
                </c:pt>
                <c:pt idx="17">
                  <c:v>1.1176666666666666</c:v>
                </c:pt>
                <c:pt idx="18">
                  <c:v>1.1159999999999999</c:v>
                </c:pt>
                <c:pt idx="19">
                  <c:v>1.1153333333333333</c:v>
                </c:pt>
                <c:pt idx="20">
                  <c:v>1.1139999999999999</c:v>
                </c:pt>
                <c:pt idx="21">
                  <c:v>1.1116666666666666</c:v>
                </c:pt>
                <c:pt idx="22">
                  <c:v>1.1116666666666666</c:v>
                </c:pt>
                <c:pt idx="23">
                  <c:v>1.1103333333333334</c:v>
                </c:pt>
                <c:pt idx="24">
                  <c:v>1.1093333333333335</c:v>
                </c:pt>
                <c:pt idx="25">
                  <c:v>1.109</c:v>
                </c:pt>
                <c:pt idx="26">
                  <c:v>1.1073333333333333</c:v>
                </c:pt>
                <c:pt idx="27">
                  <c:v>1.107</c:v>
                </c:pt>
                <c:pt idx="28">
                  <c:v>1.1063333333333334</c:v>
                </c:pt>
                <c:pt idx="29">
                  <c:v>1.1053333333333333</c:v>
                </c:pt>
                <c:pt idx="30">
                  <c:v>1.1043333333333332</c:v>
                </c:pt>
                <c:pt idx="31">
                  <c:v>1.103</c:v>
                </c:pt>
                <c:pt idx="32">
                  <c:v>1.1020000000000001</c:v>
                </c:pt>
                <c:pt idx="33">
                  <c:v>1.1023333333333334</c:v>
                </c:pt>
                <c:pt idx="34">
                  <c:v>1.0999999999999999</c:v>
                </c:pt>
                <c:pt idx="35">
                  <c:v>1.1000000000000001</c:v>
                </c:pt>
                <c:pt idx="36">
                  <c:v>1.0993333333333333</c:v>
                </c:pt>
                <c:pt idx="37">
                  <c:v>1.099</c:v>
                </c:pt>
                <c:pt idx="38">
                  <c:v>1.0976666666666666</c:v>
                </c:pt>
                <c:pt idx="39">
                  <c:v>1.0956666666666666</c:v>
                </c:pt>
                <c:pt idx="40">
                  <c:v>1.095</c:v>
                </c:pt>
                <c:pt idx="41">
                  <c:v>1.0933333333333335</c:v>
                </c:pt>
                <c:pt idx="42">
                  <c:v>1.0933333333333335</c:v>
                </c:pt>
                <c:pt idx="43">
                  <c:v>1.0923333333333334</c:v>
                </c:pt>
                <c:pt idx="44">
                  <c:v>1.0920000000000001</c:v>
                </c:pt>
                <c:pt idx="45">
                  <c:v>1.0913333333333333</c:v>
                </c:pt>
                <c:pt idx="46">
                  <c:v>1.091</c:v>
                </c:pt>
                <c:pt idx="47">
                  <c:v>1.091</c:v>
                </c:pt>
                <c:pt idx="48">
                  <c:v>1.0903333333333334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1.0886666666666667</c:v>
                </c:pt>
                <c:pt idx="52">
                  <c:v>1.0876666666666666</c:v>
                </c:pt>
                <c:pt idx="53">
                  <c:v>1.0880000000000001</c:v>
                </c:pt>
                <c:pt idx="54">
                  <c:v>1.0873333333333333</c:v>
                </c:pt>
                <c:pt idx="55">
                  <c:v>1.0853333333333333</c:v>
                </c:pt>
                <c:pt idx="56">
                  <c:v>1.0846666666666667</c:v>
                </c:pt>
                <c:pt idx="57">
                  <c:v>1.0826666666666667</c:v>
                </c:pt>
                <c:pt idx="58">
                  <c:v>1.0796666666666666</c:v>
                </c:pt>
                <c:pt idx="59">
                  <c:v>1.0786666666666667</c:v>
                </c:pt>
                <c:pt idx="60">
                  <c:v>1.0746666666666667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5-4DC7-A164-6BA785C8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Sheet1'!$BW$59:$BW$119</c:f>
              <c:numCache>
                <c:formatCode>0.000</c:formatCode>
                <c:ptCount val="61"/>
                <c:pt idx="0">
                  <c:v>2.8666666666666618E-2</c:v>
                </c:pt>
                <c:pt idx="1">
                  <c:v>2.6999999999999913E-2</c:v>
                </c:pt>
                <c:pt idx="2">
                  <c:v>2.6999999999999913E-2</c:v>
                </c:pt>
                <c:pt idx="3">
                  <c:v>2.7000000000000135E-2</c:v>
                </c:pt>
                <c:pt idx="4">
                  <c:v>2.6666666666666616E-2</c:v>
                </c:pt>
                <c:pt idx="5">
                  <c:v>2.633333333333332E-2</c:v>
                </c:pt>
                <c:pt idx="6">
                  <c:v>2.433333333333354E-2</c:v>
                </c:pt>
                <c:pt idx="7">
                  <c:v>2.3333333333333206E-2</c:v>
                </c:pt>
                <c:pt idx="8">
                  <c:v>2.2333333333333094E-2</c:v>
                </c:pt>
                <c:pt idx="9">
                  <c:v>2.2666666666666391E-2</c:v>
                </c:pt>
                <c:pt idx="10">
                  <c:v>2.1999999999999797E-2</c:v>
                </c:pt>
                <c:pt idx="11">
                  <c:v>2.0333333333333536E-2</c:v>
                </c:pt>
                <c:pt idx="12">
                  <c:v>1.9666666666666721E-2</c:v>
                </c:pt>
                <c:pt idx="13">
                  <c:v>1.9666666666666499E-2</c:v>
                </c:pt>
                <c:pt idx="14">
                  <c:v>2.0333333333333314E-2</c:v>
                </c:pt>
                <c:pt idx="15">
                  <c:v>2.200000000000002E-2</c:v>
                </c:pt>
                <c:pt idx="16">
                  <c:v>2.3333333333333428E-2</c:v>
                </c:pt>
                <c:pt idx="17">
                  <c:v>2.3666666666666503E-2</c:v>
                </c:pt>
                <c:pt idx="18">
                  <c:v>2.4666666666666615E-2</c:v>
                </c:pt>
                <c:pt idx="19">
                  <c:v>2.7000000000000135E-2</c:v>
                </c:pt>
                <c:pt idx="20">
                  <c:v>2.8999999999999915E-2</c:v>
                </c:pt>
                <c:pt idx="21">
                  <c:v>2.9666666666666508E-2</c:v>
                </c:pt>
                <c:pt idx="22">
                  <c:v>3.2999999999999918E-2</c:v>
                </c:pt>
                <c:pt idx="23">
                  <c:v>3.5000000000000142E-2</c:v>
                </c:pt>
                <c:pt idx="24">
                  <c:v>3.7333333333333441E-2</c:v>
                </c:pt>
                <c:pt idx="25">
                  <c:v>4.0000000000000036E-2</c:v>
                </c:pt>
                <c:pt idx="26">
                  <c:v>4.2333333333333334E-2</c:v>
                </c:pt>
                <c:pt idx="27">
                  <c:v>4.6000000000000041E-2</c:v>
                </c:pt>
                <c:pt idx="28">
                  <c:v>4.9333333333333229E-2</c:v>
                </c:pt>
                <c:pt idx="29">
                  <c:v>5.2333333333333343E-2</c:v>
                </c:pt>
                <c:pt idx="30">
                  <c:v>5.4666666666666419E-2</c:v>
                </c:pt>
                <c:pt idx="31">
                  <c:v>5.6333333333333346E-2</c:v>
                </c:pt>
                <c:pt idx="32">
                  <c:v>5.8000000000000052E-2</c:v>
                </c:pt>
                <c:pt idx="33">
                  <c:v>6.0666666666666647E-2</c:v>
                </c:pt>
                <c:pt idx="34">
                  <c:v>6.0999999999999943E-2</c:v>
                </c:pt>
                <c:pt idx="35">
                  <c:v>6.366666666666676E-2</c:v>
                </c:pt>
                <c:pt idx="36">
                  <c:v>6.5999999999999837E-2</c:v>
                </c:pt>
                <c:pt idx="37">
                  <c:v>6.9333333333333469E-2</c:v>
                </c:pt>
                <c:pt idx="38">
                  <c:v>7.0999999999999952E-2</c:v>
                </c:pt>
                <c:pt idx="39">
                  <c:v>7.1333333333333249E-2</c:v>
                </c:pt>
                <c:pt idx="40">
                  <c:v>7.2999999999999954E-2</c:v>
                </c:pt>
                <c:pt idx="41">
                  <c:v>7.3000000000000176E-2</c:v>
                </c:pt>
                <c:pt idx="42">
                  <c:v>7.5000000000000178E-2</c:v>
                </c:pt>
                <c:pt idx="43">
                  <c:v>7.8000000000000069E-2</c:v>
                </c:pt>
                <c:pt idx="44">
                  <c:v>8.4333333333333593E-2</c:v>
                </c:pt>
                <c:pt idx="45">
                  <c:v>9.1666666666666563E-2</c:v>
                </c:pt>
                <c:pt idx="46">
                  <c:v>9.6666666666666567E-2</c:v>
                </c:pt>
                <c:pt idx="47">
                  <c:v>0.10366666666666668</c:v>
                </c:pt>
                <c:pt idx="48">
                  <c:v>0.11033333333333339</c:v>
                </c:pt>
                <c:pt idx="49">
                  <c:v>0.11600000000000021</c:v>
                </c:pt>
                <c:pt idx="50">
                  <c:v>0.1223333333333334</c:v>
                </c:pt>
                <c:pt idx="51">
                  <c:v>0.128</c:v>
                </c:pt>
                <c:pt idx="52">
                  <c:v>0.13399999999999979</c:v>
                </c:pt>
                <c:pt idx="53">
                  <c:v>0.14033333333333342</c:v>
                </c:pt>
                <c:pt idx="54">
                  <c:v>0.14666666666666661</c:v>
                </c:pt>
                <c:pt idx="55">
                  <c:v>0.14966666666666661</c:v>
                </c:pt>
                <c:pt idx="56">
                  <c:v>0.15300000000000002</c:v>
                </c:pt>
                <c:pt idx="57">
                  <c:v>0.15500000000000003</c:v>
                </c:pt>
                <c:pt idx="58">
                  <c:v>0.1546666666666664</c:v>
                </c:pt>
                <c:pt idx="59">
                  <c:v>0.15599999999999992</c:v>
                </c:pt>
                <c:pt idx="60">
                  <c:v>0.15333333333333321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4-411F-A441-AEFD8EAF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Sheet1'!$BM$58</c:f>
              <c:strCache>
                <c:ptCount val="1"/>
                <c:pt idx="0">
                  <c:v>C7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Sheet1'!$BM$59:$BM$119</c:f>
              <c:numCache>
                <c:formatCode>General</c:formatCode>
                <c:ptCount val="61"/>
                <c:pt idx="0">
                  <c:v>1.0569999999999999</c:v>
                </c:pt>
                <c:pt idx="1">
                  <c:v>1.0529999999999999</c:v>
                </c:pt>
                <c:pt idx="2">
                  <c:v>1.0529999999999999</c:v>
                </c:pt>
                <c:pt idx="3">
                  <c:v>1.052</c:v>
                </c:pt>
                <c:pt idx="4">
                  <c:v>1.052</c:v>
                </c:pt>
                <c:pt idx="5">
                  <c:v>1.052</c:v>
                </c:pt>
                <c:pt idx="6">
                  <c:v>1.05</c:v>
                </c:pt>
                <c:pt idx="7">
                  <c:v>1.0489999999999999</c:v>
                </c:pt>
                <c:pt idx="8">
                  <c:v>1.048</c:v>
                </c:pt>
                <c:pt idx="9">
                  <c:v>1.046</c:v>
                </c:pt>
                <c:pt idx="10">
                  <c:v>1.044</c:v>
                </c:pt>
                <c:pt idx="11">
                  <c:v>1.042</c:v>
                </c:pt>
                <c:pt idx="12">
                  <c:v>1.04</c:v>
                </c:pt>
                <c:pt idx="13">
                  <c:v>1.038</c:v>
                </c:pt>
                <c:pt idx="14">
                  <c:v>1.034</c:v>
                </c:pt>
                <c:pt idx="15">
                  <c:v>1.032</c:v>
                </c:pt>
                <c:pt idx="16">
                  <c:v>1.0309999999999999</c:v>
                </c:pt>
                <c:pt idx="17">
                  <c:v>1.0289999999999999</c:v>
                </c:pt>
                <c:pt idx="18">
                  <c:v>1.0249999999999999</c:v>
                </c:pt>
                <c:pt idx="19">
                  <c:v>1.0209999999999999</c:v>
                </c:pt>
                <c:pt idx="20">
                  <c:v>1.016</c:v>
                </c:pt>
                <c:pt idx="21">
                  <c:v>1.0109999999999999</c:v>
                </c:pt>
                <c:pt idx="22">
                  <c:v>1.004</c:v>
                </c:pt>
                <c:pt idx="23">
                  <c:v>0.997</c:v>
                </c:pt>
                <c:pt idx="24">
                  <c:v>0.99099999999999999</c:v>
                </c:pt>
                <c:pt idx="25">
                  <c:v>0.98599999999999999</c:v>
                </c:pt>
                <c:pt idx="26">
                  <c:v>0.98199999999999998</c:v>
                </c:pt>
                <c:pt idx="27">
                  <c:v>0.97899999999999998</c:v>
                </c:pt>
                <c:pt idx="28">
                  <c:v>0.97499999999999998</c:v>
                </c:pt>
                <c:pt idx="29">
                  <c:v>0.97199999999999998</c:v>
                </c:pt>
                <c:pt idx="30">
                  <c:v>0.96899999999999997</c:v>
                </c:pt>
                <c:pt idx="31">
                  <c:v>0.96699999999999997</c:v>
                </c:pt>
                <c:pt idx="32">
                  <c:v>0.96499999999999997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0.95099999999999996</c:v>
                </c:pt>
                <c:pt idx="39">
                  <c:v>0.95</c:v>
                </c:pt>
                <c:pt idx="40">
                  <c:v>0.94799999999999995</c:v>
                </c:pt>
                <c:pt idx="41">
                  <c:v>0.94599999999999995</c:v>
                </c:pt>
                <c:pt idx="42">
                  <c:v>0.94399999999999995</c:v>
                </c:pt>
                <c:pt idx="43">
                  <c:v>0.94199999999999995</c:v>
                </c:pt>
                <c:pt idx="44">
                  <c:v>0.94</c:v>
                </c:pt>
                <c:pt idx="45">
                  <c:v>0.93799999999999994</c:v>
                </c:pt>
                <c:pt idx="46">
                  <c:v>0.93700000000000006</c:v>
                </c:pt>
                <c:pt idx="47">
                  <c:v>0.93500000000000005</c:v>
                </c:pt>
                <c:pt idx="48">
                  <c:v>0.93300000000000005</c:v>
                </c:pt>
                <c:pt idx="49">
                  <c:v>0.93200000000000005</c:v>
                </c:pt>
                <c:pt idx="50">
                  <c:v>0.93</c:v>
                </c:pt>
                <c:pt idx="51">
                  <c:v>0.92800000000000005</c:v>
                </c:pt>
                <c:pt idx="52">
                  <c:v>0.92600000000000005</c:v>
                </c:pt>
                <c:pt idx="53">
                  <c:v>0.92500000000000004</c:v>
                </c:pt>
                <c:pt idx="54">
                  <c:v>0.92300000000000004</c:v>
                </c:pt>
                <c:pt idx="55">
                  <c:v>0.92200000000000004</c:v>
                </c:pt>
                <c:pt idx="56">
                  <c:v>0.92</c:v>
                </c:pt>
                <c:pt idx="57">
                  <c:v>0.91800000000000004</c:v>
                </c:pt>
                <c:pt idx="58">
                  <c:v>0.91700000000000004</c:v>
                </c:pt>
                <c:pt idx="59">
                  <c:v>0.91500000000000004</c:v>
                </c:pt>
                <c:pt idx="60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F-4A77-8AEE-EE0B208132CE}"/>
            </c:ext>
          </c:extLst>
        </c:ser>
        <c:ser>
          <c:idx val="1"/>
          <c:order val="1"/>
          <c:tx>
            <c:strRef>
              <c:f>'Plate 1 - Sheet1'!$BN$58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Sheet1'!$BN$59:$BN$119</c:f>
              <c:numCache>
                <c:formatCode>General</c:formatCode>
                <c:ptCount val="61"/>
                <c:pt idx="0">
                  <c:v>1.155</c:v>
                </c:pt>
                <c:pt idx="1">
                  <c:v>1.1579999999999999</c:v>
                </c:pt>
                <c:pt idx="2">
                  <c:v>1.165</c:v>
                </c:pt>
                <c:pt idx="3">
                  <c:v>1.171</c:v>
                </c:pt>
                <c:pt idx="4">
                  <c:v>1.177</c:v>
                </c:pt>
                <c:pt idx="5">
                  <c:v>1.181</c:v>
                </c:pt>
                <c:pt idx="6">
                  <c:v>1.1859999999999999</c:v>
                </c:pt>
                <c:pt idx="7">
                  <c:v>1.1890000000000001</c:v>
                </c:pt>
                <c:pt idx="8">
                  <c:v>1.1930000000000001</c:v>
                </c:pt>
                <c:pt idx="9">
                  <c:v>1.196</c:v>
                </c:pt>
                <c:pt idx="10">
                  <c:v>1.1990000000000001</c:v>
                </c:pt>
                <c:pt idx="11">
                  <c:v>1.202</c:v>
                </c:pt>
                <c:pt idx="12">
                  <c:v>1.2050000000000001</c:v>
                </c:pt>
                <c:pt idx="13">
                  <c:v>1.2050000000000001</c:v>
                </c:pt>
                <c:pt idx="14">
                  <c:v>1.206</c:v>
                </c:pt>
                <c:pt idx="15">
                  <c:v>1.206</c:v>
                </c:pt>
                <c:pt idx="16">
                  <c:v>1.2030000000000001</c:v>
                </c:pt>
                <c:pt idx="17">
                  <c:v>1.202</c:v>
                </c:pt>
                <c:pt idx="18">
                  <c:v>1.2010000000000001</c:v>
                </c:pt>
                <c:pt idx="19">
                  <c:v>1.1990000000000001</c:v>
                </c:pt>
                <c:pt idx="20">
                  <c:v>1.198</c:v>
                </c:pt>
                <c:pt idx="21">
                  <c:v>1.1990000000000001</c:v>
                </c:pt>
                <c:pt idx="22">
                  <c:v>1.2</c:v>
                </c:pt>
                <c:pt idx="23">
                  <c:v>1.2</c:v>
                </c:pt>
                <c:pt idx="24">
                  <c:v>1.198</c:v>
                </c:pt>
                <c:pt idx="25">
                  <c:v>1.196</c:v>
                </c:pt>
                <c:pt idx="26">
                  <c:v>1.1919999999999999</c:v>
                </c:pt>
                <c:pt idx="27">
                  <c:v>1.1870000000000001</c:v>
                </c:pt>
                <c:pt idx="28">
                  <c:v>1.1819999999999999</c:v>
                </c:pt>
                <c:pt idx="29">
                  <c:v>1.177</c:v>
                </c:pt>
                <c:pt idx="30">
                  <c:v>1.173</c:v>
                </c:pt>
                <c:pt idx="31">
                  <c:v>1.17</c:v>
                </c:pt>
                <c:pt idx="32">
                  <c:v>1.1679999999999999</c:v>
                </c:pt>
                <c:pt idx="33">
                  <c:v>1.167</c:v>
                </c:pt>
                <c:pt idx="34">
                  <c:v>1.1639999999999999</c:v>
                </c:pt>
                <c:pt idx="35">
                  <c:v>1.1599999999999999</c:v>
                </c:pt>
                <c:pt idx="36">
                  <c:v>1.1559999999999999</c:v>
                </c:pt>
                <c:pt idx="37">
                  <c:v>1.149</c:v>
                </c:pt>
                <c:pt idx="38">
                  <c:v>1.1459999999999999</c:v>
                </c:pt>
                <c:pt idx="39">
                  <c:v>1.1439999999999999</c:v>
                </c:pt>
                <c:pt idx="40">
                  <c:v>1.143</c:v>
                </c:pt>
                <c:pt idx="41">
                  <c:v>1.1439999999999999</c:v>
                </c:pt>
                <c:pt idx="42">
                  <c:v>1.143</c:v>
                </c:pt>
                <c:pt idx="43">
                  <c:v>1.137</c:v>
                </c:pt>
                <c:pt idx="44">
                  <c:v>1.123</c:v>
                </c:pt>
                <c:pt idx="45">
                  <c:v>1.105</c:v>
                </c:pt>
                <c:pt idx="46">
                  <c:v>1.093</c:v>
                </c:pt>
                <c:pt idx="47">
                  <c:v>1.0780000000000001</c:v>
                </c:pt>
                <c:pt idx="48">
                  <c:v>1.0620000000000001</c:v>
                </c:pt>
                <c:pt idx="49">
                  <c:v>1.048</c:v>
                </c:pt>
                <c:pt idx="50">
                  <c:v>1.034</c:v>
                </c:pt>
                <c:pt idx="51">
                  <c:v>1.018</c:v>
                </c:pt>
                <c:pt idx="52">
                  <c:v>1.0009999999999999</c:v>
                </c:pt>
                <c:pt idx="53">
                  <c:v>0.98699999999999999</c:v>
                </c:pt>
                <c:pt idx="54">
                  <c:v>0.97</c:v>
                </c:pt>
                <c:pt idx="55">
                  <c:v>0.95799999999999996</c:v>
                </c:pt>
                <c:pt idx="56">
                  <c:v>0.95</c:v>
                </c:pt>
                <c:pt idx="57">
                  <c:v>0.94199999999999995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F-4A77-8AEE-EE0B208132CE}"/>
            </c:ext>
          </c:extLst>
        </c:ser>
        <c:ser>
          <c:idx val="2"/>
          <c:order val="2"/>
          <c:tx>
            <c:strRef>
              <c:f>'Plate 1 - Sheet1'!$BO$58</c:f>
              <c:strCache>
                <c:ptCount val="1"/>
                <c:pt idx="0">
                  <c:v>C9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Sheet1'!$BO$59:$BO$119</c:f>
              <c:numCache>
                <c:formatCode>General</c:formatCode>
                <c:ptCount val="61"/>
                <c:pt idx="0">
                  <c:v>1.0669999999999999</c:v>
                </c:pt>
                <c:pt idx="1">
                  <c:v>1.0660000000000001</c:v>
                </c:pt>
                <c:pt idx="2">
                  <c:v>1.0669999999999999</c:v>
                </c:pt>
                <c:pt idx="3">
                  <c:v>1.0669999999999999</c:v>
                </c:pt>
                <c:pt idx="4">
                  <c:v>1.0669999999999999</c:v>
                </c:pt>
                <c:pt idx="5">
                  <c:v>1.0660000000000001</c:v>
                </c:pt>
                <c:pt idx="6">
                  <c:v>1.0649999999999999</c:v>
                </c:pt>
                <c:pt idx="7">
                  <c:v>1.0629999999999999</c:v>
                </c:pt>
                <c:pt idx="8">
                  <c:v>1.0629999999999999</c:v>
                </c:pt>
                <c:pt idx="9">
                  <c:v>1.0620000000000001</c:v>
                </c:pt>
                <c:pt idx="10">
                  <c:v>1.0609999999999999</c:v>
                </c:pt>
                <c:pt idx="11">
                  <c:v>1.0589999999999999</c:v>
                </c:pt>
                <c:pt idx="12">
                  <c:v>1.0580000000000001</c:v>
                </c:pt>
                <c:pt idx="13">
                  <c:v>1.0569999999999999</c:v>
                </c:pt>
                <c:pt idx="14">
                  <c:v>1.0549999999999999</c:v>
                </c:pt>
                <c:pt idx="15">
                  <c:v>1.054</c:v>
                </c:pt>
                <c:pt idx="16">
                  <c:v>1.0509999999999999</c:v>
                </c:pt>
                <c:pt idx="17">
                  <c:v>1.0509999999999999</c:v>
                </c:pt>
                <c:pt idx="18">
                  <c:v>1.048</c:v>
                </c:pt>
                <c:pt idx="19">
                  <c:v>1.0449999999999999</c:v>
                </c:pt>
                <c:pt idx="20">
                  <c:v>1.0409999999999999</c:v>
                </c:pt>
                <c:pt idx="21">
                  <c:v>1.036</c:v>
                </c:pt>
                <c:pt idx="22">
                  <c:v>1.032</c:v>
                </c:pt>
                <c:pt idx="23">
                  <c:v>1.0289999999999999</c:v>
                </c:pt>
                <c:pt idx="24">
                  <c:v>1.0269999999999999</c:v>
                </c:pt>
                <c:pt idx="25">
                  <c:v>1.0249999999999999</c:v>
                </c:pt>
                <c:pt idx="26">
                  <c:v>1.0209999999999999</c:v>
                </c:pt>
                <c:pt idx="27">
                  <c:v>1.0169999999999999</c:v>
                </c:pt>
                <c:pt idx="28">
                  <c:v>1.014</c:v>
                </c:pt>
                <c:pt idx="29">
                  <c:v>1.01</c:v>
                </c:pt>
                <c:pt idx="30">
                  <c:v>1.0069999999999999</c:v>
                </c:pt>
                <c:pt idx="31">
                  <c:v>1.0029999999999999</c:v>
                </c:pt>
                <c:pt idx="32">
                  <c:v>0.999</c:v>
                </c:pt>
                <c:pt idx="33">
                  <c:v>0.996</c:v>
                </c:pt>
                <c:pt idx="34">
                  <c:v>0.99299999999999999</c:v>
                </c:pt>
                <c:pt idx="35">
                  <c:v>0.99099999999999999</c:v>
                </c:pt>
                <c:pt idx="36">
                  <c:v>0.98799999999999999</c:v>
                </c:pt>
                <c:pt idx="37">
                  <c:v>0.98599999999999999</c:v>
                </c:pt>
                <c:pt idx="38">
                  <c:v>0.98299999999999998</c:v>
                </c:pt>
                <c:pt idx="39">
                  <c:v>0.97899999999999998</c:v>
                </c:pt>
                <c:pt idx="40">
                  <c:v>0.97499999999999998</c:v>
                </c:pt>
                <c:pt idx="41">
                  <c:v>0.97099999999999997</c:v>
                </c:pt>
                <c:pt idx="42">
                  <c:v>0.96799999999999997</c:v>
                </c:pt>
                <c:pt idx="43">
                  <c:v>0.96399999999999997</c:v>
                </c:pt>
                <c:pt idx="44">
                  <c:v>0.96</c:v>
                </c:pt>
                <c:pt idx="45">
                  <c:v>0.95599999999999996</c:v>
                </c:pt>
                <c:pt idx="46">
                  <c:v>0.95299999999999996</c:v>
                </c:pt>
                <c:pt idx="47">
                  <c:v>0.94899999999999995</c:v>
                </c:pt>
                <c:pt idx="48">
                  <c:v>0.94499999999999995</c:v>
                </c:pt>
                <c:pt idx="49">
                  <c:v>0.94199999999999995</c:v>
                </c:pt>
                <c:pt idx="50">
                  <c:v>0.93899999999999995</c:v>
                </c:pt>
                <c:pt idx="51">
                  <c:v>0.93600000000000005</c:v>
                </c:pt>
                <c:pt idx="52">
                  <c:v>0.93400000000000005</c:v>
                </c:pt>
                <c:pt idx="53">
                  <c:v>0.93100000000000005</c:v>
                </c:pt>
                <c:pt idx="54">
                  <c:v>0.92900000000000005</c:v>
                </c:pt>
                <c:pt idx="55">
                  <c:v>0.92700000000000005</c:v>
                </c:pt>
                <c:pt idx="56">
                  <c:v>0.92500000000000004</c:v>
                </c:pt>
                <c:pt idx="57">
                  <c:v>0.92300000000000004</c:v>
                </c:pt>
                <c:pt idx="58">
                  <c:v>0.92100000000000004</c:v>
                </c:pt>
                <c:pt idx="59">
                  <c:v>0.92</c:v>
                </c:pt>
                <c:pt idx="6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F-4A77-8AEE-EE0B208132CE}"/>
            </c:ext>
          </c:extLst>
        </c:ser>
        <c:ser>
          <c:idx val="3"/>
          <c:order val="3"/>
          <c:tx>
            <c:strRef>
              <c:f>'Plate 1 - Sheet1'!$BP$58</c:f>
              <c:strCache>
                <c:ptCount val="1"/>
                <c:pt idx="0">
                  <c:v>C10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Sheet1'!$BP$59:$BP$119</c:f>
              <c:numCache>
                <c:formatCode>General</c:formatCode>
                <c:ptCount val="61"/>
                <c:pt idx="0">
                  <c:v>1.069</c:v>
                </c:pt>
                <c:pt idx="1">
                  <c:v>1.069</c:v>
                </c:pt>
                <c:pt idx="2">
                  <c:v>1.0720000000000001</c:v>
                </c:pt>
                <c:pt idx="3">
                  <c:v>1.0720000000000001</c:v>
                </c:pt>
                <c:pt idx="4">
                  <c:v>1.0740000000000001</c:v>
                </c:pt>
                <c:pt idx="5">
                  <c:v>1.0760000000000001</c:v>
                </c:pt>
                <c:pt idx="6">
                  <c:v>1.073</c:v>
                </c:pt>
                <c:pt idx="7">
                  <c:v>1.071</c:v>
                </c:pt>
                <c:pt idx="8">
                  <c:v>1.069</c:v>
                </c:pt>
                <c:pt idx="9">
                  <c:v>1.0669999999999999</c:v>
                </c:pt>
                <c:pt idx="10">
                  <c:v>1.0649999999999999</c:v>
                </c:pt>
                <c:pt idx="11">
                  <c:v>1.0620000000000001</c:v>
                </c:pt>
                <c:pt idx="12">
                  <c:v>1.0589999999999999</c:v>
                </c:pt>
                <c:pt idx="13">
                  <c:v>1.056</c:v>
                </c:pt>
                <c:pt idx="14">
                  <c:v>1.0529999999999999</c:v>
                </c:pt>
                <c:pt idx="15">
                  <c:v>1.0509999999999999</c:v>
                </c:pt>
                <c:pt idx="16">
                  <c:v>1.048</c:v>
                </c:pt>
                <c:pt idx="17">
                  <c:v>1.0449999999999999</c:v>
                </c:pt>
                <c:pt idx="18">
                  <c:v>1.0429999999999999</c:v>
                </c:pt>
                <c:pt idx="19">
                  <c:v>1.04</c:v>
                </c:pt>
                <c:pt idx="20">
                  <c:v>1.0389999999999999</c:v>
                </c:pt>
                <c:pt idx="21">
                  <c:v>1.0369999999999999</c:v>
                </c:pt>
                <c:pt idx="22">
                  <c:v>1.0369999999999999</c:v>
                </c:pt>
                <c:pt idx="23">
                  <c:v>1.034</c:v>
                </c:pt>
                <c:pt idx="24">
                  <c:v>1.0329999999999999</c:v>
                </c:pt>
                <c:pt idx="25">
                  <c:v>1.0309999999999999</c:v>
                </c:pt>
                <c:pt idx="26">
                  <c:v>1.03</c:v>
                </c:pt>
                <c:pt idx="27">
                  <c:v>1.0289999999999999</c:v>
                </c:pt>
                <c:pt idx="28">
                  <c:v>1.028</c:v>
                </c:pt>
                <c:pt idx="29">
                  <c:v>1.028</c:v>
                </c:pt>
                <c:pt idx="30">
                  <c:v>1.026</c:v>
                </c:pt>
                <c:pt idx="31">
                  <c:v>1.026</c:v>
                </c:pt>
                <c:pt idx="32">
                  <c:v>1.024</c:v>
                </c:pt>
                <c:pt idx="33">
                  <c:v>1.024</c:v>
                </c:pt>
                <c:pt idx="34">
                  <c:v>1.0229999999999999</c:v>
                </c:pt>
                <c:pt idx="35">
                  <c:v>1.022</c:v>
                </c:pt>
                <c:pt idx="36">
                  <c:v>1.0209999999999999</c:v>
                </c:pt>
                <c:pt idx="37">
                  <c:v>1.0209999999999999</c:v>
                </c:pt>
                <c:pt idx="38">
                  <c:v>1.02</c:v>
                </c:pt>
                <c:pt idx="39">
                  <c:v>1.0189999999999999</c:v>
                </c:pt>
                <c:pt idx="40">
                  <c:v>1.0189999999999999</c:v>
                </c:pt>
                <c:pt idx="41">
                  <c:v>1.018</c:v>
                </c:pt>
                <c:pt idx="42">
                  <c:v>1.018</c:v>
                </c:pt>
                <c:pt idx="43">
                  <c:v>1.0169999999999999</c:v>
                </c:pt>
                <c:pt idx="44">
                  <c:v>1.016</c:v>
                </c:pt>
                <c:pt idx="45">
                  <c:v>1.016</c:v>
                </c:pt>
                <c:pt idx="46">
                  <c:v>1.0149999999999999</c:v>
                </c:pt>
                <c:pt idx="47">
                  <c:v>1.014</c:v>
                </c:pt>
                <c:pt idx="48">
                  <c:v>1.014</c:v>
                </c:pt>
                <c:pt idx="49">
                  <c:v>1.0129999999999999</c:v>
                </c:pt>
                <c:pt idx="50">
                  <c:v>1.012</c:v>
                </c:pt>
                <c:pt idx="51">
                  <c:v>1.0109999999999999</c:v>
                </c:pt>
                <c:pt idx="52">
                  <c:v>1.0109999999999999</c:v>
                </c:pt>
                <c:pt idx="53">
                  <c:v>1.01</c:v>
                </c:pt>
                <c:pt idx="54">
                  <c:v>1.0089999999999999</c:v>
                </c:pt>
                <c:pt idx="55">
                  <c:v>1.0089999999999999</c:v>
                </c:pt>
                <c:pt idx="56">
                  <c:v>1.008</c:v>
                </c:pt>
                <c:pt idx="57">
                  <c:v>1.0069999999999999</c:v>
                </c:pt>
                <c:pt idx="58">
                  <c:v>1.0069999999999999</c:v>
                </c:pt>
                <c:pt idx="59">
                  <c:v>1.006</c:v>
                </c:pt>
                <c:pt idx="60">
                  <c:v>1.0049999999999999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F-4A77-8AEE-EE0B208132CE}"/>
            </c:ext>
          </c:extLst>
        </c:ser>
        <c:ser>
          <c:idx val="4"/>
          <c:order val="4"/>
          <c:tx>
            <c:strRef>
              <c:f>'Plate 1 - Sheet1'!$BQ$58</c:f>
              <c:strCache>
                <c:ptCount val="1"/>
                <c:pt idx="0">
                  <c:v>C11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Sheet1'!$BQ$59:$BQ$119</c:f>
              <c:numCache>
                <c:formatCode>General</c:formatCode>
                <c:ptCount val="61"/>
                <c:pt idx="0">
                  <c:v>1.22</c:v>
                </c:pt>
                <c:pt idx="1">
                  <c:v>1.2310000000000001</c:v>
                </c:pt>
                <c:pt idx="2">
                  <c:v>1.244</c:v>
                </c:pt>
                <c:pt idx="3">
                  <c:v>1.2529999999999999</c:v>
                </c:pt>
                <c:pt idx="4">
                  <c:v>1.258</c:v>
                </c:pt>
                <c:pt idx="5">
                  <c:v>1.26</c:v>
                </c:pt>
                <c:pt idx="6">
                  <c:v>1.26</c:v>
                </c:pt>
                <c:pt idx="7">
                  <c:v>1.2609999999999999</c:v>
                </c:pt>
                <c:pt idx="8">
                  <c:v>1.2629999999999999</c:v>
                </c:pt>
                <c:pt idx="9">
                  <c:v>1.2669999999999999</c:v>
                </c:pt>
                <c:pt idx="10">
                  <c:v>1.268</c:v>
                </c:pt>
                <c:pt idx="11">
                  <c:v>1.266</c:v>
                </c:pt>
                <c:pt idx="12">
                  <c:v>1.268</c:v>
                </c:pt>
                <c:pt idx="13">
                  <c:v>1.2689999999999999</c:v>
                </c:pt>
                <c:pt idx="14">
                  <c:v>1.27</c:v>
                </c:pt>
                <c:pt idx="15">
                  <c:v>1.274</c:v>
                </c:pt>
                <c:pt idx="16">
                  <c:v>1.2749999999999999</c:v>
                </c:pt>
                <c:pt idx="17">
                  <c:v>1.2769999999999999</c:v>
                </c:pt>
                <c:pt idx="18">
                  <c:v>1.274</c:v>
                </c:pt>
                <c:pt idx="19">
                  <c:v>1.276</c:v>
                </c:pt>
                <c:pt idx="20">
                  <c:v>1.2729999999999999</c:v>
                </c:pt>
                <c:pt idx="21">
                  <c:v>1.2689999999999999</c:v>
                </c:pt>
                <c:pt idx="22">
                  <c:v>1.2689999999999999</c:v>
                </c:pt>
                <c:pt idx="23">
                  <c:v>1.2689999999999999</c:v>
                </c:pt>
                <c:pt idx="24">
                  <c:v>1.268</c:v>
                </c:pt>
                <c:pt idx="25">
                  <c:v>1.27</c:v>
                </c:pt>
                <c:pt idx="26">
                  <c:v>1.2669999999999999</c:v>
                </c:pt>
                <c:pt idx="27">
                  <c:v>1.2669999999999999</c:v>
                </c:pt>
                <c:pt idx="28">
                  <c:v>1.266</c:v>
                </c:pt>
                <c:pt idx="29">
                  <c:v>1.264</c:v>
                </c:pt>
                <c:pt idx="30">
                  <c:v>1.264</c:v>
                </c:pt>
                <c:pt idx="31">
                  <c:v>1.26</c:v>
                </c:pt>
                <c:pt idx="32">
                  <c:v>1.26</c:v>
                </c:pt>
                <c:pt idx="33">
                  <c:v>1.262</c:v>
                </c:pt>
                <c:pt idx="34">
                  <c:v>1.2569999999999999</c:v>
                </c:pt>
                <c:pt idx="35">
                  <c:v>1.258</c:v>
                </c:pt>
                <c:pt idx="36">
                  <c:v>1.258</c:v>
                </c:pt>
                <c:pt idx="37">
                  <c:v>1.258</c:v>
                </c:pt>
                <c:pt idx="38">
                  <c:v>1.256</c:v>
                </c:pt>
                <c:pt idx="39">
                  <c:v>1.252</c:v>
                </c:pt>
                <c:pt idx="40">
                  <c:v>1.25</c:v>
                </c:pt>
                <c:pt idx="41">
                  <c:v>1.2470000000000001</c:v>
                </c:pt>
                <c:pt idx="42">
                  <c:v>1.248</c:v>
                </c:pt>
                <c:pt idx="43">
                  <c:v>1.2470000000000001</c:v>
                </c:pt>
                <c:pt idx="44">
                  <c:v>1.248</c:v>
                </c:pt>
                <c:pt idx="45">
                  <c:v>1.246</c:v>
                </c:pt>
                <c:pt idx="46">
                  <c:v>1.2470000000000001</c:v>
                </c:pt>
                <c:pt idx="47">
                  <c:v>1.248</c:v>
                </c:pt>
                <c:pt idx="48">
                  <c:v>1.2470000000000001</c:v>
                </c:pt>
                <c:pt idx="49">
                  <c:v>1.248</c:v>
                </c:pt>
                <c:pt idx="50">
                  <c:v>1.25</c:v>
                </c:pt>
                <c:pt idx="51">
                  <c:v>1.248</c:v>
                </c:pt>
                <c:pt idx="52">
                  <c:v>1.246</c:v>
                </c:pt>
                <c:pt idx="53">
                  <c:v>1.248</c:v>
                </c:pt>
                <c:pt idx="54">
                  <c:v>1.248</c:v>
                </c:pt>
                <c:pt idx="55">
                  <c:v>1.2430000000000001</c:v>
                </c:pt>
                <c:pt idx="56">
                  <c:v>1.242</c:v>
                </c:pt>
                <c:pt idx="57">
                  <c:v>1.238</c:v>
                </c:pt>
                <c:pt idx="58">
                  <c:v>1.23</c:v>
                </c:pt>
                <c:pt idx="59">
                  <c:v>1.2290000000000001</c:v>
                </c:pt>
                <c:pt idx="60">
                  <c:v>1.2190000000000001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CF-4A77-8AEE-EE0B208132CE}"/>
            </c:ext>
          </c:extLst>
        </c:ser>
        <c:ser>
          <c:idx val="5"/>
          <c:order val="5"/>
          <c:tx>
            <c:strRef>
              <c:f>'Plate 1 - Sheet1'!$BR$58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Sheet1'!$BR$59:$BR$119</c:f>
              <c:numCache>
                <c:formatCode>General</c:formatCode>
                <c:ptCount val="61"/>
                <c:pt idx="0">
                  <c:v>1.0760000000000001</c:v>
                </c:pt>
                <c:pt idx="1">
                  <c:v>1.0580000000000001</c:v>
                </c:pt>
                <c:pt idx="2">
                  <c:v>1.05</c:v>
                </c:pt>
                <c:pt idx="3">
                  <c:v>1.046</c:v>
                </c:pt>
                <c:pt idx="4">
                  <c:v>1.044</c:v>
                </c:pt>
                <c:pt idx="5">
                  <c:v>1.042</c:v>
                </c:pt>
                <c:pt idx="6">
                  <c:v>1.0409999999999999</c:v>
                </c:pt>
                <c:pt idx="7">
                  <c:v>1.0389999999999999</c:v>
                </c:pt>
                <c:pt idx="8">
                  <c:v>1.0389999999999999</c:v>
                </c:pt>
                <c:pt idx="9">
                  <c:v>1.038</c:v>
                </c:pt>
                <c:pt idx="10">
                  <c:v>1.0369999999999999</c:v>
                </c:pt>
                <c:pt idx="11">
                  <c:v>1.036</c:v>
                </c:pt>
                <c:pt idx="12">
                  <c:v>1.0349999999999999</c:v>
                </c:pt>
                <c:pt idx="13">
                  <c:v>1.034</c:v>
                </c:pt>
                <c:pt idx="14">
                  <c:v>1.0329999999999999</c:v>
                </c:pt>
                <c:pt idx="15">
                  <c:v>1.0329999999999999</c:v>
                </c:pt>
                <c:pt idx="16">
                  <c:v>1.032</c:v>
                </c:pt>
                <c:pt idx="17">
                  <c:v>1.0309999999999999</c:v>
                </c:pt>
                <c:pt idx="18">
                  <c:v>1.0309999999999999</c:v>
                </c:pt>
                <c:pt idx="19">
                  <c:v>1.03</c:v>
                </c:pt>
                <c:pt idx="20">
                  <c:v>1.03</c:v>
                </c:pt>
                <c:pt idx="21">
                  <c:v>1.0289999999999999</c:v>
                </c:pt>
                <c:pt idx="22">
                  <c:v>1.0289999999999999</c:v>
                </c:pt>
                <c:pt idx="23">
                  <c:v>1.028</c:v>
                </c:pt>
                <c:pt idx="24">
                  <c:v>1.0269999999999999</c:v>
                </c:pt>
                <c:pt idx="25">
                  <c:v>1.026</c:v>
                </c:pt>
                <c:pt idx="26">
                  <c:v>1.0249999999999999</c:v>
                </c:pt>
                <c:pt idx="27">
                  <c:v>1.0249999999999999</c:v>
                </c:pt>
                <c:pt idx="28">
                  <c:v>1.0249999999999999</c:v>
                </c:pt>
                <c:pt idx="29">
                  <c:v>1.024</c:v>
                </c:pt>
                <c:pt idx="30">
                  <c:v>1.0229999999999999</c:v>
                </c:pt>
                <c:pt idx="31">
                  <c:v>1.0229999999999999</c:v>
                </c:pt>
                <c:pt idx="32">
                  <c:v>1.022</c:v>
                </c:pt>
                <c:pt idx="33">
                  <c:v>1.0209999999999999</c:v>
                </c:pt>
                <c:pt idx="34">
                  <c:v>1.02</c:v>
                </c:pt>
                <c:pt idx="35">
                  <c:v>1.02</c:v>
                </c:pt>
                <c:pt idx="36">
                  <c:v>1.0189999999999999</c:v>
                </c:pt>
                <c:pt idx="37">
                  <c:v>1.018</c:v>
                </c:pt>
                <c:pt idx="38">
                  <c:v>1.0169999999999999</c:v>
                </c:pt>
                <c:pt idx="39">
                  <c:v>1.016</c:v>
                </c:pt>
                <c:pt idx="40">
                  <c:v>1.016</c:v>
                </c:pt>
                <c:pt idx="41">
                  <c:v>1.0149999999999999</c:v>
                </c:pt>
                <c:pt idx="42">
                  <c:v>1.014</c:v>
                </c:pt>
                <c:pt idx="43">
                  <c:v>1.0129999999999999</c:v>
                </c:pt>
                <c:pt idx="44">
                  <c:v>1.012</c:v>
                </c:pt>
                <c:pt idx="45">
                  <c:v>1.012</c:v>
                </c:pt>
                <c:pt idx="46">
                  <c:v>1.0109999999999999</c:v>
                </c:pt>
                <c:pt idx="47">
                  <c:v>1.0109999999999999</c:v>
                </c:pt>
                <c:pt idx="48">
                  <c:v>1.01</c:v>
                </c:pt>
                <c:pt idx="49">
                  <c:v>1.0089999999999999</c:v>
                </c:pt>
                <c:pt idx="50">
                  <c:v>1.008</c:v>
                </c:pt>
                <c:pt idx="51">
                  <c:v>1.0069999999999999</c:v>
                </c:pt>
                <c:pt idx="52">
                  <c:v>1.006</c:v>
                </c:pt>
                <c:pt idx="53">
                  <c:v>1.006</c:v>
                </c:pt>
                <c:pt idx="54">
                  <c:v>1.0049999999999999</c:v>
                </c:pt>
                <c:pt idx="55">
                  <c:v>1.004</c:v>
                </c:pt>
                <c:pt idx="56">
                  <c:v>1.004</c:v>
                </c:pt>
                <c:pt idx="57">
                  <c:v>1.0029999999999999</c:v>
                </c:pt>
                <c:pt idx="58">
                  <c:v>1.002</c:v>
                </c:pt>
                <c:pt idx="59">
                  <c:v>1.0009999999999999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CF-4A77-8AEE-EE0B2081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22367"/>
        <c:axId val="695613631"/>
      </c:scatterChart>
      <c:valAx>
        <c:axId val="69562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13631"/>
        <c:crosses val="autoZero"/>
        <c:crossBetween val="midCat"/>
      </c:valAx>
      <c:valAx>
        <c:axId val="6956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2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Sheet1'!$K$59:$K$119</c:f>
              <c:numCache>
                <c:formatCode>0.000</c:formatCode>
                <c:ptCount val="61"/>
                <c:pt idx="0">
                  <c:v>0.98099999999999998</c:v>
                </c:pt>
                <c:pt idx="1">
                  <c:v>0.96766666666666667</c:v>
                </c:pt>
                <c:pt idx="2">
                  <c:v>0.96266666666666667</c:v>
                </c:pt>
                <c:pt idx="3">
                  <c:v>0.95566666666666666</c:v>
                </c:pt>
                <c:pt idx="4">
                  <c:v>0.95366666666666655</c:v>
                </c:pt>
                <c:pt idx="5">
                  <c:v>0.94966666666666677</c:v>
                </c:pt>
                <c:pt idx="6">
                  <c:v>0.94499999999999995</c:v>
                </c:pt>
                <c:pt idx="7">
                  <c:v>0.94233333333333336</c:v>
                </c:pt>
                <c:pt idx="8">
                  <c:v>0.93733333333333346</c:v>
                </c:pt>
                <c:pt idx="9">
                  <c:v>0.93633333333333335</c:v>
                </c:pt>
                <c:pt idx="10">
                  <c:v>0.93066666666666664</c:v>
                </c:pt>
                <c:pt idx="11">
                  <c:v>0.92833333333333334</c:v>
                </c:pt>
                <c:pt idx="12">
                  <c:v>0.92466666666666664</c:v>
                </c:pt>
                <c:pt idx="13">
                  <c:v>0.92200000000000004</c:v>
                </c:pt>
                <c:pt idx="14">
                  <c:v>0.91900000000000004</c:v>
                </c:pt>
                <c:pt idx="15">
                  <c:v>0.91600000000000004</c:v>
                </c:pt>
                <c:pt idx="16">
                  <c:v>0.91333333333333344</c:v>
                </c:pt>
                <c:pt idx="17">
                  <c:v>0.91066666666666674</c:v>
                </c:pt>
                <c:pt idx="18">
                  <c:v>0.90866666666666662</c:v>
                </c:pt>
                <c:pt idx="19">
                  <c:v>0.90433333333333332</c:v>
                </c:pt>
                <c:pt idx="20">
                  <c:v>0.90100000000000013</c:v>
                </c:pt>
                <c:pt idx="21">
                  <c:v>0.89800000000000002</c:v>
                </c:pt>
                <c:pt idx="22">
                  <c:v>0.89633333333333332</c:v>
                </c:pt>
                <c:pt idx="23">
                  <c:v>0.89433333333333331</c:v>
                </c:pt>
                <c:pt idx="24">
                  <c:v>0.89300000000000013</c:v>
                </c:pt>
                <c:pt idx="25">
                  <c:v>0.89033333333333331</c:v>
                </c:pt>
                <c:pt idx="26">
                  <c:v>0.88733333333333331</c:v>
                </c:pt>
                <c:pt idx="27">
                  <c:v>0.88533333333333342</c:v>
                </c:pt>
                <c:pt idx="28">
                  <c:v>0.88400000000000001</c:v>
                </c:pt>
                <c:pt idx="29">
                  <c:v>0.88166666666666671</c:v>
                </c:pt>
                <c:pt idx="30">
                  <c:v>0.88</c:v>
                </c:pt>
                <c:pt idx="31">
                  <c:v>0.879</c:v>
                </c:pt>
                <c:pt idx="32">
                  <c:v>0.87766666666666671</c:v>
                </c:pt>
                <c:pt idx="33">
                  <c:v>0.8753333333333333</c:v>
                </c:pt>
                <c:pt idx="34">
                  <c:v>0.87233333333333329</c:v>
                </c:pt>
                <c:pt idx="35">
                  <c:v>0.86933333333333318</c:v>
                </c:pt>
                <c:pt idx="36">
                  <c:v>0.86699999999999999</c:v>
                </c:pt>
                <c:pt idx="37">
                  <c:v>0.86433333333333329</c:v>
                </c:pt>
                <c:pt idx="38">
                  <c:v>0.86199999999999999</c:v>
                </c:pt>
                <c:pt idx="39">
                  <c:v>0.86</c:v>
                </c:pt>
                <c:pt idx="40">
                  <c:v>0.85799999999999998</c:v>
                </c:pt>
                <c:pt idx="41">
                  <c:v>0.85633333333333328</c:v>
                </c:pt>
                <c:pt idx="42">
                  <c:v>0.85399999999999998</c:v>
                </c:pt>
                <c:pt idx="43">
                  <c:v>0.85233333333333328</c:v>
                </c:pt>
                <c:pt idx="44">
                  <c:v>0.85</c:v>
                </c:pt>
                <c:pt idx="45">
                  <c:v>0.84799999999999998</c:v>
                </c:pt>
                <c:pt idx="46">
                  <c:v>0.84699999999999998</c:v>
                </c:pt>
                <c:pt idx="47">
                  <c:v>0.84533333333333316</c:v>
                </c:pt>
                <c:pt idx="48">
                  <c:v>0.84333333333333327</c:v>
                </c:pt>
                <c:pt idx="49">
                  <c:v>0.84199999999999997</c:v>
                </c:pt>
                <c:pt idx="50">
                  <c:v>0.84</c:v>
                </c:pt>
                <c:pt idx="51">
                  <c:v>0.83899999999999997</c:v>
                </c:pt>
                <c:pt idx="52">
                  <c:v>0.83700000000000008</c:v>
                </c:pt>
                <c:pt idx="53">
                  <c:v>0.83566666666666656</c:v>
                </c:pt>
                <c:pt idx="54">
                  <c:v>0.83466666666666667</c:v>
                </c:pt>
                <c:pt idx="55">
                  <c:v>0.83266666666666678</c:v>
                </c:pt>
                <c:pt idx="56">
                  <c:v>0.83066666666666666</c:v>
                </c:pt>
                <c:pt idx="57">
                  <c:v>0.82966666666666666</c:v>
                </c:pt>
                <c:pt idx="58">
                  <c:v>0.82766666666666655</c:v>
                </c:pt>
                <c:pt idx="59">
                  <c:v>0.82666666666666666</c:v>
                </c:pt>
                <c:pt idx="60">
                  <c:v>0.82466666666666655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85F-A229-A511833B8E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Sheet1'!$M$59:$M$119</c:f>
              <c:numCache>
                <c:formatCode>0.000</c:formatCode>
                <c:ptCount val="61"/>
                <c:pt idx="0">
                  <c:v>1.0666666666666667</c:v>
                </c:pt>
                <c:pt idx="1">
                  <c:v>1.0526666666666669</c:v>
                </c:pt>
                <c:pt idx="2">
                  <c:v>1.0473333333333332</c:v>
                </c:pt>
                <c:pt idx="3">
                  <c:v>1.0426666666666666</c:v>
                </c:pt>
                <c:pt idx="4">
                  <c:v>1.0416666666666667</c:v>
                </c:pt>
                <c:pt idx="5">
                  <c:v>1.0386666666666666</c:v>
                </c:pt>
                <c:pt idx="6">
                  <c:v>1.0369999999999999</c:v>
                </c:pt>
                <c:pt idx="7">
                  <c:v>1.034</c:v>
                </c:pt>
                <c:pt idx="8">
                  <c:v>1.0330000000000001</c:v>
                </c:pt>
                <c:pt idx="9">
                  <c:v>1.0313333333333332</c:v>
                </c:pt>
                <c:pt idx="10">
                  <c:v>1.0306666666666666</c:v>
                </c:pt>
                <c:pt idx="11">
                  <c:v>1.0303333333333333</c:v>
                </c:pt>
                <c:pt idx="12">
                  <c:v>1.0306666666666668</c:v>
                </c:pt>
                <c:pt idx="13">
                  <c:v>1.03</c:v>
                </c:pt>
                <c:pt idx="14">
                  <c:v>1.0286666666666668</c:v>
                </c:pt>
                <c:pt idx="15">
                  <c:v>1.0283333333333333</c:v>
                </c:pt>
                <c:pt idx="16">
                  <c:v>1.0279999999999998</c:v>
                </c:pt>
                <c:pt idx="17">
                  <c:v>1.0276666666666665</c:v>
                </c:pt>
                <c:pt idx="18">
                  <c:v>1.0269999999999999</c:v>
                </c:pt>
                <c:pt idx="19">
                  <c:v>1.0259999999999998</c:v>
                </c:pt>
                <c:pt idx="20">
                  <c:v>1.0256666666666667</c:v>
                </c:pt>
                <c:pt idx="21">
                  <c:v>1.0253333333333334</c:v>
                </c:pt>
                <c:pt idx="22">
                  <c:v>1.0243333333333331</c:v>
                </c:pt>
                <c:pt idx="23">
                  <c:v>1.0243333333333331</c:v>
                </c:pt>
                <c:pt idx="24">
                  <c:v>1.0233333333333332</c:v>
                </c:pt>
                <c:pt idx="25">
                  <c:v>1.0229999999999999</c:v>
                </c:pt>
                <c:pt idx="26">
                  <c:v>1.022</c:v>
                </c:pt>
                <c:pt idx="27">
                  <c:v>1.0216666666666665</c:v>
                </c:pt>
                <c:pt idx="28">
                  <c:v>1.0213333333333334</c:v>
                </c:pt>
                <c:pt idx="29">
                  <c:v>1.0203333333333331</c:v>
                </c:pt>
                <c:pt idx="30">
                  <c:v>1.0203333333333333</c:v>
                </c:pt>
                <c:pt idx="31">
                  <c:v>1.0196666666666665</c:v>
                </c:pt>
                <c:pt idx="32">
                  <c:v>1.0189999999999999</c:v>
                </c:pt>
                <c:pt idx="33">
                  <c:v>1.0183333333333333</c:v>
                </c:pt>
                <c:pt idx="34">
                  <c:v>1.018</c:v>
                </c:pt>
                <c:pt idx="35">
                  <c:v>1.0173333333333332</c:v>
                </c:pt>
                <c:pt idx="36">
                  <c:v>1.0166666666666666</c:v>
                </c:pt>
                <c:pt idx="37">
                  <c:v>1.0156666666666665</c:v>
                </c:pt>
                <c:pt idx="38">
                  <c:v>1.0153333333333332</c:v>
                </c:pt>
                <c:pt idx="39">
                  <c:v>1.0143333333333333</c:v>
                </c:pt>
                <c:pt idx="40">
                  <c:v>1.0133333333333334</c:v>
                </c:pt>
                <c:pt idx="41">
                  <c:v>1.0123333333333333</c:v>
                </c:pt>
                <c:pt idx="42">
                  <c:v>1.0116666666666665</c:v>
                </c:pt>
                <c:pt idx="43">
                  <c:v>1.0109999999999999</c:v>
                </c:pt>
                <c:pt idx="44">
                  <c:v>1.0103333333333333</c:v>
                </c:pt>
                <c:pt idx="45">
                  <c:v>1.0093333333333332</c:v>
                </c:pt>
                <c:pt idx="46">
                  <c:v>1.0090000000000001</c:v>
                </c:pt>
                <c:pt idx="47">
                  <c:v>1.008</c:v>
                </c:pt>
                <c:pt idx="48">
                  <c:v>1.0073333333333332</c:v>
                </c:pt>
                <c:pt idx="49">
                  <c:v>1.0063333333333333</c:v>
                </c:pt>
                <c:pt idx="50">
                  <c:v>1.0053333333333334</c:v>
                </c:pt>
                <c:pt idx="51">
                  <c:v>1.0043333333333333</c:v>
                </c:pt>
                <c:pt idx="52">
                  <c:v>1.0036666666666665</c:v>
                </c:pt>
                <c:pt idx="53">
                  <c:v>1.0026666666666666</c:v>
                </c:pt>
                <c:pt idx="54">
                  <c:v>1.0023333333333333</c:v>
                </c:pt>
                <c:pt idx="55">
                  <c:v>1.0016666666666667</c:v>
                </c:pt>
                <c:pt idx="56">
                  <c:v>1.0006666666666666</c:v>
                </c:pt>
                <c:pt idx="57">
                  <c:v>1</c:v>
                </c:pt>
                <c:pt idx="58">
                  <c:v>0.999</c:v>
                </c:pt>
                <c:pt idx="59">
                  <c:v>0.99833333333333341</c:v>
                </c:pt>
                <c:pt idx="60">
                  <c:v>0.99799999999999989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B-485F-A229-A511833B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8479"/>
        <c:axId val="834298511"/>
      </c:scatterChart>
      <c:valAx>
        <c:axId val="8343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511"/>
        <c:crosses val="autoZero"/>
        <c:crossBetween val="midCat"/>
      </c:valAx>
      <c:valAx>
        <c:axId val="834298511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Sheet1'!$BW$89:$BW$119</c:f>
              <c:numCache>
                <c:formatCode>0.000</c:formatCode>
                <c:ptCount val="31"/>
                <c:pt idx="0">
                  <c:v>5.4666666666666419E-2</c:v>
                </c:pt>
                <c:pt idx="1">
                  <c:v>5.6333333333333346E-2</c:v>
                </c:pt>
                <c:pt idx="2">
                  <c:v>5.8000000000000052E-2</c:v>
                </c:pt>
                <c:pt idx="3">
                  <c:v>6.0666666666666647E-2</c:v>
                </c:pt>
                <c:pt idx="4">
                  <c:v>6.0999999999999943E-2</c:v>
                </c:pt>
                <c:pt idx="5">
                  <c:v>6.366666666666676E-2</c:v>
                </c:pt>
                <c:pt idx="6">
                  <c:v>6.5999999999999837E-2</c:v>
                </c:pt>
                <c:pt idx="7">
                  <c:v>6.9333333333333469E-2</c:v>
                </c:pt>
                <c:pt idx="8">
                  <c:v>7.0999999999999952E-2</c:v>
                </c:pt>
                <c:pt idx="9">
                  <c:v>7.1333333333333249E-2</c:v>
                </c:pt>
                <c:pt idx="10">
                  <c:v>7.2999999999999954E-2</c:v>
                </c:pt>
                <c:pt idx="11">
                  <c:v>7.3000000000000176E-2</c:v>
                </c:pt>
                <c:pt idx="12">
                  <c:v>7.5000000000000178E-2</c:v>
                </c:pt>
                <c:pt idx="13">
                  <c:v>7.8000000000000069E-2</c:v>
                </c:pt>
                <c:pt idx="14">
                  <c:v>8.4333333333333593E-2</c:v>
                </c:pt>
                <c:pt idx="15">
                  <c:v>9.1666666666666563E-2</c:v>
                </c:pt>
                <c:pt idx="16">
                  <c:v>9.6666666666666567E-2</c:v>
                </c:pt>
                <c:pt idx="17">
                  <c:v>0.10366666666666668</c:v>
                </c:pt>
                <c:pt idx="18">
                  <c:v>0.11033333333333339</c:v>
                </c:pt>
                <c:pt idx="19">
                  <c:v>0.11600000000000021</c:v>
                </c:pt>
                <c:pt idx="20">
                  <c:v>0.1223333333333334</c:v>
                </c:pt>
                <c:pt idx="21">
                  <c:v>0.128</c:v>
                </c:pt>
                <c:pt idx="22">
                  <c:v>0.13399999999999979</c:v>
                </c:pt>
                <c:pt idx="23">
                  <c:v>0.14033333333333342</c:v>
                </c:pt>
                <c:pt idx="24">
                  <c:v>0.14666666666666661</c:v>
                </c:pt>
                <c:pt idx="25">
                  <c:v>0.14966666666666661</c:v>
                </c:pt>
                <c:pt idx="26">
                  <c:v>0.15300000000000002</c:v>
                </c:pt>
                <c:pt idx="27">
                  <c:v>0.15500000000000003</c:v>
                </c:pt>
                <c:pt idx="28">
                  <c:v>0.1546666666666664</c:v>
                </c:pt>
                <c:pt idx="29">
                  <c:v>0.15599999999999992</c:v>
                </c:pt>
                <c:pt idx="30">
                  <c:v>0.15333333333333321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1-4531-8296-517AD5994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Sheet1'!$CE$58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Sheet1'!$CE$59:$CE$119</c:f>
              <c:numCache>
                <c:formatCode>0.000</c:formatCode>
                <c:ptCount val="61"/>
                <c:pt idx="0">
                  <c:v>1.0986666666666667</c:v>
                </c:pt>
                <c:pt idx="1">
                  <c:v>1.0966666666666667</c:v>
                </c:pt>
                <c:pt idx="2">
                  <c:v>1.0996666666666666</c:v>
                </c:pt>
                <c:pt idx="3">
                  <c:v>1.1013333333333335</c:v>
                </c:pt>
                <c:pt idx="4">
                  <c:v>1.1006666666666665</c:v>
                </c:pt>
                <c:pt idx="5">
                  <c:v>1.0993333333333333</c:v>
                </c:pt>
                <c:pt idx="6">
                  <c:v>1.0969999999999998</c:v>
                </c:pt>
                <c:pt idx="7">
                  <c:v>1.0936666666666668</c:v>
                </c:pt>
                <c:pt idx="8">
                  <c:v>1.0906666666666667</c:v>
                </c:pt>
                <c:pt idx="9">
                  <c:v>1.0873333333333333</c:v>
                </c:pt>
                <c:pt idx="10">
                  <c:v>1.0843333333333331</c:v>
                </c:pt>
                <c:pt idx="11">
                  <c:v>1.0806666666666667</c:v>
                </c:pt>
                <c:pt idx="12">
                  <c:v>1.0763333333333334</c:v>
                </c:pt>
                <c:pt idx="13">
                  <c:v>1.0716666666666665</c:v>
                </c:pt>
                <c:pt idx="14">
                  <c:v>1.0679999999999998</c:v>
                </c:pt>
                <c:pt idx="15">
                  <c:v>1.0629999999999999</c:v>
                </c:pt>
                <c:pt idx="16">
                  <c:v>1.0593333333333332</c:v>
                </c:pt>
                <c:pt idx="17">
                  <c:v>1.0549999999999999</c:v>
                </c:pt>
                <c:pt idx="18">
                  <c:v>1.0509999999999999</c:v>
                </c:pt>
                <c:pt idx="19">
                  <c:v>1.0469999999999999</c:v>
                </c:pt>
                <c:pt idx="20">
                  <c:v>1.0426666666666666</c:v>
                </c:pt>
                <c:pt idx="21">
                  <c:v>1.0386666666666666</c:v>
                </c:pt>
                <c:pt idx="22">
                  <c:v>1.036</c:v>
                </c:pt>
                <c:pt idx="23">
                  <c:v>1.0326666666666666</c:v>
                </c:pt>
                <c:pt idx="24">
                  <c:v>1.0293333333333334</c:v>
                </c:pt>
                <c:pt idx="25">
                  <c:v>1.0276666666666667</c:v>
                </c:pt>
                <c:pt idx="26">
                  <c:v>1.0250000000000001</c:v>
                </c:pt>
                <c:pt idx="27">
                  <c:v>1.0233333333333334</c:v>
                </c:pt>
                <c:pt idx="28">
                  <c:v>1.0216666666666667</c:v>
                </c:pt>
                <c:pt idx="29">
                  <c:v>1.0206666666666666</c:v>
                </c:pt>
                <c:pt idx="30">
                  <c:v>1.0196666666666667</c:v>
                </c:pt>
                <c:pt idx="31">
                  <c:v>1.0186666666666666</c:v>
                </c:pt>
                <c:pt idx="32">
                  <c:v>1.0176666666666667</c:v>
                </c:pt>
                <c:pt idx="33">
                  <c:v>1.0163333333333331</c:v>
                </c:pt>
                <c:pt idx="34">
                  <c:v>1.016</c:v>
                </c:pt>
                <c:pt idx="35">
                  <c:v>1.0153333333333334</c:v>
                </c:pt>
                <c:pt idx="36">
                  <c:v>1.014</c:v>
                </c:pt>
                <c:pt idx="37">
                  <c:v>1.0130000000000001</c:v>
                </c:pt>
                <c:pt idx="38">
                  <c:v>1.0126666666666668</c:v>
                </c:pt>
                <c:pt idx="39">
                  <c:v>1.0116666666666667</c:v>
                </c:pt>
                <c:pt idx="40">
                  <c:v>1.0103333333333333</c:v>
                </c:pt>
                <c:pt idx="41">
                  <c:v>1.0096666666666667</c:v>
                </c:pt>
                <c:pt idx="42">
                  <c:v>1.0086666666666668</c:v>
                </c:pt>
                <c:pt idx="43">
                  <c:v>1.0076666666666665</c:v>
                </c:pt>
                <c:pt idx="44">
                  <c:v>1.0069999999999999</c:v>
                </c:pt>
                <c:pt idx="45">
                  <c:v>1.006</c:v>
                </c:pt>
                <c:pt idx="46">
                  <c:v>1.0050000000000001</c:v>
                </c:pt>
                <c:pt idx="47">
                  <c:v>1.0043333333333335</c:v>
                </c:pt>
                <c:pt idx="48">
                  <c:v>1.0033333333333332</c:v>
                </c:pt>
                <c:pt idx="49">
                  <c:v>1.0026666666666666</c:v>
                </c:pt>
                <c:pt idx="50">
                  <c:v>1.0016666666666667</c:v>
                </c:pt>
                <c:pt idx="51">
                  <c:v>1.0013333333333334</c:v>
                </c:pt>
                <c:pt idx="52">
                  <c:v>0.99966666666666659</c:v>
                </c:pt>
                <c:pt idx="53">
                  <c:v>0.9993333333333333</c:v>
                </c:pt>
                <c:pt idx="54">
                  <c:v>0.9986666666666667</c:v>
                </c:pt>
                <c:pt idx="55">
                  <c:v>0.99766666666666659</c:v>
                </c:pt>
                <c:pt idx="56">
                  <c:v>0.99699999999999989</c:v>
                </c:pt>
                <c:pt idx="57">
                  <c:v>0.996</c:v>
                </c:pt>
                <c:pt idx="58">
                  <c:v>0.9956666666666667</c:v>
                </c:pt>
                <c:pt idx="59">
                  <c:v>0.9946666666666667</c:v>
                </c:pt>
                <c:pt idx="60">
                  <c:v>0.99366666666666659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A-4FEE-B12A-C3A39C7A7DF9}"/>
            </c:ext>
          </c:extLst>
        </c:ser>
        <c:ser>
          <c:idx val="1"/>
          <c:order val="1"/>
          <c:tx>
            <c:strRef>
              <c:f>'Plate 1 - Sheet1'!$CG$58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Sheet1'!$CG$59:$CG$119</c:f>
              <c:numCache>
                <c:formatCode>0.000</c:formatCode>
                <c:ptCount val="61"/>
                <c:pt idx="0">
                  <c:v>1.0609999999999999</c:v>
                </c:pt>
                <c:pt idx="1">
                  <c:v>1.0563333333333333</c:v>
                </c:pt>
                <c:pt idx="2">
                  <c:v>1.0549999999999999</c:v>
                </c:pt>
                <c:pt idx="3">
                  <c:v>1.0543333333333333</c:v>
                </c:pt>
                <c:pt idx="4">
                  <c:v>1.0543333333333333</c:v>
                </c:pt>
                <c:pt idx="5">
                  <c:v>1.0546666666666666</c:v>
                </c:pt>
                <c:pt idx="6">
                  <c:v>1.0546666666666666</c:v>
                </c:pt>
                <c:pt idx="7">
                  <c:v>1.0549999999999999</c:v>
                </c:pt>
                <c:pt idx="8">
                  <c:v>1.0556666666666668</c:v>
                </c:pt>
                <c:pt idx="9">
                  <c:v>1.0536666666666668</c:v>
                </c:pt>
                <c:pt idx="10">
                  <c:v>1.0503333333333333</c:v>
                </c:pt>
                <c:pt idx="11">
                  <c:v>1.0473333333333334</c:v>
                </c:pt>
                <c:pt idx="12">
                  <c:v>1.0443333333333333</c:v>
                </c:pt>
                <c:pt idx="13">
                  <c:v>1.0423333333333333</c:v>
                </c:pt>
                <c:pt idx="14">
                  <c:v>1.04</c:v>
                </c:pt>
                <c:pt idx="15">
                  <c:v>1.038</c:v>
                </c:pt>
                <c:pt idx="16">
                  <c:v>1.0359999999999998</c:v>
                </c:pt>
                <c:pt idx="17">
                  <c:v>1.0346666666666666</c:v>
                </c:pt>
                <c:pt idx="18">
                  <c:v>1.0336666666666667</c:v>
                </c:pt>
                <c:pt idx="19">
                  <c:v>1.0326666666666668</c:v>
                </c:pt>
                <c:pt idx="20">
                  <c:v>1.0313333333333332</c:v>
                </c:pt>
                <c:pt idx="21">
                  <c:v>1.0303333333333333</c:v>
                </c:pt>
                <c:pt idx="22">
                  <c:v>1.0296666666666667</c:v>
                </c:pt>
                <c:pt idx="23">
                  <c:v>1.0283333333333333</c:v>
                </c:pt>
                <c:pt idx="24">
                  <c:v>1.0279999999999998</c:v>
                </c:pt>
                <c:pt idx="25">
                  <c:v>1.0270000000000001</c:v>
                </c:pt>
                <c:pt idx="26">
                  <c:v>1.026</c:v>
                </c:pt>
                <c:pt idx="27">
                  <c:v>1.0256666666666667</c:v>
                </c:pt>
                <c:pt idx="28">
                  <c:v>1.0246666666666666</c:v>
                </c:pt>
                <c:pt idx="29">
                  <c:v>1.024</c:v>
                </c:pt>
                <c:pt idx="30">
                  <c:v>1.0229999999999999</c:v>
                </c:pt>
                <c:pt idx="31">
                  <c:v>1.0226666666666666</c:v>
                </c:pt>
                <c:pt idx="32">
                  <c:v>1.0216666666666667</c:v>
                </c:pt>
                <c:pt idx="33">
                  <c:v>1.0213333333333332</c:v>
                </c:pt>
                <c:pt idx="34">
                  <c:v>1.0206666666666666</c:v>
                </c:pt>
                <c:pt idx="35">
                  <c:v>1.0203333333333333</c:v>
                </c:pt>
                <c:pt idx="36">
                  <c:v>1.0190000000000001</c:v>
                </c:pt>
                <c:pt idx="37">
                  <c:v>1.0190000000000001</c:v>
                </c:pt>
                <c:pt idx="38">
                  <c:v>1.018</c:v>
                </c:pt>
                <c:pt idx="39">
                  <c:v>1.0169999999999999</c:v>
                </c:pt>
                <c:pt idx="40">
                  <c:v>1.0169999999999999</c:v>
                </c:pt>
                <c:pt idx="41">
                  <c:v>1.016</c:v>
                </c:pt>
                <c:pt idx="42">
                  <c:v>1.0153333333333334</c:v>
                </c:pt>
                <c:pt idx="43">
                  <c:v>1.0146666666666666</c:v>
                </c:pt>
                <c:pt idx="44">
                  <c:v>1.014</c:v>
                </c:pt>
                <c:pt idx="45">
                  <c:v>1.0130000000000001</c:v>
                </c:pt>
                <c:pt idx="46">
                  <c:v>1.0126666666666666</c:v>
                </c:pt>
                <c:pt idx="47">
                  <c:v>1.0116666666666667</c:v>
                </c:pt>
                <c:pt idx="48">
                  <c:v>1.0110000000000001</c:v>
                </c:pt>
                <c:pt idx="49">
                  <c:v>1.0096666666666667</c:v>
                </c:pt>
                <c:pt idx="50">
                  <c:v>1.0093333333333332</c:v>
                </c:pt>
                <c:pt idx="51">
                  <c:v>1.0086666666666666</c:v>
                </c:pt>
                <c:pt idx="52">
                  <c:v>1.008</c:v>
                </c:pt>
                <c:pt idx="53">
                  <c:v>1.0073333333333334</c:v>
                </c:pt>
                <c:pt idx="54">
                  <c:v>1.0063333333333333</c:v>
                </c:pt>
                <c:pt idx="55">
                  <c:v>1.006</c:v>
                </c:pt>
                <c:pt idx="56">
                  <c:v>1.0053333333333332</c:v>
                </c:pt>
                <c:pt idx="57">
                  <c:v>1.0043333333333333</c:v>
                </c:pt>
                <c:pt idx="58">
                  <c:v>1.004</c:v>
                </c:pt>
                <c:pt idx="59">
                  <c:v>1.0033333333333334</c:v>
                </c:pt>
                <c:pt idx="60">
                  <c:v>1.0023333333333333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A-4FEE-B12A-C3A39C7A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Sheet1'!$CI$58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Sheet1'!$CI$59:$CI$119</c:f>
              <c:numCache>
                <c:formatCode>0.000</c:formatCode>
                <c:ptCount val="61"/>
                <c:pt idx="0">
                  <c:v>-3.7666666666666737E-2</c:v>
                </c:pt>
                <c:pt idx="1">
                  <c:v>-4.0333333333333332E-2</c:v>
                </c:pt>
                <c:pt idx="2">
                  <c:v>-4.4666666666666632E-2</c:v>
                </c:pt>
                <c:pt idx="3">
                  <c:v>-4.7000000000000153E-2</c:v>
                </c:pt>
                <c:pt idx="4">
                  <c:v>-4.6333333333333115E-2</c:v>
                </c:pt>
                <c:pt idx="5">
                  <c:v>-4.4666666666666632E-2</c:v>
                </c:pt>
                <c:pt idx="6">
                  <c:v>-4.2333333333333112E-2</c:v>
                </c:pt>
                <c:pt idx="7">
                  <c:v>-3.8666666666666849E-2</c:v>
                </c:pt>
                <c:pt idx="8">
                  <c:v>-3.499999999999992E-2</c:v>
                </c:pt>
                <c:pt idx="9">
                  <c:v>-3.3666666666666512E-2</c:v>
                </c:pt>
                <c:pt idx="10">
                  <c:v>-3.3999999999999808E-2</c:v>
                </c:pt>
                <c:pt idx="11">
                  <c:v>-3.3333333333333215E-2</c:v>
                </c:pt>
                <c:pt idx="12">
                  <c:v>-3.2000000000000028E-2</c:v>
                </c:pt>
                <c:pt idx="13">
                  <c:v>-2.9333333333333211E-2</c:v>
                </c:pt>
                <c:pt idx="14">
                  <c:v>-2.7999999999999803E-2</c:v>
                </c:pt>
                <c:pt idx="15">
                  <c:v>-2.4999999999999911E-2</c:v>
                </c:pt>
                <c:pt idx="16">
                  <c:v>-2.3333333333333428E-2</c:v>
                </c:pt>
                <c:pt idx="17">
                  <c:v>-2.0333333333333314E-2</c:v>
                </c:pt>
                <c:pt idx="18">
                  <c:v>-1.7333333333333201E-2</c:v>
                </c:pt>
                <c:pt idx="19">
                  <c:v>-1.4333333333333087E-2</c:v>
                </c:pt>
                <c:pt idx="20">
                  <c:v>-1.1333333333333417E-2</c:v>
                </c:pt>
                <c:pt idx="21">
                  <c:v>-8.3333333333333037E-3</c:v>
                </c:pt>
                <c:pt idx="22">
                  <c:v>-6.333333333333302E-3</c:v>
                </c:pt>
                <c:pt idx="23">
                  <c:v>-4.3333333333333002E-3</c:v>
                </c:pt>
                <c:pt idx="24">
                  <c:v>-1.3333333333336306E-3</c:v>
                </c:pt>
                <c:pt idx="25">
                  <c:v>-6.6666666666659324E-4</c:v>
                </c:pt>
                <c:pt idx="26">
                  <c:v>9.9999999999988987E-4</c:v>
                </c:pt>
                <c:pt idx="27">
                  <c:v>2.3333333333332984E-3</c:v>
                </c:pt>
                <c:pt idx="28">
                  <c:v>2.9999999999998916E-3</c:v>
                </c:pt>
                <c:pt idx="29">
                  <c:v>3.3333333333334103E-3</c:v>
                </c:pt>
                <c:pt idx="30">
                  <c:v>3.3333333333331883E-3</c:v>
                </c:pt>
                <c:pt idx="31">
                  <c:v>4.0000000000000036E-3</c:v>
                </c:pt>
                <c:pt idx="32">
                  <c:v>4.0000000000000036E-3</c:v>
                </c:pt>
                <c:pt idx="33">
                  <c:v>5.0000000000001155E-3</c:v>
                </c:pt>
                <c:pt idx="34">
                  <c:v>4.6666666666665968E-3</c:v>
                </c:pt>
                <c:pt idx="35">
                  <c:v>4.9999999999998934E-3</c:v>
                </c:pt>
                <c:pt idx="36">
                  <c:v>5.0000000000001155E-3</c:v>
                </c:pt>
                <c:pt idx="37">
                  <c:v>6.0000000000000053E-3</c:v>
                </c:pt>
                <c:pt idx="38">
                  <c:v>5.33333333333319E-3</c:v>
                </c:pt>
                <c:pt idx="39">
                  <c:v>5.33333333333319E-3</c:v>
                </c:pt>
                <c:pt idx="40">
                  <c:v>6.6666666666665986E-3</c:v>
                </c:pt>
                <c:pt idx="41">
                  <c:v>6.333333333333302E-3</c:v>
                </c:pt>
                <c:pt idx="42">
                  <c:v>6.6666666666665986E-3</c:v>
                </c:pt>
                <c:pt idx="43">
                  <c:v>7.0000000000001172E-3</c:v>
                </c:pt>
                <c:pt idx="44">
                  <c:v>7.0000000000001172E-3</c:v>
                </c:pt>
                <c:pt idx="45">
                  <c:v>7.0000000000001172E-3</c:v>
                </c:pt>
                <c:pt idx="46">
                  <c:v>7.6666666666664884E-3</c:v>
                </c:pt>
                <c:pt idx="47">
                  <c:v>7.3333333333331918E-3</c:v>
                </c:pt>
                <c:pt idx="48">
                  <c:v>7.6666666666669325E-3</c:v>
                </c:pt>
                <c:pt idx="49">
                  <c:v>7.0000000000001172E-3</c:v>
                </c:pt>
                <c:pt idx="50">
                  <c:v>7.6666666666664884E-3</c:v>
                </c:pt>
                <c:pt idx="51">
                  <c:v>7.3333333333331918E-3</c:v>
                </c:pt>
                <c:pt idx="52">
                  <c:v>8.3333333333334147E-3</c:v>
                </c:pt>
                <c:pt idx="53">
                  <c:v>8.0000000000001181E-3</c:v>
                </c:pt>
                <c:pt idx="54">
                  <c:v>7.6666666666665995E-3</c:v>
                </c:pt>
                <c:pt idx="55">
                  <c:v>8.3333333333334147E-3</c:v>
                </c:pt>
                <c:pt idx="56">
                  <c:v>8.3333333333333037E-3</c:v>
                </c:pt>
                <c:pt idx="57">
                  <c:v>8.3333333333333037E-3</c:v>
                </c:pt>
                <c:pt idx="58">
                  <c:v>8.3333333333333037E-3</c:v>
                </c:pt>
                <c:pt idx="59">
                  <c:v>8.6666666666667114E-3</c:v>
                </c:pt>
                <c:pt idx="60">
                  <c:v>8.6666666666667114E-3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3-4310-8AD8-047ABA07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Sheet1'!$CI$89:$CI$119</c:f>
              <c:numCache>
                <c:formatCode>0.000</c:formatCode>
                <c:ptCount val="31"/>
                <c:pt idx="0">
                  <c:v>3.3333333333331883E-3</c:v>
                </c:pt>
                <c:pt idx="1">
                  <c:v>4.0000000000000036E-3</c:v>
                </c:pt>
                <c:pt idx="2">
                  <c:v>4.0000000000000036E-3</c:v>
                </c:pt>
                <c:pt idx="3">
                  <c:v>5.0000000000001155E-3</c:v>
                </c:pt>
                <c:pt idx="4">
                  <c:v>4.6666666666665968E-3</c:v>
                </c:pt>
                <c:pt idx="5">
                  <c:v>4.9999999999998934E-3</c:v>
                </c:pt>
                <c:pt idx="6">
                  <c:v>5.0000000000001155E-3</c:v>
                </c:pt>
                <c:pt idx="7">
                  <c:v>6.0000000000000053E-3</c:v>
                </c:pt>
                <c:pt idx="8">
                  <c:v>5.33333333333319E-3</c:v>
                </c:pt>
                <c:pt idx="9">
                  <c:v>5.33333333333319E-3</c:v>
                </c:pt>
                <c:pt idx="10">
                  <c:v>6.6666666666665986E-3</c:v>
                </c:pt>
                <c:pt idx="11">
                  <c:v>6.333333333333302E-3</c:v>
                </c:pt>
                <c:pt idx="12">
                  <c:v>6.6666666666665986E-3</c:v>
                </c:pt>
                <c:pt idx="13">
                  <c:v>7.0000000000001172E-3</c:v>
                </c:pt>
                <c:pt idx="14">
                  <c:v>7.0000000000001172E-3</c:v>
                </c:pt>
                <c:pt idx="15">
                  <c:v>7.0000000000001172E-3</c:v>
                </c:pt>
                <c:pt idx="16">
                  <c:v>7.6666666666664884E-3</c:v>
                </c:pt>
                <c:pt idx="17">
                  <c:v>7.3333333333331918E-3</c:v>
                </c:pt>
                <c:pt idx="18">
                  <c:v>7.6666666666669325E-3</c:v>
                </c:pt>
                <c:pt idx="19">
                  <c:v>7.0000000000001172E-3</c:v>
                </c:pt>
                <c:pt idx="20">
                  <c:v>7.6666666666664884E-3</c:v>
                </c:pt>
                <c:pt idx="21">
                  <c:v>7.3333333333331918E-3</c:v>
                </c:pt>
                <c:pt idx="22">
                  <c:v>8.3333333333334147E-3</c:v>
                </c:pt>
                <c:pt idx="23">
                  <c:v>8.0000000000001181E-3</c:v>
                </c:pt>
                <c:pt idx="24">
                  <c:v>7.6666666666665995E-3</c:v>
                </c:pt>
                <c:pt idx="25">
                  <c:v>8.3333333333334147E-3</c:v>
                </c:pt>
                <c:pt idx="26">
                  <c:v>8.3333333333333037E-3</c:v>
                </c:pt>
                <c:pt idx="27">
                  <c:v>8.3333333333333037E-3</c:v>
                </c:pt>
                <c:pt idx="28">
                  <c:v>8.3333333333333037E-3</c:v>
                </c:pt>
                <c:pt idx="29">
                  <c:v>8.6666666666667114E-3</c:v>
                </c:pt>
                <c:pt idx="30">
                  <c:v>8.6666666666667114E-3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1-4D3B-8358-FB4ABFC2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Sheet1'!$CQ$58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Sheet1'!$CQ$59:$CQ$119</c:f>
              <c:numCache>
                <c:formatCode>0.000</c:formatCode>
                <c:ptCount val="61"/>
                <c:pt idx="0">
                  <c:v>1.0229999999999999</c:v>
                </c:pt>
                <c:pt idx="1">
                  <c:v>1.0193333333333334</c:v>
                </c:pt>
                <c:pt idx="2">
                  <c:v>1.0170000000000001</c:v>
                </c:pt>
                <c:pt idx="3">
                  <c:v>1.0146666666666666</c:v>
                </c:pt>
                <c:pt idx="4">
                  <c:v>1.0126666666666668</c:v>
                </c:pt>
                <c:pt idx="5">
                  <c:v>1.0096666666666667</c:v>
                </c:pt>
                <c:pt idx="6">
                  <c:v>1.0063333333333333</c:v>
                </c:pt>
                <c:pt idx="7">
                  <c:v>1.0023333333333333</c:v>
                </c:pt>
                <c:pt idx="8">
                  <c:v>0.99766666666666659</c:v>
                </c:pt>
                <c:pt idx="9">
                  <c:v>0.99333333333333329</c:v>
                </c:pt>
                <c:pt idx="10">
                  <c:v>0.98799999999999999</c:v>
                </c:pt>
                <c:pt idx="11">
                  <c:v>0.98333333333333328</c:v>
                </c:pt>
                <c:pt idx="12">
                  <c:v>0.97900000000000009</c:v>
                </c:pt>
                <c:pt idx="13">
                  <c:v>0.97499999999999998</c:v>
                </c:pt>
                <c:pt idx="14">
                  <c:v>0.97066666666666668</c:v>
                </c:pt>
                <c:pt idx="15">
                  <c:v>0.96600000000000008</c:v>
                </c:pt>
                <c:pt idx="16">
                  <c:v>0.96133333333333326</c:v>
                </c:pt>
                <c:pt idx="17">
                  <c:v>0.95666666666666667</c:v>
                </c:pt>
                <c:pt idx="18">
                  <c:v>0.95166666666666666</c:v>
                </c:pt>
                <c:pt idx="19">
                  <c:v>0.94733333333333336</c:v>
                </c:pt>
                <c:pt idx="20">
                  <c:v>0.94266666666666676</c:v>
                </c:pt>
                <c:pt idx="21">
                  <c:v>0.93800000000000006</c:v>
                </c:pt>
                <c:pt idx="22">
                  <c:v>0.93400000000000005</c:v>
                </c:pt>
                <c:pt idx="23">
                  <c:v>0.92966666666666675</c:v>
                </c:pt>
                <c:pt idx="24">
                  <c:v>0.92533333333333323</c:v>
                </c:pt>
                <c:pt idx="25">
                  <c:v>0.92066666666666663</c:v>
                </c:pt>
                <c:pt idx="26">
                  <c:v>0.91633333333333333</c:v>
                </c:pt>
                <c:pt idx="27">
                  <c:v>0.91199999999999992</c:v>
                </c:pt>
                <c:pt idx="28">
                  <c:v>0.90766666666666662</c:v>
                </c:pt>
                <c:pt idx="29">
                  <c:v>0.90333333333333332</c:v>
                </c:pt>
                <c:pt idx="30">
                  <c:v>0.89933333333333343</c:v>
                </c:pt>
                <c:pt idx="31">
                  <c:v>0.89533333333333331</c:v>
                </c:pt>
                <c:pt idx="32">
                  <c:v>0.89100000000000001</c:v>
                </c:pt>
                <c:pt idx="33">
                  <c:v>0.88766666666666671</c:v>
                </c:pt>
                <c:pt idx="34">
                  <c:v>0.8836666666666666</c:v>
                </c:pt>
                <c:pt idx="35">
                  <c:v>0.8803333333333333</c:v>
                </c:pt>
                <c:pt idx="36">
                  <c:v>0.876</c:v>
                </c:pt>
                <c:pt idx="37">
                  <c:v>0.87333333333333341</c:v>
                </c:pt>
                <c:pt idx="38">
                  <c:v>0.8696666666666667</c:v>
                </c:pt>
                <c:pt idx="39">
                  <c:v>0.86633333333333329</c:v>
                </c:pt>
                <c:pt idx="40">
                  <c:v>0.86299999999999999</c:v>
                </c:pt>
                <c:pt idx="41">
                  <c:v>0.85966666666666658</c:v>
                </c:pt>
                <c:pt idx="42">
                  <c:v>0.8566666666666668</c:v>
                </c:pt>
                <c:pt idx="43">
                  <c:v>0.85333333333333317</c:v>
                </c:pt>
                <c:pt idx="44">
                  <c:v>0.85</c:v>
                </c:pt>
                <c:pt idx="45">
                  <c:v>0.84699999999999998</c:v>
                </c:pt>
                <c:pt idx="46">
                  <c:v>0.84399999999999997</c:v>
                </c:pt>
                <c:pt idx="47">
                  <c:v>0.84100000000000008</c:v>
                </c:pt>
                <c:pt idx="48">
                  <c:v>0.83799999999999997</c:v>
                </c:pt>
                <c:pt idx="49">
                  <c:v>0.83533333333333326</c:v>
                </c:pt>
                <c:pt idx="50">
                  <c:v>0.83233333333333326</c:v>
                </c:pt>
                <c:pt idx="51">
                  <c:v>0.83033333333333337</c:v>
                </c:pt>
                <c:pt idx="52">
                  <c:v>0.82699999999999996</c:v>
                </c:pt>
                <c:pt idx="53">
                  <c:v>0.82499999999999984</c:v>
                </c:pt>
                <c:pt idx="54">
                  <c:v>0.82233333333333336</c:v>
                </c:pt>
                <c:pt idx="55">
                  <c:v>0.82</c:v>
                </c:pt>
                <c:pt idx="56">
                  <c:v>0.81799999999999995</c:v>
                </c:pt>
                <c:pt idx="57">
                  <c:v>0.81533333333333324</c:v>
                </c:pt>
                <c:pt idx="58">
                  <c:v>0.81300000000000006</c:v>
                </c:pt>
                <c:pt idx="59">
                  <c:v>0.81066666666666665</c:v>
                </c:pt>
                <c:pt idx="60">
                  <c:v>0.80833333333333324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5-4B63-9F7F-706067E3F3B0}"/>
            </c:ext>
          </c:extLst>
        </c:ser>
        <c:ser>
          <c:idx val="1"/>
          <c:order val="1"/>
          <c:tx>
            <c:strRef>
              <c:f>'Plate 1 - Sheet1'!$CS$58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Sheet1'!$CS$59:$CS$119</c:f>
              <c:numCache>
                <c:formatCode>0.000</c:formatCode>
                <c:ptCount val="61"/>
                <c:pt idx="0">
                  <c:v>1.1336666666666668</c:v>
                </c:pt>
                <c:pt idx="1">
                  <c:v>1.133</c:v>
                </c:pt>
                <c:pt idx="2">
                  <c:v>1.1373333333333333</c:v>
                </c:pt>
                <c:pt idx="3">
                  <c:v>1.1383333333333334</c:v>
                </c:pt>
                <c:pt idx="4">
                  <c:v>1.1379999999999999</c:v>
                </c:pt>
                <c:pt idx="5">
                  <c:v>1.1359999999999999</c:v>
                </c:pt>
                <c:pt idx="6">
                  <c:v>1.1340000000000001</c:v>
                </c:pt>
                <c:pt idx="7">
                  <c:v>1.1320000000000001</c:v>
                </c:pt>
                <c:pt idx="8">
                  <c:v>1.1296666666666668</c:v>
                </c:pt>
                <c:pt idx="9">
                  <c:v>1.129</c:v>
                </c:pt>
                <c:pt idx="10">
                  <c:v>1.1273333333333333</c:v>
                </c:pt>
                <c:pt idx="11">
                  <c:v>1.125</c:v>
                </c:pt>
                <c:pt idx="12">
                  <c:v>1.1236666666666666</c:v>
                </c:pt>
                <c:pt idx="13">
                  <c:v>1.1210000000000002</c:v>
                </c:pt>
                <c:pt idx="14">
                  <c:v>1.1186666666666667</c:v>
                </c:pt>
                <c:pt idx="15">
                  <c:v>1.1173333333333335</c:v>
                </c:pt>
                <c:pt idx="16">
                  <c:v>1.1153333333333333</c:v>
                </c:pt>
                <c:pt idx="17">
                  <c:v>1.1146666666666667</c:v>
                </c:pt>
                <c:pt idx="18">
                  <c:v>1.1126666666666667</c:v>
                </c:pt>
                <c:pt idx="19">
                  <c:v>1.1116666666666666</c:v>
                </c:pt>
                <c:pt idx="20">
                  <c:v>1.1103333333333332</c:v>
                </c:pt>
                <c:pt idx="21">
                  <c:v>1.1093333333333333</c:v>
                </c:pt>
                <c:pt idx="22">
                  <c:v>1.1073333333333333</c:v>
                </c:pt>
                <c:pt idx="23">
                  <c:v>1.1060000000000001</c:v>
                </c:pt>
                <c:pt idx="24">
                  <c:v>1.1046666666666667</c:v>
                </c:pt>
                <c:pt idx="25">
                  <c:v>1.103</c:v>
                </c:pt>
                <c:pt idx="26">
                  <c:v>1.1020000000000001</c:v>
                </c:pt>
                <c:pt idx="27">
                  <c:v>1.0996666666666666</c:v>
                </c:pt>
                <c:pt idx="28">
                  <c:v>1.0976666666666668</c:v>
                </c:pt>
                <c:pt idx="29">
                  <c:v>1.0966666666666667</c:v>
                </c:pt>
                <c:pt idx="30">
                  <c:v>1.095</c:v>
                </c:pt>
                <c:pt idx="31">
                  <c:v>1.0933333333333335</c:v>
                </c:pt>
                <c:pt idx="32">
                  <c:v>1.0923333333333332</c:v>
                </c:pt>
                <c:pt idx="33">
                  <c:v>1.0913333333333333</c:v>
                </c:pt>
                <c:pt idx="34">
                  <c:v>1.0896666666666668</c:v>
                </c:pt>
                <c:pt idx="35">
                  <c:v>1.0886666666666667</c:v>
                </c:pt>
                <c:pt idx="36">
                  <c:v>1.0876666666666666</c:v>
                </c:pt>
                <c:pt idx="37">
                  <c:v>1.0856666666666668</c:v>
                </c:pt>
                <c:pt idx="38">
                  <c:v>1.0846666666666667</c:v>
                </c:pt>
                <c:pt idx="39">
                  <c:v>1.0823333333333334</c:v>
                </c:pt>
                <c:pt idx="40">
                  <c:v>1.081</c:v>
                </c:pt>
                <c:pt idx="41">
                  <c:v>1.0786666666666667</c:v>
                </c:pt>
                <c:pt idx="42">
                  <c:v>1.0763333333333331</c:v>
                </c:pt>
                <c:pt idx="43">
                  <c:v>1.0740000000000001</c:v>
                </c:pt>
                <c:pt idx="44">
                  <c:v>1.0719999999999998</c:v>
                </c:pt>
                <c:pt idx="45">
                  <c:v>1.0706666666666667</c:v>
                </c:pt>
                <c:pt idx="46">
                  <c:v>1.069</c:v>
                </c:pt>
                <c:pt idx="47">
                  <c:v>1.0676666666666665</c:v>
                </c:pt>
                <c:pt idx="48">
                  <c:v>1.0660000000000001</c:v>
                </c:pt>
                <c:pt idx="49">
                  <c:v>1.0650000000000002</c:v>
                </c:pt>
                <c:pt idx="50">
                  <c:v>1.0629999999999999</c:v>
                </c:pt>
                <c:pt idx="51">
                  <c:v>1.0613333333333335</c:v>
                </c:pt>
                <c:pt idx="52">
                  <c:v>1.0579999999999998</c:v>
                </c:pt>
                <c:pt idx="53">
                  <c:v>1.0546666666666666</c:v>
                </c:pt>
                <c:pt idx="54">
                  <c:v>1.05</c:v>
                </c:pt>
                <c:pt idx="55">
                  <c:v>1.0453333333333334</c:v>
                </c:pt>
                <c:pt idx="56">
                  <c:v>1.0403333333333333</c:v>
                </c:pt>
                <c:pt idx="57">
                  <c:v>1.0383333333333333</c:v>
                </c:pt>
                <c:pt idx="58">
                  <c:v>1.0363333333333333</c:v>
                </c:pt>
                <c:pt idx="59">
                  <c:v>1.0369999999999999</c:v>
                </c:pt>
                <c:pt idx="60">
                  <c:v>1.0370000000000001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5-4B63-9F7F-706067E3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Sheet1'!$CU$58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Sheet1'!$CU$59:$CU$119</c:f>
              <c:numCache>
                <c:formatCode>0.000</c:formatCode>
                <c:ptCount val="61"/>
                <c:pt idx="0">
                  <c:v>0.11066666666666691</c:v>
                </c:pt>
                <c:pt idx="1">
                  <c:v>0.11366666666666658</c:v>
                </c:pt>
                <c:pt idx="2">
                  <c:v>0.12033333333333318</c:v>
                </c:pt>
                <c:pt idx="3">
                  <c:v>0.12366666666666681</c:v>
                </c:pt>
                <c:pt idx="4">
                  <c:v>0.12533333333333307</c:v>
                </c:pt>
                <c:pt idx="5">
                  <c:v>0.12633333333333319</c:v>
                </c:pt>
                <c:pt idx="6">
                  <c:v>0.12766666666666682</c:v>
                </c:pt>
                <c:pt idx="7">
                  <c:v>0.12966666666666682</c:v>
                </c:pt>
                <c:pt idx="8">
                  <c:v>0.13200000000000023</c:v>
                </c:pt>
                <c:pt idx="9">
                  <c:v>0.13566666666666671</c:v>
                </c:pt>
                <c:pt idx="10">
                  <c:v>0.13933333333333331</c:v>
                </c:pt>
                <c:pt idx="11">
                  <c:v>0.14166666666666672</c:v>
                </c:pt>
                <c:pt idx="12">
                  <c:v>0.1446666666666665</c:v>
                </c:pt>
                <c:pt idx="13">
                  <c:v>0.14600000000000024</c:v>
                </c:pt>
                <c:pt idx="14">
                  <c:v>0.14800000000000002</c:v>
                </c:pt>
                <c:pt idx="15">
                  <c:v>0.15133333333333343</c:v>
                </c:pt>
                <c:pt idx="16">
                  <c:v>0.15400000000000003</c:v>
                </c:pt>
                <c:pt idx="17">
                  <c:v>0.15800000000000003</c:v>
                </c:pt>
                <c:pt idx="18">
                  <c:v>0.16100000000000003</c:v>
                </c:pt>
                <c:pt idx="19">
                  <c:v>0.16433333333333322</c:v>
                </c:pt>
                <c:pt idx="20">
                  <c:v>0.16766666666666641</c:v>
                </c:pt>
                <c:pt idx="21">
                  <c:v>0.17133333333333323</c:v>
                </c:pt>
                <c:pt idx="22">
                  <c:v>0.17333333333333323</c:v>
                </c:pt>
                <c:pt idx="23">
                  <c:v>0.17633333333333334</c:v>
                </c:pt>
                <c:pt idx="24">
                  <c:v>0.17933333333333346</c:v>
                </c:pt>
                <c:pt idx="25">
                  <c:v>0.18233333333333335</c:v>
                </c:pt>
                <c:pt idx="26">
                  <c:v>0.18566666666666676</c:v>
                </c:pt>
                <c:pt idx="27">
                  <c:v>0.18766666666666665</c:v>
                </c:pt>
                <c:pt idx="28">
                  <c:v>0.19000000000000017</c:v>
                </c:pt>
                <c:pt idx="29">
                  <c:v>0.19333333333333336</c:v>
                </c:pt>
                <c:pt idx="30">
                  <c:v>0.19566666666666654</c:v>
                </c:pt>
                <c:pt idx="31">
                  <c:v>0.19800000000000018</c:v>
                </c:pt>
                <c:pt idx="32">
                  <c:v>0.20133333333333314</c:v>
                </c:pt>
                <c:pt idx="33">
                  <c:v>0.20366666666666655</c:v>
                </c:pt>
                <c:pt idx="34">
                  <c:v>0.20600000000000018</c:v>
                </c:pt>
                <c:pt idx="35">
                  <c:v>0.20833333333333337</c:v>
                </c:pt>
                <c:pt idx="36">
                  <c:v>0.21166666666666656</c:v>
                </c:pt>
                <c:pt idx="37">
                  <c:v>0.21233333333333337</c:v>
                </c:pt>
                <c:pt idx="38">
                  <c:v>0.21499999999999997</c:v>
                </c:pt>
                <c:pt idx="39">
                  <c:v>0.21600000000000008</c:v>
                </c:pt>
                <c:pt idx="40">
                  <c:v>0.21799999999999997</c:v>
                </c:pt>
                <c:pt idx="41">
                  <c:v>0.21900000000000008</c:v>
                </c:pt>
                <c:pt idx="42">
                  <c:v>0.21966666666666634</c:v>
                </c:pt>
                <c:pt idx="43">
                  <c:v>0.2206666666666669</c:v>
                </c:pt>
                <c:pt idx="44">
                  <c:v>0.22199999999999986</c:v>
                </c:pt>
                <c:pt idx="45">
                  <c:v>0.22366666666666668</c:v>
                </c:pt>
                <c:pt idx="46">
                  <c:v>0.22499999999999998</c:v>
                </c:pt>
                <c:pt idx="47">
                  <c:v>0.22666666666666646</c:v>
                </c:pt>
                <c:pt idx="48">
                  <c:v>0.22800000000000009</c:v>
                </c:pt>
                <c:pt idx="49">
                  <c:v>0.22966666666666691</c:v>
                </c:pt>
                <c:pt idx="50">
                  <c:v>0.23066666666666669</c:v>
                </c:pt>
                <c:pt idx="51">
                  <c:v>0.23100000000000009</c:v>
                </c:pt>
                <c:pt idx="52">
                  <c:v>0.23099999999999987</c:v>
                </c:pt>
                <c:pt idx="53">
                  <c:v>0.2296666666666668</c:v>
                </c:pt>
                <c:pt idx="54">
                  <c:v>0.22766666666666668</c:v>
                </c:pt>
                <c:pt idx="55">
                  <c:v>0.2253333333333335</c:v>
                </c:pt>
                <c:pt idx="56">
                  <c:v>0.22233333333333338</c:v>
                </c:pt>
                <c:pt idx="57">
                  <c:v>0.22300000000000009</c:v>
                </c:pt>
                <c:pt idx="58">
                  <c:v>0.22333333333333327</c:v>
                </c:pt>
                <c:pt idx="59">
                  <c:v>0.22633333333333328</c:v>
                </c:pt>
                <c:pt idx="60">
                  <c:v>0.22866666666666691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A-47F0-8CC1-00F239ED1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Sheet1'!$CU$89:$CU$119</c:f>
              <c:numCache>
                <c:formatCode>0.000</c:formatCode>
                <c:ptCount val="31"/>
                <c:pt idx="0">
                  <c:v>0.19566666666666654</c:v>
                </c:pt>
                <c:pt idx="1">
                  <c:v>0.19800000000000018</c:v>
                </c:pt>
                <c:pt idx="2">
                  <c:v>0.20133333333333314</c:v>
                </c:pt>
                <c:pt idx="3">
                  <c:v>0.20366666666666655</c:v>
                </c:pt>
                <c:pt idx="4">
                  <c:v>0.20600000000000018</c:v>
                </c:pt>
                <c:pt idx="5">
                  <c:v>0.20833333333333337</c:v>
                </c:pt>
                <c:pt idx="6">
                  <c:v>0.21166666666666656</c:v>
                </c:pt>
                <c:pt idx="7">
                  <c:v>0.21233333333333337</c:v>
                </c:pt>
                <c:pt idx="8">
                  <c:v>0.21499999999999997</c:v>
                </c:pt>
                <c:pt idx="9">
                  <c:v>0.21600000000000008</c:v>
                </c:pt>
                <c:pt idx="10">
                  <c:v>0.21799999999999997</c:v>
                </c:pt>
                <c:pt idx="11">
                  <c:v>0.21900000000000008</c:v>
                </c:pt>
                <c:pt idx="12">
                  <c:v>0.21966666666666634</c:v>
                </c:pt>
                <c:pt idx="13">
                  <c:v>0.2206666666666669</c:v>
                </c:pt>
                <c:pt idx="14">
                  <c:v>0.22199999999999986</c:v>
                </c:pt>
                <c:pt idx="15">
                  <c:v>0.22366666666666668</c:v>
                </c:pt>
                <c:pt idx="16">
                  <c:v>0.22499999999999998</c:v>
                </c:pt>
                <c:pt idx="17">
                  <c:v>0.22666666666666646</c:v>
                </c:pt>
                <c:pt idx="18">
                  <c:v>0.22800000000000009</c:v>
                </c:pt>
                <c:pt idx="19">
                  <c:v>0.22966666666666691</c:v>
                </c:pt>
                <c:pt idx="20">
                  <c:v>0.23066666666666669</c:v>
                </c:pt>
                <c:pt idx="21">
                  <c:v>0.23100000000000009</c:v>
                </c:pt>
                <c:pt idx="22">
                  <c:v>0.23099999999999987</c:v>
                </c:pt>
                <c:pt idx="23">
                  <c:v>0.2296666666666668</c:v>
                </c:pt>
                <c:pt idx="24">
                  <c:v>0.22766666666666668</c:v>
                </c:pt>
                <c:pt idx="25">
                  <c:v>0.2253333333333335</c:v>
                </c:pt>
                <c:pt idx="26">
                  <c:v>0.22233333333333338</c:v>
                </c:pt>
                <c:pt idx="27">
                  <c:v>0.22300000000000009</c:v>
                </c:pt>
                <c:pt idx="28">
                  <c:v>0.22333333333333327</c:v>
                </c:pt>
                <c:pt idx="29">
                  <c:v>0.22633333333333328</c:v>
                </c:pt>
                <c:pt idx="30">
                  <c:v>0.22866666666666691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1-4DBE-A8EC-AFA2F77C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Sheet1'!$DC$58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Sheet1'!$DC$59:$DC$119</c:f>
              <c:numCache>
                <c:formatCode>0.000</c:formatCode>
                <c:ptCount val="61"/>
                <c:pt idx="0">
                  <c:v>1.1160000000000001</c:v>
                </c:pt>
                <c:pt idx="1">
                  <c:v>1.1100000000000001</c:v>
                </c:pt>
                <c:pt idx="2">
                  <c:v>1.1126666666666667</c:v>
                </c:pt>
                <c:pt idx="3">
                  <c:v>1.1133333333333333</c:v>
                </c:pt>
                <c:pt idx="4">
                  <c:v>1.1120000000000001</c:v>
                </c:pt>
                <c:pt idx="5">
                  <c:v>1.1106666666666667</c:v>
                </c:pt>
                <c:pt idx="6">
                  <c:v>1.1100000000000001</c:v>
                </c:pt>
                <c:pt idx="7">
                  <c:v>1.1086666666666669</c:v>
                </c:pt>
                <c:pt idx="8">
                  <c:v>1.1056666666666668</c:v>
                </c:pt>
                <c:pt idx="9">
                  <c:v>1.1020000000000001</c:v>
                </c:pt>
                <c:pt idx="10">
                  <c:v>1.0996666666666666</c:v>
                </c:pt>
                <c:pt idx="11">
                  <c:v>1.0969999999999998</c:v>
                </c:pt>
                <c:pt idx="12">
                  <c:v>1.0936666666666666</c:v>
                </c:pt>
                <c:pt idx="13">
                  <c:v>1.091</c:v>
                </c:pt>
                <c:pt idx="14">
                  <c:v>1.087</c:v>
                </c:pt>
                <c:pt idx="15">
                  <c:v>1.0823333333333334</c:v>
                </c:pt>
                <c:pt idx="16">
                  <c:v>1.0796666666666666</c:v>
                </c:pt>
                <c:pt idx="17">
                  <c:v>1.0776666666666666</c:v>
                </c:pt>
                <c:pt idx="18">
                  <c:v>1.0743333333333334</c:v>
                </c:pt>
                <c:pt idx="19">
                  <c:v>1.0696666666666665</c:v>
                </c:pt>
                <c:pt idx="20">
                  <c:v>1.0643333333333336</c:v>
                </c:pt>
                <c:pt idx="21">
                  <c:v>1.0603333333333333</c:v>
                </c:pt>
                <c:pt idx="22">
                  <c:v>1.0580000000000001</c:v>
                </c:pt>
                <c:pt idx="23">
                  <c:v>1.056</c:v>
                </c:pt>
                <c:pt idx="24">
                  <c:v>1.0536666666666665</c:v>
                </c:pt>
                <c:pt idx="25">
                  <c:v>1.0513333333333332</c:v>
                </c:pt>
                <c:pt idx="26">
                  <c:v>1.0476666666666665</c:v>
                </c:pt>
                <c:pt idx="27">
                  <c:v>1.0453333333333332</c:v>
                </c:pt>
                <c:pt idx="28">
                  <c:v>1.0433333333333332</c:v>
                </c:pt>
                <c:pt idx="29">
                  <c:v>1.0416666666666667</c:v>
                </c:pt>
                <c:pt idx="30">
                  <c:v>1.0396666666666665</c:v>
                </c:pt>
                <c:pt idx="31">
                  <c:v>1.038</c:v>
                </c:pt>
                <c:pt idx="32">
                  <c:v>1.0356666666666667</c:v>
                </c:pt>
                <c:pt idx="33">
                  <c:v>1.0326666666666666</c:v>
                </c:pt>
                <c:pt idx="34">
                  <c:v>1.0306666666666666</c:v>
                </c:pt>
                <c:pt idx="35">
                  <c:v>1.0283333333333333</c:v>
                </c:pt>
                <c:pt idx="36">
                  <c:v>1.0273333333333332</c:v>
                </c:pt>
                <c:pt idx="37">
                  <c:v>1.0256666666666667</c:v>
                </c:pt>
                <c:pt idx="38">
                  <c:v>1.0243333333333333</c:v>
                </c:pt>
                <c:pt idx="39">
                  <c:v>1.0236666666666665</c:v>
                </c:pt>
                <c:pt idx="40">
                  <c:v>1.0226666666666666</c:v>
                </c:pt>
                <c:pt idx="41">
                  <c:v>1.022</c:v>
                </c:pt>
                <c:pt idx="42">
                  <c:v>1.0209999999999999</c:v>
                </c:pt>
                <c:pt idx="43">
                  <c:v>1.0206666666666666</c:v>
                </c:pt>
                <c:pt idx="44">
                  <c:v>1.0196666666666665</c:v>
                </c:pt>
                <c:pt idx="45">
                  <c:v>1.0189999999999999</c:v>
                </c:pt>
                <c:pt idx="46">
                  <c:v>1.0183333333333333</c:v>
                </c:pt>
                <c:pt idx="47">
                  <c:v>1.0173333333333334</c:v>
                </c:pt>
                <c:pt idx="48">
                  <c:v>1.0170000000000001</c:v>
                </c:pt>
                <c:pt idx="49">
                  <c:v>1.0163333333333333</c:v>
                </c:pt>
                <c:pt idx="50">
                  <c:v>1.0153333333333334</c:v>
                </c:pt>
                <c:pt idx="51">
                  <c:v>1.0146666666666666</c:v>
                </c:pt>
                <c:pt idx="52">
                  <c:v>1.0146666666666666</c:v>
                </c:pt>
                <c:pt idx="53">
                  <c:v>1.014</c:v>
                </c:pt>
                <c:pt idx="54">
                  <c:v>1.0133333333333334</c:v>
                </c:pt>
                <c:pt idx="55">
                  <c:v>1.0116666666666667</c:v>
                </c:pt>
                <c:pt idx="56">
                  <c:v>1.0106666666666666</c:v>
                </c:pt>
                <c:pt idx="57">
                  <c:v>1.0103333333333333</c:v>
                </c:pt>
                <c:pt idx="58">
                  <c:v>1.01</c:v>
                </c:pt>
                <c:pt idx="59">
                  <c:v>1.0093333333333334</c:v>
                </c:pt>
                <c:pt idx="60">
                  <c:v>1.0090000000000001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5-4FD4-9A98-6A8341550838}"/>
            </c:ext>
          </c:extLst>
        </c:ser>
        <c:ser>
          <c:idx val="1"/>
          <c:order val="1"/>
          <c:tx>
            <c:strRef>
              <c:f>'Plate 1 - Sheet1'!$DE$58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Sheet1'!$DE$59:$DE$119</c:f>
              <c:numCache>
                <c:formatCode>0.000</c:formatCode>
                <c:ptCount val="61"/>
                <c:pt idx="0">
                  <c:v>1.0426666666666666</c:v>
                </c:pt>
                <c:pt idx="1">
                  <c:v>1.0366666666666668</c:v>
                </c:pt>
                <c:pt idx="2">
                  <c:v>1.0343333333333333</c:v>
                </c:pt>
                <c:pt idx="3">
                  <c:v>1.0333333333333332</c:v>
                </c:pt>
                <c:pt idx="4">
                  <c:v>1.0326666666666666</c:v>
                </c:pt>
                <c:pt idx="5">
                  <c:v>1.0309999999999999</c:v>
                </c:pt>
                <c:pt idx="6">
                  <c:v>1.0290000000000001</c:v>
                </c:pt>
                <c:pt idx="7">
                  <c:v>1.0269999999999999</c:v>
                </c:pt>
                <c:pt idx="8">
                  <c:v>1.0249999999999999</c:v>
                </c:pt>
                <c:pt idx="9">
                  <c:v>1.0229999999999999</c:v>
                </c:pt>
                <c:pt idx="10">
                  <c:v>1.0216666666666667</c:v>
                </c:pt>
                <c:pt idx="11">
                  <c:v>1.0199999999999998</c:v>
                </c:pt>
                <c:pt idx="12">
                  <c:v>1.0186666666666666</c:v>
                </c:pt>
                <c:pt idx="13">
                  <c:v>1.0176666666666667</c:v>
                </c:pt>
                <c:pt idx="14">
                  <c:v>1.0269999999999999</c:v>
                </c:pt>
                <c:pt idx="15">
                  <c:v>1.026</c:v>
                </c:pt>
                <c:pt idx="16">
                  <c:v>1.0253333333333332</c:v>
                </c:pt>
                <c:pt idx="17">
                  <c:v>1.0243333333333333</c:v>
                </c:pt>
                <c:pt idx="18">
                  <c:v>1.0236666666666665</c:v>
                </c:pt>
                <c:pt idx="19">
                  <c:v>1.0226666666666666</c:v>
                </c:pt>
                <c:pt idx="20">
                  <c:v>1.0216666666666667</c:v>
                </c:pt>
                <c:pt idx="21">
                  <c:v>1.0209999999999999</c:v>
                </c:pt>
                <c:pt idx="22">
                  <c:v>1.0203333333333333</c:v>
                </c:pt>
                <c:pt idx="23">
                  <c:v>1.0193333333333334</c:v>
                </c:pt>
                <c:pt idx="24">
                  <c:v>1.0190000000000001</c:v>
                </c:pt>
                <c:pt idx="25">
                  <c:v>1.018</c:v>
                </c:pt>
                <c:pt idx="26">
                  <c:v>1.0170000000000001</c:v>
                </c:pt>
                <c:pt idx="27">
                  <c:v>1.0163333333333333</c:v>
                </c:pt>
                <c:pt idx="28">
                  <c:v>1.0149999999999999</c:v>
                </c:pt>
                <c:pt idx="29">
                  <c:v>1.0143333333333333</c:v>
                </c:pt>
                <c:pt idx="30">
                  <c:v>1.0136666666666665</c:v>
                </c:pt>
                <c:pt idx="31">
                  <c:v>1.0129999999999999</c:v>
                </c:pt>
                <c:pt idx="32">
                  <c:v>1.0123333333333333</c:v>
                </c:pt>
                <c:pt idx="33">
                  <c:v>1.0116666666666667</c:v>
                </c:pt>
                <c:pt idx="34">
                  <c:v>1.0106666666666666</c:v>
                </c:pt>
                <c:pt idx="35">
                  <c:v>1.0103333333333333</c:v>
                </c:pt>
                <c:pt idx="36">
                  <c:v>1.0096666666666667</c:v>
                </c:pt>
                <c:pt idx="37">
                  <c:v>1.0086666666666666</c:v>
                </c:pt>
                <c:pt idx="38">
                  <c:v>1.0083333333333335</c:v>
                </c:pt>
                <c:pt idx="39">
                  <c:v>1.0076666666666667</c:v>
                </c:pt>
                <c:pt idx="40">
                  <c:v>1.0066666666666666</c:v>
                </c:pt>
                <c:pt idx="41">
                  <c:v>1.0063333333333333</c:v>
                </c:pt>
                <c:pt idx="42">
                  <c:v>1.0056666666666667</c:v>
                </c:pt>
                <c:pt idx="43">
                  <c:v>1.0049999999999999</c:v>
                </c:pt>
                <c:pt idx="44">
                  <c:v>1.0043333333333333</c:v>
                </c:pt>
                <c:pt idx="45">
                  <c:v>1.0039999999999998</c:v>
                </c:pt>
                <c:pt idx="46">
                  <c:v>1.0029999999999999</c:v>
                </c:pt>
                <c:pt idx="47">
                  <c:v>1.0023333333333333</c:v>
                </c:pt>
                <c:pt idx="48">
                  <c:v>1.0016666666666667</c:v>
                </c:pt>
                <c:pt idx="49">
                  <c:v>1.0010000000000001</c:v>
                </c:pt>
                <c:pt idx="50">
                  <c:v>1</c:v>
                </c:pt>
                <c:pt idx="51">
                  <c:v>1</c:v>
                </c:pt>
                <c:pt idx="52">
                  <c:v>0.999</c:v>
                </c:pt>
                <c:pt idx="53">
                  <c:v>0.99799999999999989</c:v>
                </c:pt>
                <c:pt idx="54">
                  <c:v>0.99766666666666659</c:v>
                </c:pt>
                <c:pt idx="55">
                  <c:v>0.99699999999999989</c:v>
                </c:pt>
                <c:pt idx="56">
                  <c:v>0.99599999999999989</c:v>
                </c:pt>
                <c:pt idx="57">
                  <c:v>0.9956666666666667</c:v>
                </c:pt>
                <c:pt idx="58">
                  <c:v>0.995</c:v>
                </c:pt>
                <c:pt idx="59">
                  <c:v>0.99433333333333318</c:v>
                </c:pt>
                <c:pt idx="60">
                  <c:v>0.99366666666666659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5-4FD4-9A98-6A8341550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Sheet1'!$DG$58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Sheet1'!$DG$59:$DG$119</c:f>
              <c:numCache>
                <c:formatCode>0.000</c:formatCode>
                <c:ptCount val="61"/>
                <c:pt idx="0">
                  <c:v>-7.3333333333333472E-2</c:v>
                </c:pt>
                <c:pt idx="1">
                  <c:v>-7.333333333333325E-2</c:v>
                </c:pt>
                <c:pt idx="2">
                  <c:v>-7.8333333333333366E-2</c:v>
                </c:pt>
                <c:pt idx="3">
                  <c:v>-8.0000000000000071E-2</c:v>
                </c:pt>
                <c:pt idx="4">
                  <c:v>-7.9333333333333478E-2</c:v>
                </c:pt>
                <c:pt idx="5">
                  <c:v>-7.9666666666666774E-2</c:v>
                </c:pt>
                <c:pt idx="6">
                  <c:v>-8.0999999999999961E-2</c:v>
                </c:pt>
                <c:pt idx="7">
                  <c:v>-8.1666666666666998E-2</c:v>
                </c:pt>
                <c:pt idx="8">
                  <c:v>-8.0666666666666886E-2</c:v>
                </c:pt>
                <c:pt idx="9">
                  <c:v>-7.9000000000000181E-2</c:v>
                </c:pt>
                <c:pt idx="10">
                  <c:v>-7.7999999999999847E-2</c:v>
                </c:pt>
                <c:pt idx="11">
                  <c:v>-7.6999999999999957E-2</c:v>
                </c:pt>
                <c:pt idx="12">
                  <c:v>-7.4999999999999956E-2</c:v>
                </c:pt>
                <c:pt idx="13">
                  <c:v>-7.333333333333325E-2</c:v>
                </c:pt>
                <c:pt idx="14">
                  <c:v>-6.0000000000000053E-2</c:v>
                </c:pt>
                <c:pt idx="15">
                  <c:v>-5.6333333333333346E-2</c:v>
                </c:pt>
                <c:pt idx="16">
                  <c:v>-5.4333333333333345E-2</c:v>
                </c:pt>
                <c:pt idx="17">
                  <c:v>-5.3333333333333233E-2</c:v>
                </c:pt>
                <c:pt idx="18">
                  <c:v>-5.066666666666686E-2</c:v>
                </c:pt>
                <c:pt idx="19">
                  <c:v>-4.6999999999999931E-2</c:v>
                </c:pt>
                <c:pt idx="20">
                  <c:v>-4.2666666666666853E-2</c:v>
                </c:pt>
                <c:pt idx="21">
                  <c:v>-3.9333333333333442E-2</c:v>
                </c:pt>
                <c:pt idx="22">
                  <c:v>-3.7666666666666737E-2</c:v>
                </c:pt>
                <c:pt idx="23">
                  <c:v>-3.6666666666666625E-2</c:v>
                </c:pt>
                <c:pt idx="24">
                  <c:v>-3.4666666666666401E-2</c:v>
                </c:pt>
                <c:pt idx="25">
                  <c:v>-3.3333333333333215E-2</c:v>
                </c:pt>
                <c:pt idx="26">
                  <c:v>-3.0666666666666398E-2</c:v>
                </c:pt>
                <c:pt idx="27">
                  <c:v>-2.8999999999999915E-2</c:v>
                </c:pt>
                <c:pt idx="28">
                  <c:v>-2.8333333333333321E-2</c:v>
                </c:pt>
                <c:pt idx="29">
                  <c:v>-2.7333333333333432E-2</c:v>
                </c:pt>
                <c:pt idx="30">
                  <c:v>-2.6000000000000023E-2</c:v>
                </c:pt>
                <c:pt idx="31">
                  <c:v>-2.5000000000000133E-2</c:v>
                </c:pt>
                <c:pt idx="32">
                  <c:v>-2.3333333333333428E-2</c:v>
                </c:pt>
                <c:pt idx="33">
                  <c:v>-2.0999999999999908E-2</c:v>
                </c:pt>
                <c:pt idx="34">
                  <c:v>-2.0000000000000018E-2</c:v>
                </c:pt>
                <c:pt idx="35">
                  <c:v>-1.8000000000000016E-2</c:v>
                </c:pt>
                <c:pt idx="36">
                  <c:v>-1.7666666666666497E-2</c:v>
                </c:pt>
                <c:pt idx="37">
                  <c:v>-1.7000000000000126E-2</c:v>
                </c:pt>
                <c:pt idx="38">
                  <c:v>-1.5999999999999792E-2</c:v>
                </c:pt>
                <c:pt idx="39">
                  <c:v>-1.5999999999999792E-2</c:v>
                </c:pt>
                <c:pt idx="40">
                  <c:v>-1.6000000000000014E-2</c:v>
                </c:pt>
                <c:pt idx="41">
                  <c:v>-1.5666666666666718E-2</c:v>
                </c:pt>
                <c:pt idx="42">
                  <c:v>-1.5333333333333199E-2</c:v>
                </c:pt>
                <c:pt idx="43">
                  <c:v>-1.5666666666666718E-2</c:v>
                </c:pt>
                <c:pt idx="44">
                  <c:v>-1.5333333333333199E-2</c:v>
                </c:pt>
                <c:pt idx="45">
                  <c:v>-1.5000000000000124E-2</c:v>
                </c:pt>
                <c:pt idx="46">
                  <c:v>-1.5333333333333421E-2</c:v>
                </c:pt>
                <c:pt idx="47">
                  <c:v>-1.5000000000000124E-2</c:v>
                </c:pt>
                <c:pt idx="48">
                  <c:v>-1.5333333333333421E-2</c:v>
                </c:pt>
                <c:pt idx="49">
                  <c:v>-1.5333333333333199E-2</c:v>
                </c:pt>
                <c:pt idx="50">
                  <c:v>-1.5333333333333421E-2</c:v>
                </c:pt>
                <c:pt idx="51">
                  <c:v>-1.4666666666666606E-2</c:v>
                </c:pt>
                <c:pt idx="52">
                  <c:v>-1.5666666666666607E-2</c:v>
                </c:pt>
                <c:pt idx="53">
                  <c:v>-1.6000000000000125E-2</c:v>
                </c:pt>
                <c:pt idx="54">
                  <c:v>-1.5666666666666829E-2</c:v>
                </c:pt>
                <c:pt idx="55">
                  <c:v>-1.4666666666666828E-2</c:v>
                </c:pt>
                <c:pt idx="56">
                  <c:v>-1.4666666666666717E-2</c:v>
                </c:pt>
                <c:pt idx="57">
                  <c:v>-1.4666666666666606E-2</c:v>
                </c:pt>
                <c:pt idx="58">
                  <c:v>-1.5000000000000013E-2</c:v>
                </c:pt>
                <c:pt idx="59">
                  <c:v>-1.5000000000000235E-2</c:v>
                </c:pt>
                <c:pt idx="60">
                  <c:v>-1.5333333333333532E-2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4E6-B17E-C803D247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Sheet1'!$DG$89:$DG$119</c:f>
              <c:numCache>
                <c:formatCode>0.000</c:formatCode>
                <c:ptCount val="31"/>
                <c:pt idx="0">
                  <c:v>-2.6000000000000023E-2</c:v>
                </c:pt>
                <c:pt idx="1">
                  <c:v>-2.5000000000000133E-2</c:v>
                </c:pt>
                <c:pt idx="2">
                  <c:v>-2.3333333333333428E-2</c:v>
                </c:pt>
                <c:pt idx="3">
                  <c:v>-2.0999999999999908E-2</c:v>
                </c:pt>
                <c:pt idx="4">
                  <c:v>-2.0000000000000018E-2</c:v>
                </c:pt>
                <c:pt idx="5">
                  <c:v>-1.8000000000000016E-2</c:v>
                </c:pt>
                <c:pt idx="6">
                  <c:v>-1.7666666666666497E-2</c:v>
                </c:pt>
                <c:pt idx="7">
                  <c:v>-1.7000000000000126E-2</c:v>
                </c:pt>
                <c:pt idx="8">
                  <c:v>-1.5999999999999792E-2</c:v>
                </c:pt>
                <c:pt idx="9">
                  <c:v>-1.5999999999999792E-2</c:v>
                </c:pt>
                <c:pt idx="10">
                  <c:v>-1.6000000000000014E-2</c:v>
                </c:pt>
                <c:pt idx="11">
                  <c:v>-1.5666666666666718E-2</c:v>
                </c:pt>
                <c:pt idx="12">
                  <c:v>-1.5333333333333199E-2</c:v>
                </c:pt>
                <c:pt idx="13">
                  <c:v>-1.5666666666666718E-2</c:v>
                </c:pt>
                <c:pt idx="14">
                  <c:v>-1.5333333333333199E-2</c:v>
                </c:pt>
                <c:pt idx="15">
                  <c:v>-1.5000000000000124E-2</c:v>
                </c:pt>
                <c:pt idx="16">
                  <c:v>-1.5333333333333421E-2</c:v>
                </c:pt>
                <c:pt idx="17">
                  <c:v>-1.5000000000000124E-2</c:v>
                </c:pt>
                <c:pt idx="18">
                  <c:v>-1.5333333333333421E-2</c:v>
                </c:pt>
                <c:pt idx="19">
                  <c:v>-1.5333333333333199E-2</c:v>
                </c:pt>
                <c:pt idx="20">
                  <c:v>-1.5333333333333421E-2</c:v>
                </c:pt>
                <c:pt idx="21">
                  <c:v>-1.4666666666666606E-2</c:v>
                </c:pt>
                <c:pt idx="22">
                  <c:v>-1.5666666666666607E-2</c:v>
                </c:pt>
                <c:pt idx="23">
                  <c:v>-1.6000000000000125E-2</c:v>
                </c:pt>
                <c:pt idx="24">
                  <c:v>-1.5666666666666829E-2</c:v>
                </c:pt>
                <c:pt idx="25">
                  <c:v>-1.4666666666666828E-2</c:v>
                </c:pt>
                <c:pt idx="26">
                  <c:v>-1.4666666666666717E-2</c:v>
                </c:pt>
                <c:pt idx="27">
                  <c:v>-1.4666666666666606E-2</c:v>
                </c:pt>
                <c:pt idx="28">
                  <c:v>-1.5000000000000013E-2</c:v>
                </c:pt>
                <c:pt idx="29">
                  <c:v>-1.5000000000000235E-2</c:v>
                </c:pt>
                <c:pt idx="30">
                  <c:v>-1.5333333333333532E-2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2-4DC9-875C-F9622FA5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Sheet1'!$E$59:$E$119</c:f>
              <c:numCache>
                <c:formatCode>General</c:formatCode>
                <c:ptCount val="61"/>
                <c:pt idx="0">
                  <c:v>0.97499999999999998</c:v>
                </c:pt>
                <c:pt idx="1">
                  <c:v>0.95799999999999996</c:v>
                </c:pt>
                <c:pt idx="2">
                  <c:v>0.94899999999999995</c:v>
                </c:pt>
                <c:pt idx="3">
                  <c:v>0.94199999999999995</c:v>
                </c:pt>
                <c:pt idx="4">
                  <c:v>0.93700000000000006</c:v>
                </c:pt>
                <c:pt idx="5">
                  <c:v>0.93300000000000005</c:v>
                </c:pt>
                <c:pt idx="6">
                  <c:v>0.92900000000000005</c:v>
                </c:pt>
                <c:pt idx="7">
                  <c:v>0.92600000000000005</c:v>
                </c:pt>
                <c:pt idx="8">
                  <c:v>0.92200000000000004</c:v>
                </c:pt>
                <c:pt idx="9">
                  <c:v>0.91900000000000004</c:v>
                </c:pt>
                <c:pt idx="10">
                  <c:v>0.91600000000000004</c:v>
                </c:pt>
                <c:pt idx="11">
                  <c:v>0.91300000000000003</c:v>
                </c:pt>
                <c:pt idx="12">
                  <c:v>0.91</c:v>
                </c:pt>
                <c:pt idx="13">
                  <c:v>0.90700000000000003</c:v>
                </c:pt>
                <c:pt idx="14">
                  <c:v>0.90400000000000003</c:v>
                </c:pt>
                <c:pt idx="15">
                  <c:v>0.90100000000000002</c:v>
                </c:pt>
                <c:pt idx="16">
                  <c:v>0.89800000000000002</c:v>
                </c:pt>
                <c:pt idx="17">
                  <c:v>0.89500000000000002</c:v>
                </c:pt>
                <c:pt idx="18">
                  <c:v>0.89300000000000002</c:v>
                </c:pt>
                <c:pt idx="19">
                  <c:v>0.89</c:v>
                </c:pt>
                <c:pt idx="20">
                  <c:v>0.88600000000000001</c:v>
                </c:pt>
                <c:pt idx="21">
                  <c:v>0.88300000000000001</c:v>
                </c:pt>
                <c:pt idx="22">
                  <c:v>0.88</c:v>
                </c:pt>
                <c:pt idx="23">
                  <c:v>0.877</c:v>
                </c:pt>
                <c:pt idx="24">
                  <c:v>0.875</c:v>
                </c:pt>
                <c:pt idx="25">
                  <c:v>0.873</c:v>
                </c:pt>
                <c:pt idx="26">
                  <c:v>0.87</c:v>
                </c:pt>
                <c:pt idx="27">
                  <c:v>0.86799999999999999</c:v>
                </c:pt>
                <c:pt idx="28">
                  <c:v>0.86599999999999999</c:v>
                </c:pt>
                <c:pt idx="29">
                  <c:v>0.86399999999999999</c:v>
                </c:pt>
                <c:pt idx="30">
                  <c:v>0.86199999999999999</c:v>
                </c:pt>
                <c:pt idx="31">
                  <c:v>0.86</c:v>
                </c:pt>
                <c:pt idx="32">
                  <c:v>0.85899999999999999</c:v>
                </c:pt>
                <c:pt idx="33">
                  <c:v>0.85699999999999998</c:v>
                </c:pt>
                <c:pt idx="34">
                  <c:v>0.85499999999999998</c:v>
                </c:pt>
                <c:pt idx="35">
                  <c:v>0.85299999999999998</c:v>
                </c:pt>
                <c:pt idx="36">
                  <c:v>0.85199999999999998</c:v>
                </c:pt>
                <c:pt idx="37">
                  <c:v>0.85</c:v>
                </c:pt>
                <c:pt idx="38">
                  <c:v>0.84799999999999998</c:v>
                </c:pt>
                <c:pt idx="39">
                  <c:v>0.84699999999999998</c:v>
                </c:pt>
                <c:pt idx="40">
                  <c:v>0.84499999999999997</c:v>
                </c:pt>
                <c:pt idx="41">
                  <c:v>0.84299999999999997</c:v>
                </c:pt>
                <c:pt idx="42">
                  <c:v>0.84</c:v>
                </c:pt>
                <c:pt idx="43">
                  <c:v>0.83899999999999997</c:v>
                </c:pt>
                <c:pt idx="44">
                  <c:v>0.83699999999999997</c:v>
                </c:pt>
                <c:pt idx="45">
                  <c:v>0.83499999999999996</c:v>
                </c:pt>
                <c:pt idx="46">
                  <c:v>0.83399999999999996</c:v>
                </c:pt>
                <c:pt idx="47">
                  <c:v>0.83299999999999996</c:v>
                </c:pt>
                <c:pt idx="48">
                  <c:v>0.83099999999999996</c:v>
                </c:pt>
                <c:pt idx="49">
                  <c:v>0.82899999999999996</c:v>
                </c:pt>
                <c:pt idx="50">
                  <c:v>0.82699999999999996</c:v>
                </c:pt>
                <c:pt idx="51">
                  <c:v>0.82599999999999996</c:v>
                </c:pt>
                <c:pt idx="52">
                  <c:v>0.82399999999999995</c:v>
                </c:pt>
                <c:pt idx="53">
                  <c:v>0.82199999999999995</c:v>
                </c:pt>
                <c:pt idx="54">
                  <c:v>0.82099999999999995</c:v>
                </c:pt>
                <c:pt idx="55">
                  <c:v>0.81899999999999995</c:v>
                </c:pt>
                <c:pt idx="56">
                  <c:v>0.81699999999999995</c:v>
                </c:pt>
                <c:pt idx="57">
                  <c:v>0.81599999999999995</c:v>
                </c:pt>
                <c:pt idx="58">
                  <c:v>0.81499999999999995</c:v>
                </c:pt>
                <c:pt idx="59">
                  <c:v>0.81399999999999995</c:v>
                </c:pt>
                <c:pt idx="60">
                  <c:v>0.81200000000000006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E-4BD4-A18E-54A528EB36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Sheet1'!$F$59:$F$119</c:f>
              <c:numCache>
                <c:formatCode>General</c:formatCode>
                <c:ptCount val="61"/>
                <c:pt idx="0">
                  <c:v>0.97699999999999998</c:v>
                </c:pt>
                <c:pt idx="1">
                  <c:v>0.96199999999999997</c:v>
                </c:pt>
                <c:pt idx="2">
                  <c:v>0.95699999999999996</c:v>
                </c:pt>
                <c:pt idx="3">
                  <c:v>0.95299999999999996</c:v>
                </c:pt>
                <c:pt idx="4">
                  <c:v>0.95099999999999996</c:v>
                </c:pt>
                <c:pt idx="5">
                  <c:v>0.95</c:v>
                </c:pt>
                <c:pt idx="6">
                  <c:v>0.94299999999999995</c:v>
                </c:pt>
                <c:pt idx="7">
                  <c:v>0.94099999999999995</c:v>
                </c:pt>
                <c:pt idx="8">
                  <c:v>0.93600000000000005</c:v>
                </c:pt>
                <c:pt idx="9">
                  <c:v>0.93300000000000005</c:v>
                </c:pt>
                <c:pt idx="10">
                  <c:v>0.93</c:v>
                </c:pt>
                <c:pt idx="11">
                  <c:v>0.92800000000000005</c:v>
                </c:pt>
                <c:pt idx="12">
                  <c:v>0.92500000000000004</c:v>
                </c:pt>
                <c:pt idx="13">
                  <c:v>0.92300000000000004</c:v>
                </c:pt>
                <c:pt idx="14">
                  <c:v>0.92</c:v>
                </c:pt>
                <c:pt idx="15">
                  <c:v>0.91700000000000004</c:v>
                </c:pt>
                <c:pt idx="16">
                  <c:v>0.91400000000000003</c:v>
                </c:pt>
                <c:pt idx="17">
                  <c:v>0.91200000000000003</c:v>
                </c:pt>
                <c:pt idx="18">
                  <c:v>0.90900000000000003</c:v>
                </c:pt>
                <c:pt idx="19">
                  <c:v>0.90700000000000003</c:v>
                </c:pt>
                <c:pt idx="20">
                  <c:v>0.90400000000000003</c:v>
                </c:pt>
                <c:pt idx="21">
                  <c:v>0.90100000000000002</c:v>
                </c:pt>
                <c:pt idx="22">
                  <c:v>0.89900000000000002</c:v>
                </c:pt>
                <c:pt idx="23">
                  <c:v>0.89500000000000002</c:v>
                </c:pt>
                <c:pt idx="24">
                  <c:v>0.89300000000000002</c:v>
                </c:pt>
                <c:pt idx="25">
                  <c:v>0.89</c:v>
                </c:pt>
                <c:pt idx="26">
                  <c:v>0.88800000000000001</c:v>
                </c:pt>
                <c:pt idx="27">
                  <c:v>0.88600000000000001</c:v>
                </c:pt>
                <c:pt idx="28">
                  <c:v>0.88400000000000001</c:v>
                </c:pt>
                <c:pt idx="29">
                  <c:v>0.88200000000000001</c:v>
                </c:pt>
                <c:pt idx="30">
                  <c:v>0.88</c:v>
                </c:pt>
                <c:pt idx="31">
                  <c:v>0.878</c:v>
                </c:pt>
                <c:pt idx="32">
                  <c:v>0.876</c:v>
                </c:pt>
                <c:pt idx="33">
                  <c:v>0.874</c:v>
                </c:pt>
                <c:pt idx="34">
                  <c:v>0.872</c:v>
                </c:pt>
                <c:pt idx="35">
                  <c:v>0.87</c:v>
                </c:pt>
                <c:pt idx="36">
                  <c:v>0.86899999999999999</c:v>
                </c:pt>
                <c:pt idx="37">
                  <c:v>0.86699999999999999</c:v>
                </c:pt>
                <c:pt idx="38">
                  <c:v>0.86599999999999999</c:v>
                </c:pt>
                <c:pt idx="39">
                  <c:v>0.86399999999999999</c:v>
                </c:pt>
                <c:pt idx="40">
                  <c:v>0.86199999999999999</c:v>
                </c:pt>
                <c:pt idx="41">
                  <c:v>0.86099999999999999</c:v>
                </c:pt>
                <c:pt idx="42">
                  <c:v>0.85899999999999999</c:v>
                </c:pt>
                <c:pt idx="43">
                  <c:v>0.85699999999999998</c:v>
                </c:pt>
                <c:pt idx="44">
                  <c:v>0.85499999999999998</c:v>
                </c:pt>
                <c:pt idx="45">
                  <c:v>0.85299999999999998</c:v>
                </c:pt>
                <c:pt idx="46">
                  <c:v>0.85199999999999998</c:v>
                </c:pt>
                <c:pt idx="47">
                  <c:v>0.85</c:v>
                </c:pt>
                <c:pt idx="48">
                  <c:v>0.84799999999999998</c:v>
                </c:pt>
                <c:pt idx="49">
                  <c:v>0.84699999999999998</c:v>
                </c:pt>
                <c:pt idx="50">
                  <c:v>0.84499999999999997</c:v>
                </c:pt>
                <c:pt idx="51">
                  <c:v>0.84399999999999997</c:v>
                </c:pt>
                <c:pt idx="52">
                  <c:v>0.84199999999999997</c:v>
                </c:pt>
                <c:pt idx="53">
                  <c:v>0.84</c:v>
                </c:pt>
                <c:pt idx="54">
                  <c:v>0.83899999999999997</c:v>
                </c:pt>
                <c:pt idx="55">
                  <c:v>0.83799999999999997</c:v>
                </c:pt>
                <c:pt idx="56">
                  <c:v>0.83599999999999997</c:v>
                </c:pt>
                <c:pt idx="57">
                  <c:v>0.83499999999999996</c:v>
                </c:pt>
                <c:pt idx="58">
                  <c:v>0.83299999999999996</c:v>
                </c:pt>
                <c:pt idx="59">
                  <c:v>0.83199999999999996</c:v>
                </c:pt>
                <c:pt idx="60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E-4BD4-A18E-54A528EB36C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Sheet1'!$G$59:$G$119</c:f>
              <c:numCache>
                <c:formatCode>General</c:formatCode>
                <c:ptCount val="61"/>
                <c:pt idx="0">
                  <c:v>0.99099999999999999</c:v>
                </c:pt>
                <c:pt idx="1">
                  <c:v>0.98299999999999998</c:v>
                </c:pt>
                <c:pt idx="2">
                  <c:v>0.98199999999999998</c:v>
                </c:pt>
                <c:pt idx="3">
                  <c:v>0.97199999999999998</c:v>
                </c:pt>
                <c:pt idx="4">
                  <c:v>0.97299999999999998</c:v>
                </c:pt>
                <c:pt idx="5">
                  <c:v>0.96599999999999997</c:v>
                </c:pt>
                <c:pt idx="6">
                  <c:v>0.96299999999999997</c:v>
                </c:pt>
                <c:pt idx="7">
                  <c:v>0.96</c:v>
                </c:pt>
                <c:pt idx="8">
                  <c:v>0.95399999999999996</c:v>
                </c:pt>
                <c:pt idx="9">
                  <c:v>0.95699999999999996</c:v>
                </c:pt>
                <c:pt idx="10">
                  <c:v>0.94599999999999995</c:v>
                </c:pt>
                <c:pt idx="11">
                  <c:v>0.94399999999999995</c:v>
                </c:pt>
                <c:pt idx="12">
                  <c:v>0.93899999999999995</c:v>
                </c:pt>
                <c:pt idx="13">
                  <c:v>0.93600000000000005</c:v>
                </c:pt>
                <c:pt idx="14">
                  <c:v>0.93300000000000005</c:v>
                </c:pt>
                <c:pt idx="15">
                  <c:v>0.93</c:v>
                </c:pt>
                <c:pt idx="16">
                  <c:v>0.92800000000000005</c:v>
                </c:pt>
                <c:pt idx="17">
                  <c:v>0.92500000000000004</c:v>
                </c:pt>
                <c:pt idx="18">
                  <c:v>0.92400000000000004</c:v>
                </c:pt>
                <c:pt idx="19">
                  <c:v>0.91600000000000004</c:v>
                </c:pt>
                <c:pt idx="20">
                  <c:v>0.91300000000000003</c:v>
                </c:pt>
                <c:pt idx="21">
                  <c:v>0.91</c:v>
                </c:pt>
                <c:pt idx="22">
                  <c:v>0.91</c:v>
                </c:pt>
                <c:pt idx="23">
                  <c:v>0.91100000000000003</c:v>
                </c:pt>
                <c:pt idx="24">
                  <c:v>0.91100000000000003</c:v>
                </c:pt>
                <c:pt idx="25">
                  <c:v>0.90800000000000003</c:v>
                </c:pt>
                <c:pt idx="26">
                  <c:v>0.90400000000000003</c:v>
                </c:pt>
                <c:pt idx="27">
                  <c:v>0.90200000000000002</c:v>
                </c:pt>
                <c:pt idx="28">
                  <c:v>0.90200000000000002</c:v>
                </c:pt>
                <c:pt idx="29">
                  <c:v>0.89900000000000002</c:v>
                </c:pt>
                <c:pt idx="30">
                  <c:v>0.89800000000000002</c:v>
                </c:pt>
                <c:pt idx="31">
                  <c:v>0.89900000000000002</c:v>
                </c:pt>
                <c:pt idx="32">
                  <c:v>0.89800000000000002</c:v>
                </c:pt>
                <c:pt idx="33">
                  <c:v>0.89500000000000002</c:v>
                </c:pt>
                <c:pt idx="34">
                  <c:v>0.89</c:v>
                </c:pt>
                <c:pt idx="35">
                  <c:v>0.88500000000000001</c:v>
                </c:pt>
                <c:pt idx="36">
                  <c:v>0.88</c:v>
                </c:pt>
                <c:pt idx="37">
                  <c:v>0.876</c:v>
                </c:pt>
                <c:pt idx="38">
                  <c:v>0.872</c:v>
                </c:pt>
                <c:pt idx="39">
                  <c:v>0.86899999999999999</c:v>
                </c:pt>
                <c:pt idx="40">
                  <c:v>0.86699999999999999</c:v>
                </c:pt>
                <c:pt idx="41">
                  <c:v>0.86499999999999999</c:v>
                </c:pt>
                <c:pt idx="42">
                  <c:v>0.86299999999999999</c:v>
                </c:pt>
                <c:pt idx="43">
                  <c:v>0.86099999999999999</c:v>
                </c:pt>
                <c:pt idx="44">
                  <c:v>0.85799999999999998</c:v>
                </c:pt>
                <c:pt idx="45">
                  <c:v>0.85599999999999998</c:v>
                </c:pt>
                <c:pt idx="46">
                  <c:v>0.85499999999999998</c:v>
                </c:pt>
                <c:pt idx="47">
                  <c:v>0.85299999999999998</c:v>
                </c:pt>
                <c:pt idx="48">
                  <c:v>0.85099999999999998</c:v>
                </c:pt>
                <c:pt idx="49">
                  <c:v>0.85</c:v>
                </c:pt>
                <c:pt idx="50">
                  <c:v>0.84799999999999998</c:v>
                </c:pt>
                <c:pt idx="51">
                  <c:v>0.84699999999999998</c:v>
                </c:pt>
                <c:pt idx="52">
                  <c:v>0.84499999999999997</c:v>
                </c:pt>
                <c:pt idx="53">
                  <c:v>0.84499999999999997</c:v>
                </c:pt>
                <c:pt idx="54">
                  <c:v>0.84399999999999997</c:v>
                </c:pt>
                <c:pt idx="55">
                  <c:v>0.84099999999999997</c:v>
                </c:pt>
                <c:pt idx="56">
                  <c:v>0.83899999999999997</c:v>
                </c:pt>
                <c:pt idx="57">
                  <c:v>0.83799999999999997</c:v>
                </c:pt>
                <c:pt idx="58">
                  <c:v>0.83499999999999996</c:v>
                </c:pt>
                <c:pt idx="59">
                  <c:v>0.83399999999999996</c:v>
                </c:pt>
                <c:pt idx="60">
                  <c:v>0.83199999999999996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E-4BD4-A18E-54A528EB36C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Sheet1'!$H$59:$H$119</c:f>
              <c:numCache>
                <c:formatCode>General</c:formatCode>
                <c:ptCount val="61"/>
                <c:pt idx="0">
                  <c:v>1.05</c:v>
                </c:pt>
                <c:pt idx="1">
                  <c:v>1.034</c:v>
                </c:pt>
                <c:pt idx="2">
                  <c:v>1.0289999999999999</c:v>
                </c:pt>
                <c:pt idx="3">
                  <c:v>1.026</c:v>
                </c:pt>
                <c:pt idx="4">
                  <c:v>1.0269999999999999</c:v>
                </c:pt>
                <c:pt idx="5">
                  <c:v>1.026</c:v>
                </c:pt>
                <c:pt idx="6">
                  <c:v>1.022</c:v>
                </c:pt>
                <c:pt idx="7">
                  <c:v>1.0209999999999999</c:v>
                </c:pt>
                <c:pt idx="8">
                  <c:v>1.0209999999999999</c:v>
                </c:pt>
                <c:pt idx="9">
                  <c:v>1.0189999999999999</c:v>
                </c:pt>
                <c:pt idx="10">
                  <c:v>1.018</c:v>
                </c:pt>
                <c:pt idx="11">
                  <c:v>1.018</c:v>
                </c:pt>
                <c:pt idx="12">
                  <c:v>1.018</c:v>
                </c:pt>
                <c:pt idx="13">
                  <c:v>1.018</c:v>
                </c:pt>
                <c:pt idx="14">
                  <c:v>1.0169999999999999</c:v>
                </c:pt>
                <c:pt idx="15">
                  <c:v>1.016</c:v>
                </c:pt>
                <c:pt idx="16">
                  <c:v>1.016</c:v>
                </c:pt>
                <c:pt idx="17">
                  <c:v>1.016</c:v>
                </c:pt>
                <c:pt idx="18">
                  <c:v>1.016</c:v>
                </c:pt>
                <c:pt idx="19">
                  <c:v>1.0149999999999999</c:v>
                </c:pt>
                <c:pt idx="20">
                  <c:v>1.014</c:v>
                </c:pt>
                <c:pt idx="21">
                  <c:v>1.014</c:v>
                </c:pt>
                <c:pt idx="22">
                  <c:v>1.0129999999999999</c:v>
                </c:pt>
                <c:pt idx="23">
                  <c:v>1.0129999999999999</c:v>
                </c:pt>
                <c:pt idx="24">
                  <c:v>1.012</c:v>
                </c:pt>
                <c:pt idx="25">
                  <c:v>1.012</c:v>
                </c:pt>
                <c:pt idx="26">
                  <c:v>1.0109999999999999</c:v>
                </c:pt>
                <c:pt idx="27">
                  <c:v>1.0109999999999999</c:v>
                </c:pt>
                <c:pt idx="28">
                  <c:v>1.01</c:v>
                </c:pt>
                <c:pt idx="29">
                  <c:v>1.0089999999999999</c:v>
                </c:pt>
                <c:pt idx="30">
                  <c:v>1.0089999999999999</c:v>
                </c:pt>
                <c:pt idx="31">
                  <c:v>1.008</c:v>
                </c:pt>
                <c:pt idx="32">
                  <c:v>1.0069999999999999</c:v>
                </c:pt>
                <c:pt idx="33">
                  <c:v>1.0069999999999999</c:v>
                </c:pt>
                <c:pt idx="34">
                  <c:v>1.006</c:v>
                </c:pt>
                <c:pt idx="35">
                  <c:v>1.006</c:v>
                </c:pt>
                <c:pt idx="36">
                  <c:v>1.0049999999999999</c:v>
                </c:pt>
                <c:pt idx="37">
                  <c:v>1.004</c:v>
                </c:pt>
                <c:pt idx="38">
                  <c:v>1.004</c:v>
                </c:pt>
                <c:pt idx="39">
                  <c:v>1.0029999999999999</c:v>
                </c:pt>
                <c:pt idx="40">
                  <c:v>1.002</c:v>
                </c:pt>
                <c:pt idx="41">
                  <c:v>1.0009999999999999</c:v>
                </c:pt>
                <c:pt idx="42">
                  <c:v>1</c:v>
                </c:pt>
                <c:pt idx="43">
                  <c:v>0.999</c:v>
                </c:pt>
                <c:pt idx="44">
                  <c:v>0.999</c:v>
                </c:pt>
                <c:pt idx="45">
                  <c:v>0.998</c:v>
                </c:pt>
                <c:pt idx="46">
                  <c:v>0.997</c:v>
                </c:pt>
                <c:pt idx="47">
                  <c:v>0.996</c:v>
                </c:pt>
                <c:pt idx="48">
                  <c:v>0.996</c:v>
                </c:pt>
                <c:pt idx="49">
                  <c:v>0.995</c:v>
                </c:pt>
                <c:pt idx="50">
                  <c:v>0.99399999999999999</c:v>
                </c:pt>
                <c:pt idx="51">
                  <c:v>0.99299999999999999</c:v>
                </c:pt>
                <c:pt idx="52">
                  <c:v>0.99299999999999999</c:v>
                </c:pt>
                <c:pt idx="53">
                  <c:v>0.99199999999999999</c:v>
                </c:pt>
                <c:pt idx="54">
                  <c:v>0.99099999999999999</c:v>
                </c:pt>
                <c:pt idx="55">
                  <c:v>0.99099999999999999</c:v>
                </c:pt>
                <c:pt idx="56">
                  <c:v>0.99</c:v>
                </c:pt>
                <c:pt idx="57">
                  <c:v>0.98899999999999999</c:v>
                </c:pt>
                <c:pt idx="58">
                  <c:v>0.98799999999999999</c:v>
                </c:pt>
                <c:pt idx="59">
                  <c:v>0.98699999999999999</c:v>
                </c:pt>
                <c:pt idx="60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E-4BD4-A18E-54A528EB36C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Sheet1'!$I$59:$I$119</c:f>
              <c:numCache>
                <c:formatCode>General</c:formatCode>
                <c:ptCount val="61"/>
                <c:pt idx="0">
                  <c:v>1.0820000000000001</c:v>
                </c:pt>
                <c:pt idx="1">
                  <c:v>1.0569999999999999</c:v>
                </c:pt>
                <c:pt idx="2">
                  <c:v>1.048</c:v>
                </c:pt>
                <c:pt idx="3">
                  <c:v>1.042</c:v>
                </c:pt>
                <c:pt idx="4">
                  <c:v>1.044</c:v>
                </c:pt>
                <c:pt idx="5">
                  <c:v>1.04</c:v>
                </c:pt>
                <c:pt idx="6">
                  <c:v>1.042</c:v>
                </c:pt>
                <c:pt idx="7">
                  <c:v>1.0369999999999999</c:v>
                </c:pt>
                <c:pt idx="8">
                  <c:v>1.036</c:v>
                </c:pt>
                <c:pt idx="9">
                  <c:v>1.034</c:v>
                </c:pt>
                <c:pt idx="10">
                  <c:v>1.034</c:v>
                </c:pt>
                <c:pt idx="11">
                  <c:v>1.0349999999999999</c:v>
                </c:pt>
                <c:pt idx="12">
                  <c:v>1.036</c:v>
                </c:pt>
                <c:pt idx="13">
                  <c:v>1.0349999999999999</c:v>
                </c:pt>
                <c:pt idx="14">
                  <c:v>1.034</c:v>
                </c:pt>
                <c:pt idx="15">
                  <c:v>1.034</c:v>
                </c:pt>
                <c:pt idx="16">
                  <c:v>1.034</c:v>
                </c:pt>
                <c:pt idx="17">
                  <c:v>1.034</c:v>
                </c:pt>
                <c:pt idx="18">
                  <c:v>1.0329999999999999</c:v>
                </c:pt>
                <c:pt idx="19">
                  <c:v>1.032</c:v>
                </c:pt>
                <c:pt idx="20">
                  <c:v>1.032</c:v>
                </c:pt>
                <c:pt idx="21">
                  <c:v>1.032</c:v>
                </c:pt>
                <c:pt idx="22">
                  <c:v>1.0309999999999999</c:v>
                </c:pt>
                <c:pt idx="23">
                  <c:v>1.0309999999999999</c:v>
                </c:pt>
                <c:pt idx="24">
                  <c:v>1.03</c:v>
                </c:pt>
                <c:pt idx="25">
                  <c:v>1.03</c:v>
                </c:pt>
                <c:pt idx="26">
                  <c:v>1.0289999999999999</c:v>
                </c:pt>
                <c:pt idx="27">
                  <c:v>1.028</c:v>
                </c:pt>
                <c:pt idx="28">
                  <c:v>1.028</c:v>
                </c:pt>
                <c:pt idx="29">
                  <c:v>1.0269999999999999</c:v>
                </c:pt>
                <c:pt idx="30">
                  <c:v>1.026</c:v>
                </c:pt>
                <c:pt idx="31">
                  <c:v>1.026</c:v>
                </c:pt>
                <c:pt idx="32">
                  <c:v>1.0249999999999999</c:v>
                </c:pt>
                <c:pt idx="33">
                  <c:v>1.024</c:v>
                </c:pt>
                <c:pt idx="34">
                  <c:v>1.024</c:v>
                </c:pt>
                <c:pt idx="35">
                  <c:v>1.0229999999999999</c:v>
                </c:pt>
                <c:pt idx="36">
                  <c:v>1.0229999999999999</c:v>
                </c:pt>
                <c:pt idx="37">
                  <c:v>1.022</c:v>
                </c:pt>
                <c:pt idx="38">
                  <c:v>1.0209999999999999</c:v>
                </c:pt>
                <c:pt idx="39">
                  <c:v>1.02</c:v>
                </c:pt>
                <c:pt idx="40">
                  <c:v>1.0189999999999999</c:v>
                </c:pt>
                <c:pt idx="41">
                  <c:v>1.018</c:v>
                </c:pt>
                <c:pt idx="42">
                  <c:v>1.018</c:v>
                </c:pt>
                <c:pt idx="43">
                  <c:v>1.0169999999999999</c:v>
                </c:pt>
                <c:pt idx="44">
                  <c:v>1.016</c:v>
                </c:pt>
                <c:pt idx="45">
                  <c:v>1.0149999999999999</c:v>
                </c:pt>
                <c:pt idx="46">
                  <c:v>1.0149999999999999</c:v>
                </c:pt>
                <c:pt idx="47">
                  <c:v>1.014</c:v>
                </c:pt>
                <c:pt idx="48">
                  <c:v>1.0129999999999999</c:v>
                </c:pt>
                <c:pt idx="49">
                  <c:v>1.012</c:v>
                </c:pt>
                <c:pt idx="50">
                  <c:v>1.0109999999999999</c:v>
                </c:pt>
                <c:pt idx="51">
                  <c:v>1.01</c:v>
                </c:pt>
                <c:pt idx="52">
                  <c:v>1.0089999999999999</c:v>
                </c:pt>
                <c:pt idx="53">
                  <c:v>1.008</c:v>
                </c:pt>
                <c:pt idx="54">
                  <c:v>1.008</c:v>
                </c:pt>
                <c:pt idx="55">
                  <c:v>1.0069999999999999</c:v>
                </c:pt>
                <c:pt idx="56">
                  <c:v>1.006</c:v>
                </c:pt>
                <c:pt idx="57">
                  <c:v>1.0049999999999999</c:v>
                </c:pt>
                <c:pt idx="58">
                  <c:v>1.004</c:v>
                </c:pt>
                <c:pt idx="59">
                  <c:v>1.004</c:v>
                </c:pt>
                <c:pt idx="60">
                  <c:v>1.0029999999999999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E-4BD4-A18E-54A528EB36C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Sheet1'!$A$59:$A$119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Sheet1'!$J$59:$J$119</c:f>
              <c:numCache>
                <c:formatCode>General</c:formatCode>
                <c:ptCount val="61"/>
                <c:pt idx="0">
                  <c:v>1.0680000000000001</c:v>
                </c:pt>
                <c:pt idx="1">
                  <c:v>1.0669999999999999</c:v>
                </c:pt>
                <c:pt idx="2">
                  <c:v>1.0649999999999999</c:v>
                </c:pt>
                <c:pt idx="3">
                  <c:v>1.06</c:v>
                </c:pt>
                <c:pt idx="4">
                  <c:v>1.054</c:v>
                </c:pt>
                <c:pt idx="5">
                  <c:v>1.05</c:v>
                </c:pt>
                <c:pt idx="6">
                  <c:v>1.0469999999999999</c:v>
                </c:pt>
                <c:pt idx="7">
                  <c:v>1.044</c:v>
                </c:pt>
                <c:pt idx="8">
                  <c:v>1.042</c:v>
                </c:pt>
                <c:pt idx="9">
                  <c:v>1.0409999999999999</c:v>
                </c:pt>
                <c:pt idx="10">
                  <c:v>1.04</c:v>
                </c:pt>
                <c:pt idx="11">
                  <c:v>1.038</c:v>
                </c:pt>
                <c:pt idx="12">
                  <c:v>1.038</c:v>
                </c:pt>
                <c:pt idx="13">
                  <c:v>1.0369999999999999</c:v>
                </c:pt>
                <c:pt idx="14">
                  <c:v>1.0349999999999999</c:v>
                </c:pt>
                <c:pt idx="15">
                  <c:v>1.0349999999999999</c:v>
                </c:pt>
                <c:pt idx="16">
                  <c:v>1.034</c:v>
                </c:pt>
                <c:pt idx="17">
                  <c:v>1.0329999999999999</c:v>
                </c:pt>
                <c:pt idx="18">
                  <c:v>1.032</c:v>
                </c:pt>
                <c:pt idx="19">
                  <c:v>1.0309999999999999</c:v>
                </c:pt>
                <c:pt idx="20">
                  <c:v>1.0309999999999999</c:v>
                </c:pt>
                <c:pt idx="21">
                  <c:v>1.03</c:v>
                </c:pt>
                <c:pt idx="22">
                  <c:v>1.0289999999999999</c:v>
                </c:pt>
                <c:pt idx="23">
                  <c:v>1.0289999999999999</c:v>
                </c:pt>
                <c:pt idx="24">
                  <c:v>1.028</c:v>
                </c:pt>
                <c:pt idx="25">
                  <c:v>1.0269999999999999</c:v>
                </c:pt>
                <c:pt idx="26">
                  <c:v>1.026</c:v>
                </c:pt>
                <c:pt idx="27">
                  <c:v>1.026</c:v>
                </c:pt>
                <c:pt idx="28">
                  <c:v>1.026</c:v>
                </c:pt>
                <c:pt idx="29">
                  <c:v>1.0249999999999999</c:v>
                </c:pt>
                <c:pt idx="30">
                  <c:v>1.026</c:v>
                </c:pt>
                <c:pt idx="31">
                  <c:v>1.0249999999999999</c:v>
                </c:pt>
                <c:pt idx="32">
                  <c:v>1.0249999999999999</c:v>
                </c:pt>
                <c:pt idx="33">
                  <c:v>1.024</c:v>
                </c:pt>
                <c:pt idx="34">
                  <c:v>1.024</c:v>
                </c:pt>
                <c:pt idx="35">
                  <c:v>1.0229999999999999</c:v>
                </c:pt>
                <c:pt idx="36">
                  <c:v>1.022</c:v>
                </c:pt>
                <c:pt idx="37">
                  <c:v>1.0209999999999999</c:v>
                </c:pt>
                <c:pt idx="38">
                  <c:v>1.0209999999999999</c:v>
                </c:pt>
                <c:pt idx="39">
                  <c:v>1.02</c:v>
                </c:pt>
                <c:pt idx="40">
                  <c:v>1.0189999999999999</c:v>
                </c:pt>
                <c:pt idx="41">
                  <c:v>1.018</c:v>
                </c:pt>
                <c:pt idx="42">
                  <c:v>1.0169999999999999</c:v>
                </c:pt>
                <c:pt idx="43">
                  <c:v>1.0169999999999999</c:v>
                </c:pt>
                <c:pt idx="44">
                  <c:v>1.016</c:v>
                </c:pt>
                <c:pt idx="45">
                  <c:v>1.0149999999999999</c:v>
                </c:pt>
                <c:pt idx="46">
                  <c:v>1.0149999999999999</c:v>
                </c:pt>
                <c:pt idx="47">
                  <c:v>1.014</c:v>
                </c:pt>
                <c:pt idx="48">
                  <c:v>1.0129999999999999</c:v>
                </c:pt>
                <c:pt idx="49">
                  <c:v>1.012</c:v>
                </c:pt>
                <c:pt idx="50">
                  <c:v>1.0109999999999999</c:v>
                </c:pt>
                <c:pt idx="51">
                  <c:v>1.01</c:v>
                </c:pt>
                <c:pt idx="52">
                  <c:v>1.0089999999999999</c:v>
                </c:pt>
                <c:pt idx="53">
                  <c:v>1.008</c:v>
                </c:pt>
                <c:pt idx="54">
                  <c:v>1.008</c:v>
                </c:pt>
                <c:pt idx="55">
                  <c:v>1.0069999999999999</c:v>
                </c:pt>
                <c:pt idx="56">
                  <c:v>1.006</c:v>
                </c:pt>
                <c:pt idx="57">
                  <c:v>1.006</c:v>
                </c:pt>
                <c:pt idx="58">
                  <c:v>1.0049999999999999</c:v>
                </c:pt>
                <c:pt idx="59">
                  <c:v>1.004</c:v>
                </c:pt>
                <c:pt idx="60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8E-4BD4-A18E-54A528EB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3919"/>
        <c:axId val="834318895"/>
      </c:scatterChart>
      <c:valAx>
        <c:axId val="8343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8895"/>
        <c:crosses val="autoZero"/>
        <c:crossBetween val="midCat"/>
      </c:valAx>
      <c:valAx>
        <c:axId val="8343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Sheet1'!$DO$58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Sheet1'!$DO$59:$DO$119</c:f>
              <c:numCache>
                <c:formatCode>0.000</c:formatCode>
                <c:ptCount val="61"/>
                <c:pt idx="0">
                  <c:v>1.0206666666666666</c:v>
                </c:pt>
                <c:pt idx="1">
                  <c:v>1.0173333333333332</c:v>
                </c:pt>
                <c:pt idx="2">
                  <c:v>1.0149999999999999</c:v>
                </c:pt>
                <c:pt idx="3">
                  <c:v>1.0123333333333333</c:v>
                </c:pt>
                <c:pt idx="4">
                  <c:v>1.0093333333333332</c:v>
                </c:pt>
                <c:pt idx="5">
                  <c:v>1.0053333333333334</c:v>
                </c:pt>
                <c:pt idx="6">
                  <c:v>1.002</c:v>
                </c:pt>
                <c:pt idx="7">
                  <c:v>0.99766666666666681</c:v>
                </c:pt>
                <c:pt idx="8">
                  <c:v>0.99299999999999999</c:v>
                </c:pt>
                <c:pt idx="9">
                  <c:v>0.98799999999999988</c:v>
                </c:pt>
                <c:pt idx="10">
                  <c:v>0.98233333333333339</c:v>
                </c:pt>
                <c:pt idx="11">
                  <c:v>0.97733333333333328</c:v>
                </c:pt>
                <c:pt idx="12">
                  <c:v>0.97166666666666668</c:v>
                </c:pt>
                <c:pt idx="13">
                  <c:v>0.96633333333333338</c:v>
                </c:pt>
                <c:pt idx="14">
                  <c:v>0.96099999999999997</c:v>
                </c:pt>
                <c:pt idx="15">
                  <c:v>0.95533333333333326</c:v>
                </c:pt>
                <c:pt idx="16">
                  <c:v>0.94933333333333325</c:v>
                </c:pt>
                <c:pt idx="17">
                  <c:v>0.94399999999999995</c:v>
                </c:pt>
                <c:pt idx="18">
                  <c:v>0.93933333333333335</c:v>
                </c:pt>
                <c:pt idx="19">
                  <c:v>0.93499999999999994</c:v>
                </c:pt>
                <c:pt idx="20">
                  <c:v>0.93100000000000005</c:v>
                </c:pt>
                <c:pt idx="21">
                  <c:v>0.92666666666666664</c:v>
                </c:pt>
                <c:pt idx="22">
                  <c:v>0.92300000000000004</c:v>
                </c:pt>
                <c:pt idx="23">
                  <c:v>0.91900000000000004</c:v>
                </c:pt>
                <c:pt idx="24">
                  <c:v>0.91533333333333344</c:v>
                </c:pt>
                <c:pt idx="25">
                  <c:v>0.91233333333333333</c:v>
                </c:pt>
                <c:pt idx="26">
                  <c:v>0.90900000000000014</c:v>
                </c:pt>
                <c:pt idx="27">
                  <c:v>0.90566666666666673</c:v>
                </c:pt>
                <c:pt idx="28">
                  <c:v>0.90200000000000002</c:v>
                </c:pt>
                <c:pt idx="29">
                  <c:v>0.89900000000000002</c:v>
                </c:pt>
                <c:pt idx="30">
                  <c:v>0.89633333333333332</c:v>
                </c:pt>
                <c:pt idx="31">
                  <c:v>0.89333333333333342</c:v>
                </c:pt>
                <c:pt idx="32">
                  <c:v>0.89</c:v>
                </c:pt>
                <c:pt idx="33">
                  <c:v>0.88733333333333331</c:v>
                </c:pt>
                <c:pt idx="34">
                  <c:v>0.8846666666666666</c:v>
                </c:pt>
                <c:pt idx="35">
                  <c:v>0.88166666666666671</c:v>
                </c:pt>
                <c:pt idx="36">
                  <c:v>0.8793333333333333</c:v>
                </c:pt>
                <c:pt idx="37">
                  <c:v>0.8763333333333333</c:v>
                </c:pt>
                <c:pt idx="38">
                  <c:v>0.87333333333333341</c:v>
                </c:pt>
                <c:pt idx="39">
                  <c:v>0.87033333333333329</c:v>
                </c:pt>
                <c:pt idx="40">
                  <c:v>0.86833333333333329</c:v>
                </c:pt>
                <c:pt idx="41">
                  <c:v>0.8656666666666667</c:v>
                </c:pt>
                <c:pt idx="42">
                  <c:v>0.86299999999999999</c:v>
                </c:pt>
                <c:pt idx="43">
                  <c:v>0.86066666666666658</c:v>
                </c:pt>
                <c:pt idx="44">
                  <c:v>0.85799999999999998</c:v>
                </c:pt>
                <c:pt idx="45">
                  <c:v>0.85533333333333328</c:v>
                </c:pt>
                <c:pt idx="46">
                  <c:v>0.85333333333333317</c:v>
                </c:pt>
                <c:pt idx="47">
                  <c:v>0.85066666666666668</c:v>
                </c:pt>
                <c:pt idx="48">
                  <c:v>0.84833333333333327</c:v>
                </c:pt>
                <c:pt idx="49">
                  <c:v>0.84633333333333338</c:v>
                </c:pt>
                <c:pt idx="50">
                  <c:v>0.84399999999999997</c:v>
                </c:pt>
                <c:pt idx="51">
                  <c:v>0.84133333333333338</c:v>
                </c:pt>
                <c:pt idx="52">
                  <c:v>0.83899999999999997</c:v>
                </c:pt>
                <c:pt idx="53">
                  <c:v>0.83733333333333337</c:v>
                </c:pt>
                <c:pt idx="54">
                  <c:v>0.83499999999999996</c:v>
                </c:pt>
                <c:pt idx="55">
                  <c:v>0.83300000000000007</c:v>
                </c:pt>
                <c:pt idx="56">
                  <c:v>0.83033333333333326</c:v>
                </c:pt>
                <c:pt idx="57">
                  <c:v>0.82866666666666655</c:v>
                </c:pt>
                <c:pt idx="58">
                  <c:v>0.82666666666666666</c:v>
                </c:pt>
                <c:pt idx="59">
                  <c:v>0.82466666666666677</c:v>
                </c:pt>
                <c:pt idx="60">
                  <c:v>0.82233333333333325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D-47A7-AE31-45F3D02A367F}"/>
            </c:ext>
          </c:extLst>
        </c:ser>
        <c:ser>
          <c:idx val="1"/>
          <c:order val="1"/>
          <c:tx>
            <c:strRef>
              <c:f>'Plate 1 - Sheet1'!$DQ$58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Sheet1'!$DQ$59:$DQ$119</c:f>
              <c:numCache>
                <c:formatCode>0.000</c:formatCode>
                <c:ptCount val="61"/>
                <c:pt idx="0">
                  <c:v>1.2223333333333333</c:v>
                </c:pt>
                <c:pt idx="1">
                  <c:v>1.2143333333333335</c:v>
                </c:pt>
                <c:pt idx="2">
                  <c:v>1.2150000000000001</c:v>
                </c:pt>
                <c:pt idx="3">
                  <c:v>1.2190000000000001</c:v>
                </c:pt>
                <c:pt idx="4">
                  <c:v>1.224</c:v>
                </c:pt>
                <c:pt idx="5">
                  <c:v>1.2290000000000001</c:v>
                </c:pt>
                <c:pt idx="6">
                  <c:v>1.2346666666666666</c:v>
                </c:pt>
                <c:pt idx="7">
                  <c:v>1.2393333333333334</c:v>
                </c:pt>
                <c:pt idx="8">
                  <c:v>1.244</c:v>
                </c:pt>
                <c:pt idx="9">
                  <c:v>1.2489999999999999</c:v>
                </c:pt>
                <c:pt idx="10">
                  <c:v>1.252</c:v>
                </c:pt>
                <c:pt idx="11">
                  <c:v>1.2536666666666667</c:v>
                </c:pt>
                <c:pt idx="12">
                  <c:v>1.2576666666666665</c:v>
                </c:pt>
                <c:pt idx="13">
                  <c:v>1.2610000000000001</c:v>
                </c:pt>
                <c:pt idx="14">
                  <c:v>1.2653333333333334</c:v>
                </c:pt>
                <c:pt idx="15">
                  <c:v>1.2699999999999998</c:v>
                </c:pt>
                <c:pt idx="16">
                  <c:v>1.2743333333333333</c:v>
                </c:pt>
                <c:pt idx="17">
                  <c:v>1.2789999999999999</c:v>
                </c:pt>
                <c:pt idx="18">
                  <c:v>1.2826666666666666</c:v>
                </c:pt>
                <c:pt idx="19">
                  <c:v>1.2863333333333333</c:v>
                </c:pt>
                <c:pt idx="20">
                  <c:v>1.2876666666666667</c:v>
                </c:pt>
                <c:pt idx="21">
                  <c:v>1.2896666666666667</c:v>
                </c:pt>
                <c:pt idx="22">
                  <c:v>1.2889999999999999</c:v>
                </c:pt>
                <c:pt idx="23">
                  <c:v>1.2876666666666667</c:v>
                </c:pt>
                <c:pt idx="24">
                  <c:v>1.2846666666666666</c:v>
                </c:pt>
                <c:pt idx="25">
                  <c:v>1.2770000000000001</c:v>
                </c:pt>
                <c:pt idx="26">
                  <c:v>1.2696666666666667</c:v>
                </c:pt>
                <c:pt idx="27">
                  <c:v>1.2636666666666667</c:v>
                </c:pt>
                <c:pt idx="28">
                  <c:v>1.258</c:v>
                </c:pt>
                <c:pt idx="29">
                  <c:v>1.2536666666666665</c:v>
                </c:pt>
                <c:pt idx="30">
                  <c:v>1.2503333333333335</c:v>
                </c:pt>
                <c:pt idx="31">
                  <c:v>1.2473333333333334</c:v>
                </c:pt>
                <c:pt idx="32">
                  <c:v>1.2426666666666668</c:v>
                </c:pt>
                <c:pt idx="33">
                  <c:v>1.2383333333333333</c:v>
                </c:pt>
                <c:pt idx="34">
                  <c:v>1.2383333333333333</c:v>
                </c:pt>
                <c:pt idx="35">
                  <c:v>1.2386666666666668</c:v>
                </c:pt>
                <c:pt idx="36">
                  <c:v>1.2346666666666666</c:v>
                </c:pt>
                <c:pt idx="37">
                  <c:v>1.2286666666666666</c:v>
                </c:pt>
                <c:pt idx="38">
                  <c:v>1.2283333333333333</c:v>
                </c:pt>
                <c:pt idx="39">
                  <c:v>1.2290000000000001</c:v>
                </c:pt>
                <c:pt idx="40">
                  <c:v>1.2293333333333332</c:v>
                </c:pt>
                <c:pt idx="41">
                  <c:v>1.2253333333333334</c:v>
                </c:pt>
                <c:pt idx="42">
                  <c:v>1.224</c:v>
                </c:pt>
                <c:pt idx="43">
                  <c:v>1.2219999999999998</c:v>
                </c:pt>
                <c:pt idx="44">
                  <c:v>1.2223333333333335</c:v>
                </c:pt>
                <c:pt idx="45">
                  <c:v>1.2176666666666669</c:v>
                </c:pt>
                <c:pt idx="46">
                  <c:v>1.2146666666666668</c:v>
                </c:pt>
                <c:pt idx="47">
                  <c:v>1.212</c:v>
                </c:pt>
                <c:pt idx="48">
                  <c:v>1.2089999999999999</c:v>
                </c:pt>
                <c:pt idx="49">
                  <c:v>1.2073333333333334</c:v>
                </c:pt>
                <c:pt idx="50">
                  <c:v>1.2070000000000001</c:v>
                </c:pt>
                <c:pt idx="51">
                  <c:v>1.2056666666666667</c:v>
                </c:pt>
                <c:pt idx="52">
                  <c:v>1.2049999999999998</c:v>
                </c:pt>
                <c:pt idx="53">
                  <c:v>1.2063333333333333</c:v>
                </c:pt>
                <c:pt idx="54">
                  <c:v>1.2043333333333333</c:v>
                </c:pt>
                <c:pt idx="55">
                  <c:v>1.2016666666666664</c:v>
                </c:pt>
                <c:pt idx="56">
                  <c:v>1.2036666666666667</c:v>
                </c:pt>
                <c:pt idx="57">
                  <c:v>1.2003333333333333</c:v>
                </c:pt>
                <c:pt idx="58">
                  <c:v>1.196</c:v>
                </c:pt>
                <c:pt idx="59">
                  <c:v>1.1936666666666664</c:v>
                </c:pt>
                <c:pt idx="60">
                  <c:v>1.1966666666666665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D-47A7-AE31-45F3D02A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Sheet1'!$DS$58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Sheet1'!$DS$59:$DS$119</c:f>
              <c:numCache>
                <c:formatCode>0.000</c:formatCode>
                <c:ptCount val="61"/>
                <c:pt idx="0">
                  <c:v>0.20166666666666666</c:v>
                </c:pt>
                <c:pt idx="1">
                  <c:v>0.19700000000000029</c:v>
                </c:pt>
                <c:pt idx="2">
                  <c:v>0.20000000000000018</c:v>
                </c:pt>
                <c:pt idx="3">
                  <c:v>0.20666666666666678</c:v>
                </c:pt>
                <c:pt idx="4">
                  <c:v>0.21466666666666678</c:v>
                </c:pt>
                <c:pt idx="5">
                  <c:v>0.22366666666666668</c:v>
                </c:pt>
                <c:pt idx="6">
                  <c:v>0.23266666666666658</c:v>
                </c:pt>
                <c:pt idx="7">
                  <c:v>0.24166666666666659</c:v>
                </c:pt>
                <c:pt idx="8">
                  <c:v>0.251</c:v>
                </c:pt>
                <c:pt idx="9">
                  <c:v>0.26100000000000001</c:v>
                </c:pt>
                <c:pt idx="10">
                  <c:v>0.26966666666666661</c:v>
                </c:pt>
                <c:pt idx="11">
                  <c:v>0.27633333333333343</c:v>
                </c:pt>
                <c:pt idx="12">
                  <c:v>0.28599999999999981</c:v>
                </c:pt>
                <c:pt idx="13">
                  <c:v>0.29466666666666674</c:v>
                </c:pt>
                <c:pt idx="14">
                  <c:v>0.30433333333333346</c:v>
                </c:pt>
                <c:pt idx="15">
                  <c:v>0.31466666666666654</c:v>
                </c:pt>
                <c:pt idx="16">
                  <c:v>0.32500000000000007</c:v>
                </c:pt>
                <c:pt idx="17">
                  <c:v>0.33499999999999996</c:v>
                </c:pt>
                <c:pt idx="18">
                  <c:v>0.34333333333333327</c:v>
                </c:pt>
                <c:pt idx="19">
                  <c:v>0.35133333333333339</c:v>
                </c:pt>
                <c:pt idx="20">
                  <c:v>0.35666666666666669</c:v>
                </c:pt>
                <c:pt idx="21">
                  <c:v>0.3630000000000001</c:v>
                </c:pt>
                <c:pt idx="22">
                  <c:v>0.36599999999999988</c:v>
                </c:pt>
                <c:pt idx="23">
                  <c:v>0.3686666666666667</c:v>
                </c:pt>
                <c:pt idx="24">
                  <c:v>0.36933333333333318</c:v>
                </c:pt>
                <c:pt idx="25">
                  <c:v>0.36466666666666681</c:v>
                </c:pt>
                <c:pt idx="26">
                  <c:v>0.36066666666666658</c:v>
                </c:pt>
                <c:pt idx="27">
                  <c:v>0.35799999999999998</c:v>
                </c:pt>
                <c:pt idx="28">
                  <c:v>0.35599999999999998</c:v>
                </c:pt>
                <c:pt idx="29">
                  <c:v>0.35466666666666646</c:v>
                </c:pt>
                <c:pt idx="30">
                  <c:v>0.3540000000000002</c:v>
                </c:pt>
                <c:pt idx="31">
                  <c:v>0.35399999999999998</c:v>
                </c:pt>
                <c:pt idx="32">
                  <c:v>0.35266666666666679</c:v>
                </c:pt>
                <c:pt idx="33">
                  <c:v>0.35099999999999998</c:v>
                </c:pt>
                <c:pt idx="34">
                  <c:v>0.35366666666666668</c:v>
                </c:pt>
                <c:pt idx="35">
                  <c:v>0.3570000000000001</c:v>
                </c:pt>
                <c:pt idx="36">
                  <c:v>0.35533333333333328</c:v>
                </c:pt>
                <c:pt idx="37">
                  <c:v>0.35233333333333328</c:v>
                </c:pt>
                <c:pt idx="38">
                  <c:v>0.35499999999999987</c:v>
                </c:pt>
                <c:pt idx="39">
                  <c:v>0.3586666666666668</c:v>
                </c:pt>
                <c:pt idx="40">
                  <c:v>0.36099999999999988</c:v>
                </c:pt>
                <c:pt idx="41">
                  <c:v>0.35966666666666669</c:v>
                </c:pt>
                <c:pt idx="42">
                  <c:v>0.36099999999999999</c:v>
                </c:pt>
                <c:pt idx="43">
                  <c:v>0.36133333333333317</c:v>
                </c:pt>
                <c:pt idx="44">
                  <c:v>0.36433333333333351</c:v>
                </c:pt>
                <c:pt idx="45">
                  <c:v>0.36233333333333362</c:v>
                </c:pt>
                <c:pt idx="46">
                  <c:v>0.36133333333333362</c:v>
                </c:pt>
                <c:pt idx="47">
                  <c:v>0.36133333333333328</c:v>
                </c:pt>
                <c:pt idx="48">
                  <c:v>0.36066666666666658</c:v>
                </c:pt>
                <c:pt idx="49">
                  <c:v>0.36099999999999999</c:v>
                </c:pt>
                <c:pt idx="50">
                  <c:v>0.3630000000000001</c:v>
                </c:pt>
                <c:pt idx="51">
                  <c:v>0.36433333333333329</c:v>
                </c:pt>
                <c:pt idx="52">
                  <c:v>0.36599999999999988</c:v>
                </c:pt>
                <c:pt idx="53">
                  <c:v>0.36899999999999988</c:v>
                </c:pt>
                <c:pt idx="54">
                  <c:v>0.36933333333333329</c:v>
                </c:pt>
                <c:pt idx="55">
                  <c:v>0.36866666666666636</c:v>
                </c:pt>
                <c:pt idx="56">
                  <c:v>0.37333333333333341</c:v>
                </c:pt>
                <c:pt idx="57">
                  <c:v>0.3716666666666667</c:v>
                </c:pt>
                <c:pt idx="58">
                  <c:v>0.36933333333333329</c:v>
                </c:pt>
                <c:pt idx="59">
                  <c:v>0.36899999999999966</c:v>
                </c:pt>
                <c:pt idx="60">
                  <c:v>0.3743333333333333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4-4207-9CE4-38F1AF15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Sheet1'!$DS$89:$DS$119</c:f>
              <c:numCache>
                <c:formatCode>0.000</c:formatCode>
                <c:ptCount val="31"/>
                <c:pt idx="0">
                  <c:v>0.3540000000000002</c:v>
                </c:pt>
                <c:pt idx="1">
                  <c:v>0.35399999999999998</c:v>
                </c:pt>
                <c:pt idx="2">
                  <c:v>0.35266666666666679</c:v>
                </c:pt>
                <c:pt idx="3">
                  <c:v>0.35099999999999998</c:v>
                </c:pt>
                <c:pt idx="4">
                  <c:v>0.35366666666666668</c:v>
                </c:pt>
                <c:pt idx="5">
                  <c:v>0.3570000000000001</c:v>
                </c:pt>
                <c:pt idx="6">
                  <c:v>0.35533333333333328</c:v>
                </c:pt>
                <c:pt idx="7">
                  <c:v>0.35233333333333328</c:v>
                </c:pt>
                <c:pt idx="8">
                  <c:v>0.35499999999999987</c:v>
                </c:pt>
                <c:pt idx="9">
                  <c:v>0.3586666666666668</c:v>
                </c:pt>
                <c:pt idx="10">
                  <c:v>0.36099999999999988</c:v>
                </c:pt>
                <c:pt idx="11">
                  <c:v>0.35966666666666669</c:v>
                </c:pt>
                <c:pt idx="12">
                  <c:v>0.36099999999999999</c:v>
                </c:pt>
                <c:pt idx="13">
                  <c:v>0.36133333333333317</c:v>
                </c:pt>
                <c:pt idx="14">
                  <c:v>0.36433333333333351</c:v>
                </c:pt>
                <c:pt idx="15">
                  <c:v>0.36233333333333362</c:v>
                </c:pt>
                <c:pt idx="16">
                  <c:v>0.36133333333333362</c:v>
                </c:pt>
                <c:pt idx="17">
                  <c:v>0.36133333333333328</c:v>
                </c:pt>
                <c:pt idx="18">
                  <c:v>0.36066666666666658</c:v>
                </c:pt>
                <c:pt idx="19">
                  <c:v>0.36099999999999999</c:v>
                </c:pt>
                <c:pt idx="20">
                  <c:v>0.3630000000000001</c:v>
                </c:pt>
                <c:pt idx="21">
                  <c:v>0.36433333333333329</c:v>
                </c:pt>
                <c:pt idx="22">
                  <c:v>0.36599999999999988</c:v>
                </c:pt>
                <c:pt idx="23">
                  <c:v>0.36899999999999988</c:v>
                </c:pt>
                <c:pt idx="24">
                  <c:v>0.36933333333333329</c:v>
                </c:pt>
                <c:pt idx="25">
                  <c:v>0.36866666666666636</c:v>
                </c:pt>
                <c:pt idx="26">
                  <c:v>0.37333333333333341</c:v>
                </c:pt>
                <c:pt idx="27">
                  <c:v>0.3716666666666667</c:v>
                </c:pt>
                <c:pt idx="28">
                  <c:v>0.36933333333333329</c:v>
                </c:pt>
                <c:pt idx="29">
                  <c:v>0.36899999999999966</c:v>
                </c:pt>
                <c:pt idx="30">
                  <c:v>0.3743333333333333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C-4261-8A67-F0BBAD37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Sheet1'!$EA$58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Sheet1'!$EA$59:$EA$119</c:f>
              <c:numCache>
                <c:formatCode>0.000</c:formatCode>
                <c:ptCount val="61"/>
                <c:pt idx="0">
                  <c:v>1.1143333333333334</c:v>
                </c:pt>
                <c:pt idx="1">
                  <c:v>1.115</c:v>
                </c:pt>
                <c:pt idx="2">
                  <c:v>1.1153333333333333</c:v>
                </c:pt>
                <c:pt idx="3">
                  <c:v>1.1169999999999998</c:v>
                </c:pt>
                <c:pt idx="4">
                  <c:v>1.119</c:v>
                </c:pt>
                <c:pt idx="5">
                  <c:v>1.1193333333333335</c:v>
                </c:pt>
                <c:pt idx="6">
                  <c:v>1.1203333333333332</c:v>
                </c:pt>
                <c:pt idx="7">
                  <c:v>1.1199999999999999</c:v>
                </c:pt>
                <c:pt idx="8">
                  <c:v>1.1203333333333332</c:v>
                </c:pt>
                <c:pt idx="9">
                  <c:v>1.1209999999999998</c:v>
                </c:pt>
                <c:pt idx="10">
                  <c:v>1.1213333333333333</c:v>
                </c:pt>
                <c:pt idx="11">
                  <c:v>1.1219999999999999</c:v>
                </c:pt>
                <c:pt idx="12">
                  <c:v>1.1219999999999999</c:v>
                </c:pt>
                <c:pt idx="13">
                  <c:v>1.1226666666666667</c:v>
                </c:pt>
                <c:pt idx="14">
                  <c:v>1.1223333333333334</c:v>
                </c:pt>
                <c:pt idx="15">
                  <c:v>1.123</c:v>
                </c:pt>
                <c:pt idx="16">
                  <c:v>1.1236666666666666</c:v>
                </c:pt>
                <c:pt idx="17">
                  <c:v>1.1239999999999999</c:v>
                </c:pt>
                <c:pt idx="18">
                  <c:v>1.1243333333333334</c:v>
                </c:pt>
                <c:pt idx="19">
                  <c:v>1.1246666666666665</c:v>
                </c:pt>
                <c:pt idx="20">
                  <c:v>1.1253333333333335</c:v>
                </c:pt>
                <c:pt idx="21">
                  <c:v>1.1260000000000001</c:v>
                </c:pt>
                <c:pt idx="22">
                  <c:v>1.1263333333333332</c:v>
                </c:pt>
                <c:pt idx="23">
                  <c:v>1.1260000000000001</c:v>
                </c:pt>
                <c:pt idx="24">
                  <c:v>1.1246666666666667</c:v>
                </c:pt>
                <c:pt idx="25">
                  <c:v>1.1243333333333334</c:v>
                </c:pt>
                <c:pt idx="26">
                  <c:v>1.125</c:v>
                </c:pt>
                <c:pt idx="27">
                  <c:v>1.1246666666666665</c:v>
                </c:pt>
                <c:pt idx="28">
                  <c:v>1.123</c:v>
                </c:pt>
                <c:pt idx="29">
                  <c:v>1.1223333333333334</c:v>
                </c:pt>
                <c:pt idx="30">
                  <c:v>1.1236666666666668</c:v>
                </c:pt>
                <c:pt idx="31">
                  <c:v>1.1206666666666667</c:v>
                </c:pt>
                <c:pt idx="32">
                  <c:v>1.1193333333333333</c:v>
                </c:pt>
                <c:pt idx="33">
                  <c:v>1.1176666666666666</c:v>
                </c:pt>
                <c:pt idx="34">
                  <c:v>1.1186666666666667</c:v>
                </c:pt>
                <c:pt idx="35">
                  <c:v>1.1163333333333334</c:v>
                </c:pt>
                <c:pt idx="36">
                  <c:v>1.1166666666666667</c:v>
                </c:pt>
                <c:pt idx="37">
                  <c:v>1.1153333333333333</c:v>
                </c:pt>
                <c:pt idx="38">
                  <c:v>1.1133333333333333</c:v>
                </c:pt>
                <c:pt idx="39">
                  <c:v>1.1136666666666668</c:v>
                </c:pt>
                <c:pt idx="40">
                  <c:v>1.1096666666666666</c:v>
                </c:pt>
                <c:pt idx="41">
                  <c:v>1.1063333333333334</c:v>
                </c:pt>
                <c:pt idx="42">
                  <c:v>1.1059999999999999</c:v>
                </c:pt>
                <c:pt idx="43">
                  <c:v>1.1043333333333334</c:v>
                </c:pt>
                <c:pt idx="44">
                  <c:v>1.1046666666666667</c:v>
                </c:pt>
                <c:pt idx="45">
                  <c:v>1.101</c:v>
                </c:pt>
                <c:pt idx="46">
                  <c:v>1.0956666666666666</c:v>
                </c:pt>
                <c:pt idx="47">
                  <c:v>1.087</c:v>
                </c:pt>
                <c:pt idx="48">
                  <c:v>1.0796666666666666</c:v>
                </c:pt>
                <c:pt idx="49">
                  <c:v>1.0746666666666667</c:v>
                </c:pt>
                <c:pt idx="50">
                  <c:v>1.0693333333333335</c:v>
                </c:pt>
                <c:pt idx="51">
                  <c:v>1.0649999999999999</c:v>
                </c:pt>
                <c:pt idx="52">
                  <c:v>1.0620000000000001</c:v>
                </c:pt>
                <c:pt idx="53">
                  <c:v>1.0580000000000001</c:v>
                </c:pt>
                <c:pt idx="54">
                  <c:v>1.0576666666666668</c:v>
                </c:pt>
                <c:pt idx="55">
                  <c:v>1.0533333333333335</c:v>
                </c:pt>
                <c:pt idx="56">
                  <c:v>1.0503333333333333</c:v>
                </c:pt>
                <c:pt idx="57">
                  <c:v>1.0490000000000002</c:v>
                </c:pt>
                <c:pt idx="58">
                  <c:v>1.0453333333333334</c:v>
                </c:pt>
                <c:pt idx="59">
                  <c:v>1.0409999999999999</c:v>
                </c:pt>
                <c:pt idx="60">
                  <c:v>1.0386666666666666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B40-8F88-310C174EACD9}"/>
            </c:ext>
          </c:extLst>
        </c:ser>
        <c:ser>
          <c:idx val="1"/>
          <c:order val="1"/>
          <c:tx>
            <c:strRef>
              <c:f>'Plate 1 - Sheet1'!$EC$58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Sheet1'!$EC$59:$EC$119</c:f>
              <c:numCache>
                <c:formatCode>0.000</c:formatCode>
                <c:ptCount val="61"/>
                <c:pt idx="0">
                  <c:v>1.0946666666666667</c:v>
                </c:pt>
                <c:pt idx="1">
                  <c:v>1.093</c:v>
                </c:pt>
                <c:pt idx="2">
                  <c:v>1.0940000000000001</c:v>
                </c:pt>
                <c:pt idx="3">
                  <c:v>1.0966666666666667</c:v>
                </c:pt>
                <c:pt idx="4">
                  <c:v>1.0999999999999999</c:v>
                </c:pt>
                <c:pt idx="5">
                  <c:v>1.1003333333333334</c:v>
                </c:pt>
                <c:pt idx="6">
                  <c:v>1.1003333333333334</c:v>
                </c:pt>
                <c:pt idx="7">
                  <c:v>1.0999999999999999</c:v>
                </c:pt>
                <c:pt idx="8">
                  <c:v>1.099</c:v>
                </c:pt>
                <c:pt idx="9">
                  <c:v>1.0983333333333334</c:v>
                </c:pt>
                <c:pt idx="10">
                  <c:v>1.0973333333333333</c:v>
                </c:pt>
                <c:pt idx="11">
                  <c:v>1.0946666666666667</c:v>
                </c:pt>
                <c:pt idx="12">
                  <c:v>1.0913333333333333</c:v>
                </c:pt>
                <c:pt idx="13">
                  <c:v>1.0863333333333334</c:v>
                </c:pt>
                <c:pt idx="14">
                  <c:v>1.081</c:v>
                </c:pt>
                <c:pt idx="15">
                  <c:v>1.0756666666666665</c:v>
                </c:pt>
                <c:pt idx="16">
                  <c:v>1.0713333333333332</c:v>
                </c:pt>
                <c:pt idx="17">
                  <c:v>1.0669999999999999</c:v>
                </c:pt>
                <c:pt idx="18">
                  <c:v>1.0623333333333334</c:v>
                </c:pt>
                <c:pt idx="19">
                  <c:v>1.0566666666666666</c:v>
                </c:pt>
                <c:pt idx="20">
                  <c:v>1.0513333333333332</c:v>
                </c:pt>
                <c:pt idx="21">
                  <c:v>1.0466666666666666</c:v>
                </c:pt>
                <c:pt idx="22">
                  <c:v>1.0413333333333332</c:v>
                </c:pt>
                <c:pt idx="23">
                  <c:v>1.038</c:v>
                </c:pt>
                <c:pt idx="24">
                  <c:v>1.0356666666666665</c:v>
                </c:pt>
                <c:pt idx="25">
                  <c:v>1.034</c:v>
                </c:pt>
                <c:pt idx="26">
                  <c:v>1.032</c:v>
                </c:pt>
                <c:pt idx="27">
                  <c:v>1.0306666666666668</c:v>
                </c:pt>
                <c:pt idx="28">
                  <c:v>1.03</c:v>
                </c:pt>
                <c:pt idx="29">
                  <c:v>1.0296666666666667</c:v>
                </c:pt>
                <c:pt idx="30">
                  <c:v>1.0289999999999999</c:v>
                </c:pt>
                <c:pt idx="31">
                  <c:v>1.0283333333333333</c:v>
                </c:pt>
                <c:pt idx="32">
                  <c:v>1.0276666666666667</c:v>
                </c:pt>
                <c:pt idx="33">
                  <c:v>1.0269999999999999</c:v>
                </c:pt>
                <c:pt idx="34">
                  <c:v>1.0266666666666666</c:v>
                </c:pt>
                <c:pt idx="35">
                  <c:v>1.0256666666666667</c:v>
                </c:pt>
                <c:pt idx="36">
                  <c:v>1.0250000000000001</c:v>
                </c:pt>
                <c:pt idx="37">
                  <c:v>1.024</c:v>
                </c:pt>
                <c:pt idx="38">
                  <c:v>1.024</c:v>
                </c:pt>
                <c:pt idx="39">
                  <c:v>1.0226666666666666</c:v>
                </c:pt>
                <c:pt idx="40">
                  <c:v>1.0216666666666667</c:v>
                </c:pt>
                <c:pt idx="41">
                  <c:v>1.0213333333333334</c:v>
                </c:pt>
                <c:pt idx="42">
                  <c:v>1.0206666666666666</c:v>
                </c:pt>
                <c:pt idx="43">
                  <c:v>1.0203333333333333</c:v>
                </c:pt>
                <c:pt idx="44">
                  <c:v>1.0193333333333332</c:v>
                </c:pt>
                <c:pt idx="45">
                  <c:v>1.0189999999999999</c:v>
                </c:pt>
                <c:pt idx="46">
                  <c:v>1.0183333333333333</c:v>
                </c:pt>
                <c:pt idx="47">
                  <c:v>1.0176666666666665</c:v>
                </c:pt>
                <c:pt idx="48">
                  <c:v>1.0173333333333332</c:v>
                </c:pt>
                <c:pt idx="49">
                  <c:v>1.0166666666666666</c:v>
                </c:pt>
                <c:pt idx="50">
                  <c:v>1.0163333333333331</c:v>
                </c:pt>
                <c:pt idx="51">
                  <c:v>1.0156666666666665</c:v>
                </c:pt>
                <c:pt idx="52">
                  <c:v>1.0149999999999999</c:v>
                </c:pt>
                <c:pt idx="53">
                  <c:v>1.014</c:v>
                </c:pt>
                <c:pt idx="54">
                  <c:v>1.0136666666666667</c:v>
                </c:pt>
                <c:pt idx="55">
                  <c:v>1.0133333333333334</c:v>
                </c:pt>
                <c:pt idx="56">
                  <c:v>1.0123333333333333</c:v>
                </c:pt>
                <c:pt idx="57">
                  <c:v>1.0123333333333333</c:v>
                </c:pt>
                <c:pt idx="58">
                  <c:v>1.0119999999999998</c:v>
                </c:pt>
                <c:pt idx="59">
                  <c:v>1.0106666666666666</c:v>
                </c:pt>
                <c:pt idx="60">
                  <c:v>1.0103333333333333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B40-8F88-310C174E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Sheet1'!$EE$58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Sheet1'!$EE$59:$EE$119</c:f>
              <c:numCache>
                <c:formatCode>0.000</c:formatCode>
                <c:ptCount val="61"/>
                <c:pt idx="0">
                  <c:v>-1.9666666666666721E-2</c:v>
                </c:pt>
                <c:pt idx="1">
                  <c:v>-2.200000000000002E-2</c:v>
                </c:pt>
                <c:pt idx="2">
                  <c:v>-2.1333333333333204E-2</c:v>
                </c:pt>
                <c:pt idx="3">
                  <c:v>-2.0333333333333092E-2</c:v>
                </c:pt>
                <c:pt idx="4">
                  <c:v>-1.9000000000000128E-2</c:v>
                </c:pt>
                <c:pt idx="5">
                  <c:v>-1.9000000000000128E-2</c:v>
                </c:pt>
                <c:pt idx="6">
                  <c:v>-1.9999999999999796E-2</c:v>
                </c:pt>
                <c:pt idx="7">
                  <c:v>-2.0000000000000018E-2</c:v>
                </c:pt>
                <c:pt idx="8">
                  <c:v>-2.1333333333333204E-2</c:v>
                </c:pt>
                <c:pt idx="9">
                  <c:v>-2.2666666666666391E-2</c:v>
                </c:pt>
                <c:pt idx="10">
                  <c:v>-2.4000000000000021E-2</c:v>
                </c:pt>
                <c:pt idx="11">
                  <c:v>-2.733333333333321E-2</c:v>
                </c:pt>
                <c:pt idx="12">
                  <c:v>-3.066666666666662E-2</c:v>
                </c:pt>
                <c:pt idx="13">
                  <c:v>-3.6333333333333329E-2</c:v>
                </c:pt>
                <c:pt idx="14">
                  <c:v>-4.1333333333333444E-2</c:v>
                </c:pt>
                <c:pt idx="15">
                  <c:v>-4.7333333333333449E-2</c:v>
                </c:pt>
                <c:pt idx="16">
                  <c:v>-5.2333333333333343E-2</c:v>
                </c:pt>
                <c:pt idx="17">
                  <c:v>-5.699999999999994E-2</c:v>
                </c:pt>
                <c:pt idx="18">
                  <c:v>-6.2000000000000055E-2</c:v>
                </c:pt>
                <c:pt idx="19">
                  <c:v>-6.7999999999999838E-2</c:v>
                </c:pt>
                <c:pt idx="20">
                  <c:v>-7.4000000000000288E-2</c:v>
                </c:pt>
                <c:pt idx="21">
                  <c:v>-7.9333333333333478E-2</c:v>
                </c:pt>
                <c:pt idx="22">
                  <c:v>-8.4999999999999964E-2</c:v>
                </c:pt>
                <c:pt idx="23">
                  <c:v>-8.8000000000000078E-2</c:v>
                </c:pt>
                <c:pt idx="24">
                  <c:v>-8.900000000000019E-2</c:v>
                </c:pt>
                <c:pt idx="25">
                  <c:v>-9.0333333333333377E-2</c:v>
                </c:pt>
                <c:pt idx="26">
                  <c:v>-9.2999999999999972E-2</c:v>
                </c:pt>
                <c:pt idx="27">
                  <c:v>-9.3999999999999639E-2</c:v>
                </c:pt>
                <c:pt idx="28">
                  <c:v>-9.2999999999999972E-2</c:v>
                </c:pt>
                <c:pt idx="29">
                  <c:v>-9.2666666666666675E-2</c:v>
                </c:pt>
                <c:pt idx="30">
                  <c:v>-9.4666666666666899E-2</c:v>
                </c:pt>
                <c:pt idx="31">
                  <c:v>-9.2333333333333378E-2</c:v>
                </c:pt>
                <c:pt idx="32">
                  <c:v>-9.1666666666666563E-2</c:v>
                </c:pt>
                <c:pt idx="33">
                  <c:v>-9.0666666666666673E-2</c:v>
                </c:pt>
                <c:pt idx="34">
                  <c:v>-9.2000000000000082E-2</c:v>
                </c:pt>
                <c:pt idx="35">
                  <c:v>-9.0666666666666673E-2</c:v>
                </c:pt>
                <c:pt idx="36">
                  <c:v>-9.1666666666666563E-2</c:v>
                </c:pt>
                <c:pt idx="37">
                  <c:v>-9.1333333333333266E-2</c:v>
                </c:pt>
                <c:pt idx="38">
                  <c:v>-8.9333333333333265E-2</c:v>
                </c:pt>
                <c:pt idx="39">
                  <c:v>-9.1000000000000192E-2</c:v>
                </c:pt>
                <c:pt idx="40">
                  <c:v>-8.7999999999999856E-2</c:v>
                </c:pt>
                <c:pt idx="41">
                  <c:v>-8.4999999999999964E-2</c:v>
                </c:pt>
                <c:pt idx="42">
                  <c:v>-8.5333333333333261E-2</c:v>
                </c:pt>
                <c:pt idx="43">
                  <c:v>-8.4000000000000075E-2</c:v>
                </c:pt>
                <c:pt idx="44">
                  <c:v>-8.5333333333333483E-2</c:v>
                </c:pt>
                <c:pt idx="45">
                  <c:v>-8.2000000000000073E-2</c:v>
                </c:pt>
                <c:pt idx="46">
                  <c:v>-7.7333333333333254E-2</c:v>
                </c:pt>
                <c:pt idx="47">
                  <c:v>-6.9333333333333469E-2</c:v>
                </c:pt>
                <c:pt idx="48">
                  <c:v>-6.2333333333333352E-2</c:v>
                </c:pt>
                <c:pt idx="49">
                  <c:v>-5.8000000000000052E-2</c:v>
                </c:pt>
                <c:pt idx="50">
                  <c:v>-5.300000000000038E-2</c:v>
                </c:pt>
                <c:pt idx="51">
                  <c:v>-4.9333333333333451E-2</c:v>
                </c:pt>
                <c:pt idx="52">
                  <c:v>-4.7000000000000153E-2</c:v>
                </c:pt>
                <c:pt idx="53">
                  <c:v>-4.4000000000000039E-2</c:v>
                </c:pt>
                <c:pt idx="54">
                  <c:v>-4.4000000000000039E-2</c:v>
                </c:pt>
                <c:pt idx="55">
                  <c:v>-4.0000000000000036E-2</c:v>
                </c:pt>
                <c:pt idx="56">
                  <c:v>-3.8000000000000034E-2</c:v>
                </c:pt>
                <c:pt idx="57">
                  <c:v>-3.6666666666666847E-2</c:v>
                </c:pt>
                <c:pt idx="58">
                  <c:v>-3.3333333333333659E-2</c:v>
                </c:pt>
                <c:pt idx="59">
                  <c:v>-3.0333333333333323E-2</c:v>
                </c:pt>
                <c:pt idx="60">
                  <c:v>-2.8333333333333321E-2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1B2-AB1B-89224E7E4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Sheet1'!$EE$89:$EE$119</c:f>
              <c:numCache>
                <c:formatCode>0.000</c:formatCode>
                <c:ptCount val="31"/>
                <c:pt idx="0">
                  <c:v>-9.4666666666666899E-2</c:v>
                </c:pt>
                <c:pt idx="1">
                  <c:v>-9.2333333333333378E-2</c:v>
                </c:pt>
                <c:pt idx="2">
                  <c:v>-9.1666666666666563E-2</c:v>
                </c:pt>
                <c:pt idx="3">
                  <c:v>-9.0666666666666673E-2</c:v>
                </c:pt>
                <c:pt idx="4">
                  <c:v>-9.2000000000000082E-2</c:v>
                </c:pt>
                <c:pt idx="5">
                  <c:v>-9.0666666666666673E-2</c:v>
                </c:pt>
                <c:pt idx="6">
                  <c:v>-9.1666666666666563E-2</c:v>
                </c:pt>
                <c:pt idx="7">
                  <c:v>-9.1333333333333266E-2</c:v>
                </c:pt>
                <c:pt idx="8">
                  <c:v>-8.9333333333333265E-2</c:v>
                </c:pt>
                <c:pt idx="9">
                  <c:v>-9.1000000000000192E-2</c:v>
                </c:pt>
                <c:pt idx="10">
                  <c:v>-8.7999999999999856E-2</c:v>
                </c:pt>
                <c:pt idx="11">
                  <c:v>-8.4999999999999964E-2</c:v>
                </c:pt>
                <c:pt idx="12">
                  <c:v>-8.5333333333333261E-2</c:v>
                </c:pt>
                <c:pt idx="13">
                  <c:v>-8.4000000000000075E-2</c:v>
                </c:pt>
                <c:pt idx="14">
                  <c:v>-8.5333333333333483E-2</c:v>
                </c:pt>
                <c:pt idx="15">
                  <c:v>-8.2000000000000073E-2</c:v>
                </c:pt>
                <c:pt idx="16">
                  <c:v>-7.7333333333333254E-2</c:v>
                </c:pt>
                <c:pt idx="17">
                  <c:v>-6.9333333333333469E-2</c:v>
                </c:pt>
                <c:pt idx="18">
                  <c:v>-6.2333333333333352E-2</c:v>
                </c:pt>
                <c:pt idx="19">
                  <c:v>-5.8000000000000052E-2</c:v>
                </c:pt>
                <c:pt idx="20">
                  <c:v>-5.300000000000038E-2</c:v>
                </c:pt>
                <c:pt idx="21">
                  <c:v>-4.9333333333333451E-2</c:v>
                </c:pt>
                <c:pt idx="22">
                  <c:v>-4.7000000000000153E-2</c:v>
                </c:pt>
                <c:pt idx="23">
                  <c:v>-4.4000000000000039E-2</c:v>
                </c:pt>
                <c:pt idx="24">
                  <c:v>-4.4000000000000039E-2</c:v>
                </c:pt>
                <c:pt idx="25">
                  <c:v>-4.0000000000000036E-2</c:v>
                </c:pt>
                <c:pt idx="26">
                  <c:v>-3.8000000000000034E-2</c:v>
                </c:pt>
                <c:pt idx="27">
                  <c:v>-3.6666666666666847E-2</c:v>
                </c:pt>
                <c:pt idx="28">
                  <c:v>-3.3333333333333659E-2</c:v>
                </c:pt>
                <c:pt idx="29">
                  <c:v>-3.0333333333333323E-2</c:v>
                </c:pt>
                <c:pt idx="30">
                  <c:v>-2.8333333333333321E-2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E-467E-B8C3-4532834B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Sheet1'!$EM$58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Sheet1'!$EM$59:$EM$119</c:f>
              <c:numCache>
                <c:formatCode>0.000</c:formatCode>
                <c:ptCount val="61"/>
                <c:pt idx="0">
                  <c:v>1.0186666666666666</c:v>
                </c:pt>
                <c:pt idx="1">
                  <c:v>1.0166666666666666</c:v>
                </c:pt>
                <c:pt idx="2">
                  <c:v>1.0153333333333334</c:v>
                </c:pt>
                <c:pt idx="3">
                  <c:v>1.0133333333333334</c:v>
                </c:pt>
                <c:pt idx="4">
                  <c:v>1.012</c:v>
                </c:pt>
                <c:pt idx="5">
                  <c:v>1.01</c:v>
                </c:pt>
                <c:pt idx="6">
                  <c:v>1.0083333333333333</c:v>
                </c:pt>
                <c:pt idx="7">
                  <c:v>1.0063333333333333</c:v>
                </c:pt>
                <c:pt idx="8">
                  <c:v>1.0050000000000001</c:v>
                </c:pt>
                <c:pt idx="9">
                  <c:v>1.0029999999999999</c:v>
                </c:pt>
                <c:pt idx="10">
                  <c:v>1.0010000000000001</c:v>
                </c:pt>
                <c:pt idx="11">
                  <c:v>0.99966666666666659</c:v>
                </c:pt>
                <c:pt idx="12">
                  <c:v>0.99766666666666659</c:v>
                </c:pt>
                <c:pt idx="13">
                  <c:v>0.9956666666666667</c:v>
                </c:pt>
                <c:pt idx="14">
                  <c:v>0.99366666666666659</c:v>
                </c:pt>
                <c:pt idx="15">
                  <c:v>0.9916666666666667</c:v>
                </c:pt>
                <c:pt idx="16">
                  <c:v>0.9900000000000001</c:v>
                </c:pt>
                <c:pt idx="17">
                  <c:v>0.98766666666666669</c:v>
                </c:pt>
                <c:pt idx="18">
                  <c:v>0.9860000000000001</c:v>
                </c:pt>
                <c:pt idx="19">
                  <c:v>0.98399999999999999</c:v>
                </c:pt>
                <c:pt idx="20">
                  <c:v>0.9820000000000001</c:v>
                </c:pt>
                <c:pt idx="21">
                  <c:v>0.98033333333333328</c:v>
                </c:pt>
                <c:pt idx="22">
                  <c:v>0.97866666666666668</c:v>
                </c:pt>
                <c:pt idx="23">
                  <c:v>0.97666666666666657</c:v>
                </c:pt>
                <c:pt idx="24">
                  <c:v>0.97466666666666668</c:v>
                </c:pt>
                <c:pt idx="25">
                  <c:v>0.97266666666666657</c:v>
                </c:pt>
                <c:pt idx="26">
                  <c:v>0.97099999999999997</c:v>
                </c:pt>
                <c:pt idx="27">
                  <c:v>0.96933333333333327</c:v>
                </c:pt>
                <c:pt idx="28">
                  <c:v>0.96733333333333338</c:v>
                </c:pt>
                <c:pt idx="29">
                  <c:v>0.96533333333333327</c:v>
                </c:pt>
                <c:pt idx="30">
                  <c:v>0.96366666666666667</c:v>
                </c:pt>
                <c:pt idx="31">
                  <c:v>0.96166666666666656</c:v>
                </c:pt>
                <c:pt idx="32">
                  <c:v>0.96</c:v>
                </c:pt>
                <c:pt idx="33">
                  <c:v>0.95833333333333337</c:v>
                </c:pt>
                <c:pt idx="34">
                  <c:v>0.95666666666666667</c:v>
                </c:pt>
                <c:pt idx="35">
                  <c:v>0.95500000000000007</c:v>
                </c:pt>
                <c:pt idx="36">
                  <c:v>0.95333333333333325</c:v>
                </c:pt>
                <c:pt idx="37">
                  <c:v>0.95166666666666655</c:v>
                </c:pt>
                <c:pt idx="38">
                  <c:v>0.94966666666666655</c:v>
                </c:pt>
                <c:pt idx="39">
                  <c:v>0.94833333333333325</c:v>
                </c:pt>
                <c:pt idx="40">
                  <c:v>0.94699999999999995</c:v>
                </c:pt>
                <c:pt idx="41">
                  <c:v>0.94499999999999995</c:v>
                </c:pt>
                <c:pt idx="42">
                  <c:v>0.94333333333333325</c:v>
                </c:pt>
                <c:pt idx="43">
                  <c:v>0.94200000000000006</c:v>
                </c:pt>
                <c:pt idx="44">
                  <c:v>0.94066666666666665</c:v>
                </c:pt>
                <c:pt idx="45">
                  <c:v>0.93933333333333335</c:v>
                </c:pt>
                <c:pt idx="46">
                  <c:v>0.93766666666666676</c:v>
                </c:pt>
                <c:pt idx="47">
                  <c:v>0.93599999999999994</c:v>
                </c:pt>
                <c:pt idx="48">
                  <c:v>0.93400000000000005</c:v>
                </c:pt>
                <c:pt idx="49">
                  <c:v>0.93300000000000016</c:v>
                </c:pt>
                <c:pt idx="50">
                  <c:v>0.93133333333333335</c:v>
                </c:pt>
                <c:pt idx="51">
                  <c:v>0.93033333333333346</c:v>
                </c:pt>
                <c:pt idx="52">
                  <c:v>0.92833333333333334</c:v>
                </c:pt>
                <c:pt idx="53">
                  <c:v>0.92733333333333334</c:v>
                </c:pt>
                <c:pt idx="54">
                  <c:v>0.92600000000000005</c:v>
                </c:pt>
                <c:pt idx="55">
                  <c:v>0.92466666666666664</c:v>
                </c:pt>
                <c:pt idx="56">
                  <c:v>0.92333333333333334</c:v>
                </c:pt>
                <c:pt idx="57">
                  <c:v>0.92200000000000004</c:v>
                </c:pt>
                <c:pt idx="58">
                  <c:v>0.92066666666666663</c:v>
                </c:pt>
                <c:pt idx="59">
                  <c:v>0.91933333333333334</c:v>
                </c:pt>
                <c:pt idx="6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E-4BD6-9907-5427A1B38A2B}"/>
            </c:ext>
          </c:extLst>
        </c:ser>
        <c:ser>
          <c:idx val="1"/>
          <c:order val="1"/>
          <c:tx>
            <c:strRef>
              <c:f>'Plate 1 - Sheet1'!$EO$58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Sheet1'!$EO$59:$EO$119</c:f>
              <c:numCache>
                <c:formatCode>0.000</c:formatCode>
                <c:ptCount val="61"/>
                <c:pt idx="0">
                  <c:v>1.0296666666666667</c:v>
                </c:pt>
                <c:pt idx="1">
                  <c:v>1.0303333333333333</c:v>
                </c:pt>
                <c:pt idx="2">
                  <c:v>1.0273333333333332</c:v>
                </c:pt>
                <c:pt idx="3">
                  <c:v>1.026</c:v>
                </c:pt>
                <c:pt idx="4">
                  <c:v>1.0249999999999999</c:v>
                </c:pt>
                <c:pt idx="5">
                  <c:v>1.0243333333333333</c:v>
                </c:pt>
                <c:pt idx="6">
                  <c:v>1.0233333333333334</c:v>
                </c:pt>
                <c:pt idx="7">
                  <c:v>1.0229999999999999</c:v>
                </c:pt>
                <c:pt idx="8">
                  <c:v>1.022</c:v>
                </c:pt>
                <c:pt idx="9">
                  <c:v>1.0213333333333334</c:v>
                </c:pt>
                <c:pt idx="10">
                  <c:v>1.0203333333333333</c:v>
                </c:pt>
                <c:pt idx="11">
                  <c:v>1.0196666666666665</c:v>
                </c:pt>
                <c:pt idx="12">
                  <c:v>1.0186666666666666</c:v>
                </c:pt>
                <c:pt idx="13">
                  <c:v>1.0186666666666666</c:v>
                </c:pt>
                <c:pt idx="14">
                  <c:v>1.0176666666666667</c:v>
                </c:pt>
                <c:pt idx="15">
                  <c:v>1.0170000000000001</c:v>
                </c:pt>
                <c:pt idx="16">
                  <c:v>1.0159999999999998</c:v>
                </c:pt>
                <c:pt idx="17">
                  <c:v>1.0149999999999999</c:v>
                </c:pt>
                <c:pt idx="18">
                  <c:v>1.0146666666666666</c:v>
                </c:pt>
                <c:pt idx="19">
                  <c:v>1.014</c:v>
                </c:pt>
                <c:pt idx="20">
                  <c:v>1.0130000000000001</c:v>
                </c:pt>
                <c:pt idx="21">
                  <c:v>1.0119999999999998</c:v>
                </c:pt>
                <c:pt idx="22">
                  <c:v>1.0119999999999998</c:v>
                </c:pt>
                <c:pt idx="23">
                  <c:v>1.0109999999999999</c:v>
                </c:pt>
                <c:pt idx="24">
                  <c:v>1.01</c:v>
                </c:pt>
                <c:pt idx="25">
                  <c:v>1.0093333333333332</c:v>
                </c:pt>
                <c:pt idx="26">
                  <c:v>1.0083333333333333</c:v>
                </c:pt>
                <c:pt idx="27">
                  <c:v>1.0079999999999998</c:v>
                </c:pt>
                <c:pt idx="28">
                  <c:v>1.0069999999999999</c:v>
                </c:pt>
                <c:pt idx="29">
                  <c:v>1.0063333333333333</c:v>
                </c:pt>
                <c:pt idx="30">
                  <c:v>1.0056666666666667</c:v>
                </c:pt>
                <c:pt idx="31">
                  <c:v>1.0046666666666668</c:v>
                </c:pt>
                <c:pt idx="32">
                  <c:v>1.004</c:v>
                </c:pt>
                <c:pt idx="33">
                  <c:v>1.0033333333333334</c:v>
                </c:pt>
                <c:pt idx="34">
                  <c:v>1.0026666666666666</c:v>
                </c:pt>
                <c:pt idx="35">
                  <c:v>1.002</c:v>
                </c:pt>
                <c:pt idx="36">
                  <c:v>1.0009999999999999</c:v>
                </c:pt>
                <c:pt idx="37">
                  <c:v>1.0003333333333335</c:v>
                </c:pt>
                <c:pt idx="38">
                  <c:v>0.99933333333333307</c:v>
                </c:pt>
                <c:pt idx="39">
                  <c:v>0.999</c:v>
                </c:pt>
                <c:pt idx="40">
                  <c:v>0.99799999999999989</c:v>
                </c:pt>
                <c:pt idx="41">
                  <c:v>0.997</c:v>
                </c:pt>
                <c:pt idx="42">
                  <c:v>0.99633333333333329</c:v>
                </c:pt>
                <c:pt idx="43">
                  <c:v>0.9956666666666667</c:v>
                </c:pt>
                <c:pt idx="44">
                  <c:v>0.9946666666666667</c:v>
                </c:pt>
                <c:pt idx="45">
                  <c:v>0.9943333333333334</c:v>
                </c:pt>
                <c:pt idx="46">
                  <c:v>0.99333333333333329</c:v>
                </c:pt>
                <c:pt idx="47">
                  <c:v>0.99233333333333329</c:v>
                </c:pt>
                <c:pt idx="48">
                  <c:v>0.99166666666666659</c:v>
                </c:pt>
                <c:pt idx="49">
                  <c:v>0.99099999999999999</c:v>
                </c:pt>
                <c:pt idx="50">
                  <c:v>0.9903333333333334</c:v>
                </c:pt>
                <c:pt idx="51">
                  <c:v>0.98966666666666658</c:v>
                </c:pt>
                <c:pt idx="52">
                  <c:v>0.98899999999999999</c:v>
                </c:pt>
                <c:pt idx="53">
                  <c:v>0.98799999999999999</c:v>
                </c:pt>
                <c:pt idx="54">
                  <c:v>0.98733333333333329</c:v>
                </c:pt>
                <c:pt idx="55">
                  <c:v>0.9863333333333334</c:v>
                </c:pt>
                <c:pt idx="56">
                  <c:v>0.9860000000000001</c:v>
                </c:pt>
                <c:pt idx="57">
                  <c:v>0.98533333333333328</c:v>
                </c:pt>
                <c:pt idx="58">
                  <c:v>0.98433333333333339</c:v>
                </c:pt>
                <c:pt idx="59">
                  <c:v>0.98366666666666669</c:v>
                </c:pt>
                <c:pt idx="60">
                  <c:v>0.98266666666666669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E-4BD6-9907-5427A1B3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Sheet1'!$EQ$59:$EQ$119</c:f>
              <c:numCache>
                <c:formatCode>0.000</c:formatCode>
                <c:ptCount val="61"/>
                <c:pt idx="0">
                  <c:v>1.1000000000000121E-2</c:v>
                </c:pt>
                <c:pt idx="1">
                  <c:v>1.3666666666666716E-2</c:v>
                </c:pt>
                <c:pt idx="2">
                  <c:v>1.1999999999999789E-2</c:v>
                </c:pt>
                <c:pt idx="3">
                  <c:v>1.2666666666666604E-2</c:v>
                </c:pt>
                <c:pt idx="4">
                  <c:v>1.2999999999999901E-2</c:v>
                </c:pt>
                <c:pt idx="5">
                  <c:v>1.4333333333333309E-2</c:v>
                </c:pt>
                <c:pt idx="6">
                  <c:v>1.5000000000000124E-2</c:v>
                </c:pt>
                <c:pt idx="7">
                  <c:v>1.6666666666666607E-2</c:v>
                </c:pt>
                <c:pt idx="8">
                  <c:v>1.6999999999999904E-2</c:v>
                </c:pt>
                <c:pt idx="9">
                  <c:v>1.8333333333333535E-2</c:v>
                </c:pt>
                <c:pt idx="10">
                  <c:v>1.9333333333333202E-2</c:v>
                </c:pt>
                <c:pt idx="11">
                  <c:v>1.9999999999999907E-2</c:v>
                </c:pt>
                <c:pt idx="12">
                  <c:v>2.1000000000000019E-2</c:v>
                </c:pt>
                <c:pt idx="13">
                  <c:v>2.2999999999999909E-2</c:v>
                </c:pt>
                <c:pt idx="14">
                  <c:v>2.4000000000000132E-2</c:v>
                </c:pt>
                <c:pt idx="15">
                  <c:v>2.533333333333343E-2</c:v>
                </c:pt>
                <c:pt idx="16">
                  <c:v>2.599999999999969E-2</c:v>
                </c:pt>
                <c:pt idx="17">
                  <c:v>2.733333333333321E-2</c:v>
                </c:pt>
                <c:pt idx="18">
                  <c:v>2.8666666666666507E-2</c:v>
                </c:pt>
                <c:pt idx="19">
                  <c:v>3.0000000000000027E-2</c:v>
                </c:pt>
                <c:pt idx="20">
                  <c:v>3.1000000000000028E-2</c:v>
                </c:pt>
                <c:pt idx="21">
                  <c:v>3.166666666666651E-2</c:v>
                </c:pt>
                <c:pt idx="22">
                  <c:v>3.3333333333333104E-2</c:v>
                </c:pt>
                <c:pt idx="23">
                  <c:v>3.4333333333333327E-2</c:v>
                </c:pt>
                <c:pt idx="24">
                  <c:v>3.5333333333333328E-2</c:v>
                </c:pt>
                <c:pt idx="25">
                  <c:v>3.6666666666666625E-2</c:v>
                </c:pt>
                <c:pt idx="26">
                  <c:v>3.7333333333333329E-2</c:v>
                </c:pt>
                <c:pt idx="27">
                  <c:v>3.8666666666666516E-2</c:v>
                </c:pt>
                <c:pt idx="28">
                  <c:v>3.9666666666666517E-2</c:v>
                </c:pt>
                <c:pt idx="29">
                  <c:v>4.1000000000000036E-2</c:v>
                </c:pt>
                <c:pt idx="30">
                  <c:v>4.2000000000000037E-2</c:v>
                </c:pt>
                <c:pt idx="31">
                  <c:v>4.300000000000026E-2</c:v>
                </c:pt>
                <c:pt idx="32">
                  <c:v>4.4000000000000039E-2</c:v>
                </c:pt>
                <c:pt idx="33">
                  <c:v>4.500000000000004E-2</c:v>
                </c:pt>
                <c:pt idx="34">
                  <c:v>4.599999999999993E-2</c:v>
                </c:pt>
                <c:pt idx="35">
                  <c:v>4.6999999999999931E-2</c:v>
                </c:pt>
                <c:pt idx="36">
                  <c:v>4.7666666666666635E-2</c:v>
                </c:pt>
                <c:pt idx="37">
                  <c:v>4.8666666666666969E-2</c:v>
                </c:pt>
                <c:pt idx="38">
                  <c:v>4.9666666666666526E-2</c:v>
                </c:pt>
                <c:pt idx="39">
                  <c:v>5.0666666666666749E-2</c:v>
                </c:pt>
                <c:pt idx="40">
                  <c:v>5.0999999999999934E-2</c:v>
                </c:pt>
                <c:pt idx="41">
                  <c:v>5.2000000000000046E-2</c:v>
                </c:pt>
                <c:pt idx="42">
                  <c:v>5.3000000000000047E-2</c:v>
                </c:pt>
                <c:pt idx="43">
                  <c:v>5.366666666666664E-2</c:v>
                </c:pt>
                <c:pt idx="44">
                  <c:v>5.4000000000000048E-2</c:v>
                </c:pt>
                <c:pt idx="45">
                  <c:v>5.5000000000000049E-2</c:v>
                </c:pt>
                <c:pt idx="46">
                  <c:v>5.5666666666666531E-2</c:v>
                </c:pt>
                <c:pt idx="47">
                  <c:v>5.6333333333333346E-2</c:v>
                </c:pt>
                <c:pt idx="48">
                  <c:v>5.7666666666666533E-2</c:v>
                </c:pt>
                <c:pt idx="49">
                  <c:v>5.7999999999999829E-2</c:v>
                </c:pt>
                <c:pt idx="50">
                  <c:v>5.9000000000000052E-2</c:v>
                </c:pt>
                <c:pt idx="51">
                  <c:v>5.9333333333333127E-2</c:v>
                </c:pt>
                <c:pt idx="52">
                  <c:v>6.0666666666666647E-2</c:v>
                </c:pt>
                <c:pt idx="53">
                  <c:v>6.0666666666666647E-2</c:v>
                </c:pt>
                <c:pt idx="54">
                  <c:v>6.133333333333324E-2</c:v>
                </c:pt>
                <c:pt idx="55">
                  <c:v>6.1666666666666758E-2</c:v>
                </c:pt>
                <c:pt idx="56">
                  <c:v>6.2666666666666759E-2</c:v>
                </c:pt>
                <c:pt idx="57">
                  <c:v>6.3333333333333242E-2</c:v>
                </c:pt>
                <c:pt idx="58">
                  <c:v>6.366666666666676E-2</c:v>
                </c:pt>
                <c:pt idx="59">
                  <c:v>6.4333333333333353E-2</c:v>
                </c:pt>
                <c:pt idx="60">
                  <c:v>6.466666666666665E-2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1-4082-9EF5-9C2AA65C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Sheet1'!$BL$89:$BL$119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Sheet1'!$EQ$89:$EQ$119</c:f>
              <c:numCache>
                <c:formatCode>0.000</c:formatCode>
                <c:ptCount val="31"/>
                <c:pt idx="0">
                  <c:v>4.2000000000000037E-2</c:v>
                </c:pt>
                <c:pt idx="1">
                  <c:v>4.300000000000026E-2</c:v>
                </c:pt>
                <c:pt idx="2">
                  <c:v>4.4000000000000039E-2</c:v>
                </c:pt>
                <c:pt idx="3">
                  <c:v>4.500000000000004E-2</c:v>
                </c:pt>
                <c:pt idx="4">
                  <c:v>4.599999999999993E-2</c:v>
                </c:pt>
                <c:pt idx="5">
                  <c:v>4.6999999999999931E-2</c:v>
                </c:pt>
                <c:pt idx="6">
                  <c:v>4.7666666666666635E-2</c:v>
                </c:pt>
                <c:pt idx="7">
                  <c:v>4.8666666666666969E-2</c:v>
                </c:pt>
                <c:pt idx="8">
                  <c:v>4.9666666666666526E-2</c:v>
                </c:pt>
                <c:pt idx="9">
                  <c:v>5.0666666666666749E-2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5.3000000000000047E-2</c:v>
                </c:pt>
                <c:pt idx="13">
                  <c:v>5.366666666666664E-2</c:v>
                </c:pt>
                <c:pt idx="14">
                  <c:v>5.4000000000000048E-2</c:v>
                </c:pt>
                <c:pt idx="15">
                  <c:v>5.5000000000000049E-2</c:v>
                </c:pt>
                <c:pt idx="16">
                  <c:v>5.5666666666666531E-2</c:v>
                </c:pt>
                <c:pt idx="17">
                  <c:v>5.6333333333333346E-2</c:v>
                </c:pt>
                <c:pt idx="18">
                  <c:v>5.7666666666666533E-2</c:v>
                </c:pt>
                <c:pt idx="19">
                  <c:v>5.7999999999999829E-2</c:v>
                </c:pt>
                <c:pt idx="20">
                  <c:v>5.9000000000000052E-2</c:v>
                </c:pt>
                <c:pt idx="21">
                  <c:v>5.9333333333333127E-2</c:v>
                </c:pt>
                <c:pt idx="22">
                  <c:v>6.0666666666666647E-2</c:v>
                </c:pt>
                <c:pt idx="23">
                  <c:v>6.0666666666666647E-2</c:v>
                </c:pt>
                <c:pt idx="24">
                  <c:v>6.133333333333324E-2</c:v>
                </c:pt>
                <c:pt idx="25">
                  <c:v>6.1666666666666758E-2</c:v>
                </c:pt>
                <c:pt idx="26">
                  <c:v>6.2666666666666759E-2</c:v>
                </c:pt>
                <c:pt idx="27">
                  <c:v>6.3333333333333242E-2</c:v>
                </c:pt>
                <c:pt idx="28">
                  <c:v>6.366666666666676E-2</c:v>
                </c:pt>
                <c:pt idx="29">
                  <c:v>6.4333333333333353E-2</c:v>
                </c:pt>
                <c:pt idx="30">
                  <c:v>6.466666666666665E-2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F-4883-BF37-1E4C0AF0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Sheet1'!$EY$58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Sheet1'!$EY$59:$EY$119</c:f>
              <c:numCache>
                <c:formatCode>0.000</c:formatCode>
                <c:ptCount val="61"/>
                <c:pt idx="0">
                  <c:v>1.071</c:v>
                </c:pt>
                <c:pt idx="1">
                  <c:v>1.0686666666666667</c:v>
                </c:pt>
                <c:pt idx="2">
                  <c:v>1.0686666666666667</c:v>
                </c:pt>
                <c:pt idx="3">
                  <c:v>1.069</c:v>
                </c:pt>
                <c:pt idx="4">
                  <c:v>1.07</c:v>
                </c:pt>
                <c:pt idx="5">
                  <c:v>1.0706666666666667</c:v>
                </c:pt>
                <c:pt idx="6">
                  <c:v>1.071</c:v>
                </c:pt>
                <c:pt idx="7">
                  <c:v>1.0719999999999998</c:v>
                </c:pt>
                <c:pt idx="8">
                  <c:v>1.0726666666666667</c:v>
                </c:pt>
                <c:pt idx="9">
                  <c:v>1.0730000000000002</c:v>
                </c:pt>
                <c:pt idx="10">
                  <c:v>1.073</c:v>
                </c:pt>
                <c:pt idx="11">
                  <c:v>1.0716666666666665</c:v>
                </c:pt>
                <c:pt idx="12">
                  <c:v>1.0703333333333334</c:v>
                </c:pt>
                <c:pt idx="13">
                  <c:v>1.0686666666666667</c:v>
                </c:pt>
                <c:pt idx="14">
                  <c:v>1.0656666666666668</c:v>
                </c:pt>
                <c:pt idx="15">
                  <c:v>1.0633333333333332</c:v>
                </c:pt>
                <c:pt idx="16">
                  <c:v>1.0606666666666666</c:v>
                </c:pt>
                <c:pt idx="17">
                  <c:v>1.0586666666666666</c:v>
                </c:pt>
                <c:pt idx="18">
                  <c:v>1.0556666666666665</c:v>
                </c:pt>
                <c:pt idx="19">
                  <c:v>1.0536666666666665</c:v>
                </c:pt>
                <c:pt idx="20">
                  <c:v>1.0519999999999998</c:v>
                </c:pt>
                <c:pt idx="21">
                  <c:v>1.0503333333333333</c:v>
                </c:pt>
                <c:pt idx="22">
                  <c:v>1.0486666666666666</c:v>
                </c:pt>
                <c:pt idx="23">
                  <c:v>1.0469999999999999</c:v>
                </c:pt>
                <c:pt idx="24">
                  <c:v>1.046</c:v>
                </c:pt>
                <c:pt idx="25">
                  <c:v>1.0453333333333334</c:v>
                </c:pt>
                <c:pt idx="26">
                  <c:v>1.0433333333333332</c:v>
                </c:pt>
                <c:pt idx="27">
                  <c:v>1.0416666666666667</c:v>
                </c:pt>
                <c:pt idx="28">
                  <c:v>1.0396666666666665</c:v>
                </c:pt>
                <c:pt idx="29">
                  <c:v>1.0359999999999998</c:v>
                </c:pt>
                <c:pt idx="30">
                  <c:v>1.0326666666666666</c:v>
                </c:pt>
                <c:pt idx="31">
                  <c:v>1.0289999999999999</c:v>
                </c:pt>
                <c:pt idx="32">
                  <c:v>1.0250000000000001</c:v>
                </c:pt>
                <c:pt idx="33">
                  <c:v>1.0216666666666665</c:v>
                </c:pt>
                <c:pt idx="34">
                  <c:v>1.0183333333333333</c:v>
                </c:pt>
                <c:pt idx="35">
                  <c:v>1.0149999999999999</c:v>
                </c:pt>
                <c:pt idx="36">
                  <c:v>1.0123333333333333</c:v>
                </c:pt>
                <c:pt idx="37">
                  <c:v>1.0086666666666666</c:v>
                </c:pt>
                <c:pt idx="38">
                  <c:v>1.0066666666666666</c:v>
                </c:pt>
                <c:pt idx="39">
                  <c:v>1.0036666666666667</c:v>
                </c:pt>
                <c:pt idx="40">
                  <c:v>1.0010000000000001</c:v>
                </c:pt>
                <c:pt idx="41">
                  <c:v>0.99833333333333341</c:v>
                </c:pt>
                <c:pt idx="42">
                  <c:v>0.9956666666666667</c:v>
                </c:pt>
                <c:pt idx="43">
                  <c:v>0.99299999999999999</c:v>
                </c:pt>
                <c:pt idx="44">
                  <c:v>0.9906666666666667</c:v>
                </c:pt>
                <c:pt idx="45">
                  <c:v>0.98766666666666669</c:v>
                </c:pt>
                <c:pt idx="46">
                  <c:v>0.98499999999999999</c:v>
                </c:pt>
                <c:pt idx="47">
                  <c:v>0.98333333333333339</c:v>
                </c:pt>
                <c:pt idx="48">
                  <c:v>0.98299999999999998</c:v>
                </c:pt>
                <c:pt idx="49">
                  <c:v>0.9816666666666668</c:v>
                </c:pt>
                <c:pt idx="50">
                  <c:v>0.97866666666666668</c:v>
                </c:pt>
                <c:pt idx="51">
                  <c:v>0.97666666666666657</c:v>
                </c:pt>
                <c:pt idx="52">
                  <c:v>0.97366666666666679</c:v>
                </c:pt>
                <c:pt idx="53">
                  <c:v>0.97199999999999998</c:v>
                </c:pt>
                <c:pt idx="54">
                  <c:v>0.97033333333333349</c:v>
                </c:pt>
                <c:pt idx="55">
                  <c:v>0.96866666666666656</c:v>
                </c:pt>
                <c:pt idx="56">
                  <c:v>0.96533333333333327</c:v>
                </c:pt>
                <c:pt idx="57">
                  <c:v>0.96099999999999997</c:v>
                </c:pt>
                <c:pt idx="58">
                  <c:v>0.95766666666666678</c:v>
                </c:pt>
                <c:pt idx="59">
                  <c:v>0.95533333333333326</c:v>
                </c:pt>
                <c:pt idx="60">
                  <c:v>0.95233333333333337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A36-9D0A-E47C529ED251}"/>
            </c:ext>
          </c:extLst>
        </c:ser>
        <c:ser>
          <c:idx val="1"/>
          <c:order val="1"/>
          <c:tx>
            <c:strRef>
              <c:f>'Plate 1 - Sheet1'!$FA$58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Sheet1'!$FA$59:$FA$119</c:f>
              <c:numCache>
                <c:formatCode>0.000</c:formatCode>
                <c:ptCount val="61"/>
                <c:pt idx="0">
                  <c:v>1.0633333333333332</c:v>
                </c:pt>
                <c:pt idx="1">
                  <c:v>1.0633333333333332</c:v>
                </c:pt>
                <c:pt idx="2">
                  <c:v>1.0646666666666667</c:v>
                </c:pt>
                <c:pt idx="3">
                  <c:v>1.0649999999999999</c:v>
                </c:pt>
                <c:pt idx="4">
                  <c:v>1.0636666666666665</c:v>
                </c:pt>
                <c:pt idx="5">
                  <c:v>1.0609999999999999</c:v>
                </c:pt>
                <c:pt idx="6">
                  <c:v>1.0599999999999998</c:v>
                </c:pt>
                <c:pt idx="7">
                  <c:v>1.0593333333333332</c:v>
                </c:pt>
                <c:pt idx="8">
                  <c:v>1.0586666666666666</c:v>
                </c:pt>
                <c:pt idx="9">
                  <c:v>1.0579999999999998</c:v>
                </c:pt>
                <c:pt idx="10">
                  <c:v>1.0573333333333332</c:v>
                </c:pt>
                <c:pt idx="11">
                  <c:v>1.0566666666666666</c:v>
                </c:pt>
                <c:pt idx="12">
                  <c:v>1.0556666666666665</c:v>
                </c:pt>
                <c:pt idx="13">
                  <c:v>1.0553333333333332</c:v>
                </c:pt>
                <c:pt idx="14">
                  <c:v>1.0546666666666666</c:v>
                </c:pt>
                <c:pt idx="15">
                  <c:v>1.0536666666666668</c:v>
                </c:pt>
                <c:pt idx="16">
                  <c:v>1.0526666666666666</c:v>
                </c:pt>
                <c:pt idx="17">
                  <c:v>1.0516666666666667</c:v>
                </c:pt>
                <c:pt idx="18">
                  <c:v>1.0503333333333333</c:v>
                </c:pt>
                <c:pt idx="19">
                  <c:v>1.0493333333333332</c:v>
                </c:pt>
                <c:pt idx="20">
                  <c:v>1.0476666666666665</c:v>
                </c:pt>
                <c:pt idx="21">
                  <c:v>1.0466666666666666</c:v>
                </c:pt>
                <c:pt idx="22">
                  <c:v>1.0456666666666667</c:v>
                </c:pt>
                <c:pt idx="23">
                  <c:v>1.0439999999999998</c:v>
                </c:pt>
                <c:pt idx="24">
                  <c:v>1.0429999999999999</c:v>
                </c:pt>
                <c:pt idx="25">
                  <c:v>1.0416666666666667</c:v>
                </c:pt>
                <c:pt idx="26">
                  <c:v>1.0396666666666665</c:v>
                </c:pt>
                <c:pt idx="27">
                  <c:v>1.0386666666666666</c:v>
                </c:pt>
                <c:pt idx="28">
                  <c:v>1.0369999999999999</c:v>
                </c:pt>
                <c:pt idx="29">
                  <c:v>1.0353333333333332</c:v>
                </c:pt>
                <c:pt idx="30">
                  <c:v>1.0336666666666667</c:v>
                </c:pt>
                <c:pt idx="31">
                  <c:v>1.0326666666666666</c:v>
                </c:pt>
                <c:pt idx="32">
                  <c:v>1.0313333333333334</c:v>
                </c:pt>
                <c:pt idx="33">
                  <c:v>1.0293333333333334</c:v>
                </c:pt>
                <c:pt idx="34">
                  <c:v>1.0273333333333332</c:v>
                </c:pt>
                <c:pt idx="35">
                  <c:v>1.0263333333333333</c:v>
                </c:pt>
                <c:pt idx="36">
                  <c:v>1.0243333333333333</c:v>
                </c:pt>
                <c:pt idx="37">
                  <c:v>1.0226666666666666</c:v>
                </c:pt>
                <c:pt idx="38">
                  <c:v>1.0210000000000001</c:v>
                </c:pt>
                <c:pt idx="39">
                  <c:v>1.0189999999999999</c:v>
                </c:pt>
                <c:pt idx="40">
                  <c:v>1.0166666666666666</c:v>
                </c:pt>
                <c:pt idx="41">
                  <c:v>1.0146666666666666</c:v>
                </c:pt>
                <c:pt idx="42">
                  <c:v>1.0123333333333333</c:v>
                </c:pt>
                <c:pt idx="43">
                  <c:v>1.0106666666666666</c:v>
                </c:pt>
                <c:pt idx="44">
                  <c:v>1.0083333333333333</c:v>
                </c:pt>
                <c:pt idx="45">
                  <c:v>1.0056666666666667</c:v>
                </c:pt>
                <c:pt idx="46">
                  <c:v>1.0023333333333333</c:v>
                </c:pt>
                <c:pt idx="47">
                  <c:v>0.99733333333333329</c:v>
                </c:pt>
                <c:pt idx="48">
                  <c:v>0.9923333333333334</c:v>
                </c:pt>
                <c:pt idx="49">
                  <c:v>0.98833333333333329</c:v>
                </c:pt>
                <c:pt idx="50">
                  <c:v>0.98633333333333317</c:v>
                </c:pt>
                <c:pt idx="51">
                  <c:v>0.98433333333333328</c:v>
                </c:pt>
                <c:pt idx="52">
                  <c:v>0.98333333333333328</c:v>
                </c:pt>
                <c:pt idx="53">
                  <c:v>0.98266666666666669</c:v>
                </c:pt>
                <c:pt idx="54">
                  <c:v>0.98166666666666658</c:v>
                </c:pt>
                <c:pt idx="55">
                  <c:v>0.98066666666666669</c:v>
                </c:pt>
                <c:pt idx="56">
                  <c:v>0.98066666666666669</c:v>
                </c:pt>
                <c:pt idx="57">
                  <c:v>0.98</c:v>
                </c:pt>
                <c:pt idx="58">
                  <c:v>0.97966666666666669</c:v>
                </c:pt>
                <c:pt idx="59">
                  <c:v>0.97833333333333339</c:v>
                </c:pt>
                <c:pt idx="60">
                  <c:v>0.97866666666666668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A36-9D0A-E47C529E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Sheet1'!$W$59:$W$119</c:f>
              <c:numCache>
                <c:formatCode>0.000</c:formatCode>
                <c:ptCount val="61"/>
                <c:pt idx="0">
                  <c:v>1.0296666666666667</c:v>
                </c:pt>
                <c:pt idx="1">
                  <c:v>1.0056666666666667</c:v>
                </c:pt>
                <c:pt idx="2">
                  <c:v>0.99099999999999999</c:v>
                </c:pt>
                <c:pt idx="3">
                  <c:v>0.97799999999999987</c:v>
                </c:pt>
                <c:pt idx="4">
                  <c:v>0.97233333333333327</c:v>
                </c:pt>
                <c:pt idx="5">
                  <c:v>0.96666666666666679</c:v>
                </c:pt>
                <c:pt idx="6">
                  <c:v>0.95733333333333326</c:v>
                </c:pt>
                <c:pt idx="7">
                  <c:v>0.94666666666666666</c:v>
                </c:pt>
                <c:pt idx="8">
                  <c:v>0.94133333333333324</c:v>
                </c:pt>
                <c:pt idx="9">
                  <c:v>0.93599999999999994</c:v>
                </c:pt>
                <c:pt idx="10">
                  <c:v>0.93199999999999994</c:v>
                </c:pt>
                <c:pt idx="11">
                  <c:v>0.92733333333333334</c:v>
                </c:pt>
                <c:pt idx="12">
                  <c:v>0.92633333333333334</c:v>
                </c:pt>
                <c:pt idx="13">
                  <c:v>0.92099999999999993</c:v>
                </c:pt>
                <c:pt idx="14">
                  <c:v>0.91566666666666663</c:v>
                </c:pt>
                <c:pt idx="15">
                  <c:v>0.91</c:v>
                </c:pt>
                <c:pt idx="16">
                  <c:v>0.90533333333333343</c:v>
                </c:pt>
                <c:pt idx="17">
                  <c:v>0.90200000000000002</c:v>
                </c:pt>
                <c:pt idx="18">
                  <c:v>0.89900000000000002</c:v>
                </c:pt>
                <c:pt idx="19">
                  <c:v>0.89533333333333331</c:v>
                </c:pt>
                <c:pt idx="20">
                  <c:v>0.89233333333333331</c:v>
                </c:pt>
                <c:pt idx="21">
                  <c:v>0.88933333333333342</c:v>
                </c:pt>
                <c:pt idx="22">
                  <c:v>0.88600000000000012</c:v>
                </c:pt>
                <c:pt idx="23">
                  <c:v>0.88266666666666671</c:v>
                </c:pt>
                <c:pt idx="24">
                  <c:v>0.879</c:v>
                </c:pt>
                <c:pt idx="25">
                  <c:v>0.87566666666666659</c:v>
                </c:pt>
                <c:pt idx="26">
                  <c:v>0.87266666666666659</c:v>
                </c:pt>
                <c:pt idx="27">
                  <c:v>0.8696666666666667</c:v>
                </c:pt>
                <c:pt idx="28">
                  <c:v>0.8666666666666667</c:v>
                </c:pt>
                <c:pt idx="29">
                  <c:v>0.86333333333333329</c:v>
                </c:pt>
                <c:pt idx="30">
                  <c:v>0.86066666666666658</c:v>
                </c:pt>
                <c:pt idx="31">
                  <c:v>0.85733333333333339</c:v>
                </c:pt>
                <c:pt idx="32">
                  <c:v>0.85466666666666669</c:v>
                </c:pt>
                <c:pt idx="33">
                  <c:v>0.85266666666666679</c:v>
                </c:pt>
                <c:pt idx="34">
                  <c:v>0.84966666666666668</c:v>
                </c:pt>
                <c:pt idx="35">
                  <c:v>0.84699999999999998</c:v>
                </c:pt>
                <c:pt idx="36">
                  <c:v>0.84433333333333327</c:v>
                </c:pt>
                <c:pt idx="37">
                  <c:v>0.84199999999999997</c:v>
                </c:pt>
                <c:pt idx="38">
                  <c:v>0.83933333333333326</c:v>
                </c:pt>
                <c:pt idx="39">
                  <c:v>0.83700000000000008</c:v>
                </c:pt>
                <c:pt idx="40">
                  <c:v>0.83533333333333337</c:v>
                </c:pt>
                <c:pt idx="41">
                  <c:v>0.83299999999999985</c:v>
                </c:pt>
                <c:pt idx="42">
                  <c:v>0.83099999999999996</c:v>
                </c:pt>
                <c:pt idx="43">
                  <c:v>0.82866666666666655</c:v>
                </c:pt>
                <c:pt idx="44">
                  <c:v>0.82633333333333336</c:v>
                </c:pt>
                <c:pt idx="45">
                  <c:v>0.82433333333333325</c:v>
                </c:pt>
                <c:pt idx="46">
                  <c:v>0.82266666666666666</c:v>
                </c:pt>
                <c:pt idx="47">
                  <c:v>0.82</c:v>
                </c:pt>
                <c:pt idx="48">
                  <c:v>0.81766666666666665</c:v>
                </c:pt>
                <c:pt idx="49">
                  <c:v>0.81533333333333335</c:v>
                </c:pt>
                <c:pt idx="50">
                  <c:v>0.81266666666666654</c:v>
                </c:pt>
                <c:pt idx="51">
                  <c:v>0.81133333333333335</c:v>
                </c:pt>
                <c:pt idx="52">
                  <c:v>0.80900000000000005</c:v>
                </c:pt>
                <c:pt idx="53">
                  <c:v>0.80700000000000005</c:v>
                </c:pt>
                <c:pt idx="54">
                  <c:v>0.80500000000000005</c:v>
                </c:pt>
                <c:pt idx="55">
                  <c:v>0.80299999999999994</c:v>
                </c:pt>
                <c:pt idx="56">
                  <c:v>0.80133333333333334</c:v>
                </c:pt>
                <c:pt idx="57">
                  <c:v>0.79900000000000004</c:v>
                </c:pt>
                <c:pt idx="58">
                  <c:v>0.79733333333333334</c:v>
                </c:pt>
                <c:pt idx="59">
                  <c:v>0.79566666666666663</c:v>
                </c:pt>
                <c:pt idx="60">
                  <c:v>0.79300000000000004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4-4454-ACD2-F93D78FF931E}"/>
            </c:ext>
          </c:extLst>
        </c:ser>
        <c:ser>
          <c:idx val="1"/>
          <c:order val="1"/>
          <c:tx>
            <c:strRef>
              <c:f>'Plate 1 - Sheet1'!$Y$58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Sheet1'!$Y$59:$Y$119</c:f>
              <c:numCache>
                <c:formatCode>0.000</c:formatCode>
                <c:ptCount val="61"/>
                <c:pt idx="0">
                  <c:v>1.0806666666666667</c:v>
                </c:pt>
                <c:pt idx="1">
                  <c:v>1.0686666666666667</c:v>
                </c:pt>
                <c:pt idx="2">
                  <c:v>1.0623333333333334</c:v>
                </c:pt>
                <c:pt idx="3">
                  <c:v>1.0566666666666666</c:v>
                </c:pt>
                <c:pt idx="4">
                  <c:v>1.0529999999999999</c:v>
                </c:pt>
                <c:pt idx="5">
                  <c:v>1.0509999999999999</c:v>
                </c:pt>
                <c:pt idx="6">
                  <c:v>1.0503333333333333</c:v>
                </c:pt>
                <c:pt idx="7">
                  <c:v>1.0490000000000002</c:v>
                </c:pt>
                <c:pt idx="8">
                  <c:v>1.0490000000000002</c:v>
                </c:pt>
                <c:pt idx="9">
                  <c:v>1.0489999999999997</c:v>
                </c:pt>
                <c:pt idx="10">
                  <c:v>1.048</c:v>
                </c:pt>
                <c:pt idx="11">
                  <c:v>1.0466666666666666</c:v>
                </c:pt>
                <c:pt idx="12">
                  <c:v>1.0456666666666667</c:v>
                </c:pt>
                <c:pt idx="13">
                  <c:v>1.0439999999999998</c:v>
                </c:pt>
                <c:pt idx="14">
                  <c:v>1.0423333333333333</c:v>
                </c:pt>
                <c:pt idx="15">
                  <c:v>1.0403333333333336</c:v>
                </c:pt>
                <c:pt idx="16">
                  <c:v>1.0389999999999999</c:v>
                </c:pt>
                <c:pt idx="17">
                  <c:v>1.0373333333333334</c:v>
                </c:pt>
                <c:pt idx="18">
                  <c:v>1.0363333333333333</c:v>
                </c:pt>
                <c:pt idx="19">
                  <c:v>1.0353333333333332</c:v>
                </c:pt>
                <c:pt idx="20">
                  <c:v>1.0343333333333333</c:v>
                </c:pt>
                <c:pt idx="21">
                  <c:v>1.0336666666666667</c:v>
                </c:pt>
                <c:pt idx="22">
                  <c:v>1.0326666666666666</c:v>
                </c:pt>
                <c:pt idx="23">
                  <c:v>1.0309999999999999</c:v>
                </c:pt>
                <c:pt idx="24">
                  <c:v>1.0306666666666666</c:v>
                </c:pt>
                <c:pt idx="25">
                  <c:v>1.0296666666666667</c:v>
                </c:pt>
                <c:pt idx="26">
                  <c:v>1.0289999999999999</c:v>
                </c:pt>
                <c:pt idx="27">
                  <c:v>1.0279999999999998</c:v>
                </c:pt>
                <c:pt idx="28">
                  <c:v>1.0273333333333332</c:v>
                </c:pt>
                <c:pt idx="29">
                  <c:v>1.0263333333333333</c:v>
                </c:pt>
                <c:pt idx="30">
                  <c:v>1.026</c:v>
                </c:pt>
                <c:pt idx="31">
                  <c:v>1.0250000000000001</c:v>
                </c:pt>
                <c:pt idx="32">
                  <c:v>1.0243333333333331</c:v>
                </c:pt>
                <c:pt idx="33">
                  <c:v>1.0233333333333332</c:v>
                </c:pt>
                <c:pt idx="34">
                  <c:v>1.022</c:v>
                </c:pt>
                <c:pt idx="35">
                  <c:v>1.022</c:v>
                </c:pt>
                <c:pt idx="36">
                  <c:v>1.0206666666666664</c:v>
                </c:pt>
                <c:pt idx="37">
                  <c:v>1.0196666666666667</c:v>
                </c:pt>
                <c:pt idx="38">
                  <c:v>1.0189999999999999</c:v>
                </c:pt>
                <c:pt idx="39">
                  <c:v>1.018</c:v>
                </c:pt>
                <c:pt idx="40">
                  <c:v>1.0173333333333332</c:v>
                </c:pt>
                <c:pt idx="41">
                  <c:v>1.0163333333333331</c:v>
                </c:pt>
                <c:pt idx="42">
                  <c:v>1.0156666666666665</c:v>
                </c:pt>
                <c:pt idx="43">
                  <c:v>1.0146666666666666</c:v>
                </c:pt>
                <c:pt idx="44">
                  <c:v>1.014</c:v>
                </c:pt>
                <c:pt idx="45">
                  <c:v>1.0136666666666667</c:v>
                </c:pt>
                <c:pt idx="46">
                  <c:v>1.0126666666666664</c:v>
                </c:pt>
                <c:pt idx="47">
                  <c:v>1.0116666666666667</c:v>
                </c:pt>
                <c:pt idx="48">
                  <c:v>1.0106666666666666</c:v>
                </c:pt>
                <c:pt idx="49">
                  <c:v>1.01</c:v>
                </c:pt>
                <c:pt idx="50">
                  <c:v>1.0093333333333334</c:v>
                </c:pt>
                <c:pt idx="51">
                  <c:v>1.0086666666666666</c:v>
                </c:pt>
                <c:pt idx="52">
                  <c:v>1.0076666666666665</c:v>
                </c:pt>
                <c:pt idx="53">
                  <c:v>1.0069999999999999</c:v>
                </c:pt>
                <c:pt idx="54">
                  <c:v>1.0063333333333333</c:v>
                </c:pt>
                <c:pt idx="55">
                  <c:v>1.0053333333333334</c:v>
                </c:pt>
                <c:pt idx="56">
                  <c:v>1.0046666666666666</c:v>
                </c:pt>
                <c:pt idx="57">
                  <c:v>1.0036666666666667</c:v>
                </c:pt>
                <c:pt idx="58">
                  <c:v>1.0033333333333332</c:v>
                </c:pt>
                <c:pt idx="59">
                  <c:v>1.002</c:v>
                </c:pt>
                <c:pt idx="60">
                  <c:v>1.0013333333333334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4-4454-ACD2-F93D78FF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6399"/>
        <c:axId val="834319311"/>
      </c:scatterChart>
      <c:valAx>
        <c:axId val="834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9311"/>
        <c:crosses val="autoZero"/>
        <c:crossBetween val="midCat"/>
      </c:valAx>
      <c:valAx>
        <c:axId val="83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Sheet1'!$FC$58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Sheet1'!$FC$59:$FC$119</c:f>
              <c:numCache>
                <c:formatCode>0.000</c:formatCode>
                <c:ptCount val="61"/>
                <c:pt idx="0">
                  <c:v>-7.6666666666667105E-3</c:v>
                </c:pt>
                <c:pt idx="1">
                  <c:v>-5.3333333333334121E-3</c:v>
                </c:pt>
                <c:pt idx="2">
                  <c:v>-4.0000000000000036E-3</c:v>
                </c:pt>
                <c:pt idx="3">
                  <c:v>-4.0000000000000036E-3</c:v>
                </c:pt>
                <c:pt idx="4">
                  <c:v>-6.333333333333524E-3</c:v>
                </c:pt>
                <c:pt idx="5">
                  <c:v>-9.6666666666667123E-3</c:v>
                </c:pt>
                <c:pt idx="6">
                  <c:v>-1.1000000000000121E-2</c:v>
                </c:pt>
                <c:pt idx="7">
                  <c:v>-1.2666666666666604E-2</c:v>
                </c:pt>
                <c:pt idx="8">
                  <c:v>-1.4000000000000012E-2</c:v>
                </c:pt>
                <c:pt idx="9">
                  <c:v>-1.5000000000000346E-2</c:v>
                </c:pt>
                <c:pt idx="10">
                  <c:v>-1.5666666666666718E-2</c:v>
                </c:pt>
                <c:pt idx="11">
                  <c:v>-1.4999999999999902E-2</c:v>
                </c:pt>
                <c:pt idx="12">
                  <c:v>-1.4666666666666828E-2</c:v>
                </c:pt>
                <c:pt idx="13">
                  <c:v>-1.3333333333333419E-2</c:v>
                </c:pt>
                <c:pt idx="14">
                  <c:v>-1.1000000000000121E-2</c:v>
                </c:pt>
                <c:pt idx="15">
                  <c:v>-9.6666666666664902E-3</c:v>
                </c:pt>
                <c:pt idx="16">
                  <c:v>-8.0000000000000071E-3</c:v>
                </c:pt>
                <c:pt idx="17">
                  <c:v>-6.9999999999998952E-3</c:v>
                </c:pt>
                <c:pt idx="18">
                  <c:v>-5.33333333333319E-3</c:v>
                </c:pt>
                <c:pt idx="19">
                  <c:v>-4.3333333333333002E-3</c:v>
                </c:pt>
                <c:pt idx="20">
                  <c:v>-4.3333333333333002E-3</c:v>
                </c:pt>
                <c:pt idx="21">
                  <c:v>-3.6666666666667069E-3</c:v>
                </c:pt>
                <c:pt idx="22">
                  <c:v>-2.9999999999998916E-3</c:v>
                </c:pt>
                <c:pt idx="23">
                  <c:v>-3.0000000000001137E-3</c:v>
                </c:pt>
                <c:pt idx="24">
                  <c:v>-3.0000000000001137E-3</c:v>
                </c:pt>
                <c:pt idx="25">
                  <c:v>-3.6666666666667069E-3</c:v>
                </c:pt>
                <c:pt idx="26">
                  <c:v>-3.6666666666667069E-3</c:v>
                </c:pt>
                <c:pt idx="27">
                  <c:v>-3.0000000000001137E-3</c:v>
                </c:pt>
                <c:pt idx="28">
                  <c:v>-2.666666666666595E-3</c:v>
                </c:pt>
                <c:pt idx="29">
                  <c:v>-6.6666666666659324E-4</c:v>
                </c:pt>
                <c:pt idx="30">
                  <c:v>1.0000000000001119E-3</c:v>
                </c:pt>
                <c:pt idx="31">
                  <c:v>3.6666666666667069E-3</c:v>
                </c:pt>
                <c:pt idx="32">
                  <c:v>6.333333333333302E-3</c:v>
                </c:pt>
                <c:pt idx="33">
                  <c:v>7.6666666666669325E-3</c:v>
                </c:pt>
                <c:pt idx="34">
                  <c:v>8.999999999999897E-3</c:v>
                </c:pt>
                <c:pt idx="35">
                  <c:v>1.1333333333333417E-2</c:v>
                </c:pt>
                <c:pt idx="36">
                  <c:v>1.2000000000000011E-2</c:v>
                </c:pt>
                <c:pt idx="37">
                  <c:v>1.4000000000000012E-2</c:v>
                </c:pt>
                <c:pt idx="38">
                  <c:v>1.4333333333333531E-2</c:v>
                </c:pt>
                <c:pt idx="39">
                  <c:v>1.5333333333333199E-2</c:v>
                </c:pt>
                <c:pt idx="40">
                  <c:v>1.5666666666666496E-2</c:v>
                </c:pt>
                <c:pt idx="41">
                  <c:v>1.63333333333332E-2</c:v>
                </c:pt>
                <c:pt idx="42">
                  <c:v>1.6666666666666607E-2</c:v>
                </c:pt>
                <c:pt idx="43">
                  <c:v>1.7666666666666608E-2</c:v>
                </c:pt>
                <c:pt idx="44">
                  <c:v>1.7666666666666608E-2</c:v>
                </c:pt>
                <c:pt idx="45">
                  <c:v>1.8000000000000016E-2</c:v>
                </c:pt>
                <c:pt idx="46">
                  <c:v>1.7333333333333312E-2</c:v>
                </c:pt>
                <c:pt idx="47">
                  <c:v>1.3999999999999901E-2</c:v>
                </c:pt>
                <c:pt idx="48">
                  <c:v>9.3333333333334156E-3</c:v>
                </c:pt>
                <c:pt idx="49">
                  <c:v>6.6666666666664876E-3</c:v>
                </c:pt>
                <c:pt idx="50">
                  <c:v>7.6666666666664884E-3</c:v>
                </c:pt>
                <c:pt idx="51">
                  <c:v>7.6666666666667105E-3</c:v>
                </c:pt>
                <c:pt idx="52">
                  <c:v>9.6666666666664902E-3</c:v>
                </c:pt>
                <c:pt idx="53">
                  <c:v>1.0666666666666713E-2</c:v>
                </c:pt>
                <c:pt idx="54">
                  <c:v>1.1333333333333084E-2</c:v>
                </c:pt>
                <c:pt idx="55">
                  <c:v>1.2000000000000122E-2</c:v>
                </c:pt>
                <c:pt idx="56">
                  <c:v>1.5333333333333421E-2</c:v>
                </c:pt>
                <c:pt idx="57">
                  <c:v>1.9000000000000017E-2</c:v>
                </c:pt>
                <c:pt idx="58">
                  <c:v>2.1999999999999909E-2</c:v>
                </c:pt>
                <c:pt idx="59">
                  <c:v>2.3000000000000131E-2</c:v>
                </c:pt>
                <c:pt idx="60">
                  <c:v>2.633333333333332E-2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2-477B-8B88-F120C7F4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Sheet1'!$FC$58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Sheet1'!$ER$89:$ER$119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Sheet1'!$FC$89:$FC$119</c:f>
              <c:numCache>
                <c:formatCode>0.000</c:formatCode>
                <c:ptCount val="31"/>
                <c:pt idx="0">
                  <c:v>1.0000000000001119E-3</c:v>
                </c:pt>
                <c:pt idx="1">
                  <c:v>3.6666666666667069E-3</c:v>
                </c:pt>
                <c:pt idx="2">
                  <c:v>6.333333333333302E-3</c:v>
                </c:pt>
                <c:pt idx="3">
                  <c:v>7.6666666666669325E-3</c:v>
                </c:pt>
                <c:pt idx="4">
                  <c:v>8.999999999999897E-3</c:v>
                </c:pt>
                <c:pt idx="5">
                  <c:v>1.1333333333333417E-2</c:v>
                </c:pt>
                <c:pt idx="6">
                  <c:v>1.2000000000000011E-2</c:v>
                </c:pt>
                <c:pt idx="7">
                  <c:v>1.4000000000000012E-2</c:v>
                </c:pt>
                <c:pt idx="8">
                  <c:v>1.4333333333333531E-2</c:v>
                </c:pt>
                <c:pt idx="9">
                  <c:v>1.5333333333333199E-2</c:v>
                </c:pt>
                <c:pt idx="10">
                  <c:v>1.5666666666666496E-2</c:v>
                </c:pt>
                <c:pt idx="11">
                  <c:v>1.63333333333332E-2</c:v>
                </c:pt>
                <c:pt idx="12">
                  <c:v>1.6666666666666607E-2</c:v>
                </c:pt>
                <c:pt idx="13">
                  <c:v>1.7666666666666608E-2</c:v>
                </c:pt>
                <c:pt idx="14">
                  <c:v>1.7666666666666608E-2</c:v>
                </c:pt>
                <c:pt idx="15">
                  <c:v>1.8000000000000016E-2</c:v>
                </c:pt>
                <c:pt idx="16">
                  <c:v>1.7333333333333312E-2</c:v>
                </c:pt>
                <c:pt idx="17">
                  <c:v>1.3999999999999901E-2</c:v>
                </c:pt>
                <c:pt idx="18">
                  <c:v>9.3333333333334156E-3</c:v>
                </c:pt>
                <c:pt idx="19">
                  <c:v>6.6666666666664876E-3</c:v>
                </c:pt>
                <c:pt idx="20">
                  <c:v>7.6666666666664884E-3</c:v>
                </c:pt>
                <c:pt idx="21">
                  <c:v>7.6666666666667105E-3</c:v>
                </c:pt>
                <c:pt idx="22">
                  <c:v>9.6666666666664902E-3</c:v>
                </c:pt>
                <c:pt idx="23">
                  <c:v>1.0666666666666713E-2</c:v>
                </c:pt>
                <c:pt idx="24">
                  <c:v>1.1333333333333084E-2</c:v>
                </c:pt>
                <c:pt idx="25">
                  <c:v>1.2000000000000122E-2</c:v>
                </c:pt>
                <c:pt idx="26">
                  <c:v>1.5333333333333421E-2</c:v>
                </c:pt>
                <c:pt idx="27">
                  <c:v>1.9000000000000017E-2</c:v>
                </c:pt>
                <c:pt idx="28">
                  <c:v>2.1999999999999909E-2</c:v>
                </c:pt>
                <c:pt idx="29">
                  <c:v>2.3000000000000131E-2</c:v>
                </c:pt>
                <c:pt idx="30">
                  <c:v>2.633333333333332E-2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F-4053-B3B6-DF136FF0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Sheet1'!$FK$58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Sheet1'!$FK$59:$FK$119</c:f>
              <c:numCache>
                <c:formatCode>0.000</c:formatCode>
                <c:ptCount val="61"/>
                <c:pt idx="0">
                  <c:v>1.0049999999999999</c:v>
                </c:pt>
                <c:pt idx="1">
                  <c:v>1.0033333333333332</c:v>
                </c:pt>
                <c:pt idx="2">
                  <c:v>1.0013333333333334</c:v>
                </c:pt>
                <c:pt idx="3">
                  <c:v>0.999</c:v>
                </c:pt>
                <c:pt idx="4">
                  <c:v>0.99733333333333329</c:v>
                </c:pt>
                <c:pt idx="5">
                  <c:v>0.99533333333333329</c:v>
                </c:pt>
                <c:pt idx="6">
                  <c:v>0.99400000000000011</c:v>
                </c:pt>
                <c:pt idx="7">
                  <c:v>0.99166666666666659</c:v>
                </c:pt>
                <c:pt idx="8">
                  <c:v>0.98999999999999988</c:v>
                </c:pt>
                <c:pt idx="9">
                  <c:v>0.98733333333333329</c:v>
                </c:pt>
                <c:pt idx="10">
                  <c:v>0.98566666666666658</c:v>
                </c:pt>
                <c:pt idx="11">
                  <c:v>0.98333333333333339</c:v>
                </c:pt>
                <c:pt idx="12">
                  <c:v>0.98133333333333328</c:v>
                </c:pt>
                <c:pt idx="13">
                  <c:v>0.97933333333333328</c:v>
                </c:pt>
                <c:pt idx="14">
                  <c:v>0.97733333333333328</c:v>
                </c:pt>
                <c:pt idx="15">
                  <c:v>0.97533333333333339</c:v>
                </c:pt>
                <c:pt idx="16">
                  <c:v>0.97299999999999986</c:v>
                </c:pt>
                <c:pt idx="17">
                  <c:v>0.97066666666666668</c:v>
                </c:pt>
                <c:pt idx="18">
                  <c:v>0.96833333333333327</c:v>
                </c:pt>
                <c:pt idx="19">
                  <c:v>0.96666666666666667</c:v>
                </c:pt>
                <c:pt idx="20">
                  <c:v>0.96366666666666667</c:v>
                </c:pt>
                <c:pt idx="21">
                  <c:v>0.96166666666666656</c:v>
                </c:pt>
                <c:pt idx="22">
                  <c:v>0.96</c:v>
                </c:pt>
                <c:pt idx="23">
                  <c:v>0.95766666666666678</c:v>
                </c:pt>
                <c:pt idx="24">
                  <c:v>0.95566666666666666</c:v>
                </c:pt>
                <c:pt idx="25">
                  <c:v>0.95366666666666655</c:v>
                </c:pt>
                <c:pt idx="26">
                  <c:v>0.95133333333333336</c:v>
                </c:pt>
                <c:pt idx="27">
                  <c:v>0.94933333333333325</c:v>
                </c:pt>
                <c:pt idx="28">
                  <c:v>0.94766666666666666</c:v>
                </c:pt>
                <c:pt idx="29">
                  <c:v>0.94533333333333347</c:v>
                </c:pt>
                <c:pt idx="30">
                  <c:v>0.94333333333333336</c:v>
                </c:pt>
                <c:pt idx="31">
                  <c:v>0.94133333333333324</c:v>
                </c:pt>
                <c:pt idx="32">
                  <c:v>0.93933333333333335</c:v>
                </c:pt>
                <c:pt idx="33">
                  <c:v>0.93800000000000006</c:v>
                </c:pt>
                <c:pt idx="34">
                  <c:v>0.93566666666666665</c:v>
                </c:pt>
                <c:pt idx="35">
                  <c:v>0.93400000000000005</c:v>
                </c:pt>
                <c:pt idx="36">
                  <c:v>0.93200000000000005</c:v>
                </c:pt>
                <c:pt idx="37">
                  <c:v>0.93033333333333346</c:v>
                </c:pt>
                <c:pt idx="38">
                  <c:v>0.92866666666666664</c:v>
                </c:pt>
                <c:pt idx="39">
                  <c:v>0.92700000000000005</c:v>
                </c:pt>
                <c:pt idx="40">
                  <c:v>0.92533333333333323</c:v>
                </c:pt>
                <c:pt idx="41">
                  <c:v>0.92333333333333334</c:v>
                </c:pt>
                <c:pt idx="42">
                  <c:v>0.92200000000000004</c:v>
                </c:pt>
                <c:pt idx="43">
                  <c:v>0.92</c:v>
                </c:pt>
                <c:pt idx="44">
                  <c:v>0.91833333333333345</c:v>
                </c:pt>
                <c:pt idx="45">
                  <c:v>0.91666666666666663</c:v>
                </c:pt>
                <c:pt idx="46">
                  <c:v>0.91500000000000004</c:v>
                </c:pt>
                <c:pt idx="47">
                  <c:v>0.91366666666666674</c:v>
                </c:pt>
                <c:pt idx="48">
                  <c:v>0.91200000000000003</c:v>
                </c:pt>
                <c:pt idx="49">
                  <c:v>0.91066666666666674</c:v>
                </c:pt>
                <c:pt idx="50">
                  <c:v>0.90866666666666662</c:v>
                </c:pt>
                <c:pt idx="51">
                  <c:v>0.90766666666666662</c:v>
                </c:pt>
                <c:pt idx="52">
                  <c:v>0.90566666666666673</c:v>
                </c:pt>
                <c:pt idx="53">
                  <c:v>0.90466666666666662</c:v>
                </c:pt>
                <c:pt idx="54">
                  <c:v>0.90266666666666673</c:v>
                </c:pt>
                <c:pt idx="55">
                  <c:v>0.90133333333333321</c:v>
                </c:pt>
                <c:pt idx="56">
                  <c:v>0.9</c:v>
                </c:pt>
                <c:pt idx="57">
                  <c:v>0.89866666666666672</c:v>
                </c:pt>
                <c:pt idx="58">
                  <c:v>0.89699999999999991</c:v>
                </c:pt>
                <c:pt idx="59">
                  <c:v>0.89600000000000002</c:v>
                </c:pt>
                <c:pt idx="60">
                  <c:v>0.89433333333333331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4-4B68-990F-8BA1999301E6}"/>
            </c:ext>
          </c:extLst>
        </c:ser>
        <c:ser>
          <c:idx val="1"/>
          <c:order val="1"/>
          <c:tx>
            <c:strRef>
              <c:f>'Plate 1 - Sheet1'!$FM$58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Sheet1'!$FM$59:$FM$119</c:f>
              <c:numCache>
                <c:formatCode>0.000</c:formatCode>
                <c:ptCount val="61"/>
                <c:pt idx="0">
                  <c:v>1.0056666666666667</c:v>
                </c:pt>
                <c:pt idx="1">
                  <c:v>1.0043333333333333</c:v>
                </c:pt>
                <c:pt idx="2">
                  <c:v>1.0036666666666665</c:v>
                </c:pt>
                <c:pt idx="3">
                  <c:v>1.0029999999999999</c:v>
                </c:pt>
                <c:pt idx="4">
                  <c:v>1.0026666666666666</c:v>
                </c:pt>
                <c:pt idx="5">
                  <c:v>1.002</c:v>
                </c:pt>
                <c:pt idx="6">
                  <c:v>1.0013333333333334</c:v>
                </c:pt>
                <c:pt idx="7">
                  <c:v>1</c:v>
                </c:pt>
                <c:pt idx="8">
                  <c:v>1</c:v>
                </c:pt>
                <c:pt idx="9">
                  <c:v>0.999</c:v>
                </c:pt>
                <c:pt idx="10">
                  <c:v>0.9986666666666667</c:v>
                </c:pt>
                <c:pt idx="11">
                  <c:v>0.99799999999999989</c:v>
                </c:pt>
                <c:pt idx="12">
                  <c:v>0.99699999999999989</c:v>
                </c:pt>
                <c:pt idx="13">
                  <c:v>0.9966666666666667</c:v>
                </c:pt>
                <c:pt idx="14">
                  <c:v>0.9956666666666667</c:v>
                </c:pt>
                <c:pt idx="15">
                  <c:v>0.995</c:v>
                </c:pt>
                <c:pt idx="16">
                  <c:v>0.9946666666666667</c:v>
                </c:pt>
                <c:pt idx="17">
                  <c:v>0.99366666666666659</c:v>
                </c:pt>
                <c:pt idx="18">
                  <c:v>0.99333333333333329</c:v>
                </c:pt>
                <c:pt idx="19">
                  <c:v>0.99233333333333329</c:v>
                </c:pt>
                <c:pt idx="20">
                  <c:v>0.9913333333333334</c:v>
                </c:pt>
                <c:pt idx="21">
                  <c:v>0.9906666666666667</c:v>
                </c:pt>
                <c:pt idx="22">
                  <c:v>0.9903333333333334</c:v>
                </c:pt>
                <c:pt idx="23">
                  <c:v>0.98966666666666658</c:v>
                </c:pt>
                <c:pt idx="24">
                  <c:v>0.98866666666666669</c:v>
                </c:pt>
                <c:pt idx="25">
                  <c:v>0.98799999999999999</c:v>
                </c:pt>
                <c:pt idx="26">
                  <c:v>0.98699999999999999</c:v>
                </c:pt>
                <c:pt idx="27">
                  <c:v>0.9863333333333334</c:v>
                </c:pt>
                <c:pt idx="28">
                  <c:v>0.98533333333333328</c:v>
                </c:pt>
                <c:pt idx="29">
                  <c:v>0.98499999999999999</c:v>
                </c:pt>
                <c:pt idx="30">
                  <c:v>0.98433333333333339</c:v>
                </c:pt>
                <c:pt idx="31">
                  <c:v>0.98333333333333328</c:v>
                </c:pt>
                <c:pt idx="32">
                  <c:v>0.98233333333333339</c:v>
                </c:pt>
                <c:pt idx="33">
                  <c:v>0.9820000000000001</c:v>
                </c:pt>
                <c:pt idx="34">
                  <c:v>0.98099999999999987</c:v>
                </c:pt>
                <c:pt idx="35">
                  <c:v>0.98033333333333328</c:v>
                </c:pt>
                <c:pt idx="36">
                  <c:v>0.97933333333333328</c:v>
                </c:pt>
                <c:pt idx="37">
                  <c:v>0.97899999999999998</c:v>
                </c:pt>
                <c:pt idx="38">
                  <c:v>0.97800000000000009</c:v>
                </c:pt>
                <c:pt idx="39">
                  <c:v>0.97766666666666657</c:v>
                </c:pt>
                <c:pt idx="40">
                  <c:v>0.97666666666666657</c:v>
                </c:pt>
                <c:pt idx="41">
                  <c:v>0.97566666666666668</c:v>
                </c:pt>
                <c:pt idx="42">
                  <c:v>0.97499999999999998</c:v>
                </c:pt>
                <c:pt idx="43">
                  <c:v>0.97433333333333338</c:v>
                </c:pt>
                <c:pt idx="44">
                  <c:v>0.97366666666666679</c:v>
                </c:pt>
                <c:pt idx="45">
                  <c:v>0.97299999999999998</c:v>
                </c:pt>
                <c:pt idx="46">
                  <c:v>0.97199999999999998</c:v>
                </c:pt>
                <c:pt idx="47">
                  <c:v>0.97133333333333338</c:v>
                </c:pt>
                <c:pt idx="48">
                  <c:v>0.97033333333333316</c:v>
                </c:pt>
                <c:pt idx="49">
                  <c:v>0.96966666666666657</c:v>
                </c:pt>
                <c:pt idx="50">
                  <c:v>0.96866666666666656</c:v>
                </c:pt>
                <c:pt idx="51">
                  <c:v>0.96833333333333327</c:v>
                </c:pt>
                <c:pt idx="52">
                  <c:v>0.96766666666666667</c:v>
                </c:pt>
                <c:pt idx="53">
                  <c:v>0.96666666666666667</c:v>
                </c:pt>
                <c:pt idx="54">
                  <c:v>0.96599999999999986</c:v>
                </c:pt>
                <c:pt idx="55">
                  <c:v>0.96533333333333327</c:v>
                </c:pt>
                <c:pt idx="56">
                  <c:v>0.96433333333333326</c:v>
                </c:pt>
                <c:pt idx="57">
                  <c:v>0.96333333333333326</c:v>
                </c:pt>
                <c:pt idx="58">
                  <c:v>0.96333333333333326</c:v>
                </c:pt>
                <c:pt idx="59">
                  <c:v>0.96233333333333337</c:v>
                </c:pt>
                <c:pt idx="60">
                  <c:v>0.96133333333333326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4-4B68-990F-8BA19993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Sheet1'!$FO$58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Sheet1'!$FO$59:$FO$119</c:f>
              <c:numCache>
                <c:formatCode>0.000</c:formatCode>
                <c:ptCount val="61"/>
                <c:pt idx="0">
                  <c:v>6.6666666666681529E-4</c:v>
                </c:pt>
                <c:pt idx="1">
                  <c:v>1.0000000000001119E-3</c:v>
                </c:pt>
                <c:pt idx="2">
                  <c:v>2.3333333333330764E-3</c:v>
                </c:pt>
                <c:pt idx="3">
                  <c:v>3.9999999999998925E-3</c:v>
                </c:pt>
                <c:pt idx="4">
                  <c:v>5.3333333333333011E-3</c:v>
                </c:pt>
                <c:pt idx="5">
                  <c:v>6.6666666666667096E-3</c:v>
                </c:pt>
                <c:pt idx="6">
                  <c:v>7.3333333333333028E-3</c:v>
                </c:pt>
                <c:pt idx="7">
                  <c:v>8.3333333333334147E-3</c:v>
                </c:pt>
                <c:pt idx="8">
                  <c:v>1.000000000000012E-2</c:v>
                </c:pt>
                <c:pt idx="9">
                  <c:v>1.1666666666666714E-2</c:v>
                </c:pt>
                <c:pt idx="10">
                  <c:v>1.3000000000000123E-2</c:v>
                </c:pt>
                <c:pt idx="11">
                  <c:v>1.4666666666666495E-2</c:v>
                </c:pt>
                <c:pt idx="12">
                  <c:v>1.5666666666666607E-2</c:v>
                </c:pt>
                <c:pt idx="13">
                  <c:v>1.7333333333333423E-2</c:v>
                </c:pt>
                <c:pt idx="14">
                  <c:v>1.8333333333333424E-2</c:v>
                </c:pt>
                <c:pt idx="15">
                  <c:v>1.966666666666661E-2</c:v>
                </c:pt>
                <c:pt idx="16">
                  <c:v>2.1666666666666834E-2</c:v>
                </c:pt>
                <c:pt idx="17">
                  <c:v>2.2999999999999909E-2</c:v>
                </c:pt>
                <c:pt idx="18">
                  <c:v>2.5000000000000022E-2</c:v>
                </c:pt>
                <c:pt idx="19">
                  <c:v>2.5666666666666615E-2</c:v>
                </c:pt>
                <c:pt idx="20">
                  <c:v>2.7666666666666728E-2</c:v>
                </c:pt>
                <c:pt idx="21">
                  <c:v>2.9000000000000137E-2</c:v>
                </c:pt>
                <c:pt idx="22">
                  <c:v>3.0333333333333434E-2</c:v>
                </c:pt>
                <c:pt idx="23">
                  <c:v>3.1999999999999806E-2</c:v>
                </c:pt>
                <c:pt idx="24">
                  <c:v>3.3000000000000029E-2</c:v>
                </c:pt>
                <c:pt idx="25">
                  <c:v>3.4333333333333438E-2</c:v>
                </c:pt>
                <c:pt idx="26">
                  <c:v>3.5666666666666624E-2</c:v>
                </c:pt>
                <c:pt idx="27">
                  <c:v>3.7000000000000144E-2</c:v>
                </c:pt>
                <c:pt idx="28">
                  <c:v>3.7666666666666626E-2</c:v>
                </c:pt>
                <c:pt idx="29">
                  <c:v>3.9666666666666517E-2</c:v>
                </c:pt>
                <c:pt idx="30">
                  <c:v>4.1000000000000036E-2</c:v>
                </c:pt>
                <c:pt idx="31">
                  <c:v>4.2000000000000037E-2</c:v>
                </c:pt>
                <c:pt idx="32">
                  <c:v>4.3000000000000038E-2</c:v>
                </c:pt>
                <c:pt idx="33">
                  <c:v>4.4000000000000039E-2</c:v>
                </c:pt>
                <c:pt idx="34">
                  <c:v>4.5333333333333226E-2</c:v>
                </c:pt>
                <c:pt idx="35">
                  <c:v>4.6333333333333226E-2</c:v>
                </c:pt>
                <c:pt idx="36">
                  <c:v>4.7333333333333227E-2</c:v>
                </c:pt>
                <c:pt idx="37">
                  <c:v>4.8666666666666525E-2</c:v>
                </c:pt>
                <c:pt idx="38">
                  <c:v>4.9333333333333451E-2</c:v>
                </c:pt>
                <c:pt idx="39">
                  <c:v>5.0666666666666527E-2</c:v>
                </c:pt>
                <c:pt idx="40">
                  <c:v>5.1333333333333342E-2</c:v>
                </c:pt>
                <c:pt idx="41">
                  <c:v>5.2333333333333343E-2</c:v>
                </c:pt>
                <c:pt idx="42">
                  <c:v>5.2999999999999936E-2</c:v>
                </c:pt>
                <c:pt idx="43">
                  <c:v>5.4333333333333345E-2</c:v>
                </c:pt>
                <c:pt idx="44">
                  <c:v>5.5333333333333345E-2</c:v>
                </c:pt>
                <c:pt idx="45">
                  <c:v>5.6333333333333346E-2</c:v>
                </c:pt>
                <c:pt idx="46">
                  <c:v>5.699999999999994E-2</c:v>
                </c:pt>
                <c:pt idx="47">
                  <c:v>5.7666666666666644E-2</c:v>
                </c:pt>
                <c:pt idx="48">
                  <c:v>5.8333333333333126E-2</c:v>
                </c:pt>
                <c:pt idx="49">
                  <c:v>5.899999999999983E-2</c:v>
                </c:pt>
                <c:pt idx="50">
                  <c:v>5.9999999999999942E-2</c:v>
                </c:pt>
                <c:pt idx="51">
                  <c:v>6.0666666666666647E-2</c:v>
                </c:pt>
                <c:pt idx="52">
                  <c:v>6.1999999999999944E-2</c:v>
                </c:pt>
                <c:pt idx="53">
                  <c:v>6.2000000000000055E-2</c:v>
                </c:pt>
                <c:pt idx="54">
                  <c:v>6.3333333333333131E-2</c:v>
                </c:pt>
                <c:pt idx="55">
                  <c:v>6.4000000000000057E-2</c:v>
                </c:pt>
                <c:pt idx="56">
                  <c:v>6.4333333333333242E-2</c:v>
                </c:pt>
                <c:pt idx="57">
                  <c:v>6.4666666666666539E-2</c:v>
                </c:pt>
                <c:pt idx="58">
                  <c:v>6.6333333333333355E-2</c:v>
                </c:pt>
                <c:pt idx="59">
                  <c:v>6.6333333333333355E-2</c:v>
                </c:pt>
                <c:pt idx="60">
                  <c:v>6.6999999999999948E-2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8-4288-AEBB-8C09D9E5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Sheet1'!$FC$58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69728783902006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Sheet1'!$ER$89:$ER$119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Sheet1'!$FO$89:$FO$119</c:f>
              <c:numCache>
                <c:formatCode>0.000</c:formatCode>
                <c:ptCount val="31"/>
                <c:pt idx="0">
                  <c:v>4.1000000000000036E-2</c:v>
                </c:pt>
                <c:pt idx="1">
                  <c:v>4.2000000000000037E-2</c:v>
                </c:pt>
                <c:pt idx="2">
                  <c:v>4.3000000000000038E-2</c:v>
                </c:pt>
                <c:pt idx="3">
                  <c:v>4.4000000000000039E-2</c:v>
                </c:pt>
                <c:pt idx="4">
                  <c:v>4.5333333333333226E-2</c:v>
                </c:pt>
                <c:pt idx="5">
                  <c:v>4.6333333333333226E-2</c:v>
                </c:pt>
                <c:pt idx="6">
                  <c:v>4.7333333333333227E-2</c:v>
                </c:pt>
                <c:pt idx="7">
                  <c:v>4.8666666666666525E-2</c:v>
                </c:pt>
                <c:pt idx="8">
                  <c:v>4.9333333333333451E-2</c:v>
                </c:pt>
                <c:pt idx="9">
                  <c:v>5.0666666666666527E-2</c:v>
                </c:pt>
                <c:pt idx="10">
                  <c:v>5.1333333333333342E-2</c:v>
                </c:pt>
                <c:pt idx="11">
                  <c:v>5.2333333333333343E-2</c:v>
                </c:pt>
                <c:pt idx="12">
                  <c:v>5.2999999999999936E-2</c:v>
                </c:pt>
                <c:pt idx="13">
                  <c:v>5.4333333333333345E-2</c:v>
                </c:pt>
                <c:pt idx="14">
                  <c:v>5.5333333333333345E-2</c:v>
                </c:pt>
                <c:pt idx="15">
                  <c:v>5.6333333333333346E-2</c:v>
                </c:pt>
                <c:pt idx="16">
                  <c:v>5.699999999999994E-2</c:v>
                </c:pt>
                <c:pt idx="17">
                  <c:v>5.7666666666666644E-2</c:v>
                </c:pt>
                <c:pt idx="18">
                  <c:v>5.8333333333333126E-2</c:v>
                </c:pt>
                <c:pt idx="19">
                  <c:v>5.899999999999983E-2</c:v>
                </c:pt>
                <c:pt idx="20">
                  <c:v>5.9999999999999942E-2</c:v>
                </c:pt>
                <c:pt idx="21">
                  <c:v>6.0666666666666647E-2</c:v>
                </c:pt>
                <c:pt idx="22">
                  <c:v>6.1999999999999944E-2</c:v>
                </c:pt>
                <c:pt idx="23">
                  <c:v>6.2000000000000055E-2</c:v>
                </c:pt>
                <c:pt idx="24">
                  <c:v>6.3333333333333131E-2</c:v>
                </c:pt>
                <c:pt idx="25">
                  <c:v>6.4000000000000057E-2</c:v>
                </c:pt>
                <c:pt idx="26">
                  <c:v>6.4333333333333242E-2</c:v>
                </c:pt>
                <c:pt idx="27">
                  <c:v>6.4666666666666539E-2</c:v>
                </c:pt>
                <c:pt idx="28">
                  <c:v>6.6333333333333355E-2</c:v>
                </c:pt>
                <c:pt idx="29">
                  <c:v>6.6333333333333355E-2</c:v>
                </c:pt>
                <c:pt idx="30">
                  <c:v>6.6999999999999948E-2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4-4FAB-B05B-99EB2212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Sheet1'!$BY$58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Sheet1'!$BY$59:$BY$119</c:f>
              <c:numCache>
                <c:formatCode>General</c:formatCode>
                <c:ptCount val="61"/>
                <c:pt idx="0">
                  <c:v>1.018</c:v>
                </c:pt>
                <c:pt idx="1">
                  <c:v>1.016</c:v>
                </c:pt>
                <c:pt idx="2">
                  <c:v>1.0149999999999999</c:v>
                </c:pt>
                <c:pt idx="3">
                  <c:v>1.014</c:v>
                </c:pt>
                <c:pt idx="4">
                  <c:v>1.0129999999999999</c:v>
                </c:pt>
                <c:pt idx="5">
                  <c:v>1.012</c:v>
                </c:pt>
                <c:pt idx="6">
                  <c:v>1.0109999999999999</c:v>
                </c:pt>
                <c:pt idx="7">
                  <c:v>1.01</c:v>
                </c:pt>
                <c:pt idx="8">
                  <c:v>1.0089999999999999</c:v>
                </c:pt>
                <c:pt idx="9">
                  <c:v>1.008</c:v>
                </c:pt>
                <c:pt idx="10">
                  <c:v>1.0069999999999999</c:v>
                </c:pt>
                <c:pt idx="11">
                  <c:v>1.0069999999999999</c:v>
                </c:pt>
                <c:pt idx="12">
                  <c:v>1.006</c:v>
                </c:pt>
                <c:pt idx="13">
                  <c:v>1.0049999999999999</c:v>
                </c:pt>
                <c:pt idx="14">
                  <c:v>1.004</c:v>
                </c:pt>
                <c:pt idx="15">
                  <c:v>1.0029999999999999</c:v>
                </c:pt>
                <c:pt idx="16">
                  <c:v>1.002</c:v>
                </c:pt>
                <c:pt idx="17">
                  <c:v>1</c:v>
                </c:pt>
                <c:pt idx="18">
                  <c:v>1</c:v>
                </c:pt>
                <c:pt idx="19">
                  <c:v>0.998</c:v>
                </c:pt>
                <c:pt idx="20">
                  <c:v>0.997</c:v>
                </c:pt>
                <c:pt idx="21">
                  <c:v>0.996</c:v>
                </c:pt>
                <c:pt idx="22">
                  <c:v>0.995</c:v>
                </c:pt>
                <c:pt idx="23">
                  <c:v>0.99399999999999999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0.99099999999999999</c:v>
                </c:pt>
                <c:pt idx="27">
                  <c:v>0.98899999999999999</c:v>
                </c:pt>
                <c:pt idx="28">
                  <c:v>0.98799999999999999</c:v>
                </c:pt>
                <c:pt idx="29">
                  <c:v>0.98699999999999999</c:v>
                </c:pt>
                <c:pt idx="30">
                  <c:v>0.98599999999999999</c:v>
                </c:pt>
                <c:pt idx="31">
                  <c:v>0.98499999999999999</c:v>
                </c:pt>
                <c:pt idx="32">
                  <c:v>0.98399999999999999</c:v>
                </c:pt>
                <c:pt idx="33">
                  <c:v>0.98299999999999998</c:v>
                </c:pt>
                <c:pt idx="34">
                  <c:v>0.98299999999999998</c:v>
                </c:pt>
                <c:pt idx="35">
                  <c:v>0.98199999999999998</c:v>
                </c:pt>
                <c:pt idx="36">
                  <c:v>0.98099999999999998</c:v>
                </c:pt>
                <c:pt idx="37">
                  <c:v>0.98</c:v>
                </c:pt>
                <c:pt idx="38">
                  <c:v>0.97899999999999998</c:v>
                </c:pt>
                <c:pt idx="39">
                  <c:v>0.97799999999999998</c:v>
                </c:pt>
                <c:pt idx="40">
                  <c:v>0.97699999999999998</c:v>
                </c:pt>
                <c:pt idx="41">
                  <c:v>0.97599999999999998</c:v>
                </c:pt>
                <c:pt idx="42">
                  <c:v>0.97499999999999998</c:v>
                </c:pt>
                <c:pt idx="43">
                  <c:v>0.97399999999999998</c:v>
                </c:pt>
                <c:pt idx="44">
                  <c:v>0.97299999999999998</c:v>
                </c:pt>
                <c:pt idx="45">
                  <c:v>0.97199999999999998</c:v>
                </c:pt>
                <c:pt idx="46">
                  <c:v>0.97099999999999997</c:v>
                </c:pt>
                <c:pt idx="47">
                  <c:v>0.97</c:v>
                </c:pt>
                <c:pt idx="48">
                  <c:v>0.96899999999999997</c:v>
                </c:pt>
                <c:pt idx="49">
                  <c:v>0.96799999999999997</c:v>
                </c:pt>
                <c:pt idx="50">
                  <c:v>0.96699999999999997</c:v>
                </c:pt>
                <c:pt idx="51">
                  <c:v>0.96699999999999997</c:v>
                </c:pt>
                <c:pt idx="52">
                  <c:v>0.96499999999999997</c:v>
                </c:pt>
                <c:pt idx="53">
                  <c:v>0.96499999999999997</c:v>
                </c:pt>
                <c:pt idx="54">
                  <c:v>0.96399999999999997</c:v>
                </c:pt>
                <c:pt idx="55">
                  <c:v>0.96299999999999997</c:v>
                </c:pt>
                <c:pt idx="56">
                  <c:v>0.96199999999999997</c:v>
                </c:pt>
                <c:pt idx="57">
                  <c:v>0.96099999999999997</c:v>
                </c:pt>
                <c:pt idx="58">
                  <c:v>0.96099999999999997</c:v>
                </c:pt>
                <c:pt idx="59">
                  <c:v>0.96</c:v>
                </c:pt>
                <c:pt idx="60">
                  <c:v>0.95899999999999996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9-417A-96DD-2B2AFA4A1FE3}"/>
            </c:ext>
          </c:extLst>
        </c:ser>
        <c:ser>
          <c:idx val="1"/>
          <c:order val="1"/>
          <c:tx>
            <c:strRef>
              <c:f>'Plate 1 - Sheet1'!$BZ$58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Sheet1'!$BZ$59:$BZ$119</c:f>
              <c:numCache>
                <c:formatCode>General</c:formatCode>
                <c:ptCount val="61"/>
                <c:pt idx="0">
                  <c:v>1.2190000000000001</c:v>
                </c:pt>
                <c:pt idx="1">
                  <c:v>1.2190000000000001</c:v>
                </c:pt>
                <c:pt idx="2">
                  <c:v>1.228</c:v>
                </c:pt>
                <c:pt idx="3">
                  <c:v>1.236</c:v>
                </c:pt>
                <c:pt idx="4">
                  <c:v>1.236</c:v>
                </c:pt>
                <c:pt idx="5">
                  <c:v>1.234</c:v>
                </c:pt>
                <c:pt idx="6">
                  <c:v>1.23</c:v>
                </c:pt>
                <c:pt idx="7">
                  <c:v>1.2250000000000001</c:v>
                </c:pt>
                <c:pt idx="8">
                  <c:v>1.2210000000000001</c:v>
                </c:pt>
                <c:pt idx="9">
                  <c:v>1.214</c:v>
                </c:pt>
                <c:pt idx="10">
                  <c:v>1.21</c:v>
                </c:pt>
                <c:pt idx="11">
                  <c:v>1.2010000000000001</c:v>
                </c:pt>
                <c:pt idx="12">
                  <c:v>1.1910000000000001</c:v>
                </c:pt>
                <c:pt idx="13">
                  <c:v>1.181</c:v>
                </c:pt>
                <c:pt idx="14">
                  <c:v>1.173</c:v>
                </c:pt>
                <c:pt idx="15">
                  <c:v>1.161</c:v>
                </c:pt>
                <c:pt idx="16">
                  <c:v>1.1519999999999999</c:v>
                </c:pt>
                <c:pt idx="17">
                  <c:v>1.143</c:v>
                </c:pt>
                <c:pt idx="18">
                  <c:v>1.1319999999999999</c:v>
                </c:pt>
                <c:pt idx="19">
                  <c:v>1.123</c:v>
                </c:pt>
                <c:pt idx="20">
                  <c:v>1.113</c:v>
                </c:pt>
                <c:pt idx="21">
                  <c:v>1.103</c:v>
                </c:pt>
                <c:pt idx="22">
                  <c:v>1.097</c:v>
                </c:pt>
                <c:pt idx="23">
                  <c:v>1.089</c:v>
                </c:pt>
                <c:pt idx="24">
                  <c:v>1.0820000000000001</c:v>
                </c:pt>
                <c:pt idx="25">
                  <c:v>1.0780000000000001</c:v>
                </c:pt>
                <c:pt idx="26">
                  <c:v>1.073</c:v>
                </c:pt>
                <c:pt idx="27">
                  <c:v>1.071</c:v>
                </c:pt>
                <c:pt idx="28">
                  <c:v>1.0680000000000001</c:v>
                </c:pt>
                <c:pt idx="29">
                  <c:v>1.0669999999999999</c:v>
                </c:pt>
                <c:pt idx="30">
                  <c:v>1.0660000000000001</c:v>
                </c:pt>
                <c:pt idx="31">
                  <c:v>1.0649999999999999</c:v>
                </c:pt>
                <c:pt idx="32">
                  <c:v>1.0640000000000001</c:v>
                </c:pt>
                <c:pt idx="33">
                  <c:v>1.0629999999999999</c:v>
                </c:pt>
                <c:pt idx="34">
                  <c:v>1.0629999999999999</c:v>
                </c:pt>
                <c:pt idx="35">
                  <c:v>1.0620000000000001</c:v>
                </c:pt>
                <c:pt idx="36">
                  <c:v>1.0609999999999999</c:v>
                </c:pt>
                <c:pt idx="37">
                  <c:v>1.06</c:v>
                </c:pt>
                <c:pt idx="38">
                  <c:v>1.06</c:v>
                </c:pt>
                <c:pt idx="39">
                  <c:v>1.0589999999999999</c:v>
                </c:pt>
                <c:pt idx="40">
                  <c:v>1.0569999999999999</c:v>
                </c:pt>
                <c:pt idx="41">
                  <c:v>1.0569999999999999</c:v>
                </c:pt>
                <c:pt idx="42">
                  <c:v>1.056</c:v>
                </c:pt>
                <c:pt idx="43">
                  <c:v>1.0549999999999999</c:v>
                </c:pt>
                <c:pt idx="44">
                  <c:v>1.0549999999999999</c:v>
                </c:pt>
                <c:pt idx="45">
                  <c:v>1.054</c:v>
                </c:pt>
                <c:pt idx="46">
                  <c:v>1.0529999999999999</c:v>
                </c:pt>
                <c:pt idx="47">
                  <c:v>1.052</c:v>
                </c:pt>
                <c:pt idx="48">
                  <c:v>1.0509999999999999</c:v>
                </c:pt>
                <c:pt idx="49">
                  <c:v>1.0509999999999999</c:v>
                </c:pt>
                <c:pt idx="50">
                  <c:v>1.05</c:v>
                </c:pt>
                <c:pt idx="51">
                  <c:v>1.05</c:v>
                </c:pt>
                <c:pt idx="52">
                  <c:v>1.048</c:v>
                </c:pt>
                <c:pt idx="53">
                  <c:v>1.048</c:v>
                </c:pt>
                <c:pt idx="54">
                  <c:v>1.048</c:v>
                </c:pt>
                <c:pt idx="55">
                  <c:v>1.0469999999999999</c:v>
                </c:pt>
                <c:pt idx="56">
                  <c:v>1.0469999999999999</c:v>
                </c:pt>
                <c:pt idx="57">
                  <c:v>1.046</c:v>
                </c:pt>
                <c:pt idx="58">
                  <c:v>1.046</c:v>
                </c:pt>
                <c:pt idx="59">
                  <c:v>1.0449999999999999</c:v>
                </c:pt>
                <c:pt idx="60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9-417A-96DD-2B2AFA4A1FE3}"/>
            </c:ext>
          </c:extLst>
        </c:ser>
        <c:ser>
          <c:idx val="2"/>
          <c:order val="2"/>
          <c:tx>
            <c:strRef>
              <c:f>'Plate 1 - Sheet1'!$CA$58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Sheet1'!$CA$59:$CA$119</c:f>
              <c:numCache>
                <c:formatCode>General</c:formatCode>
                <c:ptCount val="61"/>
                <c:pt idx="0">
                  <c:v>1.0589999999999999</c:v>
                </c:pt>
                <c:pt idx="1">
                  <c:v>1.0549999999999999</c:v>
                </c:pt>
                <c:pt idx="2">
                  <c:v>1.056</c:v>
                </c:pt>
                <c:pt idx="3">
                  <c:v>1.054</c:v>
                </c:pt>
                <c:pt idx="4">
                  <c:v>1.0529999999999999</c:v>
                </c:pt>
                <c:pt idx="5">
                  <c:v>1.052</c:v>
                </c:pt>
                <c:pt idx="6">
                  <c:v>1.05</c:v>
                </c:pt>
                <c:pt idx="7">
                  <c:v>1.046</c:v>
                </c:pt>
                <c:pt idx="8">
                  <c:v>1.042</c:v>
                </c:pt>
                <c:pt idx="9">
                  <c:v>1.04</c:v>
                </c:pt>
                <c:pt idx="10">
                  <c:v>1.036</c:v>
                </c:pt>
                <c:pt idx="11">
                  <c:v>1.034</c:v>
                </c:pt>
                <c:pt idx="12">
                  <c:v>1.032</c:v>
                </c:pt>
                <c:pt idx="13">
                  <c:v>1.0289999999999999</c:v>
                </c:pt>
                <c:pt idx="14">
                  <c:v>1.0269999999999999</c:v>
                </c:pt>
                <c:pt idx="15">
                  <c:v>1.0249999999999999</c:v>
                </c:pt>
                <c:pt idx="16">
                  <c:v>1.024</c:v>
                </c:pt>
                <c:pt idx="17">
                  <c:v>1.022</c:v>
                </c:pt>
                <c:pt idx="18">
                  <c:v>1.0209999999999999</c:v>
                </c:pt>
                <c:pt idx="19">
                  <c:v>1.02</c:v>
                </c:pt>
                <c:pt idx="20">
                  <c:v>1.018</c:v>
                </c:pt>
                <c:pt idx="21">
                  <c:v>1.0169999999999999</c:v>
                </c:pt>
                <c:pt idx="22">
                  <c:v>1.016</c:v>
                </c:pt>
                <c:pt idx="23">
                  <c:v>1.0149999999999999</c:v>
                </c:pt>
                <c:pt idx="24">
                  <c:v>1.014</c:v>
                </c:pt>
                <c:pt idx="25">
                  <c:v>1.0129999999999999</c:v>
                </c:pt>
                <c:pt idx="26">
                  <c:v>1.0109999999999999</c:v>
                </c:pt>
                <c:pt idx="27">
                  <c:v>1.01</c:v>
                </c:pt>
                <c:pt idx="28">
                  <c:v>1.0089999999999999</c:v>
                </c:pt>
                <c:pt idx="29">
                  <c:v>1.008</c:v>
                </c:pt>
                <c:pt idx="30">
                  <c:v>1.0069999999999999</c:v>
                </c:pt>
                <c:pt idx="31">
                  <c:v>1.006</c:v>
                </c:pt>
                <c:pt idx="32">
                  <c:v>1.0049999999999999</c:v>
                </c:pt>
                <c:pt idx="33">
                  <c:v>1.0029999999999999</c:v>
                </c:pt>
                <c:pt idx="34">
                  <c:v>1.002</c:v>
                </c:pt>
                <c:pt idx="35">
                  <c:v>1.002</c:v>
                </c:pt>
                <c:pt idx="36">
                  <c:v>1</c:v>
                </c:pt>
                <c:pt idx="37">
                  <c:v>0.999</c:v>
                </c:pt>
                <c:pt idx="38">
                  <c:v>0.999</c:v>
                </c:pt>
                <c:pt idx="39">
                  <c:v>0.998</c:v>
                </c:pt>
                <c:pt idx="40">
                  <c:v>0.997</c:v>
                </c:pt>
                <c:pt idx="41">
                  <c:v>0.996</c:v>
                </c:pt>
                <c:pt idx="42">
                  <c:v>0.995</c:v>
                </c:pt>
                <c:pt idx="43">
                  <c:v>0.99399999999999999</c:v>
                </c:pt>
                <c:pt idx="44">
                  <c:v>0.99299999999999999</c:v>
                </c:pt>
                <c:pt idx="45">
                  <c:v>0.99199999999999999</c:v>
                </c:pt>
                <c:pt idx="46">
                  <c:v>0.99099999999999999</c:v>
                </c:pt>
                <c:pt idx="47">
                  <c:v>0.99099999999999999</c:v>
                </c:pt>
                <c:pt idx="48">
                  <c:v>0.99</c:v>
                </c:pt>
                <c:pt idx="49">
                  <c:v>0.98899999999999999</c:v>
                </c:pt>
                <c:pt idx="50">
                  <c:v>0.98799999999999999</c:v>
                </c:pt>
                <c:pt idx="51">
                  <c:v>0.98699999999999999</c:v>
                </c:pt>
                <c:pt idx="52">
                  <c:v>0.98599999999999999</c:v>
                </c:pt>
                <c:pt idx="53">
                  <c:v>0.98499999999999999</c:v>
                </c:pt>
                <c:pt idx="54">
                  <c:v>0.98399999999999999</c:v>
                </c:pt>
                <c:pt idx="55">
                  <c:v>0.98299999999999998</c:v>
                </c:pt>
                <c:pt idx="56">
                  <c:v>0.98199999999999998</c:v>
                </c:pt>
                <c:pt idx="57">
                  <c:v>0.98099999999999998</c:v>
                </c:pt>
                <c:pt idx="58">
                  <c:v>0.98</c:v>
                </c:pt>
                <c:pt idx="59">
                  <c:v>0.97899999999999998</c:v>
                </c:pt>
                <c:pt idx="60">
                  <c:v>0.97799999999999998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F9-417A-96DD-2B2AFA4A1FE3}"/>
            </c:ext>
          </c:extLst>
        </c:ser>
        <c:ser>
          <c:idx val="3"/>
          <c:order val="3"/>
          <c:tx>
            <c:strRef>
              <c:f>'Plate 1 - Sheet1'!$CB$58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Sheet1'!$CB$59:$CB$119</c:f>
              <c:numCache>
                <c:formatCode>General</c:formatCode>
                <c:ptCount val="61"/>
                <c:pt idx="0">
                  <c:v>1.0620000000000001</c:v>
                </c:pt>
                <c:pt idx="1">
                  <c:v>1.054</c:v>
                </c:pt>
                <c:pt idx="2">
                  <c:v>1.0509999999999999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1.048</c:v>
                </c:pt>
                <c:pt idx="8">
                  <c:v>1.046</c:v>
                </c:pt>
                <c:pt idx="9">
                  <c:v>1.044</c:v>
                </c:pt>
                <c:pt idx="10">
                  <c:v>1.0409999999999999</c:v>
                </c:pt>
                <c:pt idx="11">
                  <c:v>1.038</c:v>
                </c:pt>
                <c:pt idx="12">
                  <c:v>1.034</c:v>
                </c:pt>
                <c:pt idx="13">
                  <c:v>1.0309999999999999</c:v>
                </c:pt>
                <c:pt idx="14">
                  <c:v>1.028</c:v>
                </c:pt>
                <c:pt idx="15">
                  <c:v>1.0249999999999999</c:v>
                </c:pt>
                <c:pt idx="16">
                  <c:v>1.0229999999999999</c:v>
                </c:pt>
                <c:pt idx="17">
                  <c:v>1.0209999999999999</c:v>
                </c:pt>
                <c:pt idx="18">
                  <c:v>1.02</c:v>
                </c:pt>
                <c:pt idx="19">
                  <c:v>1.018</c:v>
                </c:pt>
                <c:pt idx="20">
                  <c:v>1.0169999999999999</c:v>
                </c:pt>
                <c:pt idx="21">
                  <c:v>1.016</c:v>
                </c:pt>
                <c:pt idx="22">
                  <c:v>1.0149999999999999</c:v>
                </c:pt>
                <c:pt idx="23">
                  <c:v>1.014</c:v>
                </c:pt>
                <c:pt idx="24">
                  <c:v>1.014</c:v>
                </c:pt>
                <c:pt idx="25">
                  <c:v>1.0129999999999999</c:v>
                </c:pt>
                <c:pt idx="26">
                  <c:v>1.012</c:v>
                </c:pt>
                <c:pt idx="27">
                  <c:v>1.012</c:v>
                </c:pt>
                <c:pt idx="28">
                  <c:v>1.0109999999999999</c:v>
                </c:pt>
                <c:pt idx="29">
                  <c:v>1.01</c:v>
                </c:pt>
                <c:pt idx="30">
                  <c:v>1.0089999999999999</c:v>
                </c:pt>
                <c:pt idx="31">
                  <c:v>1.0089999999999999</c:v>
                </c:pt>
                <c:pt idx="32">
                  <c:v>1.008</c:v>
                </c:pt>
                <c:pt idx="33">
                  <c:v>1.0069999999999999</c:v>
                </c:pt>
                <c:pt idx="34">
                  <c:v>1.0069999999999999</c:v>
                </c:pt>
                <c:pt idx="35">
                  <c:v>1.006</c:v>
                </c:pt>
                <c:pt idx="36">
                  <c:v>1.0049999999999999</c:v>
                </c:pt>
                <c:pt idx="37">
                  <c:v>1.0049999999999999</c:v>
                </c:pt>
                <c:pt idx="38">
                  <c:v>1.004</c:v>
                </c:pt>
                <c:pt idx="39">
                  <c:v>1.0029999999999999</c:v>
                </c:pt>
                <c:pt idx="40">
                  <c:v>1.0029999999999999</c:v>
                </c:pt>
                <c:pt idx="41">
                  <c:v>1.002</c:v>
                </c:pt>
                <c:pt idx="42">
                  <c:v>1.0009999999999999</c:v>
                </c:pt>
                <c:pt idx="43">
                  <c:v>1</c:v>
                </c:pt>
                <c:pt idx="44">
                  <c:v>1</c:v>
                </c:pt>
                <c:pt idx="45">
                  <c:v>0.999</c:v>
                </c:pt>
                <c:pt idx="46">
                  <c:v>0.999</c:v>
                </c:pt>
                <c:pt idx="47">
                  <c:v>0.998</c:v>
                </c:pt>
                <c:pt idx="48">
                  <c:v>0.997</c:v>
                </c:pt>
                <c:pt idx="49">
                  <c:v>0.996</c:v>
                </c:pt>
                <c:pt idx="50">
                  <c:v>0.996</c:v>
                </c:pt>
                <c:pt idx="51">
                  <c:v>0.995</c:v>
                </c:pt>
                <c:pt idx="52">
                  <c:v>0.99399999999999999</c:v>
                </c:pt>
                <c:pt idx="53">
                  <c:v>0.99399999999999999</c:v>
                </c:pt>
                <c:pt idx="54">
                  <c:v>0.99299999999999999</c:v>
                </c:pt>
                <c:pt idx="55">
                  <c:v>0.99199999999999999</c:v>
                </c:pt>
                <c:pt idx="56">
                  <c:v>0.99199999999999999</c:v>
                </c:pt>
                <c:pt idx="57">
                  <c:v>0.99099999999999999</c:v>
                </c:pt>
                <c:pt idx="58">
                  <c:v>0.99099999999999999</c:v>
                </c:pt>
                <c:pt idx="59">
                  <c:v>0.99</c:v>
                </c:pt>
                <c:pt idx="60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F9-417A-96DD-2B2AFA4A1FE3}"/>
            </c:ext>
          </c:extLst>
        </c:ser>
        <c:ser>
          <c:idx val="4"/>
          <c:order val="4"/>
          <c:tx>
            <c:strRef>
              <c:f>'Plate 1 - Sheet1'!$CC$58</c:f>
              <c:strCache>
                <c:ptCount val="1"/>
                <c:pt idx="0">
                  <c:v>D5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Sheet1'!$CC$59:$CC$119</c:f>
              <c:numCache>
                <c:formatCode>General</c:formatCode>
                <c:ptCount val="61"/>
                <c:pt idx="0">
                  <c:v>1.0649999999999999</c:v>
                </c:pt>
                <c:pt idx="1">
                  <c:v>1.0629999999999999</c:v>
                </c:pt>
                <c:pt idx="2">
                  <c:v>1.0620000000000001</c:v>
                </c:pt>
                <c:pt idx="3">
                  <c:v>1.0609999999999999</c:v>
                </c:pt>
                <c:pt idx="4">
                  <c:v>1.0609999999999999</c:v>
                </c:pt>
                <c:pt idx="5">
                  <c:v>1.0620000000000001</c:v>
                </c:pt>
                <c:pt idx="6">
                  <c:v>1.0620000000000001</c:v>
                </c:pt>
                <c:pt idx="7">
                  <c:v>1.0660000000000001</c:v>
                </c:pt>
                <c:pt idx="8">
                  <c:v>1.0720000000000001</c:v>
                </c:pt>
                <c:pt idx="9">
                  <c:v>1.069</c:v>
                </c:pt>
                <c:pt idx="10">
                  <c:v>1.0640000000000001</c:v>
                </c:pt>
                <c:pt idx="11">
                  <c:v>1.0609999999999999</c:v>
                </c:pt>
                <c:pt idx="12">
                  <c:v>1.0589999999999999</c:v>
                </c:pt>
                <c:pt idx="13">
                  <c:v>1.0580000000000001</c:v>
                </c:pt>
                <c:pt idx="14">
                  <c:v>1.0569999999999999</c:v>
                </c:pt>
                <c:pt idx="15">
                  <c:v>1.056</c:v>
                </c:pt>
                <c:pt idx="16">
                  <c:v>1.054</c:v>
                </c:pt>
                <c:pt idx="17">
                  <c:v>1.0529999999999999</c:v>
                </c:pt>
                <c:pt idx="18">
                  <c:v>1.052</c:v>
                </c:pt>
                <c:pt idx="19">
                  <c:v>1.052</c:v>
                </c:pt>
                <c:pt idx="20">
                  <c:v>1.0509999999999999</c:v>
                </c:pt>
                <c:pt idx="21">
                  <c:v>1.05</c:v>
                </c:pt>
                <c:pt idx="22">
                  <c:v>1.0489999999999999</c:v>
                </c:pt>
                <c:pt idx="23">
                  <c:v>1.048</c:v>
                </c:pt>
                <c:pt idx="24">
                  <c:v>1.0469999999999999</c:v>
                </c:pt>
                <c:pt idx="25">
                  <c:v>1.046</c:v>
                </c:pt>
                <c:pt idx="26">
                  <c:v>1.0449999999999999</c:v>
                </c:pt>
                <c:pt idx="27">
                  <c:v>1.044</c:v>
                </c:pt>
                <c:pt idx="28">
                  <c:v>1.0429999999999999</c:v>
                </c:pt>
                <c:pt idx="29">
                  <c:v>1.042</c:v>
                </c:pt>
                <c:pt idx="30">
                  <c:v>1.042</c:v>
                </c:pt>
                <c:pt idx="31">
                  <c:v>1.0409999999999999</c:v>
                </c:pt>
                <c:pt idx="32">
                  <c:v>1.04</c:v>
                </c:pt>
                <c:pt idx="33">
                  <c:v>1.04</c:v>
                </c:pt>
                <c:pt idx="34">
                  <c:v>1.0389999999999999</c:v>
                </c:pt>
                <c:pt idx="35">
                  <c:v>1.0389999999999999</c:v>
                </c:pt>
                <c:pt idx="36">
                  <c:v>1.038</c:v>
                </c:pt>
                <c:pt idx="37">
                  <c:v>1.038</c:v>
                </c:pt>
                <c:pt idx="38">
                  <c:v>1.0369999999999999</c:v>
                </c:pt>
                <c:pt idx="39">
                  <c:v>1.036</c:v>
                </c:pt>
                <c:pt idx="40">
                  <c:v>1.036</c:v>
                </c:pt>
                <c:pt idx="41">
                  <c:v>1.0349999999999999</c:v>
                </c:pt>
                <c:pt idx="42">
                  <c:v>1.034</c:v>
                </c:pt>
                <c:pt idx="43">
                  <c:v>1.034</c:v>
                </c:pt>
                <c:pt idx="44">
                  <c:v>1.0329999999999999</c:v>
                </c:pt>
                <c:pt idx="45">
                  <c:v>1.032</c:v>
                </c:pt>
                <c:pt idx="46">
                  <c:v>1.0309999999999999</c:v>
                </c:pt>
                <c:pt idx="47">
                  <c:v>1.03</c:v>
                </c:pt>
                <c:pt idx="48">
                  <c:v>1.03</c:v>
                </c:pt>
                <c:pt idx="49">
                  <c:v>1.028</c:v>
                </c:pt>
                <c:pt idx="50">
                  <c:v>1.0269999999999999</c:v>
                </c:pt>
                <c:pt idx="51">
                  <c:v>1.0269999999999999</c:v>
                </c:pt>
                <c:pt idx="52">
                  <c:v>1.026</c:v>
                </c:pt>
                <c:pt idx="53">
                  <c:v>1.0249999999999999</c:v>
                </c:pt>
                <c:pt idx="54">
                  <c:v>1.024</c:v>
                </c:pt>
                <c:pt idx="55">
                  <c:v>1.024</c:v>
                </c:pt>
                <c:pt idx="56">
                  <c:v>1.0229999999999999</c:v>
                </c:pt>
                <c:pt idx="57">
                  <c:v>1.022</c:v>
                </c:pt>
                <c:pt idx="58">
                  <c:v>1.0209999999999999</c:v>
                </c:pt>
                <c:pt idx="59">
                  <c:v>1.0209999999999999</c:v>
                </c:pt>
                <c:pt idx="6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F9-417A-96DD-2B2AFA4A1FE3}"/>
            </c:ext>
          </c:extLst>
        </c:ser>
        <c:ser>
          <c:idx val="5"/>
          <c:order val="5"/>
          <c:tx>
            <c:strRef>
              <c:f>'Plate 1 - Sheet1'!$CD$58</c:f>
              <c:strCache>
                <c:ptCount val="1"/>
                <c:pt idx="0">
                  <c:v>D6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Sheet1'!$CD$59:$CD$119</c:f>
              <c:numCache>
                <c:formatCode>General</c:formatCode>
                <c:ptCount val="61"/>
                <c:pt idx="0">
                  <c:v>1.056</c:v>
                </c:pt>
                <c:pt idx="1">
                  <c:v>1.052</c:v>
                </c:pt>
                <c:pt idx="2">
                  <c:v>1.052</c:v>
                </c:pt>
                <c:pt idx="3">
                  <c:v>1.052</c:v>
                </c:pt>
                <c:pt idx="4">
                  <c:v>1.052</c:v>
                </c:pt>
                <c:pt idx="5">
                  <c:v>1.052</c:v>
                </c:pt>
                <c:pt idx="6">
                  <c:v>1.052</c:v>
                </c:pt>
                <c:pt idx="7">
                  <c:v>1.0509999999999999</c:v>
                </c:pt>
                <c:pt idx="8">
                  <c:v>1.0489999999999999</c:v>
                </c:pt>
                <c:pt idx="9">
                  <c:v>1.048</c:v>
                </c:pt>
                <c:pt idx="10">
                  <c:v>1.046</c:v>
                </c:pt>
                <c:pt idx="11">
                  <c:v>1.0429999999999999</c:v>
                </c:pt>
                <c:pt idx="12">
                  <c:v>1.04</c:v>
                </c:pt>
                <c:pt idx="13">
                  <c:v>1.038</c:v>
                </c:pt>
                <c:pt idx="14">
                  <c:v>1.0349999999999999</c:v>
                </c:pt>
                <c:pt idx="15">
                  <c:v>1.0329999999999999</c:v>
                </c:pt>
                <c:pt idx="16">
                  <c:v>1.0309999999999999</c:v>
                </c:pt>
                <c:pt idx="17">
                  <c:v>1.03</c:v>
                </c:pt>
                <c:pt idx="18">
                  <c:v>1.0289999999999999</c:v>
                </c:pt>
                <c:pt idx="19">
                  <c:v>1.028</c:v>
                </c:pt>
                <c:pt idx="20">
                  <c:v>1.026</c:v>
                </c:pt>
                <c:pt idx="21">
                  <c:v>1.0249999999999999</c:v>
                </c:pt>
                <c:pt idx="22">
                  <c:v>1.0249999999999999</c:v>
                </c:pt>
                <c:pt idx="23">
                  <c:v>1.0229999999999999</c:v>
                </c:pt>
                <c:pt idx="24">
                  <c:v>1.0229999999999999</c:v>
                </c:pt>
                <c:pt idx="25">
                  <c:v>1.022</c:v>
                </c:pt>
                <c:pt idx="26">
                  <c:v>1.0209999999999999</c:v>
                </c:pt>
                <c:pt idx="27">
                  <c:v>1.0209999999999999</c:v>
                </c:pt>
                <c:pt idx="28">
                  <c:v>1.02</c:v>
                </c:pt>
                <c:pt idx="29">
                  <c:v>1.02</c:v>
                </c:pt>
                <c:pt idx="30">
                  <c:v>1.018</c:v>
                </c:pt>
                <c:pt idx="31">
                  <c:v>1.018</c:v>
                </c:pt>
                <c:pt idx="32">
                  <c:v>1.0169999999999999</c:v>
                </c:pt>
                <c:pt idx="33">
                  <c:v>1.0169999999999999</c:v>
                </c:pt>
                <c:pt idx="34">
                  <c:v>1.016</c:v>
                </c:pt>
                <c:pt idx="35">
                  <c:v>1.016</c:v>
                </c:pt>
                <c:pt idx="36">
                  <c:v>1.014</c:v>
                </c:pt>
                <c:pt idx="37">
                  <c:v>1.014</c:v>
                </c:pt>
                <c:pt idx="38">
                  <c:v>1.0129999999999999</c:v>
                </c:pt>
                <c:pt idx="39">
                  <c:v>1.012</c:v>
                </c:pt>
                <c:pt idx="40">
                  <c:v>1.012</c:v>
                </c:pt>
                <c:pt idx="41">
                  <c:v>1.0109999999999999</c:v>
                </c:pt>
                <c:pt idx="42">
                  <c:v>1.0109999999999999</c:v>
                </c:pt>
                <c:pt idx="43">
                  <c:v>1.01</c:v>
                </c:pt>
                <c:pt idx="44">
                  <c:v>1.0089999999999999</c:v>
                </c:pt>
                <c:pt idx="45">
                  <c:v>1.008</c:v>
                </c:pt>
                <c:pt idx="46">
                  <c:v>1.008</c:v>
                </c:pt>
                <c:pt idx="47">
                  <c:v>1.0069999999999999</c:v>
                </c:pt>
                <c:pt idx="48">
                  <c:v>1.006</c:v>
                </c:pt>
                <c:pt idx="49">
                  <c:v>1.0049999999999999</c:v>
                </c:pt>
                <c:pt idx="50">
                  <c:v>1.0049999999999999</c:v>
                </c:pt>
                <c:pt idx="51">
                  <c:v>1.004</c:v>
                </c:pt>
                <c:pt idx="52">
                  <c:v>1.004</c:v>
                </c:pt>
                <c:pt idx="53">
                  <c:v>1.0029999999999999</c:v>
                </c:pt>
                <c:pt idx="54">
                  <c:v>1.002</c:v>
                </c:pt>
                <c:pt idx="55">
                  <c:v>1.002</c:v>
                </c:pt>
                <c:pt idx="56">
                  <c:v>1.0009999999999999</c:v>
                </c:pt>
                <c:pt idx="57">
                  <c:v>1</c:v>
                </c:pt>
                <c:pt idx="58">
                  <c:v>1</c:v>
                </c:pt>
                <c:pt idx="59">
                  <c:v>0.999</c:v>
                </c:pt>
                <c:pt idx="60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F9-417A-96DD-2B2AFA4A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01423"/>
        <c:axId val="834303503"/>
      </c:scatterChart>
      <c:valAx>
        <c:axId val="83430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3503"/>
        <c:crosses val="autoZero"/>
        <c:crossBetween val="midCat"/>
      </c:valAx>
      <c:valAx>
        <c:axId val="8343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Sheet1'!$FW$59:$FW$119</c:f>
              <c:numCache>
                <c:formatCode>0.000</c:formatCode>
                <c:ptCount val="61"/>
                <c:pt idx="0">
                  <c:v>0.9906666666666667</c:v>
                </c:pt>
                <c:pt idx="1">
                  <c:v>0.9870000000000001</c:v>
                </c:pt>
                <c:pt idx="2">
                  <c:v>0.98399999999999999</c:v>
                </c:pt>
                <c:pt idx="3">
                  <c:v>0.98133333333333328</c:v>
                </c:pt>
                <c:pt idx="4">
                  <c:v>0.97899999999999998</c:v>
                </c:pt>
                <c:pt idx="5">
                  <c:v>0.97666666666666668</c:v>
                </c:pt>
                <c:pt idx="6">
                  <c:v>0.97433333333333338</c:v>
                </c:pt>
                <c:pt idx="7">
                  <c:v>0.97166666666666668</c:v>
                </c:pt>
                <c:pt idx="8">
                  <c:v>0.96899999999999997</c:v>
                </c:pt>
                <c:pt idx="9">
                  <c:v>0.96633333333333338</c:v>
                </c:pt>
                <c:pt idx="10">
                  <c:v>0.96333333333333326</c:v>
                </c:pt>
                <c:pt idx="11">
                  <c:v>0.96066666666666656</c:v>
                </c:pt>
                <c:pt idx="12">
                  <c:v>0.95766666666666656</c:v>
                </c:pt>
                <c:pt idx="13">
                  <c:v>0.95499999999999996</c:v>
                </c:pt>
                <c:pt idx="14">
                  <c:v>0.95199999999999996</c:v>
                </c:pt>
                <c:pt idx="15">
                  <c:v>0.94899999999999995</c:v>
                </c:pt>
                <c:pt idx="16">
                  <c:v>0.94633333333333336</c:v>
                </c:pt>
                <c:pt idx="17">
                  <c:v>0.94366666666666654</c:v>
                </c:pt>
                <c:pt idx="18">
                  <c:v>0.94099999999999995</c:v>
                </c:pt>
                <c:pt idx="19">
                  <c:v>0.93800000000000006</c:v>
                </c:pt>
                <c:pt idx="20">
                  <c:v>0.93533333333333335</c:v>
                </c:pt>
                <c:pt idx="21">
                  <c:v>0.93266666666666664</c:v>
                </c:pt>
                <c:pt idx="22">
                  <c:v>0.93033333333333335</c:v>
                </c:pt>
                <c:pt idx="23">
                  <c:v>0.92766666666666675</c:v>
                </c:pt>
                <c:pt idx="24">
                  <c:v>0.92500000000000016</c:v>
                </c:pt>
                <c:pt idx="25">
                  <c:v>0.92266666666666663</c:v>
                </c:pt>
                <c:pt idx="26">
                  <c:v>0.92</c:v>
                </c:pt>
                <c:pt idx="27">
                  <c:v>0.91766666666666674</c:v>
                </c:pt>
                <c:pt idx="28">
                  <c:v>0.91533333333333344</c:v>
                </c:pt>
                <c:pt idx="29">
                  <c:v>0.91266666666666663</c:v>
                </c:pt>
                <c:pt idx="30">
                  <c:v>0.91066666666666674</c:v>
                </c:pt>
                <c:pt idx="31">
                  <c:v>0.90766666666666673</c:v>
                </c:pt>
                <c:pt idx="32">
                  <c:v>0.90566666666666673</c:v>
                </c:pt>
                <c:pt idx="33">
                  <c:v>0.90366666666666673</c:v>
                </c:pt>
                <c:pt idx="34">
                  <c:v>0.90133333333333343</c:v>
                </c:pt>
                <c:pt idx="35">
                  <c:v>0.89900000000000002</c:v>
                </c:pt>
                <c:pt idx="36">
                  <c:v>0.89699999999999991</c:v>
                </c:pt>
                <c:pt idx="37">
                  <c:v>0.89500000000000002</c:v>
                </c:pt>
                <c:pt idx="38">
                  <c:v>0.89300000000000013</c:v>
                </c:pt>
                <c:pt idx="39">
                  <c:v>0.89100000000000001</c:v>
                </c:pt>
                <c:pt idx="40">
                  <c:v>0.8889999999999999</c:v>
                </c:pt>
                <c:pt idx="41">
                  <c:v>0.88666666666666671</c:v>
                </c:pt>
                <c:pt idx="42">
                  <c:v>0.88500000000000012</c:v>
                </c:pt>
                <c:pt idx="43">
                  <c:v>0.88300000000000001</c:v>
                </c:pt>
                <c:pt idx="44">
                  <c:v>0.88133333333333341</c:v>
                </c:pt>
                <c:pt idx="45">
                  <c:v>0.8793333333333333</c:v>
                </c:pt>
                <c:pt idx="46">
                  <c:v>0.87733333333333341</c:v>
                </c:pt>
                <c:pt idx="47">
                  <c:v>0.8756666666666667</c:v>
                </c:pt>
                <c:pt idx="48">
                  <c:v>0.8743333333333333</c:v>
                </c:pt>
                <c:pt idx="49">
                  <c:v>0.872</c:v>
                </c:pt>
                <c:pt idx="50">
                  <c:v>0.87033333333333329</c:v>
                </c:pt>
                <c:pt idx="51">
                  <c:v>0.86866666666666659</c:v>
                </c:pt>
                <c:pt idx="52">
                  <c:v>0.86699999999999999</c:v>
                </c:pt>
                <c:pt idx="53">
                  <c:v>0.8653333333333334</c:v>
                </c:pt>
                <c:pt idx="54">
                  <c:v>0.86366666666666669</c:v>
                </c:pt>
                <c:pt idx="55">
                  <c:v>0.86199999999999999</c:v>
                </c:pt>
                <c:pt idx="56">
                  <c:v>0.8610000000000001</c:v>
                </c:pt>
                <c:pt idx="57">
                  <c:v>0.85899999999999999</c:v>
                </c:pt>
                <c:pt idx="58">
                  <c:v>0.85733333333333339</c:v>
                </c:pt>
                <c:pt idx="59">
                  <c:v>0.85599999999999998</c:v>
                </c:pt>
                <c:pt idx="60">
                  <c:v>0.85433333333333328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7-4822-BC1B-F5B68A4551D7}"/>
            </c:ext>
          </c:extLst>
        </c:ser>
        <c:ser>
          <c:idx val="1"/>
          <c:order val="1"/>
          <c:tx>
            <c:strRef>
              <c:f>'Plate 1 - Sheet1'!$FY$58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Sheet1'!$BX$59:$BX$119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Sheet1'!$FY$59:$FY$119</c:f>
              <c:numCache>
                <c:formatCode>0.000</c:formatCode>
                <c:ptCount val="61"/>
                <c:pt idx="0">
                  <c:v>1.081</c:v>
                </c:pt>
                <c:pt idx="1">
                  <c:v>1.073</c:v>
                </c:pt>
                <c:pt idx="2">
                  <c:v>1.0646666666666667</c:v>
                </c:pt>
                <c:pt idx="3">
                  <c:v>1.056</c:v>
                </c:pt>
                <c:pt idx="4">
                  <c:v>1.0490000000000002</c:v>
                </c:pt>
                <c:pt idx="5">
                  <c:v>1.0449999999999999</c:v>
                </c:pt>
                <c:pt idx="6">
                  <c:v>1.0426666666666666</c:v>
                </c:pt>
                <c:pt idx="7">
                  <c:v>1.0413333333333332</c:v>
                </c:pt>
                <c:pt idx="8">
                  <c:v>1.0396666666666667</c:v>
                </c:pt>
                <c:pt idx="9">
                  <c:v>1.0386666666666666</c:v>
                </c:pt>
                <c:pt idx="10">
                  <c:v>1.0386666666666666</c:v>
                </c:pt>
                <c:pt idx="11">
                  <c:v>1.0386666666666666</c:v>
                </c:pt>
                <c:pt idx="12">
                  <c:v>1.04</c:v>
                </c:pt>
                <c:pt idx="13">
                  <c:v>1.0396666666666665</c:v>
                </c:pt>
                <c:pt idx="14">
                  <c:v>1.0413333333333334</c:v>
                </c:pt>
                <c:pt idx="15">
                  <c:v>1.0423333333333333</c:v>
                </c:pt>
                <c:pt idx="16">
                  <c:v>1.0389999999999999</c:v>
                </c:pt>
                <c:pt idx="17">
                  <c:v>1.034</c:v>
                </c:pt>
                <c:pt idx="18">
                  <c:v>1.0303333333333333</c:v>
                </c:pt>
                <c:pt idx="19">
                  <c:v>1.0286666666666668</c:v>
                </c:pt>
                <c:pt idx="20">
                  <c:v>1.0273333333333332</c:v>
                </c:pt>
                <c:pt idx="21">
                  <c:v>1.0269999999999999</c:v>
                </c:pt>
                <c:pt idx="22">
                  <c:v>1.0269999999999999</c:v>
                </c:pt>
                <c:pt idx="23">
                  <c:v>1.0269999999999999</c:v>
                </c:pt>
                <c:pt idx="24">
                  <c:v>1.0266666666666666</c:v>
                </c:pt>
                <c:pt idx="25">
                  <c:v>1.0263333333333333</c:v>
                </c:pt>
                <c:pt idx="26">
                  <c:v>1.0256666666666667</c:v>
                </c:pt>
                <c:pt idx="27">
                  <c:v>1.0246666666666666</c:v>
                </c:pt>
                <c:pt idx="28">
                  <c:v>1.0246666666666666</c:v>
                </c:pt>
                <c:pt idx="29">
                  <c:v>1.0249999999999999</c:v>
                </c:pt>
                <c:pt idx="30">
                  <c:v>1.0243333333333333</c:v>
                </c:pt>
                <c:pt idx="31">
                  <c:v>1.0246666666666668</c:v>
                </c:pt>
                <c:pt idx="32">
                  <c:v>1.0236666666666665</c:v>
                </c:pt>
                <c:pt idx="33">
                  <c:v>1.0236666666666665</c:v>
                </c:pt>
                <c:pt idx="34">
                  <c:v>1.0229999999999999</c:v>
                </c:pt>
                <c:pt idx="35">
                  <c:v>1.0223333333333333</c:v>
                </c:pt>
                <c:pt idx="36">
                  <c:v>1.0223333333333333</c:v>
                </c:pt>
                <c:pt idx="37">
                  <c:v>1.0216666666666665</c:v>
                </c:pt>
                <c:pt idx="38">
                  <c:v>1.0213333333333334</c:v>
                </c:pt>
                <c:pt idx="39">
                  <c:v>1.0206666666666666</c:v>
                </c:pt>
                <c:pt idx="40">
                  <c:v>1.0206666666666666</c:v>
                </c:pt>
                <c:pt idx="41">
                  <c:v>1.0196666666666667</c:v>
                </c:pt>
                <c:pt idx="42">
                  <c:v>1.0193333333333332</c:v>
                </c:pt>
                <c:pt idx="43">
                  <c:v>1.0189999999999999</c:v>
                </c:pt>
                <c:pt idx="44">
                  <c:v>1.0183333333333333</c:v>
                </c:pt>
                <c:pt idx="45">
                  <c:v>1.018</c:v>
                </c:pt>
                <c:pt idx="46">
                  <c:v>1.018</c:v>
                </c:pt>
                <c:pt idx="47">
                  <c:v>1.0170000000000001</c:v>
                </c:pt>
                <c:pt idx="48">
                  <c:v>1.0170000000000001</c:v>
                </c:pt>
                <c:pt idx="49">
                  <c:v>1.016</c:v>
                </c:pt>
                <c:pt idx="50">
                  <c:v>1.0153333333333332</c:v>
                </c:pt>
                <c:pt idx="51">
                  <c:v>1.0149999999999999</c:v>
                </c:pt>
                <c:pt idx="52">
                  <c:v>1.0149999999999999</c:v>
                </c:pt>
                <c:pt idx="53">
                  <c:v>1.0143333333333333</c:v>
                </c:pt>
                <c:pt idx="54">
                  <c:v>1.0136666666666667</c:v>
                </c:pt>
                <c:pt idx="55">
                  <c:v>1.0133333333333334</c:v>
                </c:pt>
                <c:pt idx="56">
                  <c:v>1.0133333333333332</c:v>
                </c:pt>
                <c:pt idx="57">
                  <c:v>1.012</c:v>
                </c:pt>
                <c:pt idx="58">
                  <c:v>1.0123333333333333</c:v>
                </c:pt>
                <c:pt idx="59">
                  <c:v>1.0116666666666667</c:v>
                </c:pt>
                <c:pt idx="60">
                  <c:v>1.0106666666666666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7-4822-BC1B-F5B68A45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8095"/>
        <c:axId val="834299759"/>
      </c:scatterChart>
      <c:valAx>
        <c:axId val="8342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9759"/>
        <c:crosses val="autoZero"/>
        <c:crossBetween val="midCat"/>
      </c:valAx>
      <c:valAx>
        <c:axId val="8342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Sheet1'!$GA$58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45909886264218"/>
                  <c:y val="-9.2772309711286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Sheet1'!$BL$59:$BL$119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Sheet1'!$GA$59:$GA$119</c:f>
              <c:numCache>
                <c:formatCode>0.000</c:formatCode>
                <c:ptCount val="61"/>
                <c:pt idx="0">
                  <c:v>9.0333333333333266E-2</c:v>
                </c:pt>
                <c:pt idx="1">
                  <c:v>8.5999999999999854E-2</c:v>
                </c:pt>
                <c:pt idx="2">
                  <c:v>8.0666666666666664E-2</c:v>
                </c:pt>
                <c:pt idx="3">
                  <c:v>7.466666666666677E-2</c:v>
                </c:pt>
                <c:pt idx="4">
                  <c:v>7.0000000000000173E-2</c:v>
                </c:pt>
                <c:pt idx="5">
                  <c:v>6.8333333333333246E-2</c:v>
                </c:pt>
                <c:pt idx="6">
                  <c:v>6.8333333333333246E-2</c:v>
                </c:pt>
                <c:pt idx="7">
                  <c:v>6.9666666666666544E-2</c:v>
                </c:pt>
                <c:pt idx="8">
                  <c:v>7.0666666666666766E-2</c:v>
                </c:pt>
                <c:pt idx="9">
                  <c:v>7.233333333333325E-2</c:v>
                </c:pt>
                <c:pt idx="10">
                  <c:v>7.5333333333333363E-2</c:v>
                </c:pt>
                <c:pt idx="11">
                  <c:v>7.8000000000000069E-2</c:v>
                </c:pt>
                <c:pt idx="12">
                  <c:v>8.233333333333348E-2</c:v>
                </c:pt>
                <c:pt idx="13">
                  <c:v>8.4666666666666557E-2</c:v>
                </c:pt>
                <c:pt idx="14">
                  <c:v>8.9333333333333487E-2</c:v>
                </c:pt>
                <c:pt idx="15">
                  <c:v>9.3333333333333379E-2</c:v>
                </c:pt>
                <c:pt idx="16">
                  <c:v>9.2666666666666564E-2</c:v>
                </c:pt>
                <c:pt idx="17">
                  <c:v>9.0333333333333488E-2</c:v>
                </c:pt>
                <c:pt idx="18">
                  <c:v>8.9333333333333376E-2</c:v>
                </c:pt>
                <c:pt idx="19">
                  <c:v>9.0666666666666784E-2</c:v>
                </c:pt>
                <c:pt idx="20">
                  <c:v>9.199999999999986E-2</c:v>
                </c:pt>
                <c:pt idx="21">
                  <c:v>9.4333333333333269E-2</c:v>
                </c:pt>
                <c:pt idx="22">
                  <c:v>9.6666666666666567E-2</c:v>
                </c:pt>
                <c:pt idx="23">
                  <c:v>9.9333333333333163E-2</c:v>
                </c:pt>
                <c:pt idx="24">
                  <c:v>0.10166666666666646</c:v>
                </c:pt>
                <c:pt idx="25">
                  <c:v>0.10366666666666668</c:v>
                </c:pt>
                <c:pt idx="26">
                  <c:v>0.10566666666666669</c:v>
                </c:pt>
                <c:pt idx="27">
                  <c:v>0.10699999999999987</c:v>
                </c:pt>
                <c:pt idx="28">
                  <c:v>0.10933333333333317</c:v>
                </c:pt>
                <c:pt idx="29">
                  <c:v>0.11233333333333329</c:v>
                </c:pt>
                <c:pt idx="30">
                  <c:v>0.11366666666666658</c:v>
                </c:pt>
                <c:pt idx="31">
                  <c:v>0.1170000000000001</c:v>
                </c:pt>
                <c:pt idx="32">
                  <c:v>0.11799999999999977</c:v>
                </c:pt>
                <c:pt idx="33">
                  <c:v>0.11999999999999977</c:v>
                </c:pt>
                <c:pt idx="34">
                  <c:v>0.12166666666666648</c:v>
                </c:pt>
                <c:pt idx="35">
                  <c:v>0.12333333333333329</c:v>
                </c:pt>
                <c:pt idx="36">
                  <c:v>0.12533333333333341</c:v>
                </c:pt>
                <c:pt idx="37">
                  <c:v>0.12666666666666648</c:v>
                </c:pt>
                <c:pt idx="38">
                  <c:v>0.1283333333333333</c:v>
                </c:pt>
                <c:pt idx="39">
                  <c:v>0.1296666666666666</c:v>
                </c:pt>
                <c:pt idx="40">
                  <c:v>0.13166666666666671</c:v>
                </c:pt>
                <c:pt idx="41">
                  <c:v>0.13300000000000001</c:v>
                </c:pt>
                <c:pt idx="42">
                  <c:v>0.13433333333333308</c:v>
                </c:pt>
                <c:pt idx="43">
                  <c:v>0.1359999999999999</c:v>
                </c:pt>
                <c:pt idx="44">
                  <c:v>0.1369999999999999</c:v>
                </c:pt>
                <c:pt idx="45">
                  <c:v>0.13866666666666672</c:v>
                </c:pt>
                <c:pt idx="46">
                  <c:v>0.14066666666666661</c:v>
                </c:pt>
                <c:pt idx="47">
                  <c:v>0.14133333333333342</c:v>
                </c:pt>
                <c:pt idx="48">
                  <c:v>0.14266666666666683</c:v>
                </c:pt>
                <c:pt idx="49">
                  <c:v>0.14400000000000002</c:v>
                </c:pt>
                <c:pt idx="50">
                  <c:v>0.14499999999999991</c:v>
                </c:pt>
                <c:pt idx="51">
                  <c:v>0.14633333333333332</c:v>
                </c:pt>
                <c:pt idx="52">
                  <c:v>0.14799999999999991</c:v>
                </c:pt>
                <c:pt idx="53">
                  <c:v>0.14899999999999991</c:v>
                </c:pt>
                <c:pt idx="54">
                  <c:v>0.15000000000000002</c:v>
                </c:pt>
                <c:pt idx="55">
                  <c:v>0.15133333333333343</c:v>
                </c:pt>
                <c:pt idx="56">
                  <c:v>0.1523333333333331</c:v>
                </c:pt>
                <c:pt idx="57">
                  <c:v>0.15300000000000002</c:v>
                </c:pt>
                <c:pt idx="58">
                  <c:v>0.15499999999999992</c:v>
                </c:pt>
                <c:pt idx="59">
                  <c:v>0.15566666666666673</c:v>
                </c:pt>
                <c:pt idx="60">
                  <c:v>0.15633333333333332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4-403E-86EC-375CDCBB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6415"/>
        <c:axId val="1012809727"/>
      </c:scatterChart>
      <c:valAx>
        <c:axId val="10127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9727"/>
        <c:crosses val="autoZero"/>
        <c:crossBetween val="midCat"/>
      </c:valAx>
      <c:valAx>
        <c:axId val="1012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Sheet1'!$FC$58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'Plate 1 - Sheet1'!$ER$89:$ER$119</c:f>
              <c:numCache>
                <c:formatCode>General</c:formatCode>
                <c:ptCount val="31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</c:numCache>
            </c:numRef>
          </c:xVal>
          <c:yVal>
            <c:numRef>
              <c:f>'Plate 1 - Sheet1'!$GA$89:$GA$119</c:f>
              <c:numCache>
                <c:formatCode>0.000</c:formatCode>
                <c:ptCount val="31"/>
                <c:pt idx="0">
                  <c:v>0.11366666666666658</c:v>
                </c:pt>
                <c:pt idx="1">
                  <c:v>0.1170000000000001</c:v>
                </c:pt>
                <c:pt idx="2">
                  <c:v>0.11799999999999977</c:v>
                </c:pt>
                <c:pt idx="3">
                  <c:v>0.11999999999999977</c:v>
                </c:pt>
                <c:pt idx="4">
                  <c:v>0.12166666666666648</c:v>
                </c:pt>
                <c:pt idx="5">
                  <c:v>0.12333333333333329</c:v>
                </c:pt>
                <c:pt idx="6">
                  <c:v>0.12533333333333341</c:v>
                </c:pt>
                <c:pt idx="7">
                  <c:v>0.12666666666666648</c:v>
                </c:pt>
                <c:pt idx="8">
                  <c:v>0.1283333333333333</c:v>
                </c:pt>
                <c:pt idx="9">
                  <c:v>0.1296666666666666</c:v>
                </c:pt>
                <c:pt idx="10">
                  <c:v>0.13166666666666671</c:v>
                </c:pt>
                <c:pt idx="11">
                  <c:v>0.13300000000000001</c:v>
                </c:pt>
                <c:pt idx="12">
                  <c:v>0.13433333333333308</c:v>
                </c:pt>
                <c:pt idx="13">
                  <c:v>0.1359999999999999</c:v>
                </c:pt>
                <c:pt idx="14">
                  <c:v>0.1369999999999999</c:v>
                </c:pt>
                <c:pt idx="15">
                  <c:v>0.13866666666666672</c:v>
                </c:pt>
                <c:pt idx="16">
                  <c:v>0.14066666666666661</c:v>
                </c:pt>
                <c:pt idx="17">
                  <c:v>0.14133333333333342</c:v>
                </c:pt>
                <c:pt idx="18">
                  <c:v>0.14266666666666683</c:v>
                </c:pt>
                <c:pt idx="19">
                  <c:v>0.14400000000000002</c:v>
                </c:pt>
                <c:pt idx="20">
                  <c:v>0.14499999999999991</c:v>
                </c:pt>
                <c:pt idx="21">
                  <c:v>0.14633333333333332</c:v>
                </c:pt>
                <c:pt idx="22">
                  <c:v>0.14799999999999991</c:v>
                </c:pt>
                <c:pt idx="23">
                  <c:v>0.14899999999999991</c:v>
                </c:pt>
                <c:pt idx="24">
                  <c:v>0.15000000000000002</c:v>
                </c:pt>
                <c:pt idx="25">
                  <c:v>0.15133333333333343</c:v>
                </c:pt>
                <c:pt idx="26">
                  <c:v>0.1523333333333331</c:v>
                </c:pt>
                <c:pt idx="27">
                  <c:v>0.15300000000000002</c:v>
                </c:pt>
                <c:pt idx="28">
                  <c:v>0.15499999999999992</c:v>
                </c:pt>
                <c:pt idx="29">
                  <c:v>0.15566666666666673</c:v>
                </c:pt>
                <c:pt idx="30">
                  <c:v>0.15633333333333332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2-41FA-B62C-9E54364F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1807"/>
        <c:axId val="1012795583"/>
      </c:scatterChart>
      <c:valAx>
        <c:axId val="10128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5583"/>
        <c:crosses val="autoZero"/>
        <c:crossBetween val="midCat"/>
      </c:valAx>
      <c:valAx>
        <c:axId val="10127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Sheet1'!$AO$58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Sheet1'!$AO$59:$AO$119</c:f>
              <c:numCache>
                <c:formatCode>General</c:formatCode>
                <c:ptCount val="61"/>
                <c:pt idx="0">
                  <c:v>1.0149999999999999</c:v>
                </c:pt>
                <c:pt idx="1">
                  <c:v>1.0149999999999999</c:v>
                </c:pt>
                <c:pt idx="2">
                  <c:v>1.022</c:v>
                </c:pt>
                <c:pt idx="3">
                  <c:v>1.014</c:v>
                </c:pt>
                <c:pt idx="4">
                  <c:v>1.0089999999999999</c:v>
                </c:pt>
                <c:pt idx="5">
                  <c:v>1.0029999999999999</c:v>
                </c:pt>
                <c:pt idx="6">
                  <c:v>0.998</c:v>
                </c:pt>
                <c:pt idx="7">
                  <c:v>0.99199999999999999</c:v>
                </c:pt>
                <c:pt idx="8">
                  <c:v>0.98599999999999999</c:v>
                </c:pt>
                <c:pt idx="9">
                  <c:v>0.98099999999999998</c:v>
                </c:pt>
                <c:pt idx="10">
                  <c:v>0.97499999999999998</c:v>
                </c:pt>
                <c:pt idx="11">
                  <c:v>0.96899999999999997</c:v>
                </c:pt>
                <c:pt idx="12">
                  <c:v>0.96499999999999997</c:v>
                </c:pt>
                <c:pt idx="13">
                  <c:v>0.96099999999999997</c:v>
                </c:pt>
                <c:pt idx="14">
                  <c:v>0.95699999999999996</c:v>
                </c:pt>
                <c:pt idx="15">
                  <c:v>0.95299999999999996</c:v>
                </c:pt>
                <c:pt idx="16">
                  <c:v>0.95</c:v>
                </c:pt>
                <c:pt idx="17">
                  <c:v>0.94699999999999995</c:v>
                </c:pt>
                <c:pt idx="18">
                  <c:v>0.94399999999999995</c:v>
                </c:pt>
                <c:pt idx="19">
                  <c:v>0.94099999999999995</c:v>
                </c:pt>
                <c:pt idx="20">
                  <c:v>0.93799999999999994</c:v>
                </c:pt>
                <c:pt idx="21">
                  <c:v>0.93500000000000005</c:v>
                </c:pt>
                <c:pt idx="22">
                  <c:v>0.93300000000000005</c:v>
                </c:pt>
                <c:pt idx="23">
                  <c:v>0.93</c:v>
                </c:pt>
                <c:pt idx="24">
                  <c:v>0.92800000000000005</c:v>
                </c:pt>
                <c:pt idx="25">
                  <c:v>0.92500000000000004</c:v>
                </c:pt>
                <c:pt idx="26">
                  <c:v>0.92200000000000004</c:v>
                </c:pt>
                <c:pt idx="27">
                  <c:v>0.91900000000000004</c:v>
                </c:pt>
                <c:pt idx="28">
                  <c:v>0.91700000000000004</c:v>
                </c:pt>
                <c:pt idx="29">
                  <c:v>0.91500000000000004</c:v>
                </c:pt>
                <c:pt idx="30">
                  <c:v>0.91200000000000003</c:v>
                </c:pt>
                <c:pt idx="31">
                  <c:v>0.91</c:v>
                </c:pt>
                <c:pt idx="32">
                  <c:v>0.90800000000000003</c:v>
                </c:pt>
                <c:pt idx="33">
                  <c:v>0.90500000000000003</c:v>
                </c:pt>
                <c:pt idx="34">
                  <c:v>0.90300000000000002</c:v>
                </c:pt>
                <c:pt idx="35">
                  <c:v>0.90500000000000003</c:v>
                </c:pt>
                <c:pt idx="36">
                  <c:v>0.9</c:v>
                </c:pt>
                <c:pt idx="37">
                  <c:v>0.89700000000000002</c:v>
                </c:pt>
                <c:pt idx="38">
                  <c:v>0.89400000000000002</c:v>
                </c:pt>
                <c:pt idx="39">
                  <c:v>0.89200000000000002</c:v>
                </c:pt>
                <c:pt idx="40">
                  <c:v>0.88900000000000001</c:v>
                </c:pt>
                <c:pt idx="41">
                  <c:v>0.88800000000000001</c:v>
                </c:pt>
                <c:pt idx="42">
                  <c:v>0.88600000000000001</c:v>
                </c:pt>
                <c:pt idx="43">
                  <c:v>0.88400000000000001</c:v>
                </c:pt>
                <c:pt idx="44">
                  <c:v>0.88200000000000001</c:v>
                </c:pt>
                <c:pt idx="45">
                  <c:v>0.88</c:v>
                </c:pt>
                <c:pt idx="46">
                  <c:v>0.878</c:v>
                </c:pt>
                <c:pt idx="47">
                  <c:v>0.876</c:v>
                </c:pt>
                <c:pt idx="48">
                  <c:v>0.874</c:v>
                </c:pt>
                <c:pt idx="49">
                  <c:v>0.872</c:v>
                </c:pt>
                <c:pt idx="50">
                  <c:v>0.87</c:v>
                </c:pt>
                <c:pt idx="51">
                  <c:v>0.86799999999999999</c:v>
                </c:pt>
                <c:pt idx="52">
                  <c:v>0.86599999999999999</c:v>
                </c:pt>
                <c:pt idx="53">
                  <c:v>0.86699999999999999</c:v>
                </c:pt>
                <c:pt idx="54">
                  <c:v>0.86899999999999999</c:v>
                </c:pt>
                <c:pt idx="55">
                  <c:v>0.86699999999999999</c:v>
                </c:pt>
                <c:pt idx="56">
                  <c:v>0.86399999999999999</c:v>
                </c:pt>
                <c:pt idx="57">
                  <c:v>0.86099999999999999</c:v>
                </c:pt>
                <c:pt idx="58">
                  <c:v>0.85699999999999998</c:v>
                </c:pt>
                <c:pt idx="59">
                  <c:v>0.85399999999999998</c:v>
                </c:pt>
                <c:pt idx="60">
                  <c:v>0.85299999999999998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8-40BE-B59E-AAA17CF022F8}"/>
            </c:ext>
          </c:extLst>
        </c:ser>
        <c:ser>
          <c:idx val="1"/>
          <c:order val="1"/>
          <c:tx>
            <c:strRef>
              <c:f>'Plate 1 - Sheet1'!$AP$58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Sheet1'!$AP$59:$AP$119</c:f>
              <c:numCache>
                <c:formatCode>General</c:formatCode>
                <c:ptCount val="61"/>
                <c:pt idx="0">
                  <c:v>1.089</c:v>
                </c:pt>
                <c:pt idx="1">
                  <c:v>1.0840000000000001</c:v>
                </c:pt>
                <c:pt idx="2">
                  <c:v>1.085</c:v>
                </c:pt>
                <c:pt idx="3">
                  <c:v>1.087</c:v>
                </c:pt>
                <c:pt idx="4">
                  <c:v>1.0900000000000001</c:v>
                </c:pt>
                <c:pt idx="5">
                  <c:v>1.0920000000000001</c:v>
                </c:pt>
                <c:pt idx="6">
                  <c:v>1.091</c:v>
                </c:pt>
                <c:pt idx="7">
                  <c:v>1.0880000000000001</c:v>
                </c:pt>
                <c:pt idx="8">
                  <c:v>1.087</c:v>
                </c:pt>
                <c:pt idx="9">
                  <c:v>1.0840000000000001</c:v>
                </c:pt>
                <c:pt idx="10">
                  <c:v>1.08</c:v>
                </c:pt>
                <c:pt idx="11">
                  <c:v>1.0760000000000001</c:v>
                </c:pt>
                <c:pt idx="12">
                  <c:v>1.069</c:v>
                </c:pt>
                <c:pt idx="13">
                  <c:v>1.0629999999999999</c:v>
                </c:pt>
                <c:pt idx="14">
                  <c:v>1.056</c:v>
                </c:pt>
                <c:pt idx="15">
                  <c:v>1.0469999999999999</c:v>
                </c:pt>
                <c:pt idx="16">
                  <c:v>1.04</c:v>
                </c:pt>
                <c:pt idx="17">
                  <c:v>1.034</c:v>
                </c:pt>
                <c:pt idx="18">
                  <c:v>1.028</c:v>
                </c:pt>
                <c:pt idx="19">
                  <c:v>1.022</c:v>
                </c:pt>
                <c:pt idx="20">
                  <c:v>1.018</c:v>
                </c:pt>
                <c:pt idx="21">
                  <c:v>1.0129999999999999</c:v>
                </c:pt>
                <c:pt idx="22">
                  <c:v>1.006</c:v>
                </c:pt>
                <c:pt idx="23">
                  <c:v>1</c:v>
                </c:pt>
                <c:pt idx="24">
                  <c:v>0.998</c:v>
                </c:pt>
                <c:pt idx="25">
                  <c:v>0.998</c:v>
                </c:pt>
                <c:pt idx="26">
                  <c:v>0.99199999999999999</c:v>
                </c:pt>
                <c:pt idx="27">
                  <c:v>0.98499999999999999</c:v>
                </c:pt>
                <c:pt idx="28">
                  <c:v>0.97699999999999998</c:v>
                </c:pt>
                <c:pt idx="29">
                  <c:v>0.97299999999999998</c:v>
                </c:pt>
                <c:pt idx="30">
                  <c:v>0.97299999999999998</c:v>
                </c:pt>
                <c:pt idx="31">
                  <c:v>0.97699999999999998</c:v>
                </c:pt>
                <c:pt idx="32">
                  <c:v>0.97499999999999998</c:v>
                </c:pt>
                <c:pt idx="33">
                  <c:v>0.97099999999999997</c:v>
                </c:pt>
                <c:pt idx="34">
                  <c:v>0.96499999999999997</c:v>
                </c:pt>
                <c:pt idx="35">
                  <c:v>0.96199999999999997</c:v>
                </c:pt>
                <c:pt idx="36">
                  <c:v>0.95699999999999996</c:v>
                </c:pt>
                <c:pt idx="37">
                  <c:v>0.95299999999999996</c:v>
                </c:pt>
                <c:pt idx="38">
                  <c:v>0.94799999999999995</c:v>
                </c:pt>
                <c:pt idx="39">
                  <c:v>0.94299999999999995</c:v>
                </c:pt>
                <c:pt idx="40">
                  <c:v>0.94</c:v>
                </c:pt>
                <c:pt idx="41">
                  <c:v>0.93600000000000005</c:v>
                </c:pt>
                <c:pt idx="42">
                  <c:v>0.93100000000000005</c:v>
                </c:pt>
                <c:pt idx="43">
                  <c:v>0.92700000000000005</c:v>
                </c:pt>
                <c:pt idx="44">
                  <c:v>0.92300000000000004</c:v>
                </c:pt>
                <c:pt idx="45">
                  <c:v>0.91900000000000004</c:v>
                </c:pt>
                <c:pt idx="46">
                  <c:v>0.91600000000000004</c:v>
                </c:pt>
                <c:pt idx="47">
                  <c:v>0.91400000000000003</c:v>
                </c:pt>
                <c:pt idx="48">
                  <c:v>0.91200000000000003</c:v>
                </c:pt>
                <c:pt idx="49">
                  <c:v>0.91</c:v>
                </c:pt>
                <c:pt idx="50">
                  <c:v>0.90900000000000003</c:v>
                </c:pt>
                <c:pt idx="51">
                  <c:v>0.90700000000000003</c:v>
                </c:pt>
                <c:pt idx="52">
                  <c:v>0.90500000000000003</c:v>
                </c:pt>
                <c:pt idx="53">
                  <c:v>0.90200000000000002</c:v>
                </c:pt>
                <c:pt idx="54">
                  <c:v>0.90100000000000002</c:v>
                </c:pt>
                <c:pt idx="55">
                  <c:v>0.9</c:v>
                </c:pt>
                <c:pt idx="56">
                  <c:v>0.89800000000000002</c:v>
                </c:pt>
                <c:pt idx="57">
                  <c:v>0.89600000000000002</c:v>
                </c:pt>
                <c:pt idx="58">
                  <c:v>0.89300000000000002</c:v>
                </c:pt>
                <c:pt idx="59">
                  <c:v>0.89300000000000002</c:v>
                </c:pt>
                <c:pt idx="60">
                  <c:v>0.89100000000000001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8-40BE-B59E-AAA17CF022F8}"/>
            </c:ext>
          </c:extLst>
        </c:ser>
        <c:ser>
          <c:idx val="2"/>
          <c:order val="2"/>
          <c:tx>
            <c:strRef>
              <c:f>'Plate 1 - Sheet1'!$AQ$58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Sheet1'!$AQ$59:$AQ$119</c:f>
              <c:numCache>
                <c:formatCode>General</c:formatCode>
                <c:ptCount val="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98-40BE-B59E-AAA17CF022F8}"/>
            </c:ext>
          </c:extLst>
        </c:ser>
        <c:ser>
          <c:idx val="3"/>
          <c:order val="3"/>
          <c:tx>
            <c:strRef>
              <c:f>'Plate 1 - Sheet1'!$AR$58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Sheet1'!$AR$59:$AR$119</c:f>
              <c:numCache>
                <c:formatCode>General</c:formatCode>
                <c:ptCount val="61"/>
                <c:pt idx="0">
                  <c:v>1.0920000000000001</c:v>
                </c:pt>
                <c:pt idx="1">
                  <c:v>1.091</c:v>
                </c:pt>
                <c:pt idx="2">
                  <c:v>1.095</c:v>
                </c:pt>
                <c:pt idx="3">
                  <c:v>1.097</c:v>
                </c:pt>
                <c:pt idx="4">
                  <c:v>1.099</c:v>
                </c:pt>
                <c:pt idx="5">
                  <c:v>1.095</c:v>
                </c:pt>
                <c:pt idx="6">
                  <c:v>1.085</c:v>
                </c:pt>
                <c:pt idx="7">
                  <c:v>1.073</c:v>
                </c:pt>
                <c:pt idx="8">
                  <c:v>1.0649999999999999</c:v>
                </c:pt>
                <c:pt idx="9">
                  <c:v>1.06</c:v>
                </c:pt>
                <c:pt idx="10">
                  <c:v>1.056</c:v>
                </c:pt>
                <c:pt idx="11">
                  <c:v>1.054</c:v>
                </c:pt>
                <c:pt idx="12">
                  <c:v>1.052</c:v>
                </c:pt>
                <c:pt idx="13">
                  <c:v>1.0509999999999999</c:v>
                </c:pt>
                <c:pt idx="14">
                  <c:v>1.05</c:v>
                </c:pt>
                <c:pt idx="15">
                  <c:v>1.048</c:v>
                </c:pt>
                <c:pt idx="16">
                  <c:v>1.048</c:v>
                </c:pt>
                <c:pt idx="17">
                  <c:v>1.048</c:v>
                </c:pt>
                <c:pt idx="18">
                  <c:v>1.0469999999999999</c:v>
                </c:pt>
                <c:pt idx="19">
                  <c:v>1.046</c:v>
                </c:pt>
                <c:pt idx="20">
                  <c:v>1.0449999999999999</c:v>
                </c:pt>
                <c:pt idx="21">
                  <c:v>1.0449999999999999</c:v>
                </c:pt>
                <c:pt idx="22">
                  <c:v>1.0449999999999999</c:v>
                </c:pt>
                <c:pt idx="23">
                  <c:v>1.044</c:v>
                </c:pt>
                <c:pt idx="24">
                  <c:v>1.044</c:v>
                </c:pt>
                <c:pt idx="25">
                  <c:v>1.044</c:v>
                </c:pt>
                <c:pt idx="26">
                  <c:v>1.044</c:v>
                </c:pt>
                <c:pt idx="27">
                  <c:v>1.0449999999999999</c:v>
                </c:pt>
                <c:pt idx="28">
                  <c:v>1.044</c:v>
                </c:pt>
                <c:pt idx="29">
                  <c:v>1.044</c:v>
                </c:pt>
                <c:pt idx="30">
                  <c:v>1.0429999999999999</c:v>
                </c:pt>
                <c:pt idx="31">
                  <c:v>1.0429999999999999</c:v>
                </c:pt>
                <c:pt idx="32">
                  <c:v>1.0449999999999999</c:v>
                </c:pt>
                <c:pt idx="33">
                  <c:v>1.042</c:v>
                </c:pt>
                <c:pt idx="34">
                  <c:v>1.042</c:v>
                </c:pt>
                <c:pt idx="35">
                  <c:v>1.044</c:v>
                </c:pt>
                <c:pt idx="36">
                  <c:v>1.0389999999999999</c:v>
                </c:pt>
                <c:pt idx="37">
                  <c:v>1.0389999999999999</c:v>
                </c:pt>
                <c:pt idx="38">
                  <c:v>1.04</c:v>
                </c:pt>
                <c:pt idx="39">
                  <c:v>1.04</c:v>
                </c:pt>
                <c:pt idx="40">
                  <c:v>1.036</c:v>
                </c:pt>
                <c:pt idx="41">
                  <c:v>1.0349999999999999</c:v>
                </c:pt>
                <c:pt idx="42">
                  <c:v>1.0389999999999999</c:v>
                </c:pt>
                <c:pt idx="43">
                  <c:v>1.036</c:v>
                </c:pt>
                <c:pt idx="44">
                  <c:v>1.032</c:v>
                </c:pt>
                <c:pt idx="45">
                  <c:v>1.032</c:v>
                </c:pt>
                <c:pt idx="46">
                  <c:v>1.036</c:v>
                </c:pt>
                <c:pt idx="47">
                  <c:v>1.03</c:v>
                </c:pt>
                <c:pt idx="48">
                  <c:v>1.0289999999999999</c:v>
                </c:pt>
                <c:pt idx="49">
                  <c:v>1.032</c:v>
                </c:pt>
                <c:pt idx="50">
                  <c:v>1.028</c:v>
                </c:pt>
                <c:pt idx="51">
                  <c:v>1.0269999999999999</c:v>
                </c:pt>
                <c:pt idx="52">
                  <c:v>1.0249999999999999</c:v>
                </c:pt>
                <c:pt idx="53">
                  <c:v>1.026</c:v>
                </c:pt>
                <c:pt idx="54">
                  <c:v>1.0269999999999999</c:v>
                </c:pt>
                <c:pt idx="55">
                  <c:v>1.024</c:v>
                </c:pt>
                <c:pt idx="56">
                  <c:v>1.0229999999999999</c:v>
                </c:pt>
                <c:pt idx="57">
                  <c:v>1.024</c:v>
                </c:pt>
                <c:pt idx="58">
                  <c:v>1.028</c:v>
                </c:pt>
                <c:pt idx="59">
                  <c:v>1.02</c:v>
                </c:pt>
                <c:pt idx="6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98-40BE-B59E-AAA17CF022F8}"/>
            </c:ext>
          </c:extLst>
        </c:ser>
        <c:ser>
          <c:idx val="4"/>
          <c:order val="4"/>
          <c:tx>
            <c:strRef>
              <c:f>'Plate 1 - Sheet1'!$AS$58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Sheet1'!$AS$59:$AS$119</c:f>
              <c:numCache>
                <c:formatCode>General</c:formatCode>
                <c:ptCount val="61"/>
                <c:pt idx="0">
                  <c:v>1.07</c:v>
                </c:pt>
                <c:pt idx="1">
                  <c:v>1.0649999999999999</c:v>
                </c:pt>
                <c:pt idx="2">
                  <c:v>1.0640000000000001</c:v>
                </c:pt>
                <c:pt idx="3">
                  <c:v>1.0640000000000001</c:v>
                </c:pt>
                <c:pt idx="4">
                  <c:v>1.0620000000000001</c:v>
                </c:pt>
                <c:pt idx="5">
                  <c:v>1.06</c:v>
                </c:pt>
                <c:pt idx="6">
                  <c:v>1.0569999999999999</c:v>
                </c:pt>
                <c:pt idx="7">
                  <c:v>1.054</c:v>
                </c:pt>
                <c:pt idx="8">
                  <c:v>1.052</c:v>
                </c:pt>
                <c:pt idx="9">
                  <c:v>1.0489999999999999</c:v>
                </c:pt>
                <c:pt idx="10">
                  <c:v>1.048</c:v>
                </c:pt>
                <c:pt idx="11">
                  <c:v>1.0469999999999999</c:v>
                </c:pt>
                <c:pt idx="12">
                  <c:v>1.0469999999999999</c:v>
                </c:pt>
                <c:pt idx="13">
                  <c:v>1.046</c:v>
                </c:pt>
                <c:pt idx="14">
                  <c:v>1.0469999999999999</c:v>
                </c:pt>
                <c:pt idx="15">
                  <c:v>1.046</c:v>
                </c:pt>
                <c:pt idx="16">
                  <c:v>1.046</c:v>
                </c:pt>
                <c:pt idx="17">
                  <c:v>1.046</c:v>
                </c:pt>
                <c:pt idx="18">
                  <c:v>1.044</c:v>
                </c:pt>
                <c:pt idx="19">
                  <c:v>1.042</c:v>
                </c:pt>
                <c:pt idx="20">
                  <c:v>1.0389999999999999</c:v>
                </c:pt>
                <c:pt idx="21">
                  <c:v>1.0369999999999999</c:v>
                </c:pt>
                <c:pt idx="22">
                  <c:v>1.0349999999999999</c:v>
                </c:pt>
                <c:pt idx="23">
                  <c:v>1.034</c:v>
                </c:pt>
                <c:pt idx="24">
                  <c:v>1.0329999999999999</c:v>
                </c:pt>
                <c:pt idx="25">
                  <c:v>1.032</c:v>
                </c:pt>
                <c:pt idx="26">
                  <c:v>1.0309999999999999</c:v>
                </c:pt>
                <c:pt idx="27">
                  <c:v>1.03</c:v>
                </c:pt>
                <c:pt idx="28">
                  <c:v>1.0289999999999999</c:v>
                </c:pt>
                <c:pt idx="29">
                  <c:v>1.0289999999999999</c:v>
                </c:pt>
                <c:pt idx="30">
                  <c:v>1.028</c:v>
                </c:pt>
                <c:pt idx="31">
                  <c:v>1.0269999999999999</c:v>
                </c:pt>
                <c:pt idx="32">
                  <c:v>1.026</c:v>
                </c:pt>
                <c:pt idx="33">
                  <c:v>1.0249999999999999</c:v>
                </c:pt>
                <c:pt idx="34">
                  <c:v>1.0249999999999999</c:v>
                </c:pt>
                <c:pt idx="35">
                  <c:v>1.024</c:v>
                </c:pt>
                <c:pt idx="36">
                  <c:v>1.0229999999999999</c:v>
                </c:pt>
                <c:pt idx="37">
                  <c:v>1.022</c:v>
                </c:pt>
                <c:pt idx="38">
                  <c:v>1.022</c:v>
                </c:pt>
                <c:pt idx="39">
                  <c:v>1.0209999999999999</c:v>
                </c:pt>
                <c:pt idx="40">
                  <c:v>1.02</c:v>
                </c:pt>
                <c:pt idx="41">
                  <c:v>1.0189999999999999</c:v>
                </c:pt>
                <c:pt idx="42">
                  <c:v>1.018</c:v>
                </c:pt>
                <c:pt idx="43">
                  <c:v>1.018</c:v>
                </c:pt>
                <c:pt idx="44">
                  <c:v>1.0169999999999999</c:v>
                </c:pt>
                <c:pt idx="45">
                  <c:v>1.016</c:v>
                </c:pt>
                <c:pt idx="46">
                  <c:v>1.0149999999999999</c:v>
                </c:pt>
                <c:pt idx="47">
                  <c:v>1.014</c:v>
                </c:pt>
                <c:pt idx="48">
                  <c:v>1.014</c:v>
                </c:pt>
                <c:pt idx="49">
                  <c:v>1.0129999999999999</c:v>
                </c:pt>
                <c:pt idx="50">
                  <c:v>1.012</c:v>
                </c:pt>
                <c:pt idx="51">
                  <c:v>1.0109999999999999</c:v>
                </c:pt>
                <c:pt idx="52">
                  <c:v>1.0109999999999999</c:v>
                </c:pt>
                <c:pt idx="53">
                  <c:v>1.0089999999999999</c:v>
                </c:pt>
                <c:pt idx="54">
                  <c:v>1.0089999999999999</c:v>
                </c:pt>
                <c:pt idx="55">
                  <c:v>1.008</c:v>
                </c:pt>
                <c:pt idx="56">
                  <c:v>1.008</c:v>
                </c:pt>
                <c:pt idx="57">
                  <c:v>1.006</c:v>
                </c:pt>
                <c:pt idx="58">
                  <c:v>1.006</c:v>
                </c:pt>
                <c:pt idx="59">
                  <c:v>1.006</c:v>
                </c:pt>
                <c:pt idx="60">
                  <c:v>1.004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98-40BE-B59E-AAA17CF022F8}"/>
            </c:ext>
          </c:extLst>
        </c:ser>
        <c:ser>
          <c:idx val="5"/>
          <c:order val="5"/>
          <c:tx>
            <c:strRef>
              <c:f>'Plate 1 - Sheet1'!$AT$58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Sheet1'!$AN$59:$AN$119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Sheet1'!$AT$59:$AT$119</c:f>
              <c:numCache>
                <c:formatCode>General</c:formatCode>
                <c:ptCount val="61"/>
                <c:pt idx="0">
                  <c:v>1.0589999999999999</c:v>
                </c:pt>
                <c:pt idx="1">
                  <c:v>1.044</c:v>
                </c:pt>
                <c:pt idx="2">
                  <c:v>1.038</c:v>
                </c:pt>
                <c:pt idx="3">
                  <c:v>1.0349999999999999</c:v>
                </c:pt>
                <c:pt idx="4">
                  <c:v>1.034</c:v>
                </c:pt>
                <c:pt idx="5">
                  <c:v>1.032</c:v>
                </c:pt>
                <c:pt idx="6">
                  <c:v>1.032</c:v>
                </c:pt>
                <c:pt idx="7">
                  <c:v>1.03</c:v>
                </c:pt>
                <c:pt idx="8">
                  <c:v>1.03</c:v>
                </c:pt>
                <c:pt idx="9">
                  <c:v>1.0289999999999999</c:v>
                </c:pt>
                <c:pt idx="10">
                  <c:v>1.028</c:v>
                </c:pt>
                <c:pt idx="11">
                  <c:v>1.028</c:v>
                </c:pt>
                <c:pt idx="12">
                  <c:v>1.028</c:v>
                </c:pt>
                <c:pt idx="13">
                  <c:v>1.028</c:v>
                </c:pt>
                <c:pt idx="14">
                  <c:v>1.0269999999999999</c:v>
                </c:pt>
                <c:pt idx="15">
                  <c:v>1.0269999999999999</c:v>
                </c:pt>
                <c:pt idx="16">
                  <c:v>1.026</c:v>
                </c:pt>
                <c:pt idx="17">
                  <c:v>1.026</c:v>
                </c:pt>
                <c:pt idx="18">
                  <c:v>1.026</c:v>
                </c:pt>
                <c:pt idx="19">
                  <c:v>1.0249999999999999</c:v>
                </c:pt>
                <c:pt idx="20">
                  <c:v>1.024</c:v>
                </c:pt>
                <c:pt idx="21">
                  <c:v>1.0229999999999999</c:v>
                </c:pt>
                <c:pt idx="22">
                  <c:v>1.022</c:v>
                </c:pt>
                <c:pt idx="23">
                  <c:v>1.0209999999999999</c:v>
                </c:pt>
                <c:pt idx="24">
                  <c:v>1.02</c:v>
                </c:pt>
                <c:pt idx="25">
                  <c:v>1.02</c:v>
                </c:pt>
                <c:pt idx="26">
                  <c:v>1.018</c:v>
                </c:pt>
                <c:pt idx="27">
                  <c:v>1.018</c:v>
                </c:pt>
                <c:pt idx="28">
                  <c:v>1.0169999999999999</c:v>
                </c:pt>
                <c:pt idx="29">
                  <c:v>1.016</c:v>
                </c:pt>
                <c:pt idx="30">
                  <c:v>1.0149999999999999</c:v>
                </c:pt>
                <c:pt idx="31">
                  <c:v>1.0149999999999999</c:v>
                </c:pt>
                <c:pt idx="32">
                  <c:v>1.014</c:v>
                </c:pt>
                <c:pt idx="33">
                  <c:v>1.0129999999999999</c:v>
                </c:pt>
                <c:pt idx="34">
                  <c:v>1.012</c:v>
                </c:pt>
                <c:pt idx="35">
                  <c:v>1.0109999999999999</c:v>
                </c:pt>
                <c:pt idx="36">
                  <c:v>1.01</c:v>
                </c:pt>
                <c:pt idx="37">
                  <c:v>1.0089999999999999</c:v>
                </c:pt>
                <c:pt idx="38">
                  <c:v>1.008</c:v>
                </c:pt>
                <c:pt idx="39">
                  <c:v>1.0069999999999999</c:v>
                </c:pt>
                <c:pt idx="40">
                  <c:v>1.006</c:v>
                </c:pt>
                <c:pt idx="41">
                  <c:v>1.006</c:v>
                </c:pt>
                <c:pt idx="42">
                  <c:v>1.0049999999999999</c:v>
                </c:pt>
                <c:pt idx="43">
                  <c:v>1.004</c:v>
                </c:pt>
                <c:pt idx="44">
                  <c:v>1.0029999999999999</c:v>
                </c:pt>
                <c:pt idx="45">
                  <c:v>1.002</c:v>
                </c:pt>
                <c:pt idx="46">
                  <c:v>1.0009999999999999</c:v>
                </c:pt>
                <c:pt idx="47">
                  <c:v>1</c:v>
                </c:pt>
                <c:pt idx="48">
                  <c:v>0.999</c:v>
                </c:pt>
                <c:pt idx="49">
                  <c:v>0.999</c:v>
                </c:pt>
                <c:pt idx="50">
                  <c:v>0.998</c:v>
                </c:pt>
                <c:pt idx="51">
                  <c:v>0.997</c:v>
                </c:pt>
                <c:pt idx="52">
                  <c:v>0.996</c:v>
                </c:pt>
                <c:pt idx="53">
                  <c:v>0.995</c:v>
                </c:pt>
                <c:pt idx="54">
                  <c:v>0.99399999999999999</c:v>
                </c:pt>
                <c:pt idx="55">
                  <c:v>0.99299999999999999</c:v>
                </c:pt>
                <c:pt idx="56">
                  <c:v>0.99199999999999999</c:v>
                </c:pt>
                <c:pt idx="57">
                  <c:v>0.99199999999999999</c:v>
                </c:pt>
                <c:pt idx="58">
                  <c:v>0.99099999999999999</c:v>
                </c:pt>
                <c:pt idx="59">
                  <c:v>0.99</c:v>
                </c:pt>
                <c:pt idx="60">
                  <c:v>0.98899999999999999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98-40BE-B59E-AAA17CF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17119"/>
        <c:axId val="805217951"/>
      </c:scatterChart>
      <c:valAx>
        <c:axId val="80521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17951"/>
        <c:crosses val="autoZero"/>
        <c:crossBetween val="midCat"/>
      </c:valAx>
      <c:valAx>
        <c:axId val="805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1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Sheet1'!$AA$59:$AA$119</c:f>
              <c:numCache>
                <c:formatCode>0.000</c:formatCode>
                <c:ptCount val="61"/>
                <c:pt idx="0">
                  <c:v>5.0999999999999934E-2</c:v>
                </c:pt>
                <c:pt idx="1">
                  <c:v>6.2999999999999945E-2</c:v>
                </c:pt>
                <c:pt idx="2">
                  <c:v>7.133333333333336E-2</c:v>
                </c:pt>
                <c:pt idx="3">
                  <c:v>7.8666666666666774E-2</c:v>
                </c:pt>
                <c:pt idx="4">
                  <c:v>8.0666666666666664E-2</c:v>
                </c:pt>
                <c:pt idx="5">
                  <c:v>8.4333333333333149E-2</c:v>
                </c:pt>
                <c:pt idx="6">
                  <c:v>9.3000000000000083E-2</c:v>
                </c:pt>
                <c:pt idx="7">
                  <c:v>0.1023333333333335</c:v>
                </c:pt>
                <c:pt idx="8">
                  <c:v>0.10766666666666691</c:v>
                </c:pt>
                <c:pt idx="9">
                  <c:v>0.11299999999999977</c:v>
                </c:pt>
                <c:pt idx="10">
                  <c:v>0.1160000000000001</c:v>
                </c:pt>
                <c:pt idx="11">
                  <c:v>0.11933333333333329</c:v>
                </c:pt>
                <c:pt idx="12">
                  <c:v>0.1193333333333334</c:v>
                </c:pt>
                <c:pt idx="13">
                  <c:v>0.12299999999999989</c:v>
                </c:pt>
                <c:pt idx="14">
                  <c:v>0.12666666666666671</c:v>
                </c:pt>
                <c:pt idx="15">
                  <c:v>0.13033333333333352</c:v>
                </c:pt>
                <c:pt idx="16">
                  <c:v>0.13366666666666649</c:v>
                </c:pt>
                <c:pt idx="17">
                  <c:v>0.13533333333333342</c:v>
                </c:pt>
                <c:pt idx="18">
                  <c:v>0.13733333333333331</c:v>
                </c:pt>
                <c:pt idx="19">
                  <c:v>0.1399999999999999</c:v>
                </c:pt>
                <c:pt idx="20">
                  <c:v>0.14200000000000002</c:v>
                </c:pt>
                <c:pt idx="21">
                  <c:v>0.14433333333333331</c:v>
                </c:pt>
                <c:pt idx="22">
                  <c:v>0.1466666666666665</c:v>
                </c:pt>
                <c:pt idx="23">
                  <c:v>0.14833333333333321</c:v>
                </c:pt>
                <c:pt idx="24">
                  <c:v>0.15166666666666662</c:v>
                </c:pt>
                <c:pt idx="25">
                  <c:v>0.15400000000000014</c:v>
                </c:pt>
                <c:pt idx="26">
                  <c:v>0.15633333333333332</c:v>
                </c:pt>
                <c:pt idx="27">
                  <c:v>0.1583333333333331</c:v>
                </c:pt>
                <c:pt idx="28">
                  <c:v>0.16066666666666651</c:v>
                </c:pt>
                <c:pt idx="29">
                  <c:v>0.16300000000000003</c:v>
                </c:pt>
                <c:pt idx="30">
                  <c:v>0.16533333333333344</c:v>
                </c:pt>
                <c:pt idx="31">
                  <c:v>0.16766666666666674</c:v>
                </c:pt>
                <c:pt idx="32">
                  <c:v>0.16966666666666641</c:v>
                </c:pt>
                <c:pt idx="33">
                  <c:v>0.17066666666666641</c:v>
                </c:pt>
                <c:pt idx="34">
                  <c:v>0.17233333333333334</c:v>
                </c:pt>
                <c:pt idx="35">
                  <c:v>0.17500000000000004</c:v>
                </c:pt>
                <c:pt idx="36">
                  <c:v>0.17633333333333312</c:v>
                </c:pt>
                <c:pt idx="37">
                  <c:v>0.17766666666666675</c:v>
                </c:pt>
                <c:pt idx="38">
                  <c:v>0.17966666666666664</c:v>
                </c:pt>
                <c:pt idx="39">
                  <c:v>0.18099999999999994</c:v>
                </c:pt>
                <c:pt idx="40">
                  <c:v>0.18199999999999983</c:v>
                </c:pt>
                <c:pt idx="41">
                  <c:v>0.18333333333333324</c:v>
                </c:pt>
                <c:pt idx="42">
                  <c:v>0.18466666666666653</c:v>
                </c:pt>
                <c:pt idx="43">
                  <c:v>0.18600000000000005</c:v>
                </c:pt>
                <c:pt idx="44">
                  <c:v>0.18766666666666665</c:v>
                </c:pt>
                <c:pt idx="45">
                  <c:v>0.18933333333333346</c:v>
                </c:pt>
                <c:pt idx="46">
                  <c:v>0.18999999999999972</c:v>
                </c:pt>
                <c:pt idx="47">
                  <c:v>0.19166666666666676</c:v>
                </c:pt>
                <c:pt idx="48">
                  <c:v>0.19299999999999995</c:v>
                </c:pt>
                <c:pt idx="49">
                  <c:v>0.19466666666666665</c:v>
                </c:pt>
                <c:pt idx="50">
                  <c:v>0.19666666666666688</c:v>
                </c:pt>
                <c:pt idx="51">
                  <c:v>0.19733333333333325</c:v>
                </c:pt>
                <c:pt idx="52">
                  <c:v>0.19866666666666644</c:v>
                </c:pt>
                <c:pt idx="53">
                  <c:v>0.19999999999999984</c:v>
                </c:pt>
                <c:pt idx="54">
                  <c:v>0.20133333333333325</c:v>
                </c:pt>
                <c:pt idx="55">
                  <c:v>0.20233333333333348</c:v>
                </c:pt>
                <c:pt idx="56">
                  <c:v>0.20333333333333325</c:v>
                </c:pt>
                <c:pt idx="57">
                  <c:v>0.20466666666666666</c:v>
                </c:pt>
                <c:pt idx="58">
                  <c:v>0.20599999999999985</c:v>
                </c:pt>
                <c:pt idx="59">
                  <c:v>0.20633333333333337</c:v>
                </c:pt>
                <c:pt idx="60">
                  <c:v>0.20833333333333337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2-4D9A-B5D3-B044184D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5551"/>
        <c:axId val="1012798079"/>
      </c:scatterChart>
      <c:valAx>
        <c:axId val="10128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8079"/>
        <c:crosses val="autoZero"/>
        <c:crossBetween val="midCat"/>
      </c:valAx>
      <c:valAx>
        <c:axId val="1012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Sheet1'!$DU$58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Sheet1'!$DU$59:$DU$119</c:f>
              <c:numCache>
                <c:formatCode>General</c:formatCode>
                <c:ptCount val="61"/>
                <c:pt idx="0">
                  <c:v>1.0329999999999999</c:v>
                </c:pt>
                <c:pt idx="1">
                  <c:v>1.03</c:v>
                </c:pt>
                <c:pt idx="2">
                  <c:v>1.028</c:v>
                </c:pt>
                <c:pt idx="3">
                  <c:v>1.0269999999999999</c:v>
                </c:pt>
                <c:pt idx="4">
                  <c:v>1.0269999999999999</c:v>
                </c:pt>
                <c:pt idx="5">
                  <c:v>1.026</c:v>
                </c:pt>
                <c:pt idx="6">
                  <c:v>1.024</c:v>
                </c:pt>
                <c:pt idx="7">
                  <c:v>1.0229999999999999</c:v>
                </c:pt>
                <c:pt idx="8">
                  <c:v>1.022</c:v>
                </c:pt>
                <c:pt idx="9">
                  <c:v>1.0209999999999999</c:v>
                </c:pt>
                <c:pt idx="10">
                  <c:v>1.02</c:v>
                </c:pt>
                <c:pt idx="11">
                  <c:v>1.018</c:v>
                </c:pt>
                <c:pt idx="12">
                  <c:v>1.0169999999999999</c:v>
                </c:pt>
                <c:pt idx="13">
                  <c:v>1.016</c:v>
                </c:pt>
                <c:pt idx="14">
                  <c:v>1.0149999999999999</c:v>
                </c:pt>
                <c:pt idx="15">
                  <c:v>1.014</c:v>
                </c:pt>
                <c:pt idx="16">
                  <c:v>1.0129999999999999</c:v>
                </c:pt>
                <c:pt idx="17">
                  <c:v>1.012</c:v>
                </c:pt>
                <c:pt idx="18">
                  <c:v>1.0109999999999999</c:v>
                </c:pt>
                <c:pt idx="19">
                  <c:v>1.0089999999999999</c:v>
                </c:pt>
                <c:pt idx="20">
                  <c:v>1.008</c:v>
                </c:pt>
                <c:pt idx="21">
                  <c:v>1.0069999999999999</c:v>
                </c:pt>
                <c:pt idx="22">
                  <c:v>1.006</c:v>
                </c:pt>
                <c:pt idx="23">
                  <c:v>1.0049999999999999</c:v>
                </c:pt>
                <c:pt idx="24">
                  <c:v>1.004</c:v>
                </c:pt>
                <c:pt idx="25">
                  <c:v>1.0029999999999999</c:v>
                </c:pt>
                <c:pt idx="26">
                  <c:v>1.002</c:v>
                </c:pt>
                <c:pt idx="27">
                  <c:v>1.002</c:v>
                </c:pt>
                <c:pt idx="28">
                  <c:v>1.0009999999999999</c:v>
                </c:pt>
                <c:pt idx="29">
                  <c:v>1</c:v>
                </c:pt>
                <c:pt idx="30">
                  <c:v>0.999</c:v>
                </c:pt>
                <c:pt idx="31">
                  <c:v>0.998</c:v>
                </c:pt>
                <c:pt idx="32">
                  <c:v>0.997</c:v>
                </c:pt>
                <c:pt idx="33">
                  <c:v>0.996</c:v>
                </c:pt>
                <c:pt idx="34">
                  <c:v>0.995</c:v>
                </c:pt>
                <c:pt idx="35">
                  <c:v>0.99399999999999999</c:v>
                </c:pt>
                <c:pt idx="36">
                  <c:v>0.99399999999999999</c:v>
                </c:pt>
                <c:pt idx="37">
                  <c:v>0.99299999999999999</c:v>
                </c:pt>
                <c:pt idx="38">
                  <c:v>0.99199999999999999</c:v>
                </c:pt>
                <c:pt idx="39">
                  <c:v>0.99099999999999999</c:v>
                </c:pt>
                <c:pt idx="40">
                  <c:v>0.99</c:v>
                </c:pt>
                <c:pt idx="41">
                  <c:v>0.98899999999999999</c:v>
                </c:pt>
                <c:pt idx="42">
                  <c:v>0.98899999999999999</c:v>
                </c:pt>
                <c:pt idx="43">
                  <c:v>0.98799999999999999</c:v>
                </c:pt>
                <c:pt idx="44">
                  <c:v>0.98699999999999999</c:v>
                </c:pt>
                <c:pt idx="45">
                  <c:v>0.98599999999999999</c:v>
                </c:pt>
                <c:pt idx="46">
                  <c:v>0.98499999999999999</c:v>
                </c:pt>
                <c:pt idx="47">
                  <c:v>0.98499999999999999</c:v>
                </c:pt>
                <c:pt idx="48">
                  <c:v>0.98399999999999999</c:v>
                </c:pt>
                <c:pt idx="49">
                  <c:v>0.98299999999999998</c:v>
                </c:pt>
                <c:pt idx="50">
                  <c:v>0.98199999999999998</c:v>
                </c:pt>
                <c:pt idx="51">
                  <c:v>0.98099999999999998</c:v>
                </c:pt>
                <c:pt idx="52">
                  <c:v>0.98099999999999998</c:v>
                </c:pt>
                <c:pt idx="53">
                  <c:v>0.98</c:v>
                </c:pt>
                <c:pt idx="54">
                  <c:v>0.97899999999999998</c:v>
                </c:pt>
                <c:pt idx="55">
                  <c:v>0.97799999999999998</c:v>
                </c:pt>
                <c:pt idx="56">
                  <c:v>0.97699999999999998</c:v>
                </c:pt>
                <c:pt idx="57">
                  <c:v>0.97599999999999998</c:v>
                </c:pt>
                <c:pt idx="58">
                  <c:v>0.97599999999999998</c:v>
                </c:pt>
                <c:pt idx="59">
                  <c:v>0.97499999999999998</c:v>
                </c:pt>
                <c:pt idx="60">
                  <c:v>0.97399999999999998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D-4D77-96EA-3D52BE6F12EE}"/>
            </c:ext>
          </c:extLst>
        </c:ser>
        <c:ser>
          <c:idx val="1"/>
          <c:order val="1"/>
          <c:tx>
            <c:strRef>
              <c:f>'Plate 1 - Sheet1'!$DV$58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Sheet1'!$DV$59:$DV$119</c:f>
              <c:numCache>
                <c:formatCode>General</c:formatCode>
                <c:ptCount val="61"/>
                <c:pt idx="0">
                  <c:v>1.054</c:v>
                </c:pt>
                <c:pt idx="1">
                  <c:v>1.052</c:v>
                </c:pt>
                <c:pt idx="2">
                  <c:v>1.05</c:v>
                </c:pt>
                <c:pt idx="3">
                  <c:v>1.0489999999999999</c:v>
                </c:pt>
                <c:pt idx="4">
                  <c:v>1.048</c:v>
                </c:pt>
                <c:pt idx="5">
                  <c:v>1.044</c:v>
                </c:pt>
                <c:pt idx="6">
                  <c:v>1.0409999999999999</c:v>
                </c:pt>
                <c:pt idx="7">
                  <c:v>1.0369999999999999</c:v>
                </c:pt>
                <c:pt idx="8">
                  <c:v>1.0349999999999999</c:v>
                </c:pt>
                <c:pt idx="9">
                  <c:v>1.034</c:v>
                </c:pt>
                <c:pt idx="10">
                  <c:v>1.032</c:v>
                </c:pt>
                <c:pt idx="11">
                  <c:v>1.0309999999999999</c:v>
                </c:pt>
                <c:pt idx="12">
                  <c:v>1.0289999999999999</c:v>
                </c:pt>
                <c:pt idx="13">
                  <c:v>1.028</c:v>
                </c:pt>
                <c:pt idx="14">
                  <c:v>1.026</c:v>
                </c:pt>
                <c:pt idx="15">
                  <c:v>1.0249999999999999</c:v>
                </c:pt>
                <c:pt idx="16">
                  <c:v>1.024</c:v>
                </c:pt>
                <c:pt idx="17">
                  <c:v>1.022</c:v>
                </c:pt>
                <c:pt idx="18">
                  <c:v>1.0209999999999999</c:v>
                </c:pt>
                <c:pt idx="19">
                  <c:v>1.02</c:v>
                </c:pt>
                <c:pt idx="20">
                  <c:v>1.0189999999999999</c:v>
                </c:pt>
                <c:pt idx="21">
                  <c:v>1.018</c:v>
                </c:pt>
                <c:pt idx="22">
                  <c:v>1.0169999999999999</c:v>
                </c:pt>
                <c:pt idx="23">
                  <c:v>1.016</c:v>
                </c:pt>
                <c:pt idx="24">
                  <c:v>1.0149999999999999</c:v>
                </c:pt>
                <c:pt idx="25">
                  <c:v>1.0129999999999999</c:v>
                </c:pt>
                <c:pt idx="26">
                  <c:v>1.012</c:v>
                </c:pt>
                <c:pt idx="27">
                  <c:v>1.0109999999999999</c:v>
                </c:pt>
                <c:pt idx="28">
                  <c:v>1.01</c:v>
                </c:pt>
                <c:pt idx="29">
                  <c:v>1.0089999999999999</c:v>
                </c:pt>
                <c:pt idx="30">
                  <c:v>1.008</c:v>
                </c:pt>
                <c:pt idx="31">
                  <c:v>1.0069999999999999</c:v>
                </c:pt>
                <c:pt idx="32">
                  <c:v>1.006</c:v>
                </c:pt>
                <c:pt idx="33">
                  <c:v>1.0049999999999999</c:v>
                </c:pt>
                <c:pt idx="34">
                  <c:v>1.004</c:v>
                </c:pt>
                <c:pt idx="35">
                  <c:v>1.0029999999999999</c:v>
                </c:pt>
                <c:pt idx="36">
                  <c:v>1.002</c:v>
                </c:pt>
                <c:pt idx="37">
                  <c:v>1.0009999999999999</c:v>
                </c:pt>
                <c:pt idx="38">
                  <c:v>1</c:v>
                </c:pt>
                <c:pt idx="39">
                  <c:v>0.999</c:v>
                </c:pt>
                <c:pt idx="40">
                  <c:v>0.998</c:v>
                </c:pt>
                <c:pt idx="41">
                  <c:v>0.997</c:v>
                </c:pt>
                <c:pt idx="42">
                  <c:v>0.996</c:v>
                </c:pt>
                <c:pt idx="43">
                  <c:v>0.995</c:v>
                </c:pt>
                <c:pt idx="44">
                  <c:v>0.995</c:v>
                </c:pt>
                <c:pt idx="45">
                  <c:v>0.99399999999999999</c:v>
                </c:pt>
                <c:pt idx="46">
                  <c:v>0.99299999999999999</c:v>
                </c:pt>
                <c:pt idx="47">
                  <c:v>0.99199999999999999</c:v>
                </c:pt>
                <c:pt idx="48">
                  <c:v>0.99099999999999999</c:v>
                </c:pt>
                <c:pt idx="49">
                  <c:v>0.99</c:v>
                </c:pt>
                <c:pt idx="50">
                  <c:v>0.98899999999999999</c:v>
                </c:pt>
                <c:pt idx="51">
                  <c:v>0.98799999999999999</c:v>
                </c:pt>
                <c:pt idx="52">
                  <c:v>0.98799999999999999</c:v>
                </c:pt>
                <c:pt idx="53">
                  <c:v>0.98699999999999999</c:v>
                </c:pt>
                <c:pt idx="54">
                  <c:v>0.98599999999999999</c:v>
                </c:pt>
                <c:pt idx="55">
                  <c:v>0.98499999999999999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0.98299999999999998</c:v>
                </c:pt>
                <c:pt idx="59">
                  <c:v>0.98199999999999998</c:v>
                </c:pt>
                <c:pt idx="60">
                  <c:v>0.98099999999999998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D-4D77-96EA-3D52BE6F12EE}"/>
            </c:ext>
          </c:extLst>
        </c:ser>
        <c:ser>
          <c:idx val="2"/>
          <c:order val="2"/>
          <c:tx>
            <c:strRef>
              <c:f>'Plate 1 - Sheet1'!$DW$58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Sheet1'!$DW$59:$DW$119</c:f>
              <c:numCache>
                <c:formatCode>General</c:formatCode>
                <c:ptCount val="61"/>
                <c:pt idx="0">
                  <c:v>1.256</c:v>
                </c:pt>
                <c:pt idx="1">
                  <c:v>1.2629999999999999</c:v>
                </c:pt>
                <c:pt idx="2">
                  <c:v>1.268</c:v>
                </c:pt>
                <c:pt idx="3">
                  <c:v>1.2749999999999999</c:v>
                </c:pt>
                <c:pt idx="4">
                  <c:v>1.282</c:v>
                </c:pt>
                <c:pt idx="5">
                  <c:v>1.288</c:v>
                </c:pt>
                <c:pt idx="6">
                  <c:v>1.296</c:v>
                </c:pt>
                <c:pt idx="7">
                  <c:v>1.3</c:v>
                </c:pt>
                <c:pt idx="8">
                  <c:v>1.304</c:v>
                </c:pt>
                <c:pt idx="9">
                  <c:v>1.3080000000000001</c:v>
                </c:pt>
                <c:pt idx="10">
                  <c:v>1.3120000000000001</c:v>
                </c:pt>
                <c:pt idx="11">
                  <c:v>1.3169999999999999</c:v>
                </c:pt>
                <c:pt idx="12">
                  <c:v>1.32</c:v>
                </c:pt>
                <c:pt idx="13">
                  <c:v>1.3240000000000001</c:v>
                </c:pt>
                <c:pt idx="14">
                  <c:v>1.3260000000000001</c:v>
                </c:pt>
                <c:pt idx="15">
                  <c:v>1.33</c:v>
                </c:pt>
                <c:pt idx="16">
                  <c:v>1.3340000000000001</c:v>
                </c:pt>
                <c:pt idx="17">
                  <c:v>1.3380000000000001</c:v>
                </c:pt>
                <c:pt idx="18">
                  <c:v>1.341</c:v>
                </c:pt>
                <c:pt idx="19">
                  <c:v>1.345</c:v>
                </c:pt>
                <c:pt idx="20">
                  <c:v>1.349</c:v>
                </c:pt>
                <c:pt idx="21">
                  <c:v>1.353</c:v>
                </c:pt>
                <c:pt idx="22">
                  <c:v>1.3560000000000001</c:v>
                </c:pt>
                <c:pt idx="23">
                  <c:v>1.357</c:v>
                </c:pt>
                <c:pt idx="24">
                  <c:v>1.355</c:v>
                </c:pt>
                <c:pt idx="25">
                  <c:v>1.357</c:v>
                </c:pt>
                <c:pt idx="26">
                  <c:v>1.361</c:v>
                </c:pt>
                <c:pt idx="27">
                  <c:v>1.361</c:v>
                </c:pt>
                <c:pt idx="28">
                  <c:v>1.3580000000000001</c:v>
                </c:pt>
                <c:pt idx="29">
                  <c:v>1.3580000000000001</c:v>
                </c:pt>
                <c:pt idx="30">
                  <c:v>1.3640000000000001</c:v>
                </c:pt>
                <c:pt idx="31">
                  <c:v>1.357</c:v>
                </c:pt>
                <c:pt idx="32">
                  <c:v>1.355</c:v>
                </c:pt>
                <c:pt idx="33">
                  <c:v>1.3520000000000001</c:v>
                </c:pt>
                <c:pt idx="34">
                  <c:v>1.357</c:v>
                </c:pt>
                <c:pt idx="35">
                  <c:v>1.3520000000000001</c:v>
                </c:pt>
                <c:pt idx="36">
                  <c:v>1.3540000000000001</c:v>
                </c:pt>
                <c:pt idx="37">
                  <c:v>1.3520000000000001</c:v>
                </c:pt>
                <c:pt idx="38">
                  <c:v>1.3480000000000001</c:v>
                </c:pt>
                <c:pt idx="39">
                  <c:v>1.351</c:v>
                </c:pt>
                <c:pt idx="40">
                  <c:v>1.341</c:v>
                </c:pt>
                <c:pt idx="41">
                  <c:v>1.333</c:v>
                </c:pt>
                <c:pt idx="42">
                  <c:v>1.333</c:v>
                </c:pt>
                <c:pt idx="43">
                  <c:v>1.33</c:v>
                </c:pt>
                <c:pt idx="44">
                  <c:v>1.3320000000000001</c:v>
                </c:pt>
                <c:pt idx="45">
                  <c:v>1.323</c:v>
                </c:pt>
                <c:pt idx="46">
                  <c:v>1.3089999999999999</c:v>
                </c:pt>
                <c:pt idx="47">
                  <c:v>1.284</c:v>
                </c:pt>
                <c:pt idx="48">
                  <c:v>1.264</c:v>
                </c:pt>
                <c:pt idx="49">
                  <c:v>1.2509999999999999</c:v>
                </c:pt>
                <c:pt idx="50">
                  <c:v>1.2370000000000001</c:v>
                </c:pt>
                <c:pt idx="51">
                  <c:v>1.226</c:v>
                </c:pt>
                <c:pt idx="52">
                  <c:v>1.2170000000000001</c:v>
                </c:pt>
                <c:pt idx="53">
                  <c:v>1.2070000000000001</c:v>
                </c:pt>
                <c:pt idx="54">
                  <c:v>1.208</c:v>
                </c:pt>
                <c:pt idx="55">
                  <c:v>1.1970000000000001</c:v>
                </c:pt>
                <c:pt idx="56">
                  <c:v>1.1890000000000001</c:v>
                </c:pt>
                <c:pt idx="57">
                  <c:v>1.1870000000000001</c:v>
                </c:pt>
                <c:pt idx="58">
                  <c:v>1.177</c:v>
                </c:pt>
                <c:pt idx="59">
                  <c:v>1.1659999999999999</c:v>
                </c:pt>
                <c:pt idx="60">
                  <c:v>1.161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D-4D77-96EA-3D52BE6F12EE}"/>
            </c:ext>
          </c:extLst>
        </c:ser>
        <c:ser>
          <c:idx val="3"/>
          <c:order val="3"/>
          <c:tx>
            <c:strRef>
              <c:f>'Plate 1 - Sheet1'!$DX$58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Sheet1'!$DX$59:$DX$119</c:f>
              <c:numCache>
                <c:formatCode>General</c:formatCode>
                <c:ptCount val="61"/>
                <c:pt idx="0">
                  <c:v>1.141</c:v>
                </c:pt>
                <c:pt idx="1">
                  <c:v>1.1379999999999999</c:v>
                </c:pt>
                <c:pt idx="2">
                  <c:v>1.1379999999999999</c:v>
                </c:pt>
                <c:pt idx="3">
                  <c:v>1.141</c:v>
                </c:pt>
                <c:pt idx="4">
                  <c:v>1.1459999999999999</c:v>
                </c:pt>
                <c:pt idx="5">
                  <c:v>1.149</c:v>
                </c:pt>
                <c:pt idx="6">
                  <c:v>1.151</c:v>
                </c:pt>
                <c:pt idx="7">
                  <c:v>1.151</c:v>
                </c:pt>
                <c:pt idx="8">
                  <c:v>1.151</c:v>
                </c:pt>
                <c:pt idx="9">
                  <c:v>1.151</c:v>
                </c:pt>
                <c:pt idx="10">
                  <c:v>1.1479999999999999</c:v>
                </c:pt>
                <c:pt idx="11">
                  <c:v>1.143</c:v>
                </c:pt>
                <c:pt idx="12">
                  <c:v>1.1379999999999999</c:v>
                </c:pt>
                <c:pt idx="13">
                  <c:v>1.131</c:v>
                </c:pt>
                <c:pt idx="14">
                  <c:v>1.125</c:v>
                </c:pt>
                <c:pt idx="15">
                  <c:v>1.119</c:v>
                </c:pt>
                <c:pt idx="16">
                  <c:v>1.1140000000000001</c:v>
                </c:pt>
                <c:pt idx="17">
                  <c:v>1.1080000000000001</c:v>
                </c:pt>
                <c:pt idx="18">
                  <c:v>1.101</c:v>
                </c:pt>
                <c:pt idx="19">
                  <c:v>1.091</c:v>
                </c:pt>
                <c:pt idx="20">
                  <c:v>1.081</c:v>
                </c:pt>
                <c:pt idx="21">
                  <c:v>1.0720000000000001</c:v>
                </c:pt>
                <c:pt idx="22">
                  <c:v>1.0620000000000001</c:v>
                </c:pt>
                <c:pt idx="23">
                  <c:v>1.0549999999999999</c:v>
                </c:pt>
                <c:pt idx="24">
                  <c:v>1.0509999999999999</c:v>
                </c:pt>
                <c:pt idx="25">
                  <c:v>1.0489999999999999</c:v>
                </c:pt>
                <c:pt idx="26">
                  <c:v>1.046</c:v>
                </c:pt>
                <c:pt idx="27">
                  <c:v>1.044</c:v>
                </c:pt>
                <c:pt idx="28">
                  <c:v>1.044</c:v>
                </c:pt>
                <c:pt idx="29">
                  <c:v>1.044</c:v>
                </c:pt>
                <c:pt idx="30">
                  <c:v>1.0429999999999999</c:v>
                </c:pt>
                <c:pt idx="31">
                  <c:v>1.042</c:v>
                </c:pt>
                <c:pt idx="32">
                  <c:v>1.042</c:v>
                </c:pt>
                <c:pt idx="33">
                  <c:v>1.0409999999999999</c:v>
                </c:pt>
                <c:pt idx="34">
                  <c:v>1.04</c:v>
                </c:pt>
                <c:pt idx="35">
                  <c:v>1.04</c:v>
                </c:pt>
                <c:pt idx="36">
                  <c:v>1.0389999999999999</c:v>
                </c:pt>
                <c:pt idx="37">
                  <c:v>1.038</c:v>
                </c:pt>
                <c:pt idx="38">
                  <c:v>1.0389999999999999</c:v>
                </c:pt>
                <c:pt idx="39">
                  <c:v>1.0369999999999999</c:v>
                </c:pt>
                <c:pt idx="40">
                  <c:v>1.036</c:v>
                </c:pt>
                <c:pt idx="41">
                  <c:v>1.036</c:v>
                </c:pt>
                <c:pt idx="42">
                  <c:v>1.036</c:v>
                </c:pt>
                <c:pt idx="43">
                  <c:v>1.036</c:v>
                </c:pt>
                <c:pt idx="44">
                  <c:v>1.0349999999999999</c:v>
                </c:pt>
                <c:pt idx="45">
                  <c:v>1.034</c:v>
                </c:pt>
                <c:pt idx="46">
                  <c:v>1.034</c:v>
                </c:pt>
                <c:pt idx="47">
                  <c:v>1.0329999999999999</c:v>
                </c:pt>
                <c:pt idx="48">
                  <c:v>1.0329999999999999</c:v>
                </c:pt>
                <c:pt idx="49">
                  <c:v>1.032</c:v>
                </c:pt>
                <c:pt idx="50">
                  <c:v>1.0329999999999999</c:v>
                </c:pt>
                <c:pt idx="51">
                  <c:v>1.032</c:v>
                </c:pt>
                <c:pt idx="52">
                  <c:v>1.0309999999999999</c:v>
                </c:pt>
                <c:pt idx="53">
                  <c:v>1.03</c:v>
                </c:pt>
                <c:pt idx="54">
                  <c:v>1.03</c:v>
                </c:pt>
                <c:pt idx="55">
                  <c:v>1.03</c:v>
                </c:pt>
                <c:pt idx="56">
                  <c:v>1.0289999999999999</c:v>
                </c:pt>
                <c:pt idx="57">
                  <c:v>1.0289999999999999</c:v>
                </c:pt>
                <c:pt idx="58">
                  <c:v>1.03</c:v>
                </c:pt>
                <c:pt idx="59">
                  <c:v>1.0269999999999999</c:v>
                </c:pt>
                <c:pt idx="60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D-4D77-96EA-3D52BE6F12EE}"/>
            </c:ext>
          </c:extLst>
        </c:ser>
        <c:ser>
          <c:idx val="4"/>
          <c:order val="4"/>
          <c:tx>
            <c:strRef>
              <c:f>'Plate 1 - Sheet1'!$DY$58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Sheet1'!$DY$59:$DY$119</c:f>
              <c:numCache>
                <c:formatCode>General</c:formatCode>
                <c:ptCount val="61"/>
                <c:pt idx="0">
                  <c:v>1.0649999999999999</c:v>
                </c:pt>
                <c:pt idx="1">
                  <c:v>1.0640000000000001</c:v>
                </c:pt>
                <c:pt idx="2">
                  <c:v>1.0660000000000001</c:v>
                </c:pt>
                <c:pt idx="3">
                  <c:v>1.069</c:v>
                </c:pt>
                <c:pt idx="4">
                  <c:v>1.073</c:v>
                </c:pt>
                <c:pt idx="5">
                  <c:v>1.0740000000000001</c:v>
                </c:pt>
                <c:pt idx="6">
                  <c:v>1.075</c:v>
                </c:pt>
                <c:pt idx="7">
                  <c:v>1.075</c:v>
                </c:pt>
                <c:pt idx="8">
                  <c:v>1.075</c:v>
                </c:pt>
                <c:pt idx="9">
                  <c:v>1.0760000000000001</c:v>
                </c:pt>
                <c:pt idx="10">
                  <c:v>1.0780000000000001</c:v>
                </c:pt>
                <c:pt idx="11">
                  <c:v>1.0780000000000001</c:v>
                </c:pt>
                <c:pt idx="12">
                  <c:v>1.077</c:v>
                </c:pt>
                <c:pt idx="13">
                  <c:v>1.0740000000000001</c:v>
                </c:pt>
                <c:pt idx="14">
                  <c:v>1.069</c:v>
                </c:pt>
                <c:pt idx="15">
                  <c:v>1.0640000000000001</c:v>
                </c:pt>
                <c:pt idx="16">
                  <c:v>1.0589999999999999</c:v>
                </c:pt>
                <c:pt idx="17">
                  <c:v>1.054</c:v>
                </c:pt>
                <c:pt idx="18">
                  <c:v>1.048</c:v>
                </c:pt>
                <c:pt idx="19">
                  <c:v>1.042</c:v>
                </c:pt>
                <c:pt idx="20">
                  <c:v>1.0369999999999999</c:v>
                </c:pt>
                <c:pt idx="21">
                  <c:v>1.0329999999999999</c:v>
                </c:pt>
                <c:pt idx="22">
                  <c:v>1.028</c:v>
                </c:pt>
                <c:pt idx="23">
                  <c:v>1.026</c:v>
                </c:pt>
                <c:pt idx="24">
                  <c:v>1.0229999999999999</c:v>
                </c:pt>
                <c:pt idx="25">
                  <c:v>1.0209999999999999</c:v>
                </c:pt>
                <c:pt idx="26">
                  <c:v>1.0189999999999999</c:v>
                </c:pt>
                <c:pt idx="27">
                  <c:v>1.018</c:v>
                </c:pt>
                <c:pt idx="28">
                  <c:v>1.0169999999999999</c:v>
                </c:pt>
                <c:pt idx="29">
                  <c:v>1.016</c:v>
                </c:pt>
                <c:pt idx="30">
                  <c:v>1.0149999999999999</c:v>
                </c:pt>
                <c:pt idx="31">
                  <c:v>1.0149999999999999</c:v>
                </c:pt>
                <c:pt idx="32">
                  <c:v>1.014</c:v>
                </c:pt>
                <c:pt idx="33">
                  <c:v>1.014</c:v>
                </c:pt>
                <c:pt idx="34">
                  <c:v>1.014</c:v>
                </c:pt>
                <c:pt idx="35">
                  <c:v>1.0129999999999999</c:v>
                </c:pt>
                <c:pt idx="36">
                  <c:v>1.012</c:v>
                </c:pt>
                <c:pt idx="37">
                  <c:v>1.0109999999999999</c:v>
                </c:pt>
                <c:pt idx="38">
                  <c:v>1.01</c:v>
                </c:pt>
                <c:pt idx="39">
                  <c:v>1.0089999999999999</c:v>
                </c:pt>
                <c:pt idx="40">
                  <c:v>1.008</c:v>
                </c:pt>
                <c:pt idx="41">
                  <c:v>1.0069999999999999</c:v>
                </c:pt>
                <c:pt idx="42">
                  <c:v>1.006</c:v>
                </c:pt>
                <c:pt idx="43">
                  <c:v>1.006</c:v>
                </c:pt>
                <c:pt idx="44">
                  <c:v>1.0049999999999999</c:v>
                </c:pt>
                <c:pt idx="45">
                  <c:v>1.0049999999999999</c:v>
                </c:pt>
                <c:pt idx="46">
                  <c:v>1.004</c:v>
                </c:pt>
                <c:pt idx="47">
                  <c:v>1.0029999999999999</c:v>
                </c:pt>
                <c:pt idx="48">
                  <c:v>1.0029999999999999</c:v>
                </c:pt>
                <c:pt idx="49">
                  <c:v>1.002</c:v>
                </c:pt>
                <c:pt idx="50">
                  <c:v>1.0009999999999999</c:v>
                </c:pt>
                <c:pt idx="51">
                  <c:v>1.0009999999999999</c:v>
                </c:pt>
                <c:pt idx="52">
                  <c:v>1</c:v>
                </c:pt>
                <c:pt idx="53">
                  <c:v>0.999</c:v>
                </c:pt>
                <c:pt idx="54">
                  <c:v>0.999</c:v>
                </c:pt>
                <c:pt idx="55">
                  <c:v>0.998</c:v>
                </c:pt>
                <c:pt idx="56">
                  <c:v>0.997</c:v>
                </c:pt>
                <c:pt idx="57">
                  <c:v>0.997</c:v>
                </c:pt>
                <c:pt idx="58">
                  <c:v>0.996</c:v>
                </c:pt>
                <c:pt idx="59">
                  <c:v>0.996</c:v>
                </c:pt>
                <c:pt idx="60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D-4D77-96EA-3D52BE6F12EE}"/>
            </c:ext>
          </c:extLst>
        </c:ser>
        <c:ser>
          <c:idx val="5"/>
          <c:order val="5"/>
          <c:tx>
            <c:strRef>
              <c:f>'Plate 1 - Sheet1'!$DZ$58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Sheet1'!$DT$59:$DT$119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Sheet1'!$DZ$59:$DZ$119</c:f>
              <c:numCache>
                <c:formatCode>General</c:formatCode>
                <c:ptCount val="61"/>
                <c:pt idx="0">
                  <c:v>1.0780000000000001</c:v>
                </c:pt>
                <c:pt idx="1">
                  <c:v>1.077</c:v>
                </c:pt>
                <c:pt idx="2">
                  <c:v>1.0780000000000001</c:v>
                </c:pt>
                <c:pt idx="3">
                  <c:v>1.08</c:v>
                </c:pt>
                <c:pt idx="4">
                  <c:v>1.081</c:v>
                </c:pt>
                <c:pt idx="5">
                  <c:v>1.0780000000000001</c:v>
                </c:pt>
                <c:pt idx="6">
                  <c:v>1.075</c:v>
                </c:pt>
                <c:pt idx="7">
                  <c:v>1.0740000000000001</c:v>
                </c:pt>
                <c:pt idx="8">
                  <c:v>1.071</c:v>
                </c:pt>
                <c:pt idx="9">
                  <c:v>1.0680000000000001</c:v>
                </c:pt>
                <c:pt idx="10">
                  <c:v>1.0660000000000001</c:v>
                </c:pt>
                <c:pt idx="11">
                  <c:v>1.0629999999999999</c:v>
                </c:pt>
                <c:pt idx="12">
                  <c:v>1.0589999999999999</c:v>
                </c:pt>
                <c:pt idx="13">
                  <c:v>1.054</c:v>
                </c:pt>
                <c:pt idx="14">
                  <c:v>1.0489999999999999</c:v>
                </c:pt>
                <c:pt idx="15">
                  <c:v>1.044</c:v>
                </c:pt>
                <c:pt idx="16">
                  <c:v>1.0409999999999999</c:v>
                </c:pt>
                <c:pt idx="17">
                  <c:v>1.0389999999999999</c:v>
                </c:pt>
                <c:pt idx="18">
                  <c:v>1.038</c:v>
                </c:pt>
                <c:pt idx="19">
                  <c:v>1.0369999999999999</c:v>
                </c:pt>
                <c:pt idx="20">
                  <c:v>1.036</c:v>
                </c:pt>
                <c:pt idx="21">
                  <c:v>1.0349999999999999</c:v>
                </c:pt>
                <c:pt idx="22">
                  <c:v>1.034</c:v>
                </c:pt>
                <c:pt idx="23">
                  <c:v>1.0329999999999999</c:v>
                </c:pt>
                <c:pt idx="24">
                  <c:v>1.0329999999999999</c:v>
                </c:pt>
                <c:pt idx="25">
                  <c:v>1.032</c:v>
                </c:pt>
                <c:pt idx="26">
                  <c:v>1.0309999999999999</c:v>
                </c:pt>
                <c:pt idx="27">
                  <c:v>1.03</c:v>
                </c:pt>
                <c:pt idx="28">
                  <c:v>1.0289999999999999</c:v>
                </c:pt>
                <c:pt idx="29">
                  <c:v>1.0289999999999999</c:v>
                </c:pt>
                <c:pt idx="30">
                  <c:v>1.0289999999999999</c:v>
                </c:pt>
                <c:pt idx="31">
                  <c:v>1.028</c:v>
                </c:pt>
                <c:pt idx="32">
                  <c:v>1.0269999999999999</c:v>
                </c:pt>
                <c:pt idx="33">
                  <c:v>1.026</c:v>
                </c:pt>
                <c:pt idx="34">
                  <c:v>1.026</c:v>
                </c:pt>
                <c:pt idx="35">
                  <c:v>1.024</c:v>
                </c:pt>
                <c:pt idx="36">
                  <c:v>1.024</c:v>
                </c:pt>
                <c:pt idx="37">
                  <c:v>1.0229999999999999</c:v>
                </c:pt>
                <c:pt idx="38">
                  <c:v>1.0229999999999999</c:v>
                </c:pt>
                <c:pt idx="39">
                  <c:v>1.022</c:v>
                </c:pt>
                <c:pt idx="40">
                  <c:v>1.0209999999999999</c:v>
                </c:pt>
                <c:pt idx="41">
                  <c:v>1.0209999999999999</c:v>
                </c:pt>
                <c:pt idx="42">
                  <c:v>1.02</c:v>
                </c:pt>
                <c:pt idx="43">
                  <c:v>1.0189999999999999</c:v>
                </c:pt>
                <c:pt idx="44">
                  <c:v>1.018</c:v>
                </c:pt>
                <c:pt idx="45">
                  <c:v>1.018</c:v>
                </c:pt>
                <c:pt idx="46">
                  <c:v>1.0169999999999999</c:v>
                </c:pt>
                <c:pt idx="47">
                  <c:v>1.0169999999999999</c:v>
                </c:pt>
                <c:pt idx="48">
                  <c:v>1.016</c:v>
                </c:pt>
                <c:pt idx="49">
                  <c:v>1.016</c:v>
                </c:pt>
                <c:pt idx="50">
                  <c:v>1.0149999999999999</c:v>
                </c:pt>
                <c:pt idx="51">
                  <c:v>1.014</c:v>
                </c:pt>
                <c:pt idx="52">
                  <c:v>1.014</c:v>
                </c:pt>
                <c:pt idx="53">
                  <c:v>1.0129999999999999</c:v>
                </c:pt>
                <c:pt idx="54">
                  <c:v>1.012</c:v>
                </c:pt>
                <c:pt idx="55">
                  <c:v>1.012</c:v>
                </c:pt>
                <c:pt idx="56">
                  <c:v>1.0109999999999999</c:v>
                </c:pt>
                <c:pt idx="57">
                  <c:v>1.0109999999999999</c:v>
                </c:pt>
                <c:pt idx="58">
                  <c:v>1.01</c:v>
                </c:pt>
                <c:pt idx="59">
                  <c:v>1.0089999999999999</c:v>
                </c:pt>
                <c:pt idx="60">
                  <c:v>1.0089999999999999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D-4D77-96EA-3D52BE6F1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17119"/>
        <c:axId val="805229599"/>
      </c:scatterChart>
      <c:valAx>
        <c:axId val="80521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9599"/>
        <c:crosses val="autoZero"/>
        <c:crossBetween val="midCat"/>
      </c:valAx>
      <c:valAx>
        <c:axId val="8052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1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Sheet1'!$Q$58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Sheet1'!$Q$59:$Q$119</c:f>
              <c:numCache>
                <c:formatCode>General</c:formatCode>
                <c:ptCount val="61"/>
                <c:pt idx="0">
                  <c:v>0.93200000000000005</c:v>
                </c:pt>
                <c:pt idx="1">
                  <c:v>0.91900000000000004</c:v>
                </c:pt>
                <c:pt idx="2">
                  <c:v>0.91700000000000004</c:v>
                </c:pt>
                <c:pt idx="3">
                  <c:v>0.91200000000000003</c:v>
                </c:pt>
                <c:pt idx="4">
                  <c:v>0.90800000000000003</c:v>
                </c:pt>
                <c:pt idx="5">
                  <c:v>0.90400000000000003</c:v>
                </c:pt>
                <c:pt idx="6">
                  <c:v>0.9</c:v>
                </c:pt>
                <c:pt idx="7">
                  <c:v>0.89600000000000002</c:v>
                </c:pt>
                <c:pt idx="8">
                  <c:v>0.89200000000000002</c:v>
                </c:pt>
                <c:pt idx="9">
                  <c:v>0.88800000000000001</c:v>
                </c:pt>
                <c:pt idx="10">
                  <c:v>0.88400000000000001</c:v>
                </c:pt>
                <c:pt idx="11">
                  <c:v>0.88100000000000001</c:v>
                </c:pt>
                <c:pt idx="12">
                  <c:v>0.877</c:v>
                </c:pt>
                <c:pt idx="13">
                  <c:v>0.873</c:v>
                </c:pt>
                <c:pt idx="14">
                  <c:v>0.86899999999999999</c:v>
                </c:pt>
                <c:pt idx="15">
                  <c:v>0.86499999999999999</c:v>
                </c:pt>
                <c:pt idx="16">
                  <c:v>0.86099999999999999</c:v>
                </c:pt>
                <c:pt idx="17">
                  <c:v>0.85799999999999998</c:v>
                </c:pt>
                <c:pt idx="18">
                  <c:v>0.85499999999999998</c:v>
                </c:pt>
                <c:pt idx="19">
                  <c:v>0.85099999999999998</c:v>
                </c:pt>
                <c:pt idx="20">
                  <c:v>0.84699999999999998</c:v>
                </c:pt>
                <c:pt idx="21">
                  <c:v>0.84399999999999997</c:v>
                </c:pt>
                <c:pt idx="22">
                  <c:v>0.84</c:v>
                </c:pt>
                <c:pt idx="23">
                  <c:v>0.83699999999999997</c:v>
                </c:pt>
                <c:pt idx="24">
                  <c:v>0.83299999999999996</c:v>
                </c:pt>
                <c:pt idx="25">
                  <c:v>0.83</c:v>
                </c:pt>
                <c:pt idx="26">
                  <c:v>0.82599999999999996</c:v>
                </c:pt>
                <c:pt idx="27">
                  <c:v>0.82399999999999995</c:v>
                </c:pt>
                <c:pt idx="28">
                  <c:v>0.82</c:v>
                </c:pt>
                <c:pt idx="29">
                  <c:v>0.81699999999999995</c:v>
                </c:pt>
                <c:pt idx="30">
                  <c:v>0.81399999999999995</c:v>
                </c:pt>
                <c:pt idx="31">
                  <c:v>0.81</c:v>
                </c:pt>
                <c:pt idx="32">
                  <c:v>0.80800000000000005</c:v>
                </c:pt>
                <c:pt idx="33">
                  <c:v>0.80500000000000005</c:v>
                </c:pt>
                <c:pt idx="34">
                  <c:v>0.80200000000000005</c:v>
                </c:pt>
                <c:pt idx="35">
                  <c:v>0.79900000000000004</c:v>
                </c:pt>
                <c:pt idx="36">
                  <c:v>0.79600000000000004</c:v>
                </c:pt>
                <c:pt idx="37">
                  <c:v>0.79400000000000004</c:v>
                </c:pt>
                <c:pt idx="38">
                  <c:v>0.79100000000000004</c:v>
                </c:pt>
                <c:pt idx="39">
                  <c:v>0.78800000000000003</c:v>
                </c:pt>
                <c:pt idx="40">
                  <c:v>0.78600000000000003</c:v>
                </c:pt>
                <c:pt idx="41">
                  <c:v>0.78300000000000003</c:v>
                </c:pt>
                <c:pt idx="42">
                  <c:v>0.78</c:v>
                </c:pt>
                <c:pt idx="43">
                  <c:v>0.77800000000000002</c:v>
                </c:pt>
                <c:pt idx="44">
                  <c:v>0.77500000000000002</c:v>
                </c:pt>
                <c:pt idx="45">
                  <c:v>0.77300000000000002</c:v>
                </c:pt>
                <c:pt idx="46">
                  <c:v>0.77100000000000002</c:v>
                </c:pt>
                <c:pt idx="47">
                  <c:v>0.76800000000000002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0.76100000000000001</c:v>
                </c:pt>
                <c:pt idx="51">
                  <c:v>0.75900000000000001</c:v>
                </c:pt>
                <c:pt idx="52">
                  <c:v>0.75600000000000001</c:v>
                </c:pt>
                <c:pt idx="53">
                  <c:v>0.755</c:v>
                </c:pt>
                <c:pt idx="54">
                  <c:v>0.753</c:v>
                </c:pt>
                <c:pt idx="55">
                  <c:v>0.751</c:v>
                </c:pt>
                <c:pt idx="56">
                  <c:v>0.749</c:v>
                </c:pt>
                <c:pt idx="57">
                  <c:v>0.746</c:v>
                </c:pt>
                <c:pt idx="58">
                  <c:v>0.74399999999999999</c:v>
                </c:pt>
                <c:pt idx="59">
                  <c:v>0.74299999999999999</c:v>
                </c:pt>
                <c:pt idx="60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88E-9C65-7D721840180D}"/>
            </c:ext>
          </c:extLst>
        </c:ser>
        <c:ser>
          <c:idx val="1"/>
          <c:order val="1"/>
          <c:tx>
            <c:strRef>
              <c:f>'Plate 1 - Sheet1'!$R$58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Sheet1'!$R$59:$R$119</c:f>
              <c:numCache>
                <c:formatCode>General</c:formatCode>
                <c:ptCount val="61"/>
                <c:pt idx="0">
                  <c:v>1.1579999999999999</c:v>
                </c:pt>
                <c:pt idx="1">
                  <c:v>1.099</c:v>
                </c:pt>
                <c:pt idx="2">
                  <c:v>1.0569999999999999</c:v>
                </c:pt>
                <c:pt idx="3">
                  <c:v>1.0249999999999999</c:v>
                </c:pt>
                <c:pt idx="4">
                  <c:v>1.006</c:v>
                </c:pt>
                <c:pt idx="5">
                  <c:v>0.99399999999999999</c:v>
                </c:pt>
                <c:pt idx="6">
                  <c:v>0.98399999999999999</c:v>
                </c:pt>
                <c:pt idx="7">
                  <c:v>0.97599999999999998</c:v>
                </c:pt>
                <c:pt idx="8">
                  <c:v>0.97199999999999998</c:v>
                </c:pt>
                <c:pt idx="9">
                  <c:v>0.96799999999999997</c:v>
                </c:pt>
                <c:pt idx="10">
                  <c:v>0.96299999999999997</c:v>
                </c:pt>
                <c:pt idx="11">
                  <c:v>0.95799999999999996</c:v>
                </c:pt>
                <c:pt idx="12">
                  <c:v>0.95399999999999996</c:v>
                </c:pt>
                <c:pt idx="13">
                  <c:v>0.95</c:v>
                </c:pt>
                <c:pt idx="14">
                  <c:v>0.94599999999999995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0.92300000000000004</c:v>
                </c:pt>
                <c:pt idx="21">
                  <c:v>0.92</c:v>
                </c:pt>
                <c:pt idx="22">
                  <c:v>0.91700000000000004</c:v>
                </c:pt>
                <c:pt idx="23">
                  <c:v>0.91200000000000003</c:v>
                </c:pt>
                <c:pt idx="24">
                  <c:v>0.90900000000000003</c:v>
                </c:pt>
                <c:pt idx="25">
                  <c:v>0.90600000000000003</c:v>
                </c:pt>
                <c:pt idx="26">
                  <c:v>0.90400000000000003</c:v>
                </c:pt>
                <c:pt idx="27">
                  <c:v>0.9</c:v>
                </c:pt>
                <c:pt idx="28">
                  <c:v>0.89800000000000002</c:v>
                </c:pt>
                <c:pt idx="29">
                  <c:v>0.89500000000000002</c:v>
                </c:pt>
                <c:pt idx="30">
                  <c:v>0.89300000000000002</c:v>
                </c:pt>
                <c:pt idx="31">
                  <c:v>0.89</c:v>
                </c:pt>
                <c:pt idx="32">
                  <c:v>0.88700000000000001</c:v>
                </c:pt>
                <c:pt idx="33">
                  <c:v>0.88700000000000001</c:v>
                </c:pt>
                <c:pt idx="34">
                  <c:v>0.88400000000000001</c:v>
                </c:pt>
                <c:pt idx="35">
                  <c:v>0.88200000000000001</c:v>
                </c:pt>
                <c:pt idx="36">
                  <c:v>0.879</c:v>
                </c:pt>
                <c:pt idx="37">
                  <c:v>0.877</c:v>
                </c:pt>
                <c:pt idx="38">
                  <c:v>0.875</c:v>
                </c:pt>
                <c:pt idx="39">
                  <c:v>0.874</c:v>
                </c:pt>
                <c:pt idx="40">
                  <c:v>0.873</c:v>
                </c:pt>
                <c:pt idx="41">
                  <c:v>0.871</c:v>
                </c:pt>
                <c:pt idx="42">
                  <c:v>0.871</c:v>
                </c:pt>
                <c:pt idx="43">
                  <c:v>0.86899999999999999</c:v>
                </c:pt>
                <c:pt idx="44">
                  <c:v>0.86699999999999999</c:v>
                </c:pt>
                <c:pt idx="45">
                  <c:v>0.86499999999999999</c:v>
                </c:pt>
                <c:pt idx="46">
                  <c:v>0.86499999999999999</c:v>
                </c:pt>
                <c:pt idx="47">
                  <c:v>0.86199999999999999</c:v>
                </c:pt>
                <c:pt idx="48">
                  <c:v>0.85899999999999999</c:v>
                </c:pt>
                <c:pt idx="49">
                  <c:v>0.85599999999999998</c:v>
                </c:pt>
                <c:pt idx="50">
                  <c:v>0.85399999999999998</c:v>
                </c:pt>
                <c:pt idx="51">
                  <c:v>0.85399999999999998</c:v>
                </c:pt>
                <c:pt idx="52">
                  <c:v>0.85199999999999998</c:v>
                </c:pt>
                <c:pt idx="53">
                  <c:v>0.84899999999999998</c:v>
                </c:pt>
                <c:pt idx="54">
                  <c:v>0.84799999999999998</c:v>
                </c:pt>
                <c:pt idx="55">
                  <c:v>0.84599999999999997</c:v>
                </c:pt>
                <c:pt idx="56">
                  <c:v>0.84499999999999997</c:v>
                </c:pt>
                <c:pt idx="57">
                  <c:v>0.84299999999999997</c:v>
                </c:pt>
                <c:pt idx="58">
                  <c:v>0.84199999999999997</c:v>
                </c:pt>
                <c:pt idx="59">
                  <c:v>0.84</c:v>
                </c:pt>
                <c:pt idx="60">
                  <c:v>0.83699999999999997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0-488E-9C65-7D721840180D}"/>
            </c:ext>
          </c:extLst>
        </c:ser>
        <c:ser>
          <c:idx val="2"/>
          <c:order val="2"/>
          <c:tx>
            <c:strRef>
              <c:f>'Plate 1 - Sheet1'!$S$58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Sheet1'!$S$59:$S$119</c:f>
              <c:numCache>
                <c:formatCode>General</c:formatCode>
                <c:ptCount val="61"/>
                <c:pt idx="0">
                  <c:v>0.999</c:v>
                </c:pt>
                <c:pt idx="1">
                  <c:v>0.999</c:v>
                </c:pt>
                <c:pt idx="2">
                  <c:v>0.999</c:v>
                </c:pt>
                <c:pt idx="3">
                  <c:v>0.997</c:v>
                </c:pt>
                <c:pt idx="4">
                  <c:v>1.0029999999999999</c:v>
                </c:pt>
                <c:pt idx="5">
                  <c:v>1.002</c:v>
                </c:pt>
                <c:pt idx="6">
                  <c:v>0.98799999999999999</c:v>
                </c:pt>
                <c:pt idx="7">
                  <c:v>0.96799999999999997</c:v>
                </c:pt>
                <c:pt idx="8">
                  <c:v>0.96</c:v>
                </c:pt>
                <c:pt idx="9">
                  <c:v>0.95199999999999996</c:v>
                </c:pt>
                <c:pt idx="10">
                  <c:v>0.94899999999999995</c:v>
                </c:pt>
                <c:pt idx="11">
                  <c:v>0.94299999999999995</c:v>
                </c:pt>
                <c:pt idx="12">
                  <c:v>0.94799999999999995</c:v>
                </c:pt>
                <c:pt idx="13">
                  <c:v>0.94</c:v>
                </c:pt>
                <c:pt idx="14">
                  <c:v>0.93200000000000005</c:v>
                </c:pt>
                <c:pt idx="15">
                  <c:v>0.92300000000000004</c:v>
                </c:pt>
                <c:pt idx="16">
                  <c:v>0.91700000000000004</c:v>
                </c:pt>
                <c:pt idx="17">
                  <c:v>0.91400000000000003</c:v>
                </c:pt>
                <c:pt idx="18">
                  <c:v>0.91200000000000003</c:v>
                </c:pt>
                <c:pt idx="19">
                  <c:v>0.90900000000000003</c:v>
                </c:pt>
                <c:pt idx="20">
                  <c:v>0.90700000000000003</c:v>
                </c:pt>
                <c:pt idx="21">
                  <c:v>0.90400000000000003</c:v>
                </c:pt>
                <c:pt idx="22">
                  <c:v>0.90100000000000002</c:v>
                </c:pt>
                <c:pt idx="23">
                  <c:v>0.89900000000000002</c:v>
                </c:pt>
                <c:pt idx="24">
                  <c:v>0.89500000000000002</c:v>
                </c:pt>
                <c:pt idx="25">
                  <c:v>0.89100000000000001</c:v>
                </c:pt>
                <c:pt idx="26">
                  <c:v>0.88800000000000001</c:v>
                </c:pt>
                <c:pt idx="27">
                  <c:v>0.88500000000000001</c:v>
                </c:pt>
                <c:pt idx="28">
                  <c:v>0.88200000000000001</c:v>
                </c:pt>
                <c:pt idx="29">
                  <c:v>0.878</c:v>
                </c:pt>
                <c:pt idx="30">
                  <c:v>0.875</c:v>
                </c:pt>
                <c:pt idx="31">
                  <c:v>0.872</c:v>
                </c:pt>
                <c:pt idx="32">
                  <c:v>0.86899999999999999</c:v>
                </c:pt>
                <c:pt idx="33">
                  <c:v>0.86599999999999999</c:v>
                </c:pt>
                <c:pt idx="34">
                  <c:v>0.86299999999999999</c:v>
                </c:pt>
                <c:pt idx="35">
                  <c:v>0.86</c:v>
                </c:pt>
                <c:pt idx="36">
                  <c:v>0.85799999999999998</c:v>
                </c:pt>
                <c:pt idx="37">
                  <c:v>0.85499999999999998</c:v>
                </c:pt>
                <c:pt idx="38">
                  <c:v>0.85199999999999998</c:v>
                </c:pt>
                <c:pt idx="39">
                  <c:v>0.84899999999999998</c:v>
                </c:pt>
                <c:pt idx="40">
                  <c:v>0.84699999999999998</c:v>
                </c:pt>
                <c:pt idx="41">
                  <c:v>0.84499999999999997</c:v>
                </c:pt>
                <c:pt idx="42">
                  <c:v>0.84199999999999997</c:v>
                </c:pt>
                <c:pt idx="43">
                  <c:v>0.83899999999999997</c:v>
                </c:pt>
                <c:pt idx="44">
                  <c:v>0.83699999999999997</c:v>
                </c:pt>
                <c:pt idx="45">
                  <c:v>0.83499999999999996</c:v>
                </c:pt>
                <c:pt idx="46">
                  <c:v>0.83199999999999996</c:v>
                </c:pt>
                <c:pt idx="47">
                  <c:v>0.83</c:v>
                </c:pt>
                <c:pt idx="48">
                  <c:v>0.82799999999999996</c:v>
                </c:pt>
                <c:pt idx="49">
                  <c:v>0.82599999999999996</c:v>
                </c:pt>
                <c:pt idx="50">
                  <c:v>0.82299999999999995</c:v>
                </c:pt>
                <c:pt idx="51">
                  <c:v>0.82099999999999995</c:v>
                </c:pt>
                <c:pt idx="52">
                  <c:v>0.81899999999999995</c:v>
                </c:pt>
                <c:pt idx="53">
                  <c:v>0.81699999999999995</c:v>
                </c:pt>
                <c:pt idx="54">
                  <c:v>0.81399999999999995</c:v>
                </c:pt>
                <c:pt idx="55">
                  <c:v>0.81200000000000006</c:v>
                </c:pt>
                <c:pt idx="56">
                  <c:v>0.81</c:v>
                </c:pt>
                <c:pt idx="57">
                  <c:v>0.80800000000000005</c:v>
                </c:pt>
                <c:pt idx="58">
                  <c:v>0.80600000000000005</c:v>
                </c:pt>
                <c:pt idx="59">
                  <c:v>0.80400000000000005</c:v>
                </c:pt>
                <c:pt idx="60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0-488E-9C65-7D721840180D}"/>
            </c:ext>
          </c:extLst>
        </c:ser>
        <c:ser>
          <c:idx val="3"/>
          <c:order val="3"/>
          <c:tx>
            <c:strRef>
              <c:f>'Plate 1 - Sheet1'!$T$58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Sheet1'!$T$59:$T$119</c:f>
              <c:numCache>
                <c:formatCode>General</c:formatCode>
                <c:ptCount val="61"/>
                <c:pt idx="0">
                  <c:v>1.111</c:v>
                </c:pt>
                <c:pt idx="1">
                  <c:v>1.093</c:v>
                </c:pt>
                <c:pt idx="2">
                  <c:v>1.0820000000000001</c:v>
                </c:pt>
                <c:pt idx="3">
                  <c:v>1.071</c:v>
                </c:pt>
                <c:pt idx="4">
                  <c:v>1.0649999999999999</c:v>
                </c:pt>
                <c:pt idx="5">
                  <c:v>1.0620000000000001</c:v>
                </c:pt>
                <c:pt idx="6">
                  <c:v>1.0580000000000001</c:v>
                </c:pt>
                <c:pt idx="7">
                  <c:v>1.056</c:v>
                </c:pt>
                <c:pt idx="8">
                  <c:v>1.054</c:v>
                </c:pt>
                <c:pt idx="9">
                  <c:v>1.0529999999999999</c:v>
                </c:pt>
                <c:pt idx="10">
                  <c:v>1.05</c:v>
                </c:pt>
                <c:pt idx="11">
                  <c:v>1.0489999999999999</c:v>
                </c:pt>
                <c:pt idx="12">
                  <c:v>1.0469999999999999</c:v>
                </c:pt>
                <c:pt idx="13">
                  <c:v>1.046</c:v>
                </c:pt>
                <c:pt idx="14">
                  <c:v>1.044</c:v>
                </c:pt>
                <c:pt idx="15">
                  <c:v>1.042</c:v>
                </c:pt>
                <c:pt idx="16">
                  <c:v>1.042</c:v>
                </c:pt>
                <c:pt idx="17">
                  <c:v>1.0409999999999999</c:v>
                </c:pt>
                <c:pt idx="18">
                  <c:v>1.04</c:v>
                </c:pt>
                <c:pt idx="19">
                  <c:v>1.04</c:v>
                </c:pt>
                <c:pt idx="20">
                  <c:v>1.0389999999999999</c:v>
                </c:pt>
                <c:pt idx="21">
                  <c:v>1.038</c:v>
                </c:pt>
                <c:pt idx="22">
                  <c:v>1.0369999999999999</c:v>
                </c:pt>
                <c:pt idx="23">
                  <c:v>1.036</c:v>
                </c:pt>
                <c:pt idx="24">
                  <c:v>1.036</c:v>
                </c:pt>
                <c:pt idx="25">
                  <c:v>1.0349999999999999</c:v>
                </c:pt>
                <c:pt idx="26">
                  <c:v>1.034</c:v>
                </c:pt>
                <c:pt idx="27">
                  <c:v>1.0329999999999999</c:v>
                </c:pt>
                <c:pt idx="28">
                  <c:v>1.0329999999999999</c:v>
                </c:pt>
                <c:pt idx="29">
                  <c:v>1.032</c:v>
                </c:pt>
                <c:pt idx="30">
                  <c:v>1.032</c:v>
                </c:pt>
                <c:pt idx="31">
                  <c:v>1.0309999999999999</c:v>
                </c:pt>
                <c:pt idx="32">
                  <c:v>1.03</c:v>
                </c:pt>
                <c:pt idx="33">
                  <c:v>1.0289999999999999</c:v>
                </c:pt>
                <c:pt idx="34">
                  <c:v>1.028</c:v>
                </c:pt>
                <c:pt idx="35">
                  <c:v>1.028</c:v>
                </c:pt>
                <c:pt idx="36">
                  <c:v>1.0269999999999999</c:v>
                </c:pt>
                <c:pt idx="37">
                  <c:v>1.0269999999999999</c:v>
                </c:pt>
                <c:pt idx="38">
                  <c:v>1.026</c:v>
                </c:pt>
                <c:pt idx="39">
                  <c:v>1.0249999999999999</c:v>
                </c:pt>
                <c:pt idx="40">
                  <c:v>1.0249999999999999</c:v>
                </c:pt>
                <c:pt idx="41">
                  <c:v>1.024</c:v>
                </c:pt>
                <c:pt idx="42">
                  <c:v>1.0229999999999999</c:v>
                </c:pt>
                <c:pt idx="43">
                  <c:v>1.022</c:v>
                </c:pt>
                <c:pt idx="44">
                  <c:v>1.0209999999999999</c:v>
                </c:pt>
                <c:pt idx="45">
                  <c:v>1.0209999999999999</c:v>
                </c:pt>
                <c:pt idx="46">
                  <c:v>1.02</c:v>
                </c:pt>
                <c:pt idx="47">
                  <c:v>1.0189999999999999</c:v>
                </c:pt>
                <c:pt idx="48">
                  <c:v>1.018</c:v>
                </c:pt>
                <c:pt idx="49">
                  <c:v>1.0169999999999999</c:v>
                </c:pt>
                <c:pt idx="50">
                  <c:v>1.016</c:v>
                </c:pt>
                <c:pt idx="51">
                  <c:v>1.016</c:v>
                </c:pt>
                <c:pt idx="52">
                  <c:v>1.014</c:v>
                </c:pt>
                <c:pt idx="53">
                  <c:v>1.014</c:v>
                </c:pt>
                <c:pt idx="54">
                  <c:v>1.0129999999999999</c:v>
                </c:pt>
                <c:pt idx="55">
                  <c:v>1.012</c:v>
                </c:pt>
                <c:pt idx="56">
                  <c:v>1.0109999999999999</c:v>
                </c:pt>
                <c:pt idx="57">
                  <c:v>1.01</c:v>
                </c:pt>
                <c:pt idx="58">
                  <c:v>1.01</c:v>
                </c:pt>
                <c:pt idx="59">
                  <c:v>1.008</c:v>
                </c:pt>
                <c:pt idx="60">
                  <c:v>1.0069999999999999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00-488E-9C65-7D721840180D}"/>
            </c:ext>
          </c:extLst>
        </c:ser>
        <c:ser>
          <c:idx val="4"/>
          <c:order val="4"/>
          <c:tx>
            <c:strRef>
              <c:f>'Plate 1 - Sheet1'!$U$58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Sheet1'!$U$59:$U$119</c:f>
              <c:numCache>
                <c:formatCode>General</c:formatCode>
                <c:ptCount val="61"/>
                <c:pt idx="0">
                  <c:v>1.07</c:v>
                </c:pt>
                <c:pt idx="1">
                  <c:v>1.0680000000000001</c:v>
                </c:pt>
                <c:pt idx="2">
                  <c:v>1.0649999999999999</c:v>
                </c:pt>
                <c:pt idx="3">
                  <c:v>1.06</c:v>
                </c:pt>
                <c:pt idx="4">
                  <c:v>1.056</c:v>
                </c:pt>
                <c:pt idx="5">
                  <c:v>1.054</c:v>
                </c:pt>
                <c:pt idx="6">
                  <c:v>1.0549999999999999</c:v>
                </c:pt>
                <c:pt idx="7">
                  <c:v>1.0529999999999999</c:v>
                </c:pt>
                <c:pt idx="8">
                  <c:v>1.054</c:v>
                </c:pt>
                <c:pt idx="9">
                  <c:v>1.0549999999999999</c:v>
                </c:pt>
                <c:pt idx="10">
                  <c:v>1.0549999999999999</c:v>
                </c:pt>
                <c:pt idx="11">
                  <c:v>1.0529999999999999</c:v>
                </c:pt>
                <c:pt idx="12">
                  <c:v>1.052</c:v>
                </c:pt>
                <c:pt idx="13">
                  <c:v>1.0489999999999999</c:v>
                </c:pt>
                <c:pt idx="14">
                  <c:v>1.0469999999999999</c:v>
                </c:pt>
                <c:pt idx="15">
                  <c:v>1.044</c:v>
                </c:pt>
                <c:pt idx="16">
                  <c:v>1.042</c:v>
                </c:pt>
                <c:pt idx="17">
                  <c:v>1.0389999999999999</c:v>
                </c:pt>
                <c:pt idx="18">
                  <c:v>1.038</c:v>
                </c:pt>
                <c:pt idx="19">
                  <c:v>1.036</c:v>
                </c:pt>
                <c:pt idx="20">
                  <c:v>1.036</c:v>
                </c:pt>
                <c:pt idx="21">
                  <c:v>1.0349999999999999</c:v>
                </c:pt>
                <c:pt idx="22">
                  <c:v>1.034</c:v>
                </c:pt>
                <c:pt idx="23">
                  <c:v>1.032</c:v>
                </c:pt>
                <c:pt idx="24">
                  <c:v>1.0309999999999999</c:v>
                </c:pt>
                <c:pt idx="25">
                  <c:v>1.03</c:v>
                </c:pt>
                <c:pt idx="26">
                  <c:v>1.03</c:v>
                </c:pt>
                <c:pt idx="27">
                  <c:v>1.0289999999999999</c:v>
                </c:pt>
                <c:pt idx="28">
                  <c:v>1.028</c:v>
                </c:pt>
                <c:pt idx="29">
                  <c:v>1.0269999999999999</c:v>
                </c:pt>
                <c:pt idx="30">
                  <c:v>1.026</c:v>
                </c:pt>
                <c:pt idx="31">
                  <c:v>1.0249999999999999</c:v>
                </c:pt>
                <c:pt idx="32">
                  <c:v>1.0249999999999999</c:v>
                </c:pt>
                <c:pt idx="33">
                  <c:v>1.024</c:v>
                </c:pt>
                <c:pt idx="34">
                  <c:v>1.022</c:v>
                </c:pt>
                <c:pt idx="35">
                  <c:v>1.022</c:v>
                </c:pt>
                <c:pt idx="36">
                  <c:v>1.02</c:v>
                </c:pt>
                <c:pt idx="37">
                  <c:v>1.018</c:v>
                </c:pt>
                <c:pt idx="38">
                  <c:v>1.018</c:v>
                </c:pt>
                <c:pt idx="39">
                  <c:v>1.0169999999999999</c:v>
                </c:pt>
                <c:pt idx="40">
                  <c:v>1.016</c:v>
                </c:pt>
                <c:pt idx="41">
                  <c:v>1.0149999999999999</c:v>
                </c:pt>
                <c:pt idx="42">
                  <c:v>1.014</c:v>
                </c:pt>
                <c:pt idx="43">
                  <c:v>1.0129999999999999</c:v>
                </c:pt>
                <c:pt idx="44">
                  <c:v>1.0129999999999999</c:v>
                </c:pt>
                <c:pt idx="45">
                  <c:v>1.012</c:v>
                </c:pt>
                <c:pt idx="46">
                  <c:v>1.0109999999999999</c:v>
                </c:pt>
                <c:pt idx="47">
                  <c:v>1.01</c:v>
                </c:pt>
                <c:pt idx="48">
                  <c:v>1.0089999999999999</c:v>
                </c:pt>
                <c:pt idx="49">
                  <c:v>1.0089999999999999</c:v>
                </c:pt>
                <c:pt idx="50">
                  <c:v>1.008</c:v>
                </c:pt>
                <c:pt idx="51">
                  <c:v>1.0069999999999999</c:v>
                </c:pt>
                <c:pt idx="52">
                  <c:v>1.0069999999999999</c:v>
                </c:pt>
                <c:pt idx="53">
                  <c:v>1.006</c:v>
                </c:pt>
                <c:pt idx="54">
                  <c:v>1.0049999999999999</c:v>
                </c:pt>
                <c:pt idx="55">
                  <c:v>1.004</c:v>
                </c:pt>
                <c:pt idx="56">
                  <c:v>1.004</c:v>
                </c:pt>
                <c:pt idx="57">
                  <c:v>1.0029999999999999</c:v>
                </c:pt>
                <c:pt idx="58">
                  <c:v>1.002</c:v>
                </c:pt>
                <c:pt idx="59">
                  <c:v>1.0009999999999999</c:v>
                </c:pt>
                <c:pt idx="60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0-488E-9C65-7D721840180D}"/>
            </c:ext>
          </c:extLst>
        </c:ser>
        <c:ser>
          <c:idx val="5"/>
          <c:order val="5"/>
          <c:tx>
            <c:strRef>
              <c:f>'Plate 1 - Sheet1'!$V$58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Sheet1'!$V$59:$V$119</c:f>
              <c:numCache>
                <c:formatCode>General</c:formatCode>
                <c:ptCount val="61"/>
                <c:pt idx="0">
                  <c:v>1.0609999999999999</c:v>
                </c:pt>
                <c:pt idx="1">
                  <c:v>1.0449999999999999</c:v>
                </c:pt>
                <c:pt idx="2">
                  <c:v>1.04</c:v>
                </c:pt>
                <c:pt idx="3">
                  <c:v>1.0389999999999999</c:v>
                </c:pt>
                <c:pt idx="4">
                  <c:v>1.038</c:v>
                </c:pt>
                <c:pt idx="5">
                  <c:v>1.0369999999999999</c:v>
                </c:pt>
                <c:pt idx="6">
                  <c:v>1.038</c:v>
                </c:pt>
                <c:pt idx="7">
                  <c:v>1.038</c:v>
                </c:pt>
                <c:pt idx="8">
                  <c:v>1.0389999999999999</c:v>
                </c:pt>
                <c:pt idx="9">
                  <c:v>1.0389999999999999</c:v>
                </c:pt>
                <c:pt idx="10">
                  <c:v>1.0389999999999999</c:v>
                </c:pt>
                <c:pt idx="11">
                  <c:v>1.038</c:v>
                </c:pt>
                <c:pt idx="12">
                  <c:v>1.038</c:v>
                </c:pt>
                <c:pt idx="13">
                  <c:v>1.0369999999999999</c:v>
                </c:pt>
                <c:pt idx="14">
                  <c:v>1.036</c:v>
                </c:pt>
                <c:pt idx="15">
                  <c:v>1.0349999999999999</c:v>
                </c:pt>
                <c:pt idx="16">
                  <c:v>1.0329999999999999</c:v>
                </c:pt>
                <c:pt idx="17">
                  <c:v>1.032</c:v>
                </c:pt>
                <c:pt idx="18">
                  <c:v>1.0309999999999999</c:v>
                </c:pt>
                <c:pt idx="19">
                  <c:v>1.03</c:v>
                </c:pt>
                <c:pt idx="20">
                  <c:v>1.028</c:v>
                </c:pt>
                <c:pt idx="21">
                  <c:v>1.028</c:v>
                </c:pt>
                <c:pt idx="22">
                  <c:v>1.0269999999999999</c:v>
                </c:pt>
                <c:pt idx="23">
                  <c:v>1.0249999999999999</c:v>
                </c:pt>
                <c:pt idx="24">
                  <c:v>1.0249999999999999</c:v>
                </c:pt>
                <c:pt idx="25">
                  <c:v>1.024</c:v>
                </c:pt>
                <c:pt idx="26">
                  <c:v>1.0229999999999999</c:v>
                </c:pt>
                <c:pt idx="27">
                  <c:v>1.022</c:v>
                </c:pt>
                <c:pt idx="28">
                  <c:v>1.0209999999999999</c:v>
                </c:pt>
                <c:pt idx="29">
                  <c:v>1.02</c:v>
                </c:pt>
                <c:pt idx="30">
                  <c:v>1.02</c:v>
                </c:pt>
                <c:pt idx="31">
                  <c:v>1.0189999999999999</c:v>
                </c:pt>
                <c:pt idx="32">
                  <c:v>1.018</c:v>
                </c:pt>
                <c:pt idx="33">
                  <c:v>1.0169999999999999</c:v>
                </c:pt>
                <c:pt idx="34">
                  <c:v>1.016</c:v>
                </c:pt>
                <c:pt idx="35">
                  <c:v>1.016</c:v>
                </c:pt>
                <c:pt idx="36">
                  <c:v>1.0149999999999999</c:v>
                </c:pt>
                <c:pt idx="37">
                  <c:v>1.014</c:v>
                </c:pt>
                <c:pt idx="38">
                  <c:v>1.0129999999999999</c:v>
                </c:pt>
                <c:pt idx="39">
                  <c:v>1.012</c:v>
                </c:pt>
                <c:pt idx="40">
                  <c:v>1.0109999999999999</c:v>
                </c:pt>
                <c:pt idx="41">
                  <c:v>1.01</c:v>
                </c:pt>
                <c:pt idx="42">
                  <c:v>1.01</c:v>
                </c:pt>
                <c:pt idx="43">
                  <c:v>1.0089999999999999</c:v>
                </c:pt>
                <c:pt idx="44">
                  <c:v>1.008</c:v>
                </c:pt>
                <c:pt idx="45">
                  <c:v>1.008</c:v>
                </c:pt>
                <c:pt idx="46">
                  <c:v>1.0069999999999999</c:v>
                </c:pt>
                <c:pt idx="47">
                  <c:v>1.006</c:v>
                </c:pt>
                <c:pt idx="48">
                  <c:v>1.0049999999999999</c:v>
                </c:pt>
                <c:pt idx="49">
                  <c:v>1.004</c:v>
                </c:pt>
                <c:pt idx="50">
                  <c:v>1.004</c:v>
                </c:pt>
                <c:pt idx="51">
                  <c:v>1.0029999999999999</c:v>
                </c:pt>
                <c:pt idx="52">
                  <c:v>1.002</c:v>
                </c:pt>
                <c:pt idx="53">
                  <c:v>1.0009999999999999</c:v>
                </c:pt>
                <c:pt idx="54">
                  <c:v>1.0009999999999999</c:v>
                </c:pt>
                <c:pt idx="55">
                  <c:v>1</c:v>
                </c:pt>
                <c:pt idx="56">
                  <c:v>0.999</c:v>
                </c:pt>
                <c:pt idx="57">
                  <c:v>0.998</c:v>
                </c:pt>
                <c:pt idx="58">
                  <c:v>0.998</c:v>
                </c:pt>
                <c:pt idx="59">
                  <c:v>0.997</c:v>
                </c:pt>
                <c:pt idx="60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0-488E-9C65-7D721840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00575"/>
        <c:axId val="1012800991"/>
      </c:scatterChart>
      <c:valAx>
        <c:axId val="10128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0991"/>
        <c:crosses val="autoZero"/>
        <c:crossBetween val="midCat"/>
      </c:valAx>
      <c:valAx>
        <c:axId val="10128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Sheet1'!$AI$58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Sheet1'!$AI$59:$AI$119</c:f>
              <c:numCache>
                <c:formatCode>0.000</c:formatCode>
                <c:ptCount val="61"/>
                <c:pt idx="0">
                  <c:v>1.0713333333333335</c:v>
                </c:pt>
                <c:pt idx="1">
                  <c:v>1.0663333333333334</c:v>
                </c:pt>
                <c:pt idx="2">
                  <c:v>1.0649999999999999</c:v>
                </c:pt>
                <c:pt idx="3">
                  <c:v>1.0643333333333334</c:v>
                </c:pt>
                <c:pt idx="4">
                  <c:v>1.0636666666666665</c:v>
                </c:pt>
                <c:pt idx="5">
                  <c:v>1.0623333333333334</c:v>
                </c:pt>
                <c:pt idx="6">
                  <c:v>1.0609999999999999</c:v>
                </c:pt>
                <c:pt idx="7">
                  <c:v>1.0593333333333332</c:v>
                </c:pt>
                <c:pt idx="8">
                  <c:v>1.0566666666666666</c:v>
                </c:pt>
                <c:pt idx="9">
                  <c:v>1.054</c:v>
                </c:pt>
                <c:pt idx="10">
                  <c:v>1.0533333333333335</c:v>
                </c:pt>
                <c:pt idx="11">
                  <c:v>1.0526666666666666</c:v>
                </c:pt>
                <c:pt idx="12">
                  <c:v>1.0529999999999999</c:v>
                </c:pt>
                <c:pt idx="13">
                  <c:v>1.0519999999999998</c:v>
                </c:pt>
                <c:pt idx="14">
                  <c:v>1.0513333333333332</c:v>
                </c:pt>
                <c:pt idx="15">
                  <c:v>1.0513333333333332</c:v>
                </c:pt>
                <c:pt idx="16">
                  <c:v>1.0503333333333333</c:v>
                </c:pt>
                <c:pt idx="17">
                  <c:v>1.0486666666666666</c:v>
                </c:pt>
                <c:pt idx="18">
                  <c:v>1.0476666666666665</c:v>
                </c:pt>
                <c:pt idx="19">
                  <c:v>1.0453333333333334</c:v>
                </c:pt>
                <c:pt idx="20">
                  <c:v>1.0439999999999998</c:v>
                </c:pt>
                <c:pt idx="21">
                  <c:v>1.0426666666666666</c:v>
                </c:pt>
                <c:pt idx="22">
                  <c:v>1.0403333333333333</c:v>
                </c:pt>
                <c:pt idx="23">
                  <c:v>1.0366666666666666</c:v>
                </c:pt>
                <c:pt idx="24">
                  <c:v>1.0326666666666666</c:v>
                </c:pt>
                <c:pt idx="25">
                  <c:v>1.03</c:v>
                </c:pt>
                <c:pt idx="26">
                  <c:v>1.0266666666666666</c:v>
                </c:pt>
                <c:pt idx="27">
                  <c:v>1.0233333333333332</c:v>
                </c:pt>
                <c:pt idx="28">
                  <c:v>1.0193333333333332</c:v>
                </c:pt>
                <c:pt idx="29">
                  <c:v>1.016</c:v>
                </c:pt>
                <c:pt idx="30">
                  <c:v>1.0136666666666667</c:v>
                </c:pt>
                <c:pt idx="31">
                  <c:v>1.0123333333333333</c:v>
                </c:pt>
                <c:pt idx="32">
                  <c:v>1.0096666666666667</c:v>
                </c:pt>
                <c:pt idx="33">
                  <c:v>1.0073333333333334</c:v>
                </c:pt>
                <c:pt idx="34">
                  <c:v>1.0036666666666667</c:v>
                </c:pt>
                <c:pt idx="35">
                  <c:v>1.0016666666666667</c:v>
                </c:pt>
                <c:pt idx="36">
                  <c:v>0.9996666666666667</c:v>
                </c:pt>
                <c:pt idx="37">
                  <c:v>0.9986666666666667</c:v>
                </c:pt>
                <c:pt idx="38">
                  <c:v>0.997</c:v>
                </c:pt>
                <c:pt idx="39">
                  <c:v>0.99400000000000011</c:v>
                </c:pt>
                <c:pt idx="40">
                  <c:v>0.99266666666666659</c:v>
                </c:pt>
                <c:pt idx="41">
                  <c:v>0.98999999999999988</c:v>
                </c:pt>
                <c:pt idx="42">
                  <c:v>0.98833333333333329</c:v>
                </c:pt>
                <c:pt idx="43">
                  <c:v>0.9860000000000001</c:v>
                </c:pt>
                <c:pt idx="44">
                  <c:v>0.98466666666666658</c:v>
                </c:pt>
                <c:pt idx="45">
                  <c:v>0.9826666666666668</c:v>
                </c:pt>
                <c:pt idx="46">
                  <c:v>0.98099999999999987</c:v>
                </c:pt>
                <c:pt idx="47">
                  <c:v>0.98</c:v>
                </c:pt>
                <c:pt idx="48">
                  <c:v>0.97800000000000009</c:v>
                </c:pt>
                <c:pt idx="49">
                  <c:v>0.97566666666666668</c:v>
                </c:pt>
                <c:pt idx="50">
                  <c:v>0.97266666666666668</c:v>
                </c:pt>
                <c:pt idx="51">
                  <c:v>0.97100000000000009</c:v>
                </c:pt>
                <c:pt idx="52">
                  <c:v>0.96833333333333327</c:v>
                </c:pt>
                <c:pt idx="53">
                  <c:v>0.96666666666666667</c:v>
                </c:pt>
                <c:pt idx="54">
                  <c:v>0.96433333333333326</c:v>
                </c:pt>
                <c:pt idx="55">
                  <c:v>0.96133333333333326</c:v>
                </c:pt>
                <c:pt idx="56">
                  <c:v>0.95833333333333337</c:v>
                </c:pt>
                <c:pt idx="57">
                  <c:v>0.95600000000000007</c:v>
                </c:pt>
                <c:pt idx="58">
                  <c:v>0.95333333333333348</c:v>
                </c:pt>
                <c:pt idx="59">
                  <c:v>0.95133333333333336</c:v>
                </c:pt>
                <c:pt idx="60">
                  <c:v>0.94933333333333325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D-42F0-A162-810138CEBA3F}"/>
            </c:ext>
          </c:extLst>
        </c:ser>
        <c:ser>
          <c:idx val="1"/>
          <c:order val="1"/>
          <c:tx>
            <c:strRef>
              <c:f>'Plate 1 - Sheet1'!$AK$58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Sheet1'!$AK$59:$AK$119</c:f>
              <c:numCache>
                <c:formatCode>0.000</c:formatCode>
                <c:ptCount val="61"/>
                <c:pt idx="0">
                  <c:v>1.129</c:v>
                </c:pt>
                <c:pt idx="1">
                  <c:v>1.127</c:v>
                </c:pt>
                <c:pt idx="2">
                  <c:v>1.1263333333333334</c:v>
                </c:pt>
                <c:pt idx="3">
                  <c:v>1.129</c:v>
                </c:pt>
                <c:pt idx="4">
                  <c:v>1.131</c:v>
                </c:pt>
                <c:pt idx="5">
                  <c:v>1.131</c:v>
                </c:pt>
                <c:pt idx="6">
                  <c:v>1.1303333333333334</c:v>
                </c:pt>
                <c:pt idx="7">
                  <c:v>1.1280000000000001</c:v>
                </c:pt>
                <c:pt idx="8">
                  <c:v>1.1260000000000001</c:v>
                </c:pt>
                <c:pt idx="9">
                  <c:v>1.1243333333333332</c:v>
                </c:pt>
                <c:pt idx="10">
                  <c:v>1.1226666666666667</c:v>
                </c:pt>
                <c:pt idx="11">
                  <c:v>1.1203333333333332</c:v>
                </c:pt>
                <c:pt idx="12">
                  <c:v>1.1183333333333334</c:v>
                </c:pt>
                <c:pt idx="13">
                  <c:v>1.1153333333333333</c:v>
                </c:pt>
                <c:pt idx="14">
                  <c:v>1.113</c:v>
                </c:pt>
                <c:pt idx="15">
                  <c:v>1.1106666666666667</c:v>
                </c:pt>
                <c:pt idx="16">
                  <c:v>1.1083333333333332</c:v>
                </c:pt>
                <c:pt idx="17">
                  <c:v>1.107</c:v>
                </c:pt>
                <c:pt idx="18">
                  <c:v>1.1050000000000002</c:v>
                </c:pt>
                <c:pt idx="19">
                  <c:v>1.1036666666666666</c:v>
                </c:pt>
                <c:pt idx="20">
                  <c:v>1.1026666666666667</c:v>
                </c:pt>
                <c:pt idx="21">
                  <c:v>1.1006666666666667</c:v>
                </c:pt>
                <c:pt idx="22">
                  <c:v>1.099</c:v>
                </c:pt>
                <c:pt idx="23">
                  <c:v>1.0966666666666667</c:v>
                </c:pt>
                <c:pt idx="24">
                  <c:v>1.095</c:v>
                </c:pt>
                <c:pt idx="25">
                  <c:v>1.093</c:v>
                </c:pt>
                <c:pt idx="26">
                  <c:v>1.0913333333333333</c:v>
                </c:pt>
                <c:pt idx="27">
                  <c:v>1.0886666666666667</c:v>
                </c:pt>
                <c:pt idx="28">
                  <c:v>1.0856666666666666</c:v>
                </c:pt>
                <c:pt idx="29">
                  <c:v>1.0830000000000002</c:v>
                </c:pt>
                <c:pt idx="30">
                  <c:v>1.0806666666666667</c:v>
                </c:pt>
                <c:pt idx="31">
                  <c:v>1.0786666666666669</c:v>
                </c:pt>
                <c:pt idx="32">
                  <c:v>1.0756666666666668</c:v>
                </c:pt>
                <c:pt idx="33">
                  <c:v>1.0743333333333334</c:v>
                </c:pt>
                <c:pt idx="34">
                  <c:v>1.0706666666666667</c:v>
                </c:pt>
                <c:pt idx="35">
                  <c:v>1.0693333333333335</c:v>
                </c:pt>
                <c:pt idx="36">
                  <c:v>1.0669999999999999</c:v>
                </c:pt>
                <c:pt idx="37">
                  <c:v>1.0650000000000002</c:v>
                </c:pt>
                <c:pt idx="38">
                  <c:v>1.0626666666666666</c:v>
                </c:pt>
                <c:pt idx="39">
                  <c:v>1.0613333333333335</c:v>
                </c:pt>
                <c:pt idx="40">
                  <c:v>1.0596666666666668</c:v>
                </c:pt>
                <c:pt idx="41">
                  <c:v>1.0580000000000001</c:v>
                </c:pt>
                <c:pt idx="42">
                  <c:v>1.0566666666666666</c:v>
                </c:pt>
                <c:pt idx="43">
                  <c:v>1.0556666666666665</c:v>
                </c:pt>
                <c:pt idx="44">
                  <c:v>1.0546666666666666</c:v>
                </c:pt>
                <c:pt idx="45">
                  <c:v>1.0536666666666665</c:v>
                </c:pt>
                <c:pt idx="46">
                  <c:v>1.0523333333333333</c:v>
                </c:pt>
                <c:pt idx="47">
                  <c:v>1.0513333333333335</c:v>
                </c:pt>
                <c:pt idx="48">
                  <c:v>1.0503333333333333</c:v>
                </c:pt>
                <c:pt idx="49">
                  <c:v>1.0493333333333335</c:v>
                </c:pt>
                <c:pt idx="50">
                  <c:v>1.048</c:v>
                </c:pt>
                <c:pt idx="51">
                  <c:v>1.048</c:v>
                </c:pt>
                <c:pt idx="52">
                  <c:v>1.0466666666666666</c:v>
                </c:pt>
                <c:pt idx="53">
                  <c:v>1.0466666666666666</c:v>
                </c:pt>
                <c:pt idx="54">
                  <c:v>1.0456666666666665</c:v>
                </c:pt>
                <c:pt idx="55">
                  <c:v>1.0446666666666669</c:v>
                </c:pt>
                <c:pt idx="56">
                  <c:v>1.0433333333333332</c:v>
                </c:pt>
                <c:pt idx="57">
                  <c:v>1.042</c:v>
                </c:pt>
                <c:pt idx="58">
                  <c:v>1.0406666666666666</c:v>
                </c:pt>
                <c:pt idx="59">
                  <c:v>1.0396666666666665</c:v>
                </c:pt>
                <c:pt idx="60">
                  <c:v>1.0383333333333333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D-42F0-A162-810138CE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16399"/>
        <c:axId val="834319311"/>
      </c:scatterChart>
      <c:valAx>
        <c:axId val="834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9311"/>
        <c:crosses val="autoZero"/>
        <c:crossBetween val="midCat"/>
      </c:valAx>
      <c:valAx>
        <c:axId val="834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Sheet1'!$AM$58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692388451443571E-2"/>
                  <c:y val="-0.2085531496062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Sheet1'!$P$59:$P$119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Sheet1'!$AM$59:$AM$119</c:f>
              <c:numCache>
                <c:formatCode>0.000</c:formatCode>
                <c:ptCount val="61"/>
                <c:pt idx="0">
                  <c:v>5.7666666666666533E-2</c:v>
                </c:pt>
                <c:pt idx="1">
                  <c:v>6.0666666666666647E-2</c:v>
                </c:pt>
                <c:pt idx="2">
                  <c:v>6.1333333333333462E-2</c:v>
                </c:pt>
                <c:pt idx="3">
                  <c:v>6.466666666666665E-2</c:v>
                </c:pt>
                <c:pt idx="4">
                  <c:v>6.7333333333333467E-2</c:v>
                </c:pt>
                <c:pt idx="5">
                  <c:v>6.8666666666666654E-2</c:v>
                </c:pt>
                <c:pt idx="6">
                  <c:v>6.9333333333333469E-2</c:v>
                </c:pt>
                <c:pt idx="7">
                  <c:v>6.8666666666666876E-2</c:v>
                </c:pt>
                <c:pt idx="8">
                  <c:v>6.9333333333333469E-2</c:v>
                </c:pt>
                <c:pt idx="9">
                  <c:v>7.0333333333333137E-2</c:v>
                </c:pt>
                <c:pt idx="10">
                  <c:v>6.9333333333333247E-2</c:v>
                </c:pt>
                <c:pt idx="11">
                  <c:v>6.7666666666666542E-2</c:v>
                </c:pt>
                <c:pt idx="12">
                  <c:v>6.5333333333333465E-2</c:v>
                </c:pt>
                <c:pt idx="13">
                  <c:v>6.3333333333333464E-2</c:v>
                </c:pt>
                <c:pt idx="14">
                  <c:v>6.1666666666666758E-2</c:v>
                </c:pt>
                <c:pt idx="15">
                  <c:v>5.933333333333346E-2</c:v>
                </c:pt>
                <c:pt idx="16">
                  <c:v>5.7999999999999829E-2</c:v>
                </c:pt>
                <c:pt idx="17">
                  <c:v>5.8333333333333348E-2</c:v>
                </c:pt>
                <c:pt idx="18">
                  <c:v>5.733333333333368E-2</c:v>
                </c:pt>
                <c:pt idx="19">
                  <c:v>5.8333333333333126E-2</c:v>
                </c:pt>
                <c:pt idx="20">
                  <c:v>5.8666666666666867E-2</c:v>
                </c:pt>
                <c:pt idx="21">
                  <c:v>5.8000000000000052E-2</c:v>
                </c:pt>
                <c:pt idx="22">
                  <c:v>5.8666666666666645E-2</c:v>
                </c:pt>
                <c:pt idx="23">
                  <c:v>6.0000000000000053E-2</c:v>
                </c:pt>
                <c:pt idx="24">
                  <c:v>6.2333333333333352E-2</c:v>
                </c:pt>
                <c:pt idx="25">
                  <c:v>6.2999999999999945E-2</c:v>
                </c:pt>
                <c:pt idx="26">
                  <c:v>6.466666666666665E-2</c:v>
                </c:pt>
                <c:pt idx="27">
                  <c:v>6.5333333333333465E-2</c:v>
                </c:pt>
                <c:pt idx="28">
                  <c:v>6.6333333333333355E-2</c:v>
                </c:pt>
                <c:pt idx="29">
                  <c:v>6.7000000000000171E-2</c:v>
                </c:pt>
                <c:pt idx="30">
                  <c:v>6.6999999999999948E-2</c:v>
                </c:pt>
                <c:pt idx="31">
                  <c:v>6.6333333333333577E-2</c:v>
                </c:pt>
                <c:pt idx="32">
                  <c:v>6.6000000000000059E-2</c:v>
                </c:pt>
                <c:pt idx="33">
                  <c:v>6.6999999999999948E-2</c:v>
                </c:pt>
                <c:pt idx="34">
                  <c:v>6.6999999999999948E-2</c:v>
                </c:pt>
                <c:pt idx="35">
                  <c:v>6.7666666666666764E-2</c:v>
                </c:pt>
                <c:pt idx="36">
                  <c:v>6.7333333333333245E-2</c:v>
                </c:pt>
                <c:pt idx="37">
                  <c:v>6.6333333333333466E-2</c:v>
                </c:pt>
                <c:pt idx="38">
                  <c:v>6.5666666666666651E-2</c:v>
                </c:pt>
                <c:pt idx="39">
                  <c:v>6.7333333333333356E-2</c:v>
                </c:pt>
                <c:pt idx="40">
                  <c:v>6.7000000000000171E-2</c:v>
                </c:pt>
                <c:pt idx="41">
                  <c:v>6.8000000000000171E-2</c:v>
                </c:pt>
                <c:pt idx="42">
                  <c:v>6.8333333333333357E-2</c:v>
                </c:pt>
                <c:pt idx="43">
                  <c:v>6.9666666666666432E-2</c:v>
                </c:pt>
                <c:pt idx="44">
                  <c:v>7.0000000000000062E-2</c:v>
                </c:pt>
                <c:pt idx="45">
                  <c:v>7.099999999999973E-2</c:v>
                </c:pt>
                <c:pt idx="46">
                  <c:v>7.1333333333333471E-2</c:v>
                </c:pt>
                <c:pt idx="47">
                  <c:v>7.1333333333333471E-2</c:v>
                </c:pt>
                <c:pt idx="48">
                  <c:v>7.233333333333325E-2</c:v>
                </c:pt>
                <c:pt idx="49">
                  <c:v>7.3666666666666769E-2</c:v>
                </c:pt>
                <c:pt idx="50">
                  <c:v>7.5333333333333363E-2</c:v>
                </c:pt>
                <c:pt idx="51">
                  <c:v>7.6999999999999957E-2</c:v>
                </c:pt>
                <c:pt idx="52">
                  <c:v>7.8333333333333366E-2</c:v>
                </c:pt>
                <c:pt idx="53">
                  <c:v>7.999999999999996E-2</c:v>
                </c:pt>
                <c:pt idx="54">
                  <c:v>8.1333333333333258E-2</c:v>
                </c:pt>
                <c:pt idx="55">
                  <c:v>8.3333333333333592E-2</c:v>
                </c:pt>
                <c:pt idx="56">
                  <c:v>8.4999999999999853E-2</c:v>
                </c:pt>
                <c:pt idx="57">
                  <c:v>8.5999999999999965E-2</c:v>
                </c:pt>
                <c:pt idx="58">
                  <c:v>8.7333333333333152E-2</c:v>
                </c:pt>
                <c:pt idx="59">
                  <c:v>8.8333333333333153E-2</c:v>
                </c:pt>
                <c:pt idx="60">
                  <c:v>8.9000000000000079E-2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0-4067-BDEC-4D77716F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15551"/>
        <c:axId val="1012798079"/>
      </c:scatterChart>
      <c:valAx>
        <c:axId val="10128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98079"/>
        <c:crosses val="autoZero"/>
        <c:crossBetween val="midCat"/>
      </c:valAx>
      <c:valAx>
        <c:axId val="10127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1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Sheet1'!$AC$58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Sheet1'!$AC$59:$AC$119</c:f>
              <c:numCache>
                <c:formatCode>General</c:formatCode>
                <c:ptCount val="61"/>
                <c:pt idx="0">
                  <c:v>1.012</c:v>
                </c:pt>
                <c:pt idx="1">
                  <c:v>1.0009999999999999</c:v>
                </c:pt>
                <c:pt idx="2">
                  <c:v>0.996</c:v>
                </c:pt>
                <c:pt idx="3">
                  <c:v>0.99399999999999999</c:v>
                </c:pt>
                <c:pt idx="4">
                  <c:v>0.99099999999999999</c:v>
                </c:pt>
                <c:pt idx="5">
                  <c:v>0.98799999999999999</c:v>
                </c:pt>
                <c:pt idx="6">
                  <c:v>0.98599999999999999</c:v>
                </c:pt>
                <c:pt idx="7">
                  <c:v>0.98299999999999998</c:v>
                </c:pt>
                <c:pt idx="8">
                  <c:v>0.98</c:v>
                </c:pt>
                <c:pt idx="9">
                  <c:v>0.97699999999999998</c:v>
                </c:pt>
                <c:pt idx="10">
                  <c:v>0.97499999999999998</c:v>
                </c:pt>
                <c:pt idx="11">
                  <c:v>0.97299999999999998</c:v>
                </c:pt>
                <c:pt idx="12">
                  <c:v>0.97099999999999997</c:v>
                </c:pt>
                <c:pt idx="13">
                  <c:v>0.96799999999999997</c:v>
                </c:pt>
                <c:pt idx="14">
                  <c:v>0.96599999999999997</c:v>
                </c:pt>
                <c:pt idx="15">
                  <c:v>0.96399999999999997</c:v>
                </c:pt>
                <c:pt idx="16">
                  <c:v>0.96199999999999997</c:v>
                </c:pt>
                <c:pt idx="17">
                  <c:v>0.95899999999999996</c:v>
                </c:pt>
                <c:pt idx="18">
                  <c:v>0.95699999999999996</c:v>
                </c:pt>
                <c:pt idx="19">
                  <c:v>0.95399999999999996</c:v>
                </c:pt>
                <c:pt idx="20">
                  <c:v>0.95199999999999996</c:v>
                </c:pt>
                <c:pt idx="21">
                  <c:v>0.95</c:v>
                </c:pt>
                <c:pt idx="22">
                  <c:v>0.94799999999999995</c:v>
                </c:pt>
                <c:pt idx="23">
                  <c:v>0.94599999999999995</c:v>
                </c:pt>
                <c:pt idx="24">
                  <c:v>0.94399999999999995</c:v>
                </c:pt>
                <c:pt idx="25">
                  <c:v>0.94299999999999995</c:v>
                </c:pt>
                <c:pt idx="26">
                  <c:v>0.94099999999999995</c:v>
                </c:pt>
                <c:pt idx="27">
                  <c:v>0.93899999999999995</c:v>
                </c:pt>
                <c:pt idx="28">
                  <c:v>0.93700000000000006</c:v>
                </c:pt>
                <c:pt idx="29">
                  <c:v>0.93500000000000005</c:v>
                </c:pt>
                <c:pt idx="30">
                  <c:v>0.93300000000000005</c:v>
                </c:pt>
                <c:pt idx="31">
                  <c:v>0.93200000000000005</c:v>
                </c:pt>
                <c:pt idx="32">
                  <c:v>0.93</c:v>
                </c:pt>
                <c:pt idx="33">
                  <c:v>0.92800000000000005</c:v>
                </c:pt>
                <c:pt idx="34">
                  <c:v>0.92600000000000005</c:v>
                </c:pt>
                <c:pt idx="35">
                  <c:v>0.92500000000000004</c:v>
                </c:pt>
                <c:pt idx="36">
                  <c:v>0.92300000000000004</c:v>
                </c:pt>
                <c:pt idx="37">
                  <c:v>0.92200000000000004</c:v>
                </c:pt>
                <c:pt idx="38">
                  <c:v>0.92100000000000004</c:v>
                </c:pt>
                <c:pt idx="39">
                  <c:v>0.91900000000000004</c:v>
                </c:pt>
                <c:pt idx="40">
                  <c:v>0.91800000000000004</c:v>
                </c:pt>
                <c:pt idx="41">
                  <c:v>0.91600000000000004</c:v>
                </c:pt>
                <c:pt idx="42">
                  <c:v>0.91500000000000004</c:v>
                </c:pt>
                <c:pt idx="43">
                  <c:v>0.91300000000000003</c:v>
                </c:pt>
                <c:pt idx="44">
                  <c:v>0.91200000000000003</c:v>
                </c:pt>
                <c:pt idx="45">
                  <c:v>0.91</c:v>
                </c:pt>
                <c:pt idx="46">
                  <c:v>0.90900000000000003</c:v>
                </c:pt>
                <c:pt idx="47">
                  <c:v>0.90800000000000003</c:v>
                </c:pt>
                <c:pt idx="48">
                  <c:v>0.90600000000000003</c:v>
                </c:pt>
                <c:pt idx="49">
                  <c:v>0.90600000000000003</c:v>
                </c:pt>
                <c:pt idx="50">
                  <c:v>0.90400000000000003</c:v>
                </c:pt>
                <c:pt idx="51">
                  <c:v>0.90300000000000002</c:v>
                </c:pt>
                <c:pt idx="52">
                  <c:v>0.90100000000000002</c:v>
                </c:pt>
                <c:pt idx="53">
                  <c:v>0.89900000000000002</c:v>
                </c:pt>
                <c:pt idx="54">
                  <c:v>0.89800000000000002</c:v>
                </c:pt>
                <c:pt idx="55">
                  <c:v>0.89600000000000002</c:v>
                </c:pt>
                <c:pt idx="56">
                  <c:v>0.89500000000000002</c:v>
                </c:pt>
                <c:pt idx="57">
                  <c:v>0.89400000000000002</c:v>
                </c:pt>
                <c:pt idx="58">
                  <c:v>0.89200000000000002</c:v>
                </c:pt>
                <c:pt idx="59">
                  <c:v>0.89100000000000001</c:v>
                </c:pt>
                <c:pt idx="60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E-4C15-BE00-DADCBA0FF95B}"/>
            </c:ext>
          </c:extLst>
        </c:ser>
        <c:ser>
          <c:idx val="1"/>
          <c:order val="1"/>
          <c:tx>
            <c:strRef>
              <c:f>'Plate 1 - Sheet1'!$AD$58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Sheet1'!$AD$59:$AD$119</c:f>
              <c:numCache>
                <c:formatCode>General</c:formatCode>
                <c:ptCount val="61"/>
                <c:pt idx="0">
                  <c:v>1.0840000000000001</c:v>
                </c:pt>
                <c:pt idx="1">
                  <c:v>1.075</c:v>
                </c:pt>
                <c:pt idx="2">
                  <c:v>1.07</c:v>
                </c:pt>
                <c:pt idx="3">
                  <c:v>1.0660000000000001</c:v>
                </c:pt>
                <c:pt idx="4">
                  <c:v>1.0629999999999999</c:v>
                </c:pt>
                <c:pt idx="5">
                  <c:v>1.06</c:v>
                </c:pt>
                <c:pt idx="6">
                  <c:v>1.056</c:v>
                </c:pt>
                <c:pt idx="7">
                  <c:v>1.052</c:v>
                </c:pt>
                <c:pt idx="8">
                  <c:v>1.046</c:v>
                </c:pt>
                <c:pt idx="9">
                  <c:v>1.04</c:v>
                </c:pt>
                <c:pt idx="10">
                  <c:v>1.0369999999999999</c:v>
                </c:pt>
                <c:pt idx="11">
                  <c:v>1.036</c:v>
                </c:pt>
                <c:pt idx="12">
                  <c:v>1.036</c:v>
                </c:pt>
                <c:pt idx="13">
                  <c:v>1.034</c:v>
                </c:pt>
                <c:pt idx="14">
                  <c:v>1.032</c:v>
                </c:pt>
                <c:pt idx="15">
                  <c:v>1.0309999999999999</c:v>
                </c:pt>
                <c:pt idx="16">
                  <c:v>1.03</c:v>
                </c:pt>
                <c:pt idx="17">
                  <c:v>1.028</c:v>
                </c:pt>
                <c:pt idx="18">
                  <c:v>1.028</c:v>
                </c:pt>
                <c:pt idx="19">
                  <c:v>1.0249999999999999</c:v>
                </c:pt>
                <c:pt idx="20">
                  <c:v>1.0249999999999999</c:v>
                </c:pt>
                <c:pt idx="21">
                  <c:v>1.0249999999999999</c:v>
                </c:pt>
                <c:pt idx="22">
                  <c:v>1.022</c:v>
                </c:pt>
                <c:pt idx="23">
                  <c:v>1.016</c:v>
                </c:pt>
                <c:pt idx="24">
                  <c:v>1.0089999999999999</c:v>
                </c:pt>
                <c:pt idx="25">
                  <c:v>1.0029999999999999</c:v>
                </c:pt>
                <c:pt idx="26">
                  <c:v>0.997</c:v>
                </c:pt>
                <c:pt idx="27">
                  <c:v>0.99</c:v>
                </c:pt>
                <c:pt idx="28">
                  <c:v>0.98399999999999999</c:v>
                </c:pt>
                <c:pt idx="29">
                  <c:v>0.97899999999999998</c:v>
                </c:pt>
                <c:pt idx="30">
                  <c:v>0.97799999999999998</c:v>
                </c:pt>
                <c:pt idx="31">
                  <c:v>0.97699999999999998</c:v>
                </c:pt>
                <c:pt idx="32">
                  <c:v>0.97599999999999998</c:v>
                </c:pt>
                <c:pt idx="33">
                  <c:v>0.97299999999999998</c:v>
                </c:pt>
                <c:pt idx="34">
                  <c:v>0.96899999999999997</c:v>
                </c:pt>
                <c:pt idx="35">
                  <c:v>0.96699999999999997</c:v>
                </c:pt>
                <c:pt idx="36">
                  <c:v>0.96699999999999997</c:v>
                </c:pt>
                <c:pt idx="37">
                  <c:v>0.96699999999999997</c:v>
                </c:pt>
                <c:pt idx="38">
                  <c:v>0.96499999999999997</c:v>
                </c:pt>
                <c:pt idx="39">
                  <c:v>0.96199999999999997</c:v>
                </c:pt>
                <c:pt idx="40">
                  <c:v>0.96099999999999997</c:v>
                </c:pt>
                <c:pt idx="41">
                  <c:v>0.95899999999999996</c:v>
                </c:pt>
                <c:pt idx="42">
                  <c:v>0.95799999999999996</c:v>
                </c:pt>
                <c:pt idx="43">
                  <c:v>0.95699999999999996</c:v>
                </c:pt>
                <c:pt idx="44">
                  <c:v>0.95699999999999996</c:v>
                </c:pt>
                <c:pt idx="45">
                  <c:v>0.95599999999999996</c:v>
                </c:pt>
                <c:pt idx="46">
                  <c:v>0.95499999999999996</c:v>
                </c:pt>
                <c:pt idx="47">
                  <c:v>0.95499999999999996</c:v>
                </c:pt>
                <c:pt idx="48">
                  <c:v>0.95399999999999996</c:v>
                </c:pt>
                <c:pt idx="49">
                  <c:v>0.95099999999999996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0.94299999999999995</c:v>
                </c:pt>
                <c:pt idx="55">
                  <c:v>0.94</c:v>
                </c:pt>
                <c:pt idx="56">
                  <c:v>0.93799999999999994</c:v>
                </c:pt>
                <c:pt idx="57">
                  <c:v>0.93600000000000005</c:v>
                </c:pt>
                <c:pt idx="58">
                  <c:v>0.93400000000000005</c:v>
                </c:pt>
                <c:pt idx="59">
                  <c:v>0.93300000000000005</c:v>
                </c:pt>
                <c:pt idx="60">
                  <c:v>0.93100000000000005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E-4C15-BE00-DADCBA0FF95B}"/>
            </c:ext>
          </c:extLst>
        </c:ser>
        <c:ser>
          <c:idx val="2"/>
          <c:order val="2"/>
          <c:tx>
            <c:strRef>
              <c:f>'Plate 1 - Sheet1'!$AE$58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Sheet1'!$AE$59:$AE$119</c:f>
              <c:numCache>
                <c:formatCode>General</c:formatCode>
                <c:ptCount val="61"/>
                <c:pt idx="0">
                  <c:v>1.1180000000000001</c:v>
                </c:pt>
                <c:pt idx="1">
                  <c:v>1.123</c:v>
                </c:pt>
                <c:pt idx="2">
                  <c:v>1.129</c:v>
                </c:pt>
                <c:pt idx="3">
                  <c:v>1.133</c:v>
                </c:pt>
                <c:pt idx="4">
                  <c:v>1.137</c:v>
                </c:pt>
                <c:pt idx="5">
                  <c:v>1.139</c:v>
                </c:pt>
                <c:pt idx="6">
                  <c:v>1.141</c:v>
                </c:pt>
                <c:pt idx="7">
                  <c:v>1.143</c:v>
                </c:pt>
                <c:pt idx="8">
                  <c:v>1.1439999999999999</c:v>
                </c:pt>
                <c:pt idx="9">
                  <c:v>1.145</c:v>
                </c:pt>
                <c:pt idx="10">
                  <c:v>1.1479999999999999</c:v>
                </c:pt>
                <c:pt idx="11">
                  <c:v>1.149</c:v>
                </c:pt>
                <c:pt idx="12">
                  <c:v>1.1519999999999999</c:v>
                </c:pt>
                <c:pt idx="13">
                  <c:v>1.1539999999999999</c:v>
                </c:pt>
                <c:pt idx="14">
                  <c:v>1.1559999999999999</c:v>
                </c:pt>
                <c:pt idx="15">
                  <c:v>1.159</c:v>
                </c:pt>
                <c:pt idx="16">
                  <c:v>1.159</c:v>
                </c:pt>
                <c:pt idx="17">
                  <c:v>1.159</c:v>
                </c:pt>
                <c:pt idx="18">
                  <c:v>1.1579999999999999</c:v>
                </c:pt>
                <c:pt idx="19">
                  <c:v>1.157</c:v>
                </c:pt>
                <c:pt idx="20">
                  <c:v>1.155</c:v>
                </c:pt>
                <c:pt idx="21">
                  <c:v>1.153</c:v>
                </c:pt>
                <c:pt idx="22">
                  <c:v>1.151</c:v>
                </c:pt>
                <c:pt idx="23">
                  <c:v>1.1479999999999999</c:v>
                </c:pt>
                <c:pt idx="24">
                  <c:v>1.145</c:v>
                </c:pt>
                <c:pt idx="25">
                  <c:v>1.1439999999999999</c:v>
                </c:pt>
                <c:pt idx="26">
                  <c:v>1.1419999999999999</c:v>
                </c:pt>
                <c:pt idx="27">
                  <c:v>1.141</c:v>
                </c:pt>
                <c:pt idx="28">
                  <c:v>1.137</c:v>
                </c:pt>
                <c:pt idx="29">
                  <c:v>1.1339999999999999</c:v>
                </c:pt>
                <c:pt idx="30">
                  <c:v>1.1299999999999999</c:v>
                </c:pt>
                <c:pt idx="31">
                  <c:v>1.1279999999999999</c:v>
                </c:pt>
                <c:pt idx="32">
                  <c:v>1.123</c:v>
                </c:pt>
                <c:pt idx="33">
                  <c:v>1.121</c:v>
                </c:pt>
                <c:pt idx="34">
                  <c:v>1.1160000000000001</c:v>
                </c:pt>
                <c:pt idx="35">
                  <c:v>1.113</c:v>
                </c:pt>
                <c:pt idx="36">
                  <c:v>1.109</c:v>
                </c:pt>
                <c:pt idx="37">
                  <c:v>1.107</c:v>
                </c:pt>
                <c:pt idx="38">
                  <c:v>1.105</c:v>
                </c:pt>
                <c:pt idx="39">
                  <c:v>1.101</c:v>
                </c:pt>
                <c:pt idx="40">
                  <c:v>1.099</c:v>
                </c:pt>
                <c:pt idx="41">
                  <c:v>1.095</c:v>
                </c:pt>
                <c:pt idx="42">
                  <c:v>1.0920000000000001</c:v>
                </c:pt>
                <c:pt idx="43">
                  <c:v>1.0880000000000001</c:v>
                </c:pt>
                <c:pt idx="44">
                  <c:v>1.085</c:v>
                </c:pt>
                <c:pt idx="45">
                  <c:v>1.0820000000000001</c:v>
                </c:pt>
                <c:pt idx="46">
                  <c:v>1.079</c:v>
                </c:pt>
                <c:pt idx="47">
                  <c:v>1.077</c:v>
                </c:pt>
                <c:pt idx="48">
                  <c:v>1.0740000000000001</c:v>
                </c:pt>
                <c:pt idx="49">
                  <c:v>1.07</c:v>
                </c:pt>
                <c:pt idx="50">
                  <c:v>1.0649999999999999</c:v>
                </c:pt>
                <c:pt idx="51">
                  <c:v>1.0620000000000001</c:v>
                </c:pt>
                <c:pt idx="52">
                  <c:v>1.0569999999999999</c:v>
                </c:pt>
                <c:pt idx="53">
                  <c:v>1.0549999999999999</c:v>
                </c:pt>
                <c:pt idx="54">
                  <c:v>1.052</c:v>
                </c:pt>
                <c:pt idx="55">
                  <c:v>1.048</c:v>
                </c:pt>
                <c:pt idx="56">
                  <c:v>1.042</c:v>
                </c:pt>
                <c:pt idx="57">
                  <c:v>1.038</c:v>
                </c:pt>
                <c:pt idx="58">
                  <c:v>1.034</c:v>
                </c:pt>
                <c:pt idx="59">
                  <c:v>1.03</c:v>
                </c:pt>
                <c:pt idx="60">
                  <c:v>1.0269999999999999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E-4C15-BE00-DADCBA0FF95B}"/>
            </c:ext>
          </c:extLst>
        </c:ser>
        <c:ser>
          <c:idx val="3"/>
          <c:order val="3"/>
          <c:tx>
            <c:strRef>
              <c:f>'Plate 1 - Sheet1'!$AF$58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Sheet1'!$AF$59:$AF$119</c:f>
              <c:numCache>
                <c:formatCode>General</c:formatCode>
                <c:ptCount val="61"/>
                <c:pt idx="0">
                  <c:v>1.1759999999999999</c:v>
                </c:pt>
                <c:pt idx="1">
                  <c:v>1.1679999999999999</c:v>
                </c:pt>
                <c:pt idx="2">
                  <c:v>1.17</c:v>
                </c:pt>
                <c:pt idx="3">
                  <c:v>1.173</c:v>
                </c:pt>
                <c:pt idx="4">
                  <c:v>1.1759999999999999</c:v>
                </c:pt>
                <c:pt idx="5">
                  <c:v>1.1759999999999999</c:v>
                </c:pt>
                <c:pt idx="6">
                  <c:v>1.173</c:v>
                </c:pt>
                <c:pt idx="7">
                  <c:v>1.1639999999999999</c:v>
                </c:pt>
                <c:pt idx="8">
                  <c:v>1.155</c:v>
                </c:pt>
                <c:pt idx="9">
                  <c:v>1.145</c:v>
                </c:pt>
                <c:pt idx="10">
                  <c:v>1.135</c:v>
                </c:pt>
                <c:pt idx="11">
                  <c:v>1.123</c:v>
                </c:pt>
                <c:pt idx="12">
                  <c:v>1.113</c:v>
                </c:pt>
                <c:pt idx="13">
                  <c:v>1.103</c:v>
                </c:pt>
                <c:pt idx="14">
                  <c:v>1.095</c:v>
                </c:pt>
                <c:pt idx="15">
                  <c:v>1.087</c:v>
                </c:pt>
                <c:pt idx="16">
                  <c:v>1.081</c:v>
                </c:pt>
                <c:pt idx="17">
                  <c:v>1.0760000000000001</c:v>
                </c:pt>
                <c:pt idx="18">
                  <c:v>1.0720000000000001</c:v>
                </c:pt>
                <c:pt idx="19">
                  <c:v>1.069</c:v>
                </c:pt>
                <c:pt idx="20">
                  <c:v>1.0669999999999999</c:v>
                </c:pt>
                <c:pt idx="21">
                  <c:v>1.0649999999999999</c:v>
                </c:pt>
                <c:pt idx="22">
                  <c:v>1.0640000000000001</c:v>
                </c:pt>
                <c:pt idx="23">
                  <c:v>1.0629999999999999</c:v>
                </c:pt>
                <c:pt idx="24">
                  <c:v>1.0620000000000001</c:v>
                </c:pt>
                <c:pt idx="25">
                  <c:v>1.0620000000000001</c:v>
                </c:pt>
                <c:pt idx="26">
                  <c:v>1.0620000000000001</c:v>
                </c:pt>
                <c:pt idx="27">
                  <c:v>1.0609999999999999</c:v>
                </c:pt>
                <c:pt idx="28">
                  <c:v>1.0609999999999999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1.0589999999999999</c:v>
                </c:pt>
                <c:pt idx="33">
                  <c:v>1.06</c:v>
                </c:pt>
                <c:pt idx="34">
                  <c:v>1.0589999999999999</c:v>
                </c:pt>
                <c:pt idx="35">
                  <c:v>1.06</c:v>
                </c:pt>
                <c:pt idx="36">
                  <c:v>1.0589999999999999</c:v>
                </c:pt>
                <c:pt idx="37">
                  <c:v>1.0569999999999999</c:v>
                </c:pt>
                <c:pt idx="38">
                  <c:v>1.056</c:v>
                </c:pt>
                <c:pt idx="39">
                  <c:v>1.054</c:v>
                </c:pt>
                <c:pt idx="40">
                  <c:v>1.0529999999999999</c:v>
                </c:pt>
                <c:pt idx="41">
                  <c:v>1.0529999999999999</c:v>
                </c:pt>
                <c:pt idx="42">
                  <c:v>1.0509999999999999</c:v>
                </c:pt>
                <c:pt idx="43">
                  <c:v>1.0509999999999999</c:v>
                </c:pt>
                <c:pt idx="44">
                  <c:v>1.05</c:v>
                </c:pt>
                <c:pt idx="45">
                  <c:v>1.0489999999999999</c:v>
                </c:pt>
                <c:pt idx="46">
                  <c:v>1.048</c:v>
                </c:pt>
                <c:pt idx="47">
                  <c:v>1.048</c:v>
                </c:pt>
                <c:pt idx="48">
                  <c:v>1.0469999999999999</c:v>
                </c:pt>
                <c:pt idx="49">
                  <c:v>1.0469999999999999</c:v>
                </c:pt>
                <c:pt idx="50">
                  <c:v>1.046</c:v>
                </c:pt>
                <c:pt idx="51">
                  <c:v>1.046</c:v>
                </c:pt>
                <c:pt idx="52">
                  <c:v>1.0449999999999999</c:v>
                </c:pt>
                <c:pt idx="53">
                  <c:v>1.0449999999999999</c:v>
                </c:pt>
                <c:pt idx="54">
                  <c:v>1.0449999999999999</c:v>
                </c:pt>
                <c:pt idx="55">
                  <c:v>1.044</c:v>
                </c:pt>
                <c:pt idx="56">
                  <c:v>1.044</c:v>
                </c:pt>
                <c:pt idx="57">
                  <c:v>1.0429999999999999</c:v>
                </c:pt>
                <c:pt idx="58">
                  <c:v>1.0429999999999999</c:v>
                </c:pt>
                <c:pt idx="59">
                  <c:v>1.042</c:v>
                </c:pt>
                <c:pt idx="60">
                  <c:v>1.042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E-4C15-BE00-DADCBA0FF95B}"/>
            </c:ext>
          </c:extLst>
        </c:ser>
        <c:ser>
          <c:idx val="4"/>
          <c:order val="4"/>
          <c:tx>
            <c:strRef>
              <c:f>'Plate 1 - Sheet1'!$AG$58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Sheet1'!$AG$59:$AG$119</c:f>
              <c:numCache>
                <c:formatCode>General</c:formatCode>
                <c:ptCount val="61"/>
                <c:pt idx="0">
                  <c:v>1.1180000000000001</c:v>
                </c:pt>
                <c:pt idx="1">
                  <c:v>1.1200000000000001</c:v>
                </c:pt>
                <c:pt idx="2">
                  <c:v>1.1180000000000001</c:v>
                </c:pt>
                <c:pt idx="3">
                  <c:v>1.121</c:v>
                </c:pt>
                <c:pt idx="4">
                  <c:v>1.1240000000000001</c:v>
                </c:pt>
                <c:pt idx="5">
                  <c:v>1.125</c:v>
                </c:pt>
                <c:pt idx="6">
                  <c:v>1.127</c:v>
                </c:pt>
                <c:pt idx="7">
                  <c:v>1.129</c:v>
                </c:pt>
                <c:pt idx="8">
                  <c:v>1.131</c:v>
                </c:pt>
                <c:pt idx="9">
                  <c:v>1.131</c:v>
                </c:pt>
                <c:pt idx="10">
                  <c:v>1.131</c:v>
                </c:pt>
                <c:pt idx="11">
                  <c:v>1.1319999999999999</c:v>
                </c:pt>
                <c:pt idx="12">
                  <c:v>1.133</c:v>
                </c:pt>
                <c:pt idx="13">
                  <c:v>1.1339999999999999</c:v>
                </c:pt>
                <c:pt idx="14">
                  <c:v>1.1359999999999999</c:v>
                </c:pt>
                <c:pt idx="15">
                  <c:v>1.1379999999999999</c:v>
                </c:pt>
                <c:pt idx="16">
                  <c:v>1.139</c:v>
                </c:pt>
                <c:pt idx="17">
                  <c:v>1.141</c:v>
                </c:pt>
                <c:pt idx="18">
                  <c:v>1.141</c:v>
                </c:pt>
                <c:pt idx="19">
                  <c:v>1.141</c:v>
                </c:pt>
                <c:pt idx="20">
                  <c:v>1.141</c:v>
                </c:pt>
                <c:pt idx="21">
                  <c:v>1.1399999999999999</c:v>
                </c:pt>
                <c:pt idx="22">
                  <c:v>1.1379999999999999</c:v>
                </c:pt>
                <c:pt idx="23">
                  <c:v>1.135</c:v>
                </c:pt>
                <c:pt idx="24">
                  <c:v>1.1339999999999999</c:v>
                </c:pt>
                <c:pt idx="25">
                  <c:v>1.1299999999999999</c:v>
                </c:pt>
                <c:pt idx="26">
                  <c:v>1.127</c:v>
                </c:pt>
                <c:pt idx="27">
                  <c:v>1.123</c:v>
                </c:pt>
                <c:pt idx="28">
                  <c:v>1.117</c:v>
                </c:pt>
                <c:pt idx="29">
                  <c:v>1.1140000000000001</c:v>
                </c:pt>
                <c:pt idx="30">
                  <c:v>1.109</c:v>
                </c:pt>
                <c:pt idx="31">
                  <c:v>1.1060000000000001</c:v>
                </c:pt>
                <c:pt idx="32">
                  <c:v>1.101</c:v>
                </c:pt>
                <c:pt idx="33">
                  <c:v>1.0980000000000001</c:v>
                </c:pt>
                <c:pt idx="34">
                  <c:v>1.0920000000000001</c:v>
                </c:pt>
                <c:pt idx="35">
                  <c:v>1.089</c:v>
                </c:pt>
                <c:pt idx="36">
                  <c:v>1.0860000000000001</c:v>
                </c:pt>
                <c:pt idx="37">
                  <c:v>1.0840000000000001</c:v>
                </c:pt>
                <c:pt idx="38">
                  <c:v>1.081</c:v>
                </c:pt>
                <c:pt idx="39">
                  <c:v>1.08</c:v>
                </c:pt>
                <c:pt idx="40">
                  <c:v>1.0780000000000001</c:v>
                </c:pt>
                <c:pt idx="41">
                  <c:v>1.0760000000000001</c:v>
                </c:pt>
                <c:pt idx="42">
                  <c:v>1.075</c:v>
                </c:pt>
                <c:pt idx="43">
                  <c:v>1.0740000000000001</c:v>
                </c:pt>
                <c:pt idx="44">
                  <c:v>1.0740000000000001</c:v>
                </c:pt>
                <c:pt idx="45">
                  <c:v>1.073</c:v>
                </c:pt>
                <c:pt idx="46">
                  <c:v>1.0720000000000001</c:v>
                </c:pt>
                <c:pt idx="47">
                  <c:v>1.07</c:v>
                </c:pt>
                <c:pt idx="48">
                  <c:v>1.07</c:v>
                </c:pt>
                <c:pt idx="49">
                  <c:v>1.0680000000000001</c:v>
                </c:pt>
                <c:pt idx="50">
                  <c:v>1.0669999999999999</c:v>
                </c:pt>
                <c:pt idx="51">
                  <c:v>1.0680000000000001</c:v>
                </c:pt>
                <c:pt idx="52">
                  <c:v>1.0660000000000001</c:v>
                </c:pt>
                <c:pt idx="53">
                  <c:v>1.0669999999999999</c:v>
                </c:pt>
                <c:pt idx="54">
                  <c:v>1.0649999999999999</c:v>
                </c:pt>
                <c:pt idx="55">
                  <c:v>1.0629999999999999</c:v>
                </c:pt>
                <c:pt idx="56">
                  <c:v>1.06</c:v>
                </c:pt>
                <c:pt idx="57">
                  <c:v>1.0580000000000001</c:v>
                </c:pt>
                <c:pt idx="58">
                  <c:v>1.0549999999999999</c:v>
                </c:pt>
                <c:pt idx="59">
                  <c:v>1.0529999999999999</c:v>
                </c:pt>
                <c:pt idx="6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CE-4C15-BE00-DADCBA0FF95B}"/>
            </c:ext>
          </c:extLst>
        </c:ser>
        <c:ser>
          <c:idx val="5"/>
          <c:order val="5"/>
          <c:tx>
            <c:strRef>
              <c:f>'Plate 1 - Sheet1'!$AH$58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'Plate 1 - Sheet1'!$AB$59:$AB$119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'Plate 1 - Sheet1'!$AH$59:$AH$119</c:f>
              <c:numCache>
                <c:formatCode>General</c:formatCode>
                <c:ptCount val="61"/>
                <c:pt idx="0">
                  <c:v>1.093</c:v>
                </c:pt>
                <c:pt idx="1">
                  <c:v>1.093</c:v>
                </c:pt>
                <c:pt idx="2">
                  <c:v>1.091</c:v>
                </c:pt>
                <c:pt idx="3">
                  <c:v>1.093</c:v>
                </c:pt>
                <c:pt idx="4">
                  <c:v>1.093</c:v>
                </c:pt>
                <c:pt idx="5">
                  <c:v>1.0920000000000001</c:v>
                </c:pt>
                <c:pt idx="6">
                  <c:v>1.091</c:v>
                </c:pt>
                <c:pt idx="7">
                  <c:v>1.091</c:v>
                </c:pt>
                <c:pt idx="8">
                  <c:v>1.0920000000000001</c:v>
                </c:pt>
                <c:pt idx="9">
                  <c:v>1.097</c:v>
                </c:pt>
                <c:pt idx="10">
                  <c:v>1.1020000000000001</c:v>
                </c:pt>
                <c:pt idx="11">
                  <c:v>1.1060000000000001</c:v>
                </c:pt>
                <c:pt idx="12">
                  <c:v>1.109</c:v>
                </c:pt>
                <c:pt idx="13">
                  <c:v>1.109</c:v>
                </c:pt>
                <c:pt idx="14">
                  <c:v>1.1080000000000001</c:v>
                </c:pt>
                <c:pt idx="15">
                  <c:v>1.107</c:v>
                </c:pt>
                <c:pt idx="16">
                  <c:v>1.105</c:v>
                </c:pt>
                <c:pt idx="17">
                  <c:v>1.1040000000000001</c:v>
                </c:pt>
                <c:pt idx="18">
                  <c:v>1.1020000000000001</c:v>
                </c:pt>
                <c:pt idx="19">
                  <c:v>1.101</c:v>
                </c:pt>
                <c:pt idx="20">
                  <c:v>1.1000000000000001</c:v>
                </c:pt>
                <c:pt idx="21">
                  <c:v>1.097</c:v>
                </c:pt>
                <c:pt idx="22">
                  <c:v>1.095</c:v>
                </c:pt>
                <c:pt idx="23">
                  <c:v>1.0920000000000001</c:v>
                </c:pt>
                <c:pt idx="24">
                  <c:v>1.089</c:v>
                </c:pt>
                <c:pt idx="25">
                  <c:v>1.087</c:v>
                </c:pt>
                <c:pt idx="26">
                  <c:v>1.085</c:v>
                </c:pt>
                <c:pt idx="27">
                  <c:v>1.0820000000000001</c:v>
                </c:pt>
                <c:pt idx="28">
                  <c:v>1.079</c:v>
                </c:pt>
                <c:pt idx="29">
                  <c:v>1.075</c:v>
                </c:pt>
                <c:pt idx="30">
                  <c:v>1.073</c:v>
                </c:pt>
                <c:pt idx="31">
                  <c:v>1.07</c:v>
                </c:pt>
                <c:pt idx="32">
                  <c:v>1.0669999999999999</c:v>
                </c:pt>
                <c:pt idx="33">
                  <c:v>1.0649999999999999</c:v>
                </c:pt>
                <c:pt idx="34">
                  <c:v>1.0609999999999999</c:v>
                </c:pt>
                <c:pt idx="35">
                  <c:v>1.0589999999999999</c:v>
                </c:pt>
                <c:pt idx="36">
                  <c:v>1.056</c:v>
                </c:pt>
                <c:pt idx="37">
                  <c:v>1.054</c:v>
                </c:pt>
                <c:pt idx="38">
                  <c:v>1.0509999999999999</c:v>
                </c:pt>
                <c:pt idx="39">
                  <c:v>1.05</c:v>
                </c:pt>
                <c:pt idx="40">
                  <c:v>1.048</c:v>
                </c:pt>
                <c:pt idx="41">
                  <c:v>1.0449999999999999</c:v>
                </c:pt>
                <c:pt idx="42">
                  <c:v>1.044</c:v>
                </c:pt>
                <c:pt idx="43">
                  <c:v>1.042</c:v>
                </c:pt>
                <c:pt idx="44">
                  <c:v>1.04</c:v>
                </c:pt>
                <c:pt idx="45">
                  <c:v>1.0389999999999999</c:v>
                </c:pt>
                <c:pt idx="46">
                  <c:v>1.0369999999999999</c:v>
                </c:pt>
                <c:pt idx="47">
                  <c:v>1.036</c:v>
                </c:pt>
                <c:pt idx="48">
                  <c:v>1.034</c:v>
                </c:pt>
                <c:pt idx="49">
                  <c:v>1.0329999999999999</c:v>
                </c:pt>
                <c:pt idx="50">
                  <c:v>1.0309999999999999</c:v>
                </c:pt>
                <c:pt idx="51">
                  <c:v>1.03</c:v>
                </c:pt>
                <c:pt idx="52">
                  <c:v>1.0289999999999999</c:v>
                </c:pt>
                <c:pt idx="53">
                  <c:v>1.028</c:v>
                </c:pt>
                <c:pt idx="54">
                  <c:v>1.0269999999999999</c:v>
                </c:pt>
                <c:pt idx="55">
                  <c:v>1.0269999999999999</c:v>
                </c:pt>
                <c:pt idx="56">
                  <c:v>1.026</c:v>
                </c:pt>
                <c:pt idx="57">
                  <c:v>1.0249999999999999</c:v>
                </c:pt>
                <c:pt idx="58">
                  <c:v>1.024</c:v>
                </c:pt>
                <c:pt idx="59">
                  <c:v>1.024</c:v>
                </c:pt>
                <c:pt idx="60">
                  <c:v>1.0229999999999999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E-4C15-BE00-DADCBA0F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25967"/>
        <c:axId val="834320559"/>
      </c:scatterChart>
      <c:valAx>
        <c:axId val="8343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20559"/>
        <c:crosses val="autoZero"/>
        <c:crossBetween val="midCat"/>
      </c:valAx>
      <c:valAx>
        <c:axId val="83432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2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353787</xdr:colOff>
      <xdr:row>139</xdr:row>
      <xdr:rowOff>84365</xdr:rowOff>
    </xdr:from>
    <xdr:to>
      <xdr:col>14</xdr:col>
      <xdr:colOff>1374322</xdr:colOff>
      <xdr:row>156</xdr:row>
      <xdr:rowOff>51707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121</xdr:row>
      <xdr:rowOff>152401</xdr:rowOff>
    </xdr:from>
    <xdr:to>
      <xdr:col>15</xdr:col>
      <xdr:colOff>13606</xdr:colOff>
      <xdr:row>138</xdr:row>
      <xdr:rowOff>119743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503465</xdr:colOff>
      <xdr:row>157</xdr:row>
      <xdr:rowOff>70757</xdr:rowOff>
    </xdr:from>
    <xdr:to>
      <xdr:col>15</xdr:col>
      <xdr:colOff>136071</xdr:colOff>
      <xdr:row>174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68036</xdr:colOff>
      <xdr:row>120</xdr:row>
      <xdr:rowOff>125187</xdr:rowOff>
    </xdr:from>
    <xdr:to>
      <xdr:col>24</xdr:col>
      <xdr:colOff>952500</xdr:colOff>
      <xdr:row>137</xdr:row>
      <xdr:rowOff>92529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136</xdr:row>
      <xdr:rowOff>125186</xdr:rowOff>
    </xdr:from>
    <xdr:to>
      <xdr:col>25</xdr:col>
      <xdr:colOff>122464</xdr:colOff>
      <xdr:row>153</xdr:row>
      <xdr:rowOff>92529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6803</xdr:colOff>
      <xdr:row>154</xdr:row>
      <xdr:rowOff>2722</xdr:rowOff>
    </xdr:from>
    <xdr:to>
      <xdr:col>25</xdr:col>
      <xdr:colOff>415017</xdr:colOff>
      <xdr:row>170</xdr:row>
      <xdr:rowOff>133351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476250</xdr:colOff>
      <xdr:row>120</xdr:row>
      <xdr:rowOff>57151</xdr:rowOff>
    </xdr:from>
    <xdr:to>
      <xdr:col>36</xdr:col>
      <xdr:colOff>136072</xdr:colOff>
      <xdr:row>137</xdr:row>
      <xdr:rowOff>24493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136</xdr:row>
      <xdr:rowOff>125186</xdr:rowOff>
    </xdr:from>
    <xdr:to>
      <xdr:col>37</xdr:col>
      <xdr:colOff>122464</xdr:colOff>
      <xdr:row>153</xdr:row>
      <xdr:rowOff>92529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6803</xdr:colOff>
      <xdr:row>154</xdr:row>
      <xdr:rowOff>29935</xdr:rowOff>
    </xdr:from>
    <xdr:to>
      <xdr:col>37</xdr:col>
      <xdr:colOff>415017</xdr:colOff>
      <xdr:row>170</xdr:row>
      <xdr:rowOff>160564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312964</xdr:colOff>
      <xdr:row>120</xdr:row>
      <xdr:rowOff>2722</xdr:rowOff>
    </xdr:from>
    <xdr:to>
      <xdr:col>48</xdr:col>
      <xdr:colOff>585107</xdr:colOff>
      <xdr:row>136</xdr:row>
      <xdr:rowOff>133350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0</xdr:colOff>
      <xdr:row>136</xdr:row>
      <xdr:rowOff>125186</xdr:rowOff>
    </xdr:from>
    <xdr:to>
      <xdr:col>49</xdr:col>
      <xdr:colOff>122464</xdr:colOff>
      <xdr:row>153</xdr:row>
      <xdr:rowOff>92529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244930</xdr:colOff>
      <xdr:row>121</xdr:row>
      <xdr:rowOff>13608</xdr:rowOff>
    </xdr:from>
    <xdr:to>
      <xdr:col>60</xdr:col>
      <xdr:colOff>1129394</xdr:colOff>
      <xdr:row>137</xdr:row>
      <xdr:rowOff>144236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585108</xdr:colOff>
      <xdr:row>136</xdr:row>
      <xdr:rowOff>54428</xdr:rowOff>
    </xdr:from>
    <xdr:to>
      <xdr:col>61</xdr:col>
      <xdr:colOff>95250</xdr:colOff>
      <xdr:row>153</xdr:row>
      <xdr:rowOff>21771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598714</xdr:colOff>
      <xdr:row>153</xdr:row>
      <xdr:rowOff>95251</xdr:rowOff>
    </xdr:from>
    <xdr:to>
      <xdr:col>61</xdr:col>
      <xdr:colOff>95249</xdr:colOff>
      <xdr:row>170</xdr:row>
      <xdr:rowOff>62594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612321</xdr:colOff>
      <xdr:row>170</xdr:row>
      <xdr:rowOff>95250</xdr:rowOff>
    </xdr:from>
    <xdr:to>
      <xdr:col>61</xdr:col>
      <xdr:colOff>122463</xdr:colOff>
      <xdr:row>185</xdr:row>
      <xdr:rowOff>62593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59530</xdr:colOff>
      <xdr:row>154</xdr:row>
      <xdr:rowOff>33338</xdr:rowOff>
    </xdr:from>
    <xdr:to>
      <xdr:col>49</xdr:col>
      <xdr:colOff>488155</xdr:colOff>
      <xdr:row>170</xdr:row>
      <xdr:rowOff>109538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69</xdr:col>
      <xdr:colOff>564696</xdr:colOff>
      <xdr:row>121</xdr:row>
      <xdr:rowOff>57151</xdr:rowOff>
    </xdr:from>
    <xdr:to>
      <xdr:col>73</xdr:col>
      <xdr:colOff>360588</xdr:colOff>
      <xdr:row>138</xdr:row>
      <xdr:rowOff>24494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69</xdr:col>
      <xdr:colOff>591910</xdr:colOff>
      <xdr:row>136</xdr:row>
      <xdr:rowOff>70757</xdr:rowOff>
    </xdr:from>
    <xdr:to>
      <xdr:col>73</xdr:col>
      <xdr:colOff>387802</xdr:colOff>
      <xdr:row>153</xdr:row>
      <xdr:rowOff>38100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190899</xdr:colOff>
      <xdr:row>121</xdr:row>
      <xdr:rowOff>137992</xdr:rowOff>
    </xdr:from>
    <xdr:to>
      <xdr:col>70</xdr:col>
      <xdr:colOff>1086569</xdr:colOff>
      <xdr:row>138</xdr:row>
      <xdr:rowOff>105335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69</xdr:col>
      <xdr:colOff>605517</xdr:colOff>
      <xdr:row>153</xdr:row>
      <xdr:rowOff>70757</xdr:rowOff>
    </xdr:from>
    <xdr:to>
      <xdr:col>73</xdr:col>
      <xdr:colOff>401409</xdr:colOff>
      <xdr:row>170</xdr:row>
      <xdr:rowOff>38100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81</xdr:col>
      <xdr:colOff>483053</xdr:colOff>
      <xdr:row>121</xdr:row>
      <xdr:rowOff>84365</xdr:rowOff>
    </xdr:from>
    <xdr:to>
      <xdr:col>85</xdr:col>
      <xdr:colOff>278945</xdr:colOff>
      <xdr:row>138</xdr:row>
      <xdr:rowOff>51708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81</xdr:col>
      <xdr:colOff>591910</xdr:colOff>
      <xdr:row>136</xdr:row>
      <xdr:rowOff>70757</xdr:rowOff>
    </xdr:from>
    <xdr:to>
      <xdr:col>85</xdr:col>
      <xdr:colOff>387802</xdr:colOff>
      <xdr:row>153</xdr:row>
      <xdr:rowOff>38100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81</xdr:col>
      <xdr:colOff>605517</xdr:colOff>
      <xdr:row>153</xdr:row>
      <xdr:rowOff>70757</xdr:rowOff>
    </xdr:from>
    <xdr:to>
      <xdr:col>85</xdr:col>
      <xdr:colOff>401409</xdr:colOff>
      <xdr:row>170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93</xdr:col>
      <xdr:colOff>47625</xdr:colOff>
      <xdr:row>122</xdr:row>
      <xdr:rowOff>2722</xdr:rowOff>
    </xdr:from>
    <xdr:to>
      <xdr:col>96</xdr:col>
      <xdr:colOff>1231446</xdr:colOff>
      <xdr:row>138</xdr:row>
      <xdr:rowOff>133351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93</xdr:col>
      <xdr:colOff>591910</xdr:colOff>
      <xdr:row>136</xdr:row>
      <xdr:rowOff>70757</xdr:rowOff>
    </xdr:from>
    <xdr:to>
      <xdr:col>97</xdr:col>
      <xdr:colOff>387802</xdr:colOff>
      <xdr:row>153</xdr:row>
      <xdr:rowOff>38100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93</xdr:col>
      <xdr:colOff>605517</xdr:colOff>
      <xdr:row>153</xdr:row>
      <xdr:rowOff>70757</xdr:rowOff>
    </xdr:from>
    <xdr:to>
      <xdr:col>97</xdr:col>
      <xdr:colOff>401409</xdr:colOff>
      <xdr:row>170</xdr:row>
      <xdr:rowOff>38100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105</xdr:col>
      <xdr:colOff>523874</xdr:colOff>
      <xdr:row>121</xdr:row>
      <xdr:rowOff>16329</xdr:rowOff>
    </xdr:from>
    <xdr:to>
      <xdr:col>109</xdr:col>
      <xdr:colOff>319766</xdr:colOff>
      <xdr:row>137</xdr:row>
      <xdr:rowOff>146957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105</xdr:col>
      <xdr:colOff>591910</xdr:colOff>
      <xdr:row>136</xdr:row>
      <xdr:rowOff>70757</xdr:rowOff>
    </xdr:from>
    <xdr:to>
      <xdr:col>109</xdr:col>
      <xdr:colOff>387802</xdr:colOff>
      <xdr:row>153</xdr:row>
      <xdr:rowOff>38100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105</xdr:col>
      <xdr:colOff>605517</xdr:colOff>
      <xdr:row>153</xdr:row>
      <xdr:rowOff>70757</xdr:rowOff>
    </xdr:from>
    <xdr:to>
      <xdr:col>109</xdr:col>
      <xdr:colOff>401409</xdr:colOff>
      <xdr:row>170</xdr:row>
      <xdr:rowOff>38100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117</xdr:col>
      <xdr:colOff>6803</xdr:colOff>
      <xdr:row>119</xdr:row>
      <xdr:rowOff>138793</xdr:rowOff>
    </xdr:from>
    <xdr:to>
      <xdr:col>120</xdr:col>
      <xdr:colOff>1190624</xdr:colOff>
      <xdr:row>136</xdr:row>
      <xdr:rowOff>106136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117</xdr:col>
      <xdr:colOff>591910</xdr:colOff>
      <xdr:row>136</xdr:row>
      <xdr:rowOff>70757</xdr:rowOff>
    </xdr:from>
    <xdr:to>
      <xdr:col>121</xdr:col>
      <xdr:colOff>387802</xdr:colOff>
      <xdr:row>153</xdr:row>
      <xdr:rowOff>38100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117</xdr:col>
      <xdr:colOff>605517</xdr:colOff>
      <xdr:row>153</xdr:row>
      <xdr:rowOff>70757</xdr:rowOff>
    </xdr:from>
    <xdr:to>
      <xdr:col>121</xdr:col>
      <xdr:colOff>401409</xdr:colOff>
      <xdr:row>170</xdr:row>
      <xdr:rowOff>38100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129</xdr:col>
      <xdr:colOff>415017</xdr:colOff>
      <xdr:row>121</xdr:row>
      <xdr:rowOff>16329</xdr:rowOff>
    </xdr:from>
    <xdr:to>
      <xdr:col>133</xdr:col>
      <xdr:colOff>210909</xdr:colOff>
      <xdr:row>137</xdr:row>
      <xdr:rowOff>146957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129</xdr:col>
      <xdr:colOff>591910</xdr:colOff>
      <xdr:row>136</xdr:row>
      <xdr:rowOff>70757</xdr:rowOff>
    </xdr:from>
    <xdr:to>
      <xdr:col>133</xdr:col>
      <xdr:colOff>387802</xdr:colOff>
      <xdr:row>153</xdr:row>
      <xdr:rowOff>38100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129</xdr:col>
      <xdr:colOff>605517</xdr:colOff>
      <xdr:row>153</xdr:row>
      <xdr:rowOff>70757</xdr:rowOff>
    </xdr:from>
    <xdr:to>
      <xdr:col>133</xdr:col>
      <xdr:colOff>401409</xdr:colOff>
      <xdr:row>170</xdr:row>
      <xdr:rowOff>38100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141</xdr:col>
      <xdr:colOff>591910</xdr:colOff>
      <xdr:row>120</xdr:row>
      <xdr:rowOff>97972</xdr:rowOff>
    </xdr:from>
    <xdr:to>
      <xdr:col>145</xdr:col>
      <xdr:colOff>387802</xdr:colOff>
      <xdr:row>137</xdr:row>
      <xdr:rowOff>65314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141</xdr:col>
      <xdr:colOff>591910</xdr:colOff>
      <xdr:row>136</xdr:row>
      <xdr:rowOff>70757</xdr:rowOff>
    </xdr:from>
    <xdr:to>
      <xdr:col>145</xdr:col>
      <xdr:colOff>387802</xdr:colOff>
      <xdr:row>153</xdr:row>
      <xdr:rowOff>38100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141</xdr:col>
      <xdr:colOff>605517</xdr:colOff>
      <xdr:row>153</xdr:row>
      <xdr:rowOff>70757</xdr:rowOff>
    </xdr:from>
    <xdr:to>
      <xdr:col>145</xdr:col>
      <xdr:colOff>401409</xdr:colOff>
      <xdr:row>170</xdr:row>
      <xdr:rowOff>38100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153</xdr:col>
      <xdr:colOff>156482</xdr:colOff>
      <xdr:row>120</xdr:row>
      <xdr:rowOff>111579</xdr:rowOff>
    </xdr:from>
    <xdr:to>
      <xdr:col>156</xdr:col>
      <xdr:colOff>1340303</xdr:colOff>
      <xdr:row>137</xdr:row>
      <xdr:rowOff>78921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153</xdr:col>
      <xdr:colOff>591910</xdr:colOff>
      <xdr:row>136</xdr:row>
      <xdr:rowOff>70757</xdr:rowOff>
    </xdr:from>
    <xdr:to>
      <xdr:col>157</xdr:col>
      <xdr:colOff>387802</xdr:colOff>
      <xdr:row>153</xdr:row>
      <xdr:rowOff>38100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153</xdr:col>
      <xdr:colOff>605517</xdr:colOff>
      <xdr:row>153</xdr:row>
      <xdr:rowOff>70757</xdr:rowOff>
    </xdr:from>
    <xdr:to>
      <xdr:col>157</xdr:col>
      <xdr:colOff>401409</xdr:colOff>
      <xdr:row>170</xdr:row>
      <xdr:rowOff>38100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165</xdr:col>
      <xdr:colOff>587828</xdr:colOff>
      <xdr:row>121</xdr:row>
      <xdr:rowOff>66675</xdr:rowOff>
    </xdr:from>
    <xdr:to>
      <xdr:col>169</xdr:col>
      <xdr:colOff>383720</xdr:colOff>
      <xdr:row>138</xdr:row>
      <xdr:rowOff>34018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165</xdr:col>
      <xdr:colOff>591910</xdr:colOff>
      <xdr:row>136</xdr:row>
      <xdr:rowOff>70757</xdr:rowOff>
    </xdr:from>
    <xdr:to>
      <xdr:col>169</xdr:col>
      <xdr:colOff>387802</xdr:colOff>
      <xdr:row>153</xdr:row>
      <xdr:rowOff>38100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165</xdr:col>
      <xdr:colOff>605517</xdr:colOff>
      <xdr:row>153</xdr:row>
      <xdr:rowOff>70757</xdr:rowOff>
    </xdr:from>
    <xdr:to>
      <xdr:col>169</xdr:col>
      <xdr:colOff>401409</xdr:colOff>
      <xdr:row>170</xdr:row>
      <xdr:rowOff>38100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75</xdr:col>
      <xdr:colOff>200504</xdr:colOff>
      <xdr:row>151</xdr:row>
      <xdr:rowOff>109176</xdr:rowOff>
    </xdr:from>
    <xdr:to>
      <xdr:col>81</xdr:col>
      <xdr:colOff>330173</xdr:colOff>
      <xdr:row>168</xdr:row>
      <xdr:rowOff>76519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177</xdr:col>
      <xdr:colOff>537482</xdr:colOff>
      <xdr:row>119</xdr:row>
      <xdr:rowOff>111578</xdr:rowOff>
    </xdr:from>
    <xdr:to>
      <xdr:col>181</xdr:col>
      <xdr:colOff>333374</xdr:colOff>
      <xdr:row>136</xdr:row>
      <xdr:rowOff>78921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177</xdr:col>
      <xdr:colOff>591910</xdr:colOff>
      <xdr:row>136</xdr:row>
      <xdr:rowOff>70757</xdr:rowOff>
    </xdr:from>
    <xdr:to>
      <xdr:col>181</xdr:col>
      <xdr:colOff>387802</xdr:colOff>
      <xdr:row>153</xdr:row>
      <xdr:rowOff>38100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177</xdr:col>
      <xdr:colOff>605517</xdr:colOff>
      <xdr:row>153</xdr:row>
      <xdr:rowOff>70757</xdr:rowOff>
    </xdr:from>
    <xdr:to>
      <xdr:col>181</xdr:col>
      <xdr:colOff>401409</xdr:colOff>
      <xdr:row>170</xdr:row>
      <xdr:rowOff>38100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38</xdr:col>
      <xdr:colOff>778808</xdr:colOff>
      <xdr:row>121</xdr:row>
      <xdr:rowOff>85164</xdr:rowOff>
    </xdr:from>
    <xdr:to>
      <xdr:col>44</xdr:col>
      <xdr:colOff>173690</xdr:colOff>
      <xdr:row>139</xdr:row>
      <xdr:rowOff>4482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123</xdr:col>
      <xdr:colOff>294033</xdr:colOff>
      <xdr:row>121</xdr:row>
      <xdr:rowOff>144118</xdr:rowOff>
    </xdr:from>
    <xdr:to>
      <xdr:col>129</xdr:col>
      <xdr:colOff>252620</xdr:colOff>
      <xdr:row>138</xdr:row>
      <xdr:rowOff>71231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279"/>
  <sheetViews>
    <sheetView topLeftCell="DD127" zoomScale="70" zoomScaleNormal="70" workbookViewId="0">
      <selection activeCell="DH58" sqref="DH58:DS176"/>
    </sheetView>
  </sheetViews>
  <sheetFormatPr defaultRowHeight="12.75" x14ac:dyDescent="0.2"/>
  <cols>
    <col min="1" max="1" width="20.7109375" customWidth="1"/>
    <col min="2" max="2" width="12.7109375" customWidth="1"/>
    <col min="11" max="16" width="20.7109375" customWidth="1"/>
    <col min="23" max="28" width="20.7109375" customWidth="1"/>
    <col min="35" max="40" width="20.7109375" customWidth="1"/>
    <col min="47" max="52" width="20.7109375" customWidth="1"/>
    <col min="59" max="64" width="20.7109375" customWidth="1"/>
    <col min="71" max="76" width="20.7109375" customWidth="1"/>
    <col min="83" max="88" width="20.7109375" customWidth="1"/>
    <col min="95" max="100" width="20.7109375" customWidth="1"/>
    <col min="101" max="101" width="11.7109375" bestFit="1" customWidth="1"/>
    <col min="107" max="112" width="20.7109375" customWidth="1"/>
    <col min="119" max="124" width="20.7109375" customWidth="1"/>
    <col min="125" max="125" width="11.7109375" bestFit="1" customWidth="1"/>
    <col min="131" max="136" width="20.7109375" customWidth="1"/>
    <col min="137" max="137" width="11.5703125" bestFit="1" customWidth="1"/>
    <col min="143" max="148" width="20.7109375" customWidth="1"/>
    <col min="155" max="160" width="20.7109375" customWidth="1"/>
    <col min="161" max="161" width="10.5703125" bestFit="1" customWidth="1"/>
    <col min="167" max="172" width="20.7109375" customWidth="1"/>
    <col min="179" max="184" width="20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44834</v>
      </c>
    </row>
    <row r="8" spans="1:2" x14ac:dyDescent="0.2">
      <c r="A8" t="s">
        <v>9</v>
      </c>
      <c r="B8" s="2">
        <v>0.65268518518518526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19102910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184" x14ac:dyDescent="0.2">
      <c r="B17" t="s">
        <v>21</v>
      </c>
    </row>
    <row r="18" spans="1:184" x14ac:dyDescent="0.2">
      <c r="A18" t="s">
        <v>22</v>
      </c>
      <c r="B18" t="s">
        <v>23</v>
      </c>
    </row>
    <row r="19" spans="1:184" x14ac:dyDescent="0.2">
      <c r="A19" t="s">
        <v>24</v>
      </c>
      <c r="B19" t="s">
        <v>25</v>
      </c>
    </row>
    <row r="20" spans="1:184" x14ac:dyDescent="0.2">
      <c r="B20" t="s">
        <v>26</v>
      </c>
    </row>
    <row r="21" spans="1:184" x14ac:dyDescent="0.2">
      <c r="B21" t="s">
        <v>27</v>
      </c>
    </row>
    <row r="22" spans="1:184" x14ac:dyDescent="0.2">
      <c r="B22" t="s">
        <v>28</v>
      </c>
    </row>
    <row r="23" spans="1:184" x14ac:dyDescent="0.2">
      <c r="B23" t="s">
        <v>29</v>
      </c>
    </row>
    <row r="24" spans="1:184" x14ac:dyDescent="0.2">
      <c r="B24" t="s">
        <v>30</v>
      </c>
    </row>
    <row r="25" spans="1:184" x14ac:dyDescent="0.2">
      <c r="B25" t="s">
        <v>31</v>
      </c>
    </row>
    <row r="26" spans="1:184" x14ac:dyDescent="0.2">
      <c r="A26" t="s">
        <v>32</v>
      </c>
    </row>
    <row r="28" spans="1:184" x14ac:dyDescent="0.2">
      <c r="A28" s="3" t="s">
        <v>33</v>
      </c>
      <c r="B28" s="4"/>
    </row>
    <row r="30" spans="1:184" x14ac:dyDescent="0.2">
      <c r="B30" s="5"/>
      <c r="C30" s="6">
        <v>1</v>
      </c>
      <c r="D30" s="6"/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>
        <v>7</v>
      </c>
      <c r="K30" s="6"/>
      <c r="L30" s="6"/>
      <c r="M30" s="6"/>
      <c r="N30" s="6"/>
      <c r="O30" s="6"/>
      <c r="P30" s="6"/>
      <c r="Q30" s="6">
        <v>8</v>
      </c>
      <c r="R30" s="6">
        <v>9</v>
      </c>
      <c r="S30" s="6">
        <v>10</v>
      </c>
      <c r="T30" s="6">
        <v>11</v>
      </c>
      <c r="U30" s="6">
        <v>12</v>
      </c>
      <c r="W30" s="6"/>
      <c r="X30" s="6"/>
      <c r="Y30" s="6"/>
      <c r="Z30" s="6"/>
      <c r="AA30" s="6"/>
      <c r="AB30" s="61"/>
      <c r="AI30" s="6"/>
      <c r="AJ30" s="6"/>
      <c r="AK30" s="6"/>
      <c r="AL30" s="6"/>
      <c r="AM30" s="6"/>
      <c r="AN30" s="61"/>
      <c r="AU30" s="6"/>
      <c r="AV30" s="6"/>
      <c r="AW30" s="6"/>
      <c r="AX30" s="6"/>
      <c r="AY30" s="6"/>
      <c r="AZ30" s="61"/>
      <c r="BG30" s="6"/>
      <c r="BH30" s="6"/>
      <c r="BI30" s="6"/>
      <c r="BJ30" s="6"/>
      <c r="BK30" s="6"/>
      <c r="BL30" s="61"/>
      <c r="BS30" s="6"/>
      <c r="BT30" s="6"/>
      <c r="BU30" s="6"/>
      <c r="BV30" s="6"/>
      <c r="BW30" s="6"/>
      <c r="BX30" s="61"/>
      <c r="CE30" s="6"/>
      <c r="CF30" s="6"/>
      <c r="CG30" s="6"/>
      <c r="CH30" s="6"/>
      <c r="CI30" s="6"/>
      <c r="CJ30" s="61"/>
      <c r="CQ30" s="6"/>
      <c r="CR30" s="6"/>
      <c r="CS30" s="6"/>
      <c r="CT30" s="6"/>
      <c r="CU30" s="6"/>
      <c r="CV30" s="61"/>
      <c r="DC30" s="6"/>
      <c r="DD30" s="6"/>
      <c r="DE30" s="6"/>
      <c r="DF30" s="6"/>
      <c r="DG30" s="6"/>
      <c r="DH30" s="61"/>
      <c r="DO30" s="6"/>
      <c r="DP30" s="6"/>
      <c r="DQ30" s="6"/>
      <c r="DR30" s="6"/>
      <c r="DS30" s="6"/>
      <c r="DT30" s="61"/>
      <c r="EA30" s="6"/>
      <c r="EB30" s="6"/>
      <c r="EC30" s="6"/>
      <c r="ED30" s="6"/>
      <c r="EE30" s="6"/>
      <c r="EF30" s="61"/>
      <c r="EM30" s="6"/>
      <c r="EN30" s="6"/>
      <c r="EO30" s="6"/>
      <c r="EP30" s="6"/>
      <c r="EQ30" s="6"/>
      <c r="ER30" s="61"/>
      <c r="EY30" s="6"/>
      <c r="EZ30" s="6"/>
      <c r="FA30" s="6"/>
      <c r="FB30" s="6"/>
      <c r="FC30" s="6"/>
      <c r="FD30" s="61"/>
      <c r="FK30" s="6"/>
      <c r="FL30" s="6"/>
      <c r="FM30" s="6"/>
      <c r="FN30" s="6"/>
      <c r="FO30" s="6"/>
      <c r="FP30" s="61"/>
      <c r="FW30" s="6"/>
      <c r="FX30" s="6"/>
      <c r="FY30" s="6"/>
      <c r="FZ30" s="6"/>
      <c r="GA30" s="6"/>
      <c r="GB30" s="61"/>
    </row>
    <row r="31" spans="1:184" ht="27" x14ac:dyDescent="0.2">
      <c r="B31" s="51" t="s">
        <v>34</v>
      </c>
      <c r="C31" s="7">
        <v>0.10199999999999999</v>
      </c>
      <c r="D31" s="7"/>
      <c r="E31" s="7">
        <v>0.104</v>
      </c>
      <c r="F31" s="7">
        <v>0.10199999999999999</v>
      </c>
      <c r="G31" s="7">
        <v>0.1</v>
      </c>
      <c r="H31" s="7">
        <v>0.10199999999999999</v>
      </c>
      <c r="I31" s="7">
        <v>0.1</v>
      </c>
      <c r="J31" s="8">
        <v>9.4E-2</v>
      </c>
      <c r="K31" s="8"/>
      <c r="L31" s="8"/>
      <c r="M31" s="8"/>
      <c r="N31" s="8"/>
      <c r="O31" s="8"/>
      <c r="P31" s="8"/>
      <c r="Q31" s="9">
        <v>0.121</v>
      </c>
      <c r="R31" s="10">
        <v>9.9000000000000005E-2</v>
      </c>
      <c r="S31" s="7">
        <v>0.10299999999999999</v>
      </c>
      <c r="T31" s="7">
        <v>0.1</v>
      </c>
      <c r="U31" s="10">
        <v>9.8000000000000004E-2</v>
      </c>
      <c r="V31" s="11" t="s">
        <v>35</v>
      </c>
      <c r="W31" s="8"/>
      <c r="X31" s="8"/>
      <c r="Y31" s="8"/>
      <c r="Z31" s="8"/>
      <c r="AA31" s="8"/>
      <c r="AB31" s="62"/>
      <c r="AI31" s="8"/>
      <c r="AJ31" s="8"/>
      <c r="AK31" s="8"/>
      <c r="AL31" s="8"/>
      <c r="AM31" s="8"/>
      <c r="AN31" s="62"/>
      <c r="AU31" s="8"/>
      <c r="AV31" s="8"/>
      <c r="AW31" s="8"/>
      <c r="AX31" s="8"/>
      <c r="AY31" s="8"/>
      <c r="AZ31" s="62"/>
      <c r="BG31" s="8"/>
      <c r="BH31" s="8"/>
      <c r="BI31" s="8"/>
      <c r="BJ31" s="8"/>
      <c r="BK31" s="8"/>
      <c r="BL31" s="62"/>
      <c r="BS31" s="8"/>
      <c r="BT31" s="8"/>
      <c r="BU31" s="8"/>
      <c r="BV31" s="8"/>
      <c r="BW31" s="8"/>
      <c r="BX31" s="62"/>
      <c r="CE31" s="8"/>
      <c r="CF31" s="8"/>
      <c r="CG31" s="8"/>
      <c r="CH31" s="8"/>
      <c r="CI31" s="8"/>
      <c r="CJ31" s="62"/>
      <c r="CQ31" s="8"/>
      <c r="CR31" s="8"/>
      <c r="CS31" s="8"/>
      <c r="CT31" s="8"/>
      <c r="CU31" s="8"/>
      <c r="CV31" s="62"/>
      <c r="DC31" s="8"/>
      <c r="DD31" s="8"/>
      <c r="DE31" s="8"/>
      <c r="DF31" s="8"/>
      <c r="DG31" s="8"/>
      <c r="DH31" s="62"/>
      <c r="DO31" s="8"/>
      <c r="DP31" s="8"/>
      <c r="DQ31" s="8"/>
      <c r="DR31" s="8"/>
      <c r="DS31" s="8"/>
      <c r="DT31" s="62"/>
      <c r="EA31" s="8"/>
      <c r="EB31" s="8"/>
      <c r="EC31" s="8"/>
      <c r="ED31" s="8"/>
      <c r="EE31" s="8"/>
      <c r="EF31" s="62"/>
      <c r="EM31" s="8"/>
      <c r="EN31" s="8"/>
      <c r="EO31" s="8"/>
      <c r="EP31" s="8"/>
      <c r="EQ31" s="8"/>
      <c r="ER31" s="62"/>
      <c r="EY31" s="8"/>
      <c r="EZ31" s="8"/>
      <c r="FA31" s="8"/>
      <c r="FB31" s="8"/>
      <c r="FC31" s="8"/>
      <c r="FD31" s="62"/>
      <c r="FK31" s="8"/>
      <c r="FL31" s="8"/>
      <c r="FM31" s="8"/>
      <c r="FN31" s="8"/>
      <c r="FO31" s="8"/>
      <c r="FP31" s="62"/>
      <c r="FW31" s="8"/>
      <c r="FX31" s="8"/>
      <c r="FY31" s="8"/>
      <c r="FZ31" s="8"/>
      <c r="GA31" s="8"/>
      <c r="GB31" s="62"/>
    </row>
    <row r="32" spans="1:184" ht="27" x14ac:dyDescent="0.2">
      <c r="B32" s="52"/>
      <c r="C32" s="12">
        <v>5.8000000000000003E-2</v>
      </c>
      <c r="D32" s="12"/>
      <c r="E32" s="13">
        <v>5.8999999999999997E-2</v>
      </c>
      <c r="F32" s="12">
        <v>5.3999999999999999E-2</v>
      </c>
      <c r="G32" s="12">
        <v>5.6000000000000001E-2</v>
      </c>
      <c r="H32" s="12">
        <v>5.5E-2</v>
      </c>
      <c r="I32" s="14">
        <v>5.0999999999999997E-2</v>
      </c>
      <c r="J32" s="15">
        <v>4.9000000000000002E-2</v>
      </c>
      <c r="K32" s="15"/>
      <c r="L32" s="15"/>
      <c r="M32" s="15"/>
      <c r="N32" s="15"/>
      <c r="O32" s="15"/>
      <c r="P32" s="15"/>
      <c r="Q32" s="16">
        <v>9.1999999999999998E-2</v>
      </c>
      <c r="R32" s="14">
        <v>5.0999999999999997E-2</v>
      </c>
      <c r="S32" s="14">
        <v>5.3999999999999999E-2</v>
      </c>
      <c r="T32" s="15">
        <v>4.9000000000000002E-2</v>
      </c>
      <c r="U32" s="15">
        <v>4.8000000000000001E-2</v>
      </c>
      <c r="V32" s="11" t="s">
        <v>36</v>
      </c>
      <c r="W32" s="15"/>
      <c r="X32" s="15"/>
      <c r="Y32" s="15"/>
      <c r="Z32" s="15"/>
      <c r="AA32" s="15"/>
      <c r="AB32" s="62"/>
      <c r="AI32" s="15"/>
      <c r="AJ32" s="15"/>
      <c r="AK32" s="15"/>
      <c r="AL32" s="15"/>
      <c r="AM32" s="15"/>
      <c r="AN32" s="62"/>
      <c r="AU32" s="15"/>
      <c r="AV32" s="15"/>
      <c r="AW32" s="15"/>
      <c r="AX32" s="15"/>
      <c r="AY32" s="15"/>
      <c r="AZ32" s="62"/>
      <c r="BG32" s="15"/>
      <c r="BH32" s="15"/>
      <c r="BI32" s="15"/>
      <c r="BJ32" s="15"/>
      <c r="BK32" s="15"/>
      <c r="BL32" s="62"/>
      <c r="BS32" s="15"/>
      <c r="BT32" s="15"/>
      <c r="BU32" s="15"/>
      <c r="BV32" s="15"/>
      <c r="BW32" s="15"/>
      <c r="BX32" s="62"/>
      <c r="CE32" s="15"/>
      <c r="CF32" s="15"/>
      <c r="CG32" s="15"/>
      <c r="CH32" s="15"/>
      <c r="CI32" s="15"/>
      <c r="CJ32" s="62"/>
      <c r="CQ32" s="15"/>
      <c r="CR32" s="15"/>
      <c r="CS32" s="15"/>
      <c r="CT32" s="15"/>
      <c r="CU32" s="15"/>
      <c r="CV32" s="62"/>
      <c r="DC32" s="15"/>
      <c r="DD32" s="15"/>
      <c r="DE32" s="15"/>
      <c r="DF32" s="15"/>
      <c r="DG32" s="15"/>
      <c r="DH32" s="62"/>
      <c r="DO32" s="15"/>
      <c r="DP32" s="15"/>
      <c r="DQ32" s="15"/>
      <c r="DR32" s="15"/>
      <c r="DS32" s="15"/>
      <c r="DT32" s="62"/>
      <c r="EA32" s="15"/>
      <c r="EB32" s="15"/>
      <c r="EC32" s="15"/>
      <c r="ED32" s="15"/>
      <c r="EE32" s="15"/>
      <c r="EF32" s="62"/>
      <c r="EM32" s="15"/>
      <c r="EN32" s="15"/>
      <c r="EO32" s="15"/>
      <c r="EP32" s="15"/>
      <c r="EQ32" s="15"/>
      <c r="ER32" s="62"/>
      <c r="EY32" s="15"/>
      <c r="EZ32" s="15"/>
      <c r="FA32" s="15"/>
      <c r="FB32" s="15"/>
      <c r="FC32" s="15"/>
      <c r="FD32" s="62"/>
      <c r="FK32" s="15"/>
      <c r="FL32" s="15"/>
      <c r="FM32" s="15"/>
      <c r="FN32" s="15"/>
      <c r="FO32" s="15"/>
      <c r="FP32" s="62"/>
      <c r="FW32" s="15"/>
      <c r="FX32" s="15"/>
      <c r="FY32" s="15"/>
      <c r="FZ32" s="15"/>
      <c r="GA32" s="15"/>
      <c r="GB32" s="62"/>
    </row>
    <row r="33" spans="2:184" ht="27" x14ac:dyDescent="0.2">
      <c r="B33" s="53"/>
      <c r="C33" s="17">
        <v>0.248</v>
      </c>
      <c r="D33" s="17"/>
      <c r="E33" s="17">
        <v>0.248</v>
      </c>
      <c r="F33" s="18">
        <v>0.26300000000000001</v>
      </c>
      <c r="G33" s="19">
        <v>0.246</v>
      </c>
      <c r="H33" s="18">
        <v>0.26300000000000001</v>
      </c>
      <c r="I33" s="20">
        <v>0.27200000000000002</v>
      </c>
      <c r="J33" s="17">
        <v>0.247</v>
      </c>
      <c r="K33" s="17"/>
      <c r="L33" s="17"/>
      <c r="M33" s="17"/>
      <c r="N33" s="17"/>
      <c r="O33" s="17"/>
      <c r="P33" s="17"/>
      <c r="Q33" s="21">
        <v>0.158</v>
      </c>
      <c r="R33" s="20">
        <v>0.26800000000000002</v>
      </c>
      <c r="S33" s="20">
        <v>0.27400000000000002</v>
      </c>
      <c r="T33" s="22">
        <v>0.28399999999999997</v>
      </c>
      <c r="U33" s="20">
        <v>0.27800000000000002</v>
      </c>
      <c r="V33" s="11" t="s">
        <v>37</v>
      </c>
      <c r="W33" s="17"/>
      <c r="X33" s="17"/>
      <c r="Y33" s="17"/>
      <c r="Z33" s="17"/>
      <c r="AA33" s="17"/>
      <c r="AB33" s="63"/>
      <c r="AI33" s="17"/>
      <c r="AJ33" s="17"/>
      <c r="AK33" s="17"/>
      <c r="AL33" s="17"/>
      <c r="AM33" s="17"/>
      <c r="AN33" s="63"/>
      <c r="AU33" s="17"/>
      <c r="AV33" s="17"/>
      <c r="AW33" s="17"/>
      <c r="AX33" s="17"/>
      <c r="AY33" s="17"/>
      <c r="AZ33" s="63"/>
      <c r="BG33" s="17"/>
      <c r="BH33" s="17"/>
      <c r="BI33" s="17"/>
      <c r="BJ33" s="17"/>
      <c r="BK33" s="17"/>
      <c r="BL33" s="63"/>
      <c r="BS33" s="17"/>
      <c r="BT33" s="17"/>
      <c r="BU33" s="17"/>
      <c r="BV33" s="17"/>
      <c r="BW33" s="17"/>
      <c r="BX33" s="63"/>
      <c r="CE33" s="17"/>
      <c r="CF33" s="17"/>
      <c r="CG33" s="17"/>
      <c r="CH33" s="17"/>
      <c r="CI33" s="17"/>
      <c r="CJ33" s="63"/>
      <c r="CQ33" s="17"/>
      <c r="CR33" s="17"/>
      <c r="CS33" s="17"/>
      <c r="CT33" s="17"/>
      <c r="CU33" s="17"/>
      <c r="CV33" s="63"/>
      <c r="DC33" s="17"/>
      <c r="DD33" s="17"/>
      <c r="DE33" s="17"/>
      <c r="DF33" s="17"/>
      <c r="DG33" s="17"/>
      <c r="DH33" s="63"/>
      <c r="DO33" s="17"/>
      <c r="DP33" s="17"/>
      <c r="DQ33" s="17"/>
      <c r="DR33" s="17"/>
      <c r="DS33" s="17"/>
      <c r="DT33" s="63"/>
      <c r="EA33" s="17"/>
      <c r="EB33" s="17"/>
      <c r="EC33" s="17"/>
      <c r="ED33" s="17"/>
      <c r="EE33" s="17"/>
      <c r="EF33" s="63"/>
      <c r="EM33" s="17"/>
      <c r="EN33" s="17"/>
      <c r="EO33" s="17"/>
      <c r="EP33" s="17"/>
      <c r="EQ33" s="17"/>
      <c r="ER33" s="63"/>
      <c r="EY33" s="17"/>
      <c r="EZ33" s="17"/>
      <c r="FA33" s="17"/>
      <c r="FB33" s="17"/>
      <c r="FC33" s="17"/>
      <c r="FD33" s="63"/>
      <c r="FK33" s="17"/>
      <c r="FL33" s="17"/>
      <c r="FM33" s="17"/>
      <c r="FN33" s="17"/>
      <c r="FO33" s="17"/>
      <c r="FP33" s="63"/>
      <c r="FW33" s="17"/>
      <c r="FX33" s="17"/>
      <c r="FY33" s="17"/>
      <c r="FZ33" s="17"/>
      <c r="GA33" s="17"/>
      <c r="GB33" s="63"/>
    </row>
    <row r="34" spans="2:184" ht="27" x14ac:dyDescent="0.2">
      <c r="B34" s="51" t="s">
        <v>38</v>
      </c>
      <c r="C34" s="7">
        <v>0.10299999999999999</v>
      </c>
      <c r="D34" s="7"/>
      <c r="E34" s="23">
        <v>0.108</v>
      </c>
      <c r="F34" s="23">
        <v>0.11</v>
      </c>
      <c r="G34" s="24">
        <v>0.11700000000000001</v>
      </c>
      <c r="H34" s="25">
        <v>0.104</v>
      </c>
      <c r="I34" s="25">
        <v>0.105</v>
      </c>
      <c r="J34" s="10">
        <v>9.7000000000000003E-2</v>
      </c>
      <c r="K34" s="10"/>
      <c r="L34" s="10"/>
      <c r="M34" s="10"/>
      <c r="N34" s="10"/>
      <c r="O34" s="10"/>
      <c r="P34" s="10"/>
      <c r="Q34" s="7">
        <v>0.10299999999999999</v>
      </c>
      <c r="R34" s="9">
        <v>0.122</v>
      </c>
      <c r="S34" s="7">
        <v>0.10199999999999999</v>
      </c>
      <c r="T34" s="10">
        <v>9.9000000000000005E-2</v>
      </c>
      <c r="U34" s="10">
        <v>9.7000000000000003E-2</v>
      </c>
      <c r="V34" s="11" t="s">
        <v>35</v>
      </c>
      <c r="W34" s="10"/>
      <c r="X34" s="10"/>
      <c r="Y34" s="10"/>
      <c r="Z34" s="10"/>
      <c r="AA34" s="10"/>
      <c r="AB34" s="64"/>
      <c r="AI34" s="10"/>
      <c r="AJ34" s="10"/>
      <c r="AK34" s="10"/>
      <c r="AL34" s="10"/>
      <c r="AM34" s="10"/>
      <c r="AN34" s="64"/>
      <c r="AU34" s="10"/>
      <c r="AV34" s="10"/>
      <c r="AW34" s="10"/>
      <c r="AX34" s="10"/>
      <c r="AY34" s="10"/>
      <c r="AZ34" s="64"/>
      <c r="BG34" s="10"/>
      <c r="BH34" s="10"/>
      <c r="BI34" s="10"/>
      <c r="BJ34" s="10"/>
      <c r="BK34" s="10"/>
      <c r="BL34" s="64"/>
      <c r="BS34" s="10"/>
      <c r="BT34" s="10"/>
      <c r="BU34" s="10"/>
      <c r="BV34" s="10"/>
      <c r="BW34" s="10"/>
      <c r="BX34" s="64"/>
      <c r="CE34" s="10"/>
      <c r="CF34" s="10"/>
      <c r="CG34" s="10"/>
      <c r="CH34" s="10"/>
      <c r="CI34" s="10"/>
      <c r="CJ34" s="64"/>
      <c r="CQ34" s="10"/>
      <c r="CR34" s="10"/>
      <c r="CS34" s="10"/>
      <c r="CT34" s="10"/>
      <c r="CU34" s="10"/>
      <c r="CV34" s="64"/>
      <c r="DC34" s="10"/>
      <c r="DD34" s="10"/>
      <c r="DE34" s="10"/>
      <c r="DF34" s="10"/>
      <c r="DG34" s="10"/>
      <c r="DH34" s="64"/>
      <c r="DO34" s="10"/>
      <c r="DP34" s="10"/>
      <c r="DQ34" s="10"/>
      <c r="DR34" s="10"/>
      <c r="DS34" s="10"/>
      <c r="DT34" s="64"/>
      <c r="EA34" s="10"/>
      <c r="EB34" s="10"/>
      <c r="EC34" s="10"/>
      <c r="ED34" s="10"/>
      <c r="EE34" s="10"/>
      <c r="EF34" s="64"/>
      <c r="EM34" s="10"/>
      <c r="EN34" s="10"/>
      <c r="EO34" s="10"/>
      <c r="EP34" s="10"/>
      <c r="EQ34" s="10"/>
      <c r="ER34" s="64"/>
      <c r="EY34" s="10"/>
      <c r="EZ34" s="10"/>
      <c r="FA34" s="10"/>
      <c r="FB34" s="10"/>
      <c r="FC34" s="10"/>
      <c r="FD34" s="64"/>
      <c r="FK34" s="10"/>
      <c r="FL34" s="10"/>
      <c r="FM34" s="10"/>
      <c r="FN34" s="10"/>
      <c r="FO34" s="10"/>
      <c r="FP34" s="64"/>
      <c r="FW34" s="10"/>
      <c r="FX34" s="10"/>
      <c r="FY34" s="10"/>
      <c r="FZ34" s="10"/>
      <c r="GA34" s="10"/>
      <c r="GB34" s="64"/>
    </row>
    <row r="35" spans="2:184" ht="27" x14ac:dyDescent="0.2">
      <c r="B35" s="52"/>
      <c r="C35" s="12">
        <v>5.8000000000000003E-2</v>
      </c>
      <c r="D35" s="12"/>
      <c r="E35" s="13">
        <v>6.0999999999999999E-2</v>
      </c>
      <c r="F35" s="26">
        <v>6.4000000000000001E-2</v>
      </c>
      <c r="G35" s="27">
        <v>6.8000000000000005E-2</v>
      </c>
      <c r="H35" s="13">
        <v>0.06</v>
      </c>
      <c r="I35" s="12">
        <v>5.5E-2</v>
      </c>
      <c r="J35" s="14">
        <v>0.05</v>
      </c>
      <c r="K35" s="14"/>
      <c r="L35" s="14"/>
      <c r="M35" s="14"/>
      <c r="N35" s="14"/>
      <c r="O35" s="14"/>
      <c r="P35" s="14"/>
      <c r="Q35" s="13">
        <v>6.0999999999999999E-2</v>
      </c>
      <c r="R35" s="28">
        <v>8.5999999999999993E-2</v>
      </c>
      <c r="S35" s="14">
        <v>5.1999999999999998E-2</v>
      </c>
      <c r="T35" s="15">
        <v>4.8000000000000001E-2</v>
      </c>
      <c r="U35" s="15">
        <v>4.8000000000000001E-2</v>
      </c>
      <c r="V35" s="11" t="s">
        <v>36</v>
      </c>
      <c r="W35" s="14"/>
      <c r="X35" s="14"/>
      <c r="Y35" s="14"/>
      <c r="Z35" s="14"/>
      <c r="AA35" s="14"/>
      <c r="AB35" s="64"/>
      <c r="AI35" s="14"/>
      <c r="AJ35" s="14"/>
      <c r="AK35" s="14"/>
      <c r="AL35" s="14"/>
      <c r="AM35" s="14"/>
      <c r="AN35" s="64"/>
      <c r="AU35" s="14"/>
      <c r="AV35" s="14"/>
      <c r="AW35" s="14"/>
      <c r="AX35" s="14"/>
      <c r="AY35" s="14"/>
      <c r="AZ35" s="64"/>
      <c r="BG35" s="14"/>
      <c r="BH35" s="14"/>
      <c r="BI35" s="14"/>
      <c r="BJ35" s="14"/>
      <c r="BK35" s="14"/>
      <c r="BL35" s="64"/>
      <c r="BS35" s="14"/>
      <c r="BT35" s="14"/>
      <c r="BU35" s="14"/>
      <c r="BV35" s="14"/>
      <c r="BW35" s="14"/>
      <c r="BX35" s="64"/>
      <c r="CE35" s="14"/>
      <c r="CF35" s="14"/>
      <c r="CG35" s="14"/>
      <c r="CH35" s="14"/>
      <c r="CI35" s="14"/>
      <c r="CJ35" s="64"/>
      <c r="CQ35" s="14"/>
      <c r="CR35" s="14"/>
      <c r="CS35" s="14"/>
      <c r="CT35" s="14"/>
      <c r="CU35" s="14"/>
      <c r="CV35" s="64"/>
      <c r="DC35" s="14"/>
      <c r="DD35" s="14"/>
      <c r="DE35" s="14"/>
      <c r="DF35" s="14"/>
      <c r="DG35" s="14"/>
      <c r="DH35" s="64"/>
      <c r="DO35" s="14"/>
      <c r="DP35" s="14"/>
      <c r="DQ35" s="14"/>
      <c r="DR35" s="14"/>
      <c r="DS35" s="14"/>
      <c r="DT35" s="64"/>
      <c r="EA35" s="14"/>
      <c r="EB35" s="14"/>
      <c r="EC35" s="14"/>
      <c r="ED35" s="14"/>
      <c r="EE35" s="14"/>
      <c r="EF35" s="64"/>
      <c r="EM35" s="14"/>
      <c r="EN35" s="14"/>
      <c r="EO35" s="14"/>
      <c r="EP35" s="14"/>
      <c r="EQ35" s="14"/>
      <c r="ER35" s="64"/>
      <c r="EY35" s="14"/>
      <c r="EZ35" s="14"/>
      <c r="FA35" s="14"/>
      <c r="FB35" s="14"/>
      <c r="FC35" s="14"/>
      <c r="FD35" s="64"/>
      <c r="FK35" s="14"/>
      <c r="FL35" s="14"/>
      <c r="FM35" s="14"/>
      <c r="FN35" s="14"/>
      <c r="FO35" s="14"/>
      <c r="FP35" s="64"/>
      <c r="FW35" s="14"/>
      <c r="FX35" s="14"/>
      <c r="FY35" s="14"/>
      <c r="FZ35" s="14"/>
      <c r="GA35" s="14"/>
      <c r="GB35" s="64"/>
    </row>
    <row r="36" spans="2:184" ht="27" x14ac:dyDescent="0.2">
      <c r="B36" s="53"/>
      <c r="C36" s="17">
        <v>0.249</v>
      </c>
      <c r="D36" s="17"/>
      <c r="E36" s="18">
        <v>0.26200000000000001</v>
      </c>
      <c r="F36" s="17">
        <v>0.25700000000000001</v>
      </c>
      <c r="G36" s="20">
        <v>0.27400000000000002</v>
      </c>
      <c r="H36" s="17">
        <v>0.248</v>
      </c>
      <c r="I36" s="20">
        <v>0.27600000000000002</v>
      </c>
      <c r="J36" s="18">
        <v>0.26200000000000001</v>
      </c>
      <c r="K36" s="18"/>
      <c r="L36" s="18"/>
      <c r="M36" s="18"/>
      <c r="N36" s="18"/>
      <c r="O36" s="18"/>
      <c r="P36" s="18"/>
      <c r="Q36" s="29">
        <v>0.23300000000000001</v>
      </c>
      <c r="R36" s="30">
        <v>0.20100000000000001</v>
      </c>
      <c r="S36" s="20">
        <v>0.27700000000000002</v>
      </c>
      <c r="T36" s="22">
        <v>0.28100000000000003</v>
      </c>
      <c r="U36" s="20">
        <v>0.27500000000000002</v>
      </c>
      <c r="V36" s="11" t="s">
        <v>37</v>
      </c>
      <c r="W36" s="18"/>
      <c r="X36" s="18"/>
      <c r="Y36" s="18"/>
      <c r="Z36" s="18"/>
      <c r="AA36" s="18"/>
      <c r="AB36" s="65"/>
      <c r="AI36" s="18"/>
      <c r="AJ36" s="18"/>
      <c r="AK36" s="18"/>
      <c r="AL36" s="18"/>
      <c r="AM36" s="18"/>
      <c r="AN36" s="65"/>
      <c r="AU36" s="18"/>
      <c r="AV36" s="18"/>
      <c r="AW36" s="18"/>
      <c r="AX36" s="18"/>
      <c r="AY36" s="18"/>
      <c r="AZ36" s="65"/>
      <c r="BG36" s="18"/>
      <c r="BH36" s="18"/>
      <c r="BI36" s="18"/>
      <c r="BJ36" s="18"/>
      <c r="BK36" s="18"/>
      <c r="BL36" s="65"/>
      <c r="BS36" s="18"/>
      <c r="BT36" s="18"/>
      <c r="BU36" s="18"/>
      <c r="BV36" s="18"/>
      <c r="BW36" s="18"/>
      <c r="BX36" s="65"/>
      <c r="CE36" s="18"/>
      <c r="CF36" s="18"/>
      <c r="CG36" s="18"/>
      <c r="CH36" s="18"/>
      <c r="CI36" s="18"/>
      <c r="CJ36" s="65"/>
      <c r="CQ36" s="18"/>
      <c r="CR36" s="18"/>
      <c r="CS36" s="18"/>
      <c r="CT36" s="18"/>
      <c r="CU36" s="18"/>
      <c r="CV36" s="65"/>
      <c r="DC36" s="18"/>
      <c r="DD36" s="18"/>
      <c r="DE36" s="18"/>
      <c r="DF36" s="18"/>
      <c r="DG36" s="18"/>
      <c r="DH36" s="65"/>
      <c r="DO36" s="18"/>
      <c r="DP36" s="18"/>
      <c r="DQ36" s="18"/>
      <c r="DR36" s="18"/>
      <c r="DS36" s="18"/>
      <c r="DT36" s="65"/>
      <c r="EA36" s="18"/>
      <c r="EB36" s="18"/>
      <c r="EC36" s="18"/>
      <c r="ED36" s="18"/>
      <c r="EE36" s="18"/>
      <c r="EF36" s="65"/>
      <c r="EM36" s="18"/>
      <c r="EN36" s="18"/>
      <c r="EO36" s="18"/>
      <c r="EP36" s="18"/>
      <c r="EQ36" s="18"/>
      <c r="ER36" s="65"/>
      <c r="EY36" s="18"/>
      <c r="EZ36" s="18"/>
      <c r="FA36" s="18"/>
      <c r="FB36" s="18"/>
      <c r="FC36" s="18"/>
      <c r="FD36" s="65"/>
      <c r="FK36" s="18"/>
      <c r="FL36" s="18"/>
      <c r="FM36" s="18"/>
      <c r="FN36" s="18"/>
      <c r="FO36" s="18"/>
      <c r="FP36" s="65"/>
      <c r="FW36" s="18"/>
      <c r="FX36" s="18"/>
      <c r="FY36" s="18"/>
      <c r="FZ36" s="18"/>
      <c r="GA36" s="18"/>
      <c r="GB36" s="65"/>
    </row>
    <row r="37" spans="2:184" ht="27" x14ac:dyDescent="0.2">
      <c r="B37" s="51" t="s">
        <v>39</v>
      </c>
      <c r="C37" s="8">
        <v>9.5000000000000001E-2</v>
      </c>
      <c r="D37" s="8"/>
      <c r="E37" s="10">
        <v>9.9000000000000005E-2</v>
      </c>
      <c r="F37" s="10">
        <v>9.8000000000000004E-2</v>
      </c>
      <c r="G37" s="10">
        <v>9.8000000000000004E-2</v>
      </c>
      <c r="H37" s="24">
        <v>0.11700000000000001</v>
      </c>
      <c r="I37" s="9">
        <v>0.122</v>
      </c>
      <c r="J37" s="10">
        <v>9.9000000000000005E-2</v>
      </c>
      <c r="K37" s="10"/>
      <c r="L37" s="10"/>
      <c r="M37" s="10"/>
      <c r="N37" s="10"/>
      <c r="O37" s="10"/>
      <c r="P37" s="10"/>
      <c r="Q37" s="9">
        <v>0.121</v>
      </c>
      <c r="R37" s="7">
        <v>0.10199999999999999</v>
      </c>
      <c r="S37" s="10">
        <v>9.9000000000000005E-2</v>
      </c>
      <c r="T37" s="24">
        <v>0.11799999999999999</v>
      </c>
      <c r="U37" s="10">
        <v>9.9000000000000005E-2</v>
      </c>
      <c r="V37" s="11" t="s">
        <v>35</v>
      </c>
      <c r="W37" s="10"/>
      <c r="X37" s="10"/>
      <c r="Y37" s="10"/>
      <c r="Z37" s="10"/>
      <c r="AA37" s="10"/>
      <c r="AB37" s="64"/>
      <c r="AI37" s="10"/>
      <c r="AJ37" s="10"/>
      <c r="AK37" s="10"/>
      <c r="AL37" s="10"/>
      <c r="AM37" s="10"/>
      <c r="AN37" s="64"/>
      <c r="AU37" s="10"/>
      <c r="AV37" s="10"/>
      <c r="AW37" s="10"/>
      <c r="AX37" s="10"/>
      <c r="AY37" s="10"/>
      <c r="AZ37" s="64"/>
      <c r="BG37" s="10"/>
      <c r="BH37" s="10"/>
      <c r="BI37" s="10"/>
      <c r="BJ37" s="10"/>
      <c r="BK37" s="10"/>
      <c r="BL37" s="64"/>
      <c r="BS37" s="10"/>
      <c r="BT37" s="10"/>
      <c r="BU37" s="10"/>
      <c r="BV37" s="10"/>
      <c r="BW37" s="10"/>
      <c r="BX37" s="64"/>
      <c r="CE37" s="10"/>
      <c r="CF37" s="10"/>
      <c r="CG37" s="10"/>
      <c r="CH37" s="10"/>
      <c r="CI37" s="10"/>
      <c r="CJ37" s="64"/>
      <c r="CQ37" s="10"/>
      <c r="CR37" s="10"/>
      <c r="CS37" s="10"/>
      <c r="CT37" s="10"/>
      <c r="CU37" s="10"/>
      <c r="CV37" s="64"/>
      <c r="DC37" s="10"/>
      <c r="DD37" s="10"/>
      <c r="DE37" s="10"/>
      <c r="DF37" s="10"/>
      <c r="DG37" s="10"/>
      <c r="DH37" s="64"/>
      <c r="DO37" s="10"/>
      <c r="DP37" s="10"/>
      <c r="DQ37" s="10"/>
      <c r="DR37" s="10"/>
      <c r="DS37" s="10"/>
      <c r="DT37" s="64"/>
      <c r="EA37" s="10"/>
      <c r="EB37" s="10"/>
      <c r="EC37" s="10"/>
      <c r="ED37" s="10"/>
      <c r="EE37" s="10"/>
      <c r="EF37" s="64"/>
      <c r="EM37" s="10"/>
      <c r="EN37" s="10"/>
      <c r="EO37" s="10"/>
      <c r="EP37" s="10"/>
      <c r="EQ37" s="10"/>
      <c r="ER37" s="64"/>
      <c r="EY37" s="10"/>
      <c r="EZ37" s="10"/>
      <c r="FA37" s="10"/>
      <c r="FB37" s="10"/>
      <c r="FC37" s="10"/>
      <c r="FD37" s="64"/>
      <c r="FK37" s="10"/>
      <c r="FL37" s="10"/>
      <c r="FM37" s="10"/>
      <c r="FN37" s="10"/>
      <c r="FO37" s="10"/>
      <c r="FP37" s="64"/>
      <c r="FW37" s="10"/>
      <c r="FX37" s="10"/>
      <c r="FY37" s="10"/>
      <c r="FZ37" s="10"/>
      <c r="GA37" s="10"/>
      <c r="GB37" s="64"/>
    </row>
    <row r="38" spans="2:184" ht="27" x14ac:dyDescent="0.2">
      <c r="B38" s="52"/>
      <c r="C38" s="15">
        <v>4.5999999999999999E-2</v>
      </c>
      <c r="D38" s="15"/>
      <c r="E38" s="14">
        <v>5.0999999999999997E-2</v>
      </c>
      <c r="F38" s="15">
        <v>4.9000000000000002E-2</v>
      </c>
      <c r="G38" s="15">
        <v>4.7E-2</v>
      </c>
      <c r="H38" s="31">
        <v>7.2999999999999995E-2</v>
      </c>
      <c r="I38" s="32">
        <v>7.9000000000000001E-2</v>
      </c>
      <c r="J38" s="14">
        <v>5.0999999999999997E-2</v>
      </c>
      <c r="K38" s="14"/>
      <c r="L38" s="14"/>
      <c r="M38" s="14"/>
      <c r="N38" s="14"/>
      <c r="O38" s="14"/>
      <c r="P38" s="14"/>
      <c r="Q38" s="32">
        <v>7.5999999999999998E-2</v>
      </c>
      <c r="R38" s="15">
        <v>4.9000000000000002E-2</v>
      </c>
      <c r="S38" s="15">
        <v>4.9000000000000002E-2</v>
      </c>
      <c r="T38" s="32">
        <v>7.5999999999999998E-2</v>
      </c>
      <c r="U38" s="14">
        <v>5.0999999999999997E-2</v>
      </c>
      <c r="V38" s="11" t="s">
        <v>36</v>
      </c>
      <c r="W38" s="14"/>
      <c r="X38" s="14"/>
      <c r="Y38" s="14"/>
      <c r="Z38" s="14"/>
      <c r="AA38" s="14"/>
      <c r="AB38" s="64"/>
      <c r="AI38" s="14"/>
      <c r="AJ38" s="14"/>
      <c r="AK38" s="14"/>
      <c r="AL38" s="14"/>
      <c r="AM38" s="14"/>
      <c r="AN38" s="64"/>
      <c r="AU38" s="14"/>
      <c r="AV38" s="14"/>
      <c r="AW38" s="14"/>
      <c r="AX38" s="14"/>
      <c r="AY38" s="14"/>
      <c r="AZ38" s="64"/>
      <c r="BG38" s="14"/>
      <c r="BH38" s="14"/>
      <c r="BI38" s="14"/>
      <c r="BJ38" s="14"/>
      <c r="BK38" s="14"/>
      <c r="BL38" s="64"/>
      <c r="BS38" s="14"/>
      <c r="BT38" s="14"/>
      <c r="BU38" s="14"/>
      <c r="BV38" s="14"/>
      <c r="BW38" s="14"/>
      <c r="BX38" s="64"/>
      <c r="CE38" s="14"/>
      <c r="CF38" s="14"/>
      <c r="CG38" s="14"/>
      <c r="CH38" s="14"/>
      <c r="CI38" s="14"/>
      <c r="CJ38" s="64"/>
      <c r="CQ38" s="14"/>
      <c r="CR38" s="14"/>
      <c r="CS38" s="14"/>
      <c r="CT38" s="14"/>
      <c r="CU38" s="14"/>
      <c r="CV38" s="64"/>
      <c r="DC38" s="14"/>
      <c r="DD38" s="14"/>
      <c r="DE38" s="14"/>
      <c r="DF38" s="14"/>
      <c r="DG38" s="14"/>
      <c r="DH38" s="64"/>
      <c r="DO38" s="14"/>
      <c r="DP38" s="14"/>
      <c r="DQ38" s="14"/>
      <c r="DR38" s="14"/>
      <c r="DS38" s="14"/>
      <c r="DT38" s="64"/>
      <c r="EA38" s="14"/>
      <c r="EB38" s="14"/>
      <c r="EC38" s="14"/>
      <c r="ED38" s="14"/>
      <c r="EE38" s="14"/>
      <c r="EF38" s="64"/>
      <c r="EM38" s="14"/>
      <c r="EN38" s="14"/>
      <c r="EO38" s="14"/>
      <c r="EP38" s="14"/>
      <c r="EQ38" s="14"/>
      <c r="ER38" s="64"/>
      <c r="EY38" s="14"/>
      <c r="EZ38" s="14"/>
      <c r="FA38" s="14"/>
      <c r="FB38" s="14"/>
      <c r="FC38" s="14"/>
      <c r="FD38" s="64"/>
      <c r="FK38" s="14"/>
      <c r="FL38" s="14"/>
      <c r="FM38" s="14"/>
      <c r="FN38" s="14"/>
      <c r="FO38" s="14"/>
      <c r="FP38" s="64"/>
      <c r="FW38" s="14"/>
      <c r="FX38" s="14"/>
      <c r="FY38" s="14"/>
      <c r="FZ38" s="14"/>
      <c r="GA38" s="14"/>
      <c r="GB38" s="64"/>
    </row>
    <row r="39" spans="2:184" ht="27" x14ac:dyDescent="0.2">
      <c r="B39" s="53"/>
      <c r="C39" s="20">
        <v>0.27100000000000002</v>
      </c>
      <c r="D39" s="20"/>
      <c r="E39" s="20">
        <v>0.26800000000000002</v>
      </c>
      <c r="F39" s="20">
        <v>0.27200000000000002</v>
      </c>
      <c r="G39" s="22">
        <v>0.28100000000000003</v>
      </c>
      <c r="H39" s="17">
        <v>0.246</v>
      </c>
      <c r="I39" s="19">
        <v>0.24199999999999999</v>
      </c>
      <c r="J39" s="20">
        <v>0.27100000000000002</v>
      </c>
      <c r="K39" s="20"/>
      <c r="L39" s="20"/>
      <c r="M39" s="20"/>
      <c r="N39" s="20"/>
      <c r="O39" s="20"/>
      <c r="P39" s="20"/>
      <c r="Q39" s="17">
        <v>0.254</v>
      </c>
      <c r="R39" s="33">
        <v>0.29299999999999998</v>
      </c>
      <c r="S39" s="22">
        <v>0.27900000000000003</v>
      </c>
      <c r="T39" s="29">
        <v>0.23400000000000001</v>
      </c>
      <c r="U39" s="20">
        <v>0.27100000000000002</v>
      </c>
      <c r="V39" s="11" t="s">
        <v>37</v>
      </c>
      <c r="W39" s="20"/>
      <c r="X39" s="20"/>
      <c r="Y39" s="20"/>
      <c r="Z39" s="20"/>
      <c r="AA39" s="20"/>
      <c r="AB39" s="66"/>
      <c r="AI39" s="20"/>
      <c r="AJ39" s="20"/>
      <c r="AK39" s="20"/>
      <c r="AL39" s="20"/>
      <c r="AM39" s="20"/>
      <c r="AN39" s="66"/>
      <c r="AU39" s="20"/>
      <c r="AV39" s="20"/>
      <c r="AW39" s="20"/>
      <c r="AX39" s="20"/>
      <c r="AY39" s="20"/>
      <c r="AZ39" s="66"/>
      <c r="BG39" s="20"/>
      <c r="BH39" s="20"/>
      <c r="BI39" s="20"/>
      <c r="BJ39" s="20"/>
      <c r="BK39" s="20"/>
      <c r="BL39" s="66"/>
      <c r="BS39" s="20"/>
      <c r="BT39" s="20"/>
      <c r="BU39" s="20"/>
      <c r="BV39" s="20"/>
      <c r="BW39" s="20"/>
      <c r="BX39" s="66"/>
      <c r="CE39" s="20"/>
      <c r="CF39" s="20"/>
      <c r="CG39" s="20"/>
      <c r="CH39" s="20"/>
      <c r="CI39" s="20"/>
      <c r="CJ39" s="66"/>
      <c r="CQ39" s="20"/>
      <c r="CR39" s="20"/>
      <c r="CS39" s="20"/>
      <c r="CT39" s="20"/>
      <c r="CU39" s="20"/>
      <c r="CV39" s="66"/>
      <c r="DC39" s="20"/>
      <c r="DD39" s="20"/>
      <c r="DE39" s="20"/>
      <c r="DF39" s="20"/>
      <c r="DG39" s="20"/>
      <c r="DH39" s="66"/>
      <c r="DO39" s="20"/>
      <c r="DP39" s="20"/>
      <c r="DQ39" s="20"/>
      <c r="DR39" s="20"/>
      <c r="DS39" s="20"/>
      <c r="DT39" s="66"/>
      <c r="EA39" s="20"/>
      <c r="EB39" s="20"/>
      <c r="EC39" s="20"/>
      <c r="ED39" s="20"/>
      <c r="EE39" s="20"/>
      <c r="EF39" s="66"/>
      <c r="EM39" s="20"/>
      <c r="EN39" s="20"/>
      <c r="EO39" s="20"/>
      <c r="EP39" s="20"/>
      <c r="EQ39" s="20"/>
      <c r="ER39" s="66"/>
      <c r="EY39" s="20"/>
      <c r="EZ39" s="20"/>
      <c r="FA39" s="20"/>
      <c r="FB39" s="20"/>
      <c r="FC39" s="20"/>
      <c r="FD39" s="66"/>
      <c r="FK39" s="20"/>
      <c r="FL39" s="20"/>
      <c r="FM39" s="20"/>
      <c r="FN39" s="20"/>
      <c r="FO39" s="20"/>
      <c r="FP39" s="66"/>
      <c r="FW39" s="20"/>
      <c r="FX39" s="20"/>
      <c r="FY39" s="20"/>
      <c r="FZ39" s="20"/>
      <c r="GA39" s="20"/>
      <c r="GB39" s="66"/>
    </row>
    <row r="40" spans="2:184" ht="27" x14ac:dyDescent="0.2">
      <c r="B40" s="51" t="s">
        <v>40</v>
      </c>
      <c r="C40" s="10">
        <v>9.7000000000000003E-2</v>
      </c>
      <c r="D40" s="10"/>
      <c r="E40" s="34">
        <v>0.126</v>
      </c>
      <c r="F40" s="10">
        <v>0.1</v>
      </c>
      <c r="G40" s="10">
        <v>0.1</v>
      </c>
      <c r="H40" s="10">
        <v>0.1</v>
      </c>
      <c r="I40" s="10">
        <v>9.8000000000000004E-2</v>
      </c>
      <c r="J40" s="8">
        <v>9.6000000000000002E-2</v>
      </c>
      <c r="K40" s="8"/>
      <c r="L40" s="8"/>
      <c r="M40" s="8"/>
      <c r="N40" s="8"/>
      <c r="O40" s="8"/>
      <c r="P40" s="8"/>
      <c r="Q40" s="10">
        <v>9.7000000000000003E-2</v>
      </c>
      <c r="R40" s="25">
        <v>0.106</v>
      </c>
      <c r="S40" s="25">
        <v>0.107</v>
      </c>
      <c r="T40" s="10">
        <v>9.7000000000000003E-2</v>
      </c>
      <c r="U40" s="24">
        <v>0.11700000000000001</v>
      </c>
      <c r="V40" s="11" t="s">
        <v>35</v>
      </c>
      <c r="W40" s="8"/>
      <c r="X40" s="8"/>
      <c r="Y40" s="8"/>
      <c r="Z40" s="8"/>
      <c r="AA40" s="8"/>
      <c r="AB40" s="62"/>
      <c r="AI40" s="8"/>
      <c r="AJ40" s="8"/>
      <c r="AK40" s="8"/>
      <c r="AL40" s="8"/>
      <c r="AM40" s="8"/>
      <c r="AN40" s="62"/>
      <c r="AU40" s="8"/>
      <c r="AV40" s="8"/>
      <c r="AW40" s="8"/>
      <c r="AX40" s="8"/>
      <c r="AY40" s="8"/>
      <c r="AZ40" s="62"/>
      <c r="BG40" s="8"/>
      <c r="BH40" s="8"/>
      <c r="BI40" s="8"/>
      <c r="BJ40" s="8"/>
      <c r="BK40" s="8"/>
      <c r="BL40" s="62"/>
      <c r="BS40" s="8"/>
      <c r="BT40" s="8"/>
      <c r="BU40" s="8"/>
      <c r="BV40" s="8"/>
      <c r="BW40" s="8"/>
      <c r="BX40" s="62"/>
      <c r="CE40" s="8"/>
      <c r="CF40" s="8"/>
      <c r="CG40" s="8"/>
      <c r="CH40" s="8"/>
      <c r="CI40" s="8"/>
      <c r="CJ40" s="62"/>
      <c r="CQ40" s="8"/>
      <c r="CR40" s="8"/>
      <c r="CS40" s="8"/>
      <c r="CT40" s="8"/>
      <c r="CU40" s="8"/>
      <c r="CV40" s="62"/>
      <c r="DC40" s="8"/>
      <c r="DD40" s="8"/>
      <c r="DE40" s="8"/>
      <c r="DF40" s="8"/>
      <c r="DG40" s="8"/>
      <c r="DH40" s="62"/>
      <c r="DO40" s="8"/>
      <c r="DP40" s="8"/>
      <c r="DQ40" s="8"/>
      <c r="DR40" s="8"/>
      <c r="DS40" s="8"/>
      <c r="DT40" s="62"/>
      <c r="EA40" s="8"/>
      <c r="EB40" s="8"/>
      <c r="EC40" s="8"/>
      <c r="ED40" s="8"/>
      <c r="EE40" s="8"/>
      <c r="EF40" s="62"/>
      <c r="EM40" s="8"/>
      <c r="EN40" s="8"/>
      <c r="EO40" s="8"/>
      <c r="EP40" s="8"/>
      <c r="EQ40" s="8"/>
      <c r="ER40" s="62"/>
      <c r="EY40" s="8"/>
      <c r="EZ40" s="8"/>
      <c r="FA40" s="8"/>
      <c r="FB40" s="8"/>
      <c r="FC40" s="8"/>
      <c r="FD40" s="62"/>
      <c r="FK40" s="8"/>
      <c r="FL40" s="8"/>
      <c r="FM40" s="8"/>
      <c r="FN40" s="8"/>
      <c r="FO40" s="8"/>
      <c r="FP40" s="62"/>
      <c r="FW40" s="8"/>
      <c r="FX40" s="8"/>
      <c r="FY40" s="8"/>
      <c r="FZ40" s="8"/>
      <c r="GA40" s="8"/>
      <c r="GB40" s="62"/>
    </row>
    <row r="41" spans="2:184" ht="27" x14ac:dyDescent="0.2">
      <c r="B41" s="52"/>
      <c r="C41" s="15">
        <v>4.7E-2</v>
      </c>
      <c r="D41" s="15"/>
      <c r="E41" s="35">
        <v>8.5000000000000006E-2</v>
      </c>
      <c r="F41" s="14">
        <v>5.0999999999999997E-2</v>
      </c>
      <c r="G41" s="14">
        <v>5.1999999999999998E-2</v>
      </c>
      <c r="H41" s="15">
        <v>4.9000000000000002E-2</v>
      </c>
      <c r="I41" s="15">
        <v>4.5999999999999999E-2</v>
      </c>
      <c r="J41" s="15">
        <v>4.8000000000000001E-2</v>
      </c>
      <c r="K41" s="15"/>
      <c r="L41" s="15"/>
      <c r="M41" s="15"/>
      <c r="N41" s="15"/>
      <c r="O41" s="15"/>
      <c r="P41" s="15"/>
      <c r="Q41" s="15">
        <v>4.5999999999999999E-2</v>
      </c>
      <c r="R41" s="12">
        <v>5.6000000000000001E-2</v>
      </c>
      <c r="S41" s="13">
        <v>5.8999999999999997E-2</v>
      </c>
      <c r="T41" s="15">
        <v>4.7E-2</v>
      </c>
      <c r="U41" s="31">
        <v>7.1999999999999995E-2</v>
      </c>
      <c r="V41" s="11" t="s">
        <v>36</v>
      </c>
      <c r="W41" s="15"/>
      <c r="X41" s="15"/>
      <c r="Y41" s="15"/>
      <c r="Z41" s="15"/>
      <c r="AA41" s="15"/>
      <c r="AB41" s="62"/>
      <c r="AI41" s="15"/>
      <c r="AJ41" s="15"/>
      <c r="AK41" s="15"/>
      <c r="AL41" s="15"/>
      <c r="AM41" s="15"/>
      <c r="AN41" s="62"/>
      <c r="AU41" s="15"/>
      <c r="AV41" s="15"/>
      <c r="AW41" s="15"/>
      <c r="AX41" s="15"/>
      <c r="AY41" s="15"/>
      <c r="AZ41" s="62"/>
      <c r="BG41" s="15"/>
      <c r="BH41" s="15"/>
      <c r="BI41" s="15"/>
      <c r="BJ41" s="15"/>
      <c r="BK41" s="15"/>
      <c r="BL41" s="62"/>
      <c r="BS41" s="15"/>
      <c r="BT41" s="15"/>
      <c r="BU41" s="15"/>
      <c r="BV41" s="15"/>
      <c r="BW41" s="15"/>
      <c r="BX41" s="62"/>
      <c r="CE41" s="15"/>
      <c r="CF41" s="15"/>
      <c r="CG41" s="15"/>
      <c r="CH41" s="15"/>
      <c r="CI41" s="15"/>
      <c r="CJ41" s="62"/>
      <c r="CQ41" s="15"/>
      <c r="CR41" s="15"/>
      <c r="CS41" s="15"/>
      <c r="CT41" s="15"/>
      <c r="CU41" s="15"/>
      <c r="CV41" s="62"/>
      <c r="DC41" s="15"/>
      <c r="DD41" s="15"/>
      <c r="DE41" s="15"/>
      <c r="DF41" s="15"/>
      <c r="DG41" s="15"/>
      <c r="DH41" s="62"/>
      <c r="DO41" s="15"/>
      <c r="DP41" s="15"/>
      <c r="DQ41" s="15"/>
      <c r="DR41" s="15"/>
      <c r="DS41" s="15"/>
      <c r="DT41" s="62"/>
      <c r="EA41" s="15"/>
      <c r="EB41" s="15"/>
      <c r="EC41" s="15"/>
      <c r="ED41" s="15"/>
      <c r="EE41" s="15"/>
      <c r="EF41" s="62"/>
      <c r="EM41" s="15"/>
      <c r="EN41" s="15"/>
      <c r="EO41" s="15"/>
      <c r="EP41" s="15"/>
      <c r="EQ41" s="15"/>
      <c r="ER41" s="62"/>
      <c r="EY41" s="15"/>
      <c r="EZ41" s="15"/>
      <c r="FA41" s="15"/>
      <c r="FB41" s="15"/>
      <c r="FC41" s="15"/>
      <c r="FD41" s="62"/>
      <c r="FK41" s="15"/>
      <c r="FL41" s="15"/>
      <c r="FM41" s="15"/>
      <c r="FN41" s="15"/>
      <c r="FO41" s="15"/>
      <c r="FP41" s="62"/>
      <c r="FW41" s="15"/>
      <c r="FX41" s="15"/>
      <c r="FY41" s="15"/>
      <c r="FZ41" s="15"/>
      <c r="GA41" s="15"/>
      <c r="GB41" s="62"/>
    </row>
    <row r="42" spans="2:184" ht="27" x14ac:dyDescent="0.2">
      <c r="B42" s="53"/>
      <c r="C42" s="20">
        <v>0.27600000000000002</v>
      </c>
      <c r="D42" s="20"/>
      <c r="E42" s="29">
        <v>0.23200000000000001</v>
      </c>
      <c r="F42" s="20">
        <v>0.27300000000000002</v>
      </c>
      <c r="G42" s="18">
        <v>0.26300000000000001</v>
      </c>
      <c r="H42" s="22">
        <v>0.28100000000000003</v>
      </c>
      <c r="I42" s="33">
        <v>0.29099999999999998</v>
      </c>
      <c r="J42" s="18">
        <v>0.26400000000000001</v>
      </c>
      <c r="K42" s="18"/>
      <c r="L42" s="18"/>
      <c r="M42" s="18"/>
      <c r="N42" s="18"/>
      <c r="O42" s="18"/>
      <c r="P42" s="18"/>
      <c r="Q42" s="22">
        <v>0.28299999999999997</v>
      </c>
      <c r="R42" s="20">
        <v>0.27700000000000002</v>
      </c>
      <c r="S42" s="18">
        <v>0.26600000000000001</v>
      </c>
      <c r="T42" s="20">
        <v>0.27700000000000002</v>
      </c>
      <c r="U42" s="17">
        <v>0.248</v>
      </c>
      <c r="V42" s="11" t="s">
        <v>37</v>
      </c>
      <c r="W42" s="18"/>
      <c r="X42" s="18"/>
      <c r="Y42" s="18"/>
      <c r="Z42" s="18"/>
      <c r="AA42" s="18"/>
      <c r="AB42" s="65"/>
      <c r="AI42" s="18"/>
      <c r="AJ42" s="18"/>
      <c r="AK42" s="18"/>
      <c r="AL42" s="18"/>
      <c r="AM42" s="18"/>
      <c r="AN42" s="65"/>
      <c r="AU42" s="18"/>
      <c r="AV42" s="18"/>
      <c r="AW42" s="18"/>
      <c r="AX42" s="18"/>
      <c r="AY42" s="18"/>
      <c r="AZ42" s="65"/>
      <c r="BG42" s="18"/>
      <c r="BH42" s="18"/>
      <c r="BI42" s="18"/>
      <c r="BJ42" s="18"/>
      <c r="BK42" s="18"/>
      <c r="BL42" s="65"/>
      <c r="BS42" s="18"/>
      <c r="BT42" s="18"/>
      <c r="BU42" s="18"/>
      <c r="BV42" s="18"/>
      <c r="BW42" s="18"/>
      <c r="BX42" s="65"/>
      <c r="CE42" s="18"/>
      <c r="CF42" s="18"/>
      <c r="CG42" s="18"/>
      <c r="CH42" s="18"/>
      <c r="CI42" s="18"/>
      <c r="CJ42" s="65"/>
      <c r="CQ42" s="18"/>
      <c r="CR42" s="18"/>
      <c r="CS42" s="18"/>
      <c r="CT42" s="18"/>
      <c r="CU42" s="18"/>
      <c r="CV42" s="65"/>
      <c r="DC42" s="18"/>
      <c r="DD42" s="18"/>
      <c r="DE42" s="18"/>
      <c r="DF42" s="18"/>
      <c r="DG42" s="18"/>
      <c r="DH42" s="65"/>
      <c r="DO42" s="18"/>
      <c r="DP42" s="18"/>
      <c r="DQ42" s="18"/>
      <c r="DR42" s="18"/>
      <c r="DS42" s="18"/>
      <c r="DT42" s="65"/>
      <c r="EA42" s="18"/>
      <c r="EB42" s="18"/>
      <c r="EC42" s="18"/>
      <c r="ED42" s="18"/>
      <c r="EE42" s="18"/>
      <c r="EF42" s="65"/>
      <c r="EM42" s="18"/>
      <c r="EN42" s="18"/>
      <c r="EO42" s="18"/>
      <c r="EP42" s="18"/>
      <c r="EQ42" s="18"/>
      <c r="ER42" s="65"/>
      <c r="EY42" s="18"/>
      <c r="EZ42" s="18"/>
      <c r="FA42" s="18"/>
      <c r="FB42" s="18"/>
      <c r="FC42" s="18"/>
      <c r="FD42" s="65"/>
      <c r="FK42" s="18"/>
      <c r="FL42" s="18"/>
      <c r="FM42" s="18"/>
      <c r="FN42" s="18"/>
      <c r="FO42" s="18"/>
      <c r="FP42" s="65"/>
      <c r="FW42" s="18"/>
      <c r="FX42" s="18"/>
      <c r="FY42" s="18"/>
      <c r="FZ42" s="18"/>
      <c r="GA42" s="18"/>
      <c r="GB42" s="65"/>
    </row>
    <row r="43" spans="2:184" ht="27" x14ac:dyDescent="0.2">
      <c r="B43" s="51" t="s">
        <v>41</v>
      </c>
      <c r="C43" s="23">
        <v>0.108</v>
      </c>
      <c r="D43" s="23"/>
      <c r="E43" s="24">
        <v>0.11799999999999999</v>
      </c>
      <c r="F43" s="10">
        <v>9.9000000000000005E-2</v>
      </c>
      <c r="G43" s="10">
        <v>9.7000000000000003E-2</v>
      </c>
      <c r="H43" s="10">
        <v>9.7000000000000003E-2</v>
      </c>
      <c r="I43" s="7">
        <v>0.10199999999999999</v>
      </c>
      <c r="J43" s="7">
        <v>0.10100000000000001</v>
      </c>
      <c r="K43" s="7"/>
      <c r="L43" s="7"/>
      <c r="M43" s="7"/>
      <c r="N43" s="7"/>
      <c r="O43" s="7"/>
      <c r="P43" s="7"/>
      <c r="Q43" s="10">
        <v>9.8000000000000004E-2</v>
      </c>
      <c r="R43" s="7">
        <v>0.10199999999999999</v>
      </c>
      <c r="S43" s="36">
        <v>0.14099999999999999</v>
      </c>
      <c r="T43" s="37">
        <v>0.114</v>
      </c>
      <c r="U43" s="38">
        <v>0.123</v>
      </c>
      <c r="V43" s="11" t="s">
        <v>35</v>
      </c>
      <c r="W43" s="7"/>
      <c r="X43" s="7"/>
      <c r="Y43" s="7"/>
      <c r="Z43" s="7"/>
      <c r="AA43" s="7"/>
      <c r="AB43" s="67"/>
      <c r="AI43" s="7"/>
      <c r="AJ43" s="7"/>
      <c r="AK43" s="7"/>
      <c r="AL43" s="7"/>
      <c r="AM43" s="7"/>
      <c r="AN43" s="67"/>
      <c r="AU43" s="7"/>
      <c r="AV43" s="7"/>
      <c r="AW43" s="7"/>
      <c r="AX43" s="7"/>
      <c r="AY43" s="7"/>
      <c r="AZ43" s="67"/>
      <c r="BG43" s="7"/>
      <c r="BH43" s="7"/>
      <c r="BI43" s="7"/>
      <c r="BJ43" s="7"/>
      <c r="BK43" s="7"/>
      <c r="BL43" s="67"/>
      <c r="BS43" s="7"/>
      <c r="BT43" s="7"/>
      <c r="BU43" s="7"/>
      <c r="BV43" s="7"/>
      <c r="BW43" s="7"/>
      <c r="BX43" s="67"/>
      <c r="CE43" s="7"/>
      <c r="CF43" s="7"/>
      <c r="CG43" s="7"/>
      <c r="CH43" s="7"/>
      <c r="CI43" s="7"/>
      <c r="CJ43" s="67"/>
      <c r="CQ43" s="7"/>
      <c r="CR43" s="7"/>
      <c r="CS43" s="7"/>
      <c r="CT43" s="7"/>
      <c r="CU43" s="7"/>
      <c r="CV43" s="67"/>
      <c r="DC43" s="7"/>
      <c r="DD43" s="7"/>
      <c r="DE43" s="7"/>
      <c r="DF43" s="7"/>
      <c r="DG43" s="7"/>
      <c r="DH43" s="67"/>
      <c r="DO43" s="7"/>
      <c r="DP43" s="7"/>
      <c r="DQ43" s="7"/>
      <c r="DR43" s="7"/>
      <c r="DS43" s="7"/>
      <c r="DT43" s="67"/>
      <c r="EA43" s="7"/>
      <c r="EB43" s="7"/>
      <c r="EC43" s="7"/>
      <c r="ED43" s="7"/>
      <c r="EE43" s="7"/>
      <c r="EF43" s="67"/>
      <c r="EM43" s="7"/>
      <c r="EN43" s="7"/>
      <c r="EO43" s="7"/>
      <c r="EP43" s="7"/>
      <c r="EQ43" s="7"/>
      <c r="ER43" s="67"/>
      <c r="EY43" s="7"/>
      <c r="EZ43" s="7"/>
      <c r="FA43" s="7"/>
      <c r="FB43" s="7"/>
      <c r="FC43" s="7"/>
      <c r="FD43" s="67"/>
      <c r="FK43" s="7"/>
      <c r="FL43" s="7"/>
      <c r="FM43" s="7"/>
      <c r="FN43" s="7"/>
      <c r="FO43" s="7"/>
      <c r="FP43" s="67"/>
      <c r="FW43" s="7"/>
      <c r="FX43" s="7"/>
      <c r="FY43" s="7"/>
      <c r="FZ43" s="7"/>
      <c r="GA43" s="7"/>
      <c r="GB43" s="67"/>
    </row>
    <row r="44" spans="2:184" ht="27" x14ac:dyDescent="0.2">
      <c r="B44" s="52"/>
      <c r="C44" s="26">
        <v>6.6000000000000003E-2</v>
      </c>
      <c r="D44" s="26"/>
      <c r="E44" s="31">
        <v>7.2999999999999995E-2</v>
      </c>
      <c r="F44" s="15">
        <v>4.9000000000000002E-2</v>
      </c>
      <c r="G44" s="15">
        <v>4.8000000000000001E-2</v>
      </c>
      <c r="H44" s="15">
        <v>4.8000000000000001E-2</v>
      </c>
      <c r="I44" s="14">
        <v>5.2999999999999999E-2</v>
      </c>
      <c r="J44" s="14">
        <v>5.0999999999999997E-2</v>
      </c>
      <c r="K44" s="14"/>
      <c r="L44" s="14"/>
      <c r="M44" s="14"/>
      <c r="N44" s="14"/>
      <c r="O44" s="14"/>
      <c r="P44" s="14"/>
      <c r="Q44" s="15">
        <v>4.9000000000000002E-2</v>
      </c>
      <c r="R44" s="14">
        <v>5.1999999999999998E-2</v>
      </c>
      <c r="S44" s="39">
        <v>0.10199999999999999</v>
      </c>
      <c r="T44" s="26">
        <v>6.7000000000000004E-2</v>
      </c>
      <c r="U44" s="32">
        <v>7.9000000000000001E-2</v>
      </c>
      <c r="V44" s="11" t="s">
        <v>36</v>
      </c>
      <c r="W44" s="14"/>
      <c r="X44" s="14"/>
      <c r="Y44" s="14"/>
      <c r="Z44" s="14"/>
      <c r="AA44" s="14"/>
      <c r="AB44" s="64"/>
      <c r="AI44" s="14"/>
      <c r="AJ44" s="14"/>
      <c r="AK44" s="14"/>
      <c r="AL44" s="14"/>
      <c r="AM44" s="14"/>
      <c r="AN44" s="64"/>
      <c r="AU44" s="14"/>
      <c r="AV44" s="14"/>
      <c r="AW44" s="14"/>
      <c r="AX44" s="14"/>
      <c r="AY44" s="14"/>
      <c r="AZ44" s="64"/>
      <c r="BG44" s="14"/>
      <c r="BH44" s="14"/>
      <c r="BI44" s="14"/>
      <c r="BJ44" s="14"/>
      <c r="BK44" s="14"/>
      <c r="BL44" s="64"/>
      <c r="BS44" s="14"/>
      <c r="BT44" s="14"/>
      <c r="BU44" s="14"/>
      <c r="BV44" s="14"/>
      <c r="BW44" s="14"/>
      <c r="BX44" s="64"/>
      <c r="CE44" s="14"/>
      <c r="CF44" s="14"/>
      <c r="CG44" s="14"/>
      <c r="CH44" s="14"/>
      <c r="CI44" s="14"/>
      <c r="CJ44" s="64"/>
      <c r="CQ44" s="14"/>
      <c r="CR44" s="14"/>
      <c r="CS44" s="14"/>
      <c r="CT44" s="14"/>
      <c r="CU44" s="14"/>
      <c r="CV44" s="64"/>
      <c r="DC44" s="14"/>
      <c r="DD44" s="14"/>
      <c r="DE44" s="14"/>
      <c r="DF44" s="14"/>
      <c r="DG44" s="14"/>
      <c r="DH44" s="64"/>
      <c r="DO44" s="14"/>
      <c r="DP44" s="14"/>
      <c r="DQ44" s="14"/>
      <c r="DR44" s="14"/>
      <c r="DS44" s="14"/>
      <c r="DT44" s="64"/>
      <c r="EA44" s="14"/>
      <c r="EB44" s="14"/>
      <c r="EC44" s="14"/>
      <c r="ED44" s="14"/>
      <c r="EE44" s="14"/>
      <c r="EF44" s="64"/>
      <c r="EM44" s="14"/>
      <c r="EN44" s="14"/>
      <c r="EO44" s="14"/>
      <c r="EP44" s="14"/>
      <c r="EQ44" s="14"/>
      <c r="ER44" s="64"/>
      <c r="EY44" s="14"/>
      <c r="EZ44" s="14"/>
      <c r="FA44" s="14"/>
      <c r="FB44" s="14"/>
      <c r="FC44" s="14"/>
      <c r="FD44" s="64"/>
      <c r="FK44" s="14"/>
      <c r="FL44" s="14"/>
      <c r="FM44" s="14"/>
      <c r="FN44" s="14"/>
      <c r="FO44" s="14"/>
      <c r="FP44" s="64"/>
      <c r="FW44" s="14"/>
      <c r="FX44" s="14"/>
      <c r="FY44" s="14"/>
      <c r="FZ44" s="14"/>
      <c r="GA44" s="14"/>
      <c r="GB44" s="64"/>
    </row>
    <row r="45" spans="2:184" ht="27" x14ac:dyDescent="0.2">
      <c r="B45" s="53"/>
      <c r="C45" s="19">
        <v>0.23599999999999999</v>
      </c>
      <c r="D45" s="19"/>
      <c r="E45" s="17">
        <v>0.253</v>
      </c>
      <c r="F45" s="20">
        <v>0.27700000000000002</v>
      </c>
      <c r="G45" s="20">
        <v>0.27200000000000002</v>
      </c>
      <c r="H45" s="20">
        <v>0.27</v>
      </c>
      <c r="I45" s="20">
        <v>0.27300000000000002</v>
      </c>
      <c r="J45" s="20">
        <v>0.27700000000000002</v>
      </c>
      <c r="K45" s="20"/>
      <c r="L45" s="20"/>
      <c r="M45" s="20"/>
      <c r="N45" s="20"/>
      <c r="O45" s="20"/>
      <c r="P45" s="20"/>
      <c r="Q45" s="20">
        <v>0.27100000000000002</v>
      </c>
      <c r="R45" s="20">
        <v>0.27700000000000002</v>
      </c>
      <c r="S45" s="40">
        <v>0.217</v>
      </c>
      <c r="T45" s="18">
        <v>0.26100000000000001</v>
      </c>
      <c r="U45" s="19">
        <v>0.24099999999999999</v>
      </c>
      <c r="V45" s="11" t="s">
        <v>37</v>
      </c>
      <c r="W45" s="20"/>
      <c r="X45" s="20"/>
      <c r="Y45" s="20"/>
      <c r="Z45" s="20"/>
      <c r="AA45" s="20"/>
      <c r="AB45" s="66"/>
      <c r="AI45" s="20"/>
      <c r="AJ45" s="20"/>
      <c r="AK45" s="20"/>
      <c r="AL45" s="20"/>
      <c r="AM45" s="20"/>
      <c r="AN45" s="66"/>
      <c r="AU45" s="20"/>
      <c r="AV45" s="20"/>
      <c r="AW45" s="20"/>
      <c r="AX45" s="20"/>
      <c r="AY45" s="20"/>
      <c r="AZ45" s="66"/>
      <c r="BG45" s="20"/>
      <c r="BH45" s="20"/>
      <c r="BI45" s="20"/>
      <c r="BJ45" s="20"/>
      <c r="BK45" s="20"/>
      <c r="BL45" s="66"/>
      <c r="BS45" s="20"/>
      <c r="BT45" s="20"/>
      <c r="BU45" s="20"/>
      <c r="BV45" s="20"/>
      <c r="BW45" s="20"/>
      <c r="BX45" s="66"/>
      <c r="CE45" s="20"/>
      <c r="CF45" s="20"/>
      <c r="CG45" s="20"/>
      <c r="CH45" s="20"/>
      <c r="CI45" s="20"/>
      <c r="CJ45" s="66"/>
      <c r="CQ45" s="20"/>
      <c r="CR45" s="20"/>
      <c r="CS45" s="20"/>
      <c r="CT45" s="20"/>
      <c r="CU45" s="20"/>
      <c r="CV45" s="66"/>
      <c r="DC45" s="20"/>
      <c r="DD45" s="20"/>
      <c r="DE45" s="20"/>
      <c r="DF45" s="20"/>
      <c r="DG45" s="20"/>
      <c r="DH45" s="66"/>
      <c r="DO45" s="20"/>
      <c r="DP45" s="20"/>
      <c r="DQ45" s="20"/>
      <c r="DR45" s="20"/>
      <c r="DS45" s="20"/>
      <c r="DT45" s="66"/>
      <c r="EA45" s="20"/>
      <c r="EB45" s="20"/>
      <c r="EC45" s="20"/>
      <c r="ED45" s="20"/>
      <c r="EE45" s="20"/>
      <c r="EF45" s="66"/>
      <c r="EM45" s="20"/>
      <c r="EN45" s="20"/>
      <c r="EO45" s="20"/>
      <c r="EP45" s="20"/>
      <c r="EQ45" s="20"/>
      <c r="ER45" s="66"/>
      <c r="EY45" s="20"/>
      <c r="EZ45" s="20"/>
      <c r="FA45" s="20"/>
      <c r="FB45" s="20"/>
      <c r="FC45" s="20"/>
      <c r="FD45" s="66"/>
      <c r="FK45" s="20"/>
      <c r="FL45" s="20"/>
      <c r="FM45" s="20"/>
      <c r="FN45" s="20"/>
      <c r="FO45" s="20"/>
      <c r="FP45" s="66"/>
      <c r="FW45" s="20"/>
      <c r="FX45" s="20"/>
      <c r="FY45" s="20"/>
      <c r="FZ45" s="20"/>
      <c r="GA45" s="20"/>
      <c r="GB45" s="66"/>
    </row>
    <row r="46" spans="2:184" ht="27" x14ac:dyDescent="0.2">
      <c r="B46" s="51" t="s">
        <v>42</v>
      </c>
      <c r="C46" s="10">
        <v>9.9000000000000005E-2</v>
      </c>
      <c r="D46" s="10"/>
      <c r="E46" s="10">
        <v>9.8000000000000004E-2</v>
      </c>
      <c r="F46" s="38">
        <v>0.124</v>
      </c>
      <c r="G46" s="37">
        <v>0.112</v>
      </c>
      <c r="H46" s="10">
        <v>9.8000000000000004E-2</v>
      </c>
      <c r="I46" s="7">
        <v>0.1</v>
      </c>
      <c r="J46" s="8">
        <v>9.4E-2</v>
      </c>
      <c r="K46" s="8"/>
      <c r="L46" s="8"/>
      <c r="M46" s="8"/>
      <c r="N46" s="8"/>
      <c r="O46" s="8"/>
      <c r="P46" s="8"/>
      <c r="Q46" s="8">
        <v>9.6000000000000002E-2</v>
      </c>
      <c r="R46" s="8">
        <v>9.6000000000000002E-2</v>
      </c>
      <c r="S46" s="10">
        <v>9.7000000000000003E-2</v>
      </c>
      <c r="T46" s="10">
        <v>9.9000000000000005E-2</v>
      </c>
      <c r="U46" s="10">
        <v>9.7000000000000003E-2</v>
      </c>
      <c r="V46" s="11" t="s">
        <v>35</v>
      </c>
      <c r="W46" s="8"/>
      <c r="X46" s="8"/>
      <c r="Y46" s="8"/>
      <c r="Z46" s="8"/>
      <c r="AA46" s="8"/>
      <c r="AB46" s="62"/>
      <c r="AI46" s="8"/>
      <c r="AJ46" s="8"/>
      <c r="AK46" s="8"/>
      <c r="AL46" s="8"/>
      <c r="AM46" s="8"/>
      <c r="AN46" s="62"/>
      <c r="AU46" s="8"/>
      <c r="AV46" s="8"/>
      <c r="AW46" s="8"/>
      <c r="AX46" s="8"/>
      <c r="AY46" s="8"/>
      <c r="AZ46" s="62"/>
      <c r="BG46" s="8"/>
      <c r="BH46" s="8"/>
      <c r="BI46" s="8"/>
      <c r="BJ46" s="8"/>
      <c r="BK46" s="8"/>
      <c r="BL46" s="62"/>
      <c r="BS46" s="8"/>
      <c r="BT46" s="8"/>
      <c r="BU46" s="8"/>
      <c r="BV46" s="8"/>
      <c r="BW46" s="8"/>
      <c r="BX46" s="62"/>
      <c r="CE46" s="8"/>
      <c r="CF46" s="8"/>
      <c r="CG46" s="8"/>
      <c r="CH46" s="8"/>
      <c r="CI46" s="8"/>
      <c r="CJ46" s="62"/>
      <c r="CQ46" s="8"/>
      <c r="CR46" s="8"/>
      <c r="CS46" s="8"/>
      <c r="CT46" s="8"/>
      <c r="CU46" s="8"/>
      <c r="CV46" s="62"/>
      <c r="DC46" s="8"/>
      <c r="DD46" s="8"/>
      <c r="DE46" s="8"/>
      <c r="DF46" s="8"/>
      <c r="DG46" s="8"/>
      <c r="DH46" s="62"/>
      <c r="DO46" s="8"/>
      <c r="DP46" s="8"/>
      <c r="DQ46" s="8"/>
      <c r="DR46" s="8"/>
      <c r="DS46" s="8"/>
      <c r="DT46" s="62"/>
      <c r="EA46" s="8"/>
      <c r="EB46" s="8"/>
      <c r="EC46" s="8"/>
      <c r="ED46" s="8"/>
      <c r="EE46" s="8"/>
      <c r="EF46" s="62"/>
      <c r="EM46" s="8"/>
      <c r="EN46" s="8"/>
      <c r="EO46" s="8"/>
      <c r="EP46" s="8"/>
      <c r="EQ46" s="8"/>
      <c r="ER46" s="62"/>
      <c r="EY46" s="8"/>
      <c r="EZ46" s="8"/>
      <c r="FA46" s="8"/>
      <c r="FB46" s="8"/>
      <c r="FC46" s="8"/>
      <c r="FD46" s="62"/>
      <c r="FK46" s="8"/>
      <c r="FL46" s="8"/>
      <c r="FM46" s="8"/>
      <c r="FN46" s="8"/>
      <c r="FO46" s="8"/>
      <c r="FP46" s="62"/>
      <c r="FW46" s="8"/>
      <c r="FX46" s="8"/>
      <c r="FY46" s="8"/>
      <c r="FZ46" s="8"/>
      <c r="GA46" s="8"/>
      <c r="GB46" s="62"/>
    </row>
    <row r="47" spans="2:184" ht="27" x14ac:dyDescent="0.2">
      <c r="B47" s="52"/>
      <c r="C47" s="15">
        <v>4.9000000000000002E-2</v>
      </c>
      <c r="D47" s="15"/>
      <c r="E47" s="15">
        <v>4.9000000000000002E-2</v>
      </c>
      <c r="F47" s="32">
        <v>0.08</v>
      </c>
      <c r="G47" s="26">
        <v>6.7000000000000004E-2</v>
      </c>
      <c r="H47" s="15">
        <v>4.8000000000000001E-2</v>
      </c>
      <c r="I47" s="14">
        <v>5.1999999999999998E-2</v>
      </c>
      <c r="J47" s="41">
        <v>4.3999999999999997E-2</v>
      </c>
      <c r="K47" s="41"/>
      <c r="L47" s="41"/>
      <c r="M47" s="41"/>
      <c r="N47" s="41"/>
      <c r="O47" s="41"/>
      <c r="P47" s="41"/>
      <c r="Q47" s="41">
        <v>4.2999999999999997E-2</v>
      </c>
      <c r="R47" s="41">
        <v>4.4999999999999998E-2</v>
      </c>
      <c r="S47" s="15">
        <v>4.5999999999999999E-2</v>
      </c>
      <c r="T47" s="15">
        <v>4.9000000000000002E-2</v>
      </c>
      <c r="U47" s="15">
        <v>4.8000000000000001E-2</v>
      </c>
      <c r="V47" s="11" t="s">
        <v>36</v>
      </c>
      <c r="W47" s="41"/>
      <c r="X47" s="41"/>
      <c r="Y47" s="41"/>
      <c r="Z47" s="41"/>
      <c r="AA47" s="41"/>
      <c r="AB47" s="68"/>
      <c r="AI47" s="41"/>
      <c r="AJ47" s="41"/>
      <c r="AK47" s="41"/>
      <c r="AL47" s="41"/>
      <c r="AM47" s="41"/>
      <c r="AN47" s="68"/>
      <c r="AU47" s="41"/>
      <c r="AV47" s="41"/>
      <c r="AW47" s="41"/>
      <c r="AX47" s="41"/>
      <c r="AY47" s="41"/>
      <c r="AZ47" s="68"/>
      <c r="BG47" s="41"/>
      <c r="BH47" s="41"/>
      <c r="BI47" s="41"/>
      <c r="BJ47" s="41"/>
      <c r="BK47" s="41"/>
      <c r="BL47" s="68"/>
      <c r="BS47" s="41"/>
      <c r="BT47" s="41"/>
      <c r="BU47" s="41"/>
      <c r="BV47" s="41"/>
      <c r="BW47" s="41"/>
      <c r="BX47" s="68"/>
      <c r="CE47" s="41"/>
      <c r="CF47" s="41"/>
      <c r="CG47" s="41"/>
      <c r="CH47" s="41"/>
      <c r="CI47" s="41"/>
      <c r="CJ47" s="68"/>
      <c r="CQ47" s="41"/>
      <c r="CR47" s="41"/>
      <c r="CS47" s="41"/>
      <c r="CT47" s="41"/>
      <c r="CU47" s="41"/>
      <c r="CV47" s="68"/>
      <c r="DC47" s="41"/>
      <c r="DD47" s="41"/>
      <c r="DE47" s="41"/>
      <c r="DF47" s="41"/>
      <c r="DG47" s="41"/>
      <c r="DH47" s="68"/>
      <c r="DO47" s="41"/>
      <c r="DP47" s="41"/>
      <c r="DQ47" s="41"/>
      <c r="DR47" s="41"/>
      <c r="DS47" s="41"/>
      <c r="DT47" s="68"/>
      <c r="EA47" s="41"/>
      <c r="EB47" s="41"/>
      <c r="EC47" s="41"/>
      <c r="ED47" s="41"/>
      <c r="EE47" s="41"/>
      <c r="EF47" s="68"/>
      <c r="EM47" s="41"/>
      <c r="EN47" s="41"/>
      <c r="EO47" s="41"/>
      <c r="EP47" s="41"/>
      <c r="EQ47" s="41"/>
      <c r="ER47" s="68"/>
      <c r="EY47" s="41"/>
      <c r="EZ47" s="41"/>
      <c r="FA47" s="41"/>
      <c r="FB47" s="41"/>
      <c r="FC47" s="41"/>
      <c r="FD47" s="68"/>
      <c r="FK47" s="41"/>
      <c r="FL47" s="41"/>
      <c r="FM47" s="41"/>
      <c r="FN47" s="41"/>
      <c r="FO47" s="41"/>
      <c r="FP47" s="68"/>
      <c r="FW47" s="41"/>
      <c r="FX47" s="41"/>
      <c r="FY47" s="41"/>
      <c r="FZ47" s="41"/>
      <c r="GA47" s="41"/>
      <c r="GB47" s="68"/>
    </row>
    <row r="48" spans="2:184" ht="27" x14ac:dyDescent="0.2">
      <c r="B48" s="53"/>
      <c r="C48" s="20">
        <v>0.27800000000000002</v>
      </c>
      <c r="D48" s="20"/>
      <c r="E48" s="20">
        <v>0.27</v>
      </c>
      <c r="F48" s="19">
        <v>0.245</v>
      </c>
      <c r="G48" s="17">
        <v>0.253</v>
      </c>
      <c r="H48" s="20">
        <v>0.27800000000000002</v>
      </c>
      <c r="I48" s="18">
        <v>0.26600000000000001</v>
      </c>
      <c r="J48" s="20">
        <v>0.27400000000000002</v>
      </c>
      <c r="K48" s="20"/>
      <c r="L48" s="20"/>
      <c r="M48" s="20"/>
      <c r="N48" s="20"/>
      <c r="O48" s="20"/>
      <c r="P48" s="20"/>
      <c r="Q48" s="33">
        <v>0.29099999999999998</v>
      </c>
      <c r="R48" s="22">
        <v>0.28599999999999998</v>
      </c>
      <c r="S48" s="22">
        <v>0.28199999999999997</v>
      </c>
      <c r="T48" s="20">
        <v>0.27700000000000002</v>
      </c>
      <c r="U48" s="20">
        <v>0.27200000000000002</v>
      </c>
      <c r="V48" s="11" t="s">
        <v>37</v>
      </c>
      <c r="W48" s="20"/>
      <c r="X48" s="20"/>
      <c r="Y48" s="20"/>
      <c r="Z48" s="20"/>
      <c r="AA48" s="20"/>
      <c r="AB48" s="66"/>
      <c r="AI48" s="20"/>
      <c r="AJ48" s="20"/>
      <c r="AK48" s="20"/>
      <c r="AL48" s="20"/>
      <c r="AM48" s="20"/>
      <c r="AN48" s="66"/>
      <c r="AU48" s="20"/>
      <c r="AV48" s="20"/>
      <c r="AW48" s="20"/>
      <c r="AX48" s="20"/>
      <c r="AY48" s="20"/>
      <c r="AZ48" s="66"/>
      <c r="BG48" s="20"/>
      <c r="BH48" s="20"/>
      <c r="BI48" s="20"/>
      <c r="BJ48" s="20"/>
      <c r="BK48" s="20"/>
      <c r="BL48" s="66"/>
      <c r="BS48" s="20"/>
      <c r="BT48" s="20"/>
      <c r="BU48" s="20"/>
      <c r="BV48" s="20"/>
      <c r="BW48" s="20"/>
      <c r="BX48" s="66"/>
      <c r="CE48" s="20"/>
      <c r="CF48" s="20"/>
      <c r="CG48" s="20"/>
      <c r="CH48" s="20"/>
      <c r="CI48" s="20"/>
      <c r="CJ48" s="66"/>
      <c r="CQ48" s="20"/>
      <c r="CR48" s="20"/>
      <c r="CS48" s="20"/>
      <c r="CT48" s="20"/>
      <c r="CU48" s="20"/>
      <c r="CV48" s="66"/>
      <c r="DC48" s="20"/>
      <c r="DD48" s="20"/>
      <c r="DE48" s="20"/>
      <c r="DF48" s="20"/>
      <c r="DG48" s="20"/>
      <c r="DH48" s="66"/>
      <c r="DO48" s="20"/>
      <c r="DP48" s="20"/>
      <c r="DQ48" s="20"/>
      <c r="DR48" s="20"/>
      <c r="DS48" s="20"/>
      <c r="DT48" s="66"/>
      <c r="EA48" s="20"/>
      <c r="EB48" s="20"/>
      <c r="EC48" s="20"/>
      <c r="ED48" s="20"/>
      <c r="EE48" s="20"/>
      <c r="EF48" s="66"/>
      <c r="EM48" s="20"/>
      <c r="EN48" s="20"/>
      <c r="EO48" s="20"/>
      <c r="EP48" s="20"/>
      <c r="EQ48" s="20"/>
      <c r="ER48" s="66"/>
      <c r="EY48" s="20"/>
      <c r="EZ48" s="20"/>
      <c r="FA48" s="20"/>
      <c r="FB48" s="20"/>
      <c r="FC48" s="20"/>
      <c r="FD48" s="66"/>
      <c r="FK48" s="20"/>
      <c r="FL48" s="20"/>
      <c r="FM48" s="20"/>
      <c r="FN48" s="20"/>
      <c r="FO48" s="20"/>
      <c r="FP48" s="66"/>
      <c r="FW48" s="20"/>
      <c r="FX48" s="20"/>
      <c r="FY48" s="20"/>
      <c r="FZ48" s="20"/>
      <c r="GA48" s="20"/>
      <c r="GB48" s="66"/>
    </row>
    <row r="49" spans="1:190" ht="27" x14ac:dyDescent="0.2">
      <c r="B49" s="51" t="s">
        <v>43</v>
      </c>
      <c r="C49" s="10">
        <v>9.8000000000000004E-2</v>
      </c>
      <c r="D49" s="10"/>
      <c r="E49" s="10">
        <v>0.1</v>
      </c>
      <c r="F49" s="24">
        <v>0.11899999999999999</v>
      </c>
      <c r="G49" s="8">
        <v>9.6000000000000002E-2</v>
      </c>
      <c r="H49" s="42">
        <v>9.1999999999999998E-2</v>
      </c>
      <c r="I49" s="23">
        <v>0.111</v>
      </c>
      <c r="J49" s="10">
        <v>0.1</v>
      </c>
      <c r="K49" s="10"/>
      <c r="L49" s="10"/>
      <c r="M49" s="10"/>
      <c r="N49" s="10"/>
      <c r="O49" s="10"/>
      <c r="P49" s="10"/>
      <c r="Q49" s="42">
        <v>8.8999999999999996E-2</v>
      </c>
      <c r="R49" s="8">
        <v>9.5000000000000001E-2</v>
      </c>
      <c r="S49" s="8">
        <v>9.5000000000000001E-2</v>
      </c>
      <c r="T49" s="8">
        <v>9.2999999999999999E-2</v>
      </c>
      <c r="U49" s="8">
        <v>9.6000000000000002E-2</v>
      </c>
      <c r="V49" s="11" t="s">
        <v>35</v>
      </c>
      <c r="W49" s="10"/>
      <c r="X49" s="10"/>
      <c r="Y49" s="10"/>
      <c r="Z49" s="10"/>
      <c r="AA49" s="10"/>
      <c r="AB49" s="64"/>
      <c r="AI49" s="10"/>
      <c r="AJ49" s="10"/>
      <c r="AK49" s="10"/>
      <c r="AL49" s="10"/>
      <c r="AM49" s="10"/>
      <c r="AN49" s="64"/>
      <c r="AU49" s="10"/>
      <c r="AV49" s="10"/>
      <c r="AW49" s="10"/>
      <c r="AX49" s="10"/>
      <c r="AY49" s="10"/>
      <c r="AZ49" s="64"/>
      <c r="BG49" s="10"/>
      <c r="BH49" s="10"/>
      <c r="BI49" s="10"/>
      <c r="BJ49" s="10"/>
      <c r="BK49" s="10"/>
      <c r="BL49" s="64"/>
      <c r="BS49" s="10"/>
      <c r="BT49" s="10"/>
      <c r="BU49" s="10"/>
      <c r="BV49" s="10"/>
      <c r="BW49" s="10"/>
      <c r="BX49" s="64"/>
      <c r="CE49" s="10"/>
      <c r="CF49" s="10"/>
      <c r="CG49" s="10"/>
      <c r="CH49" s="10"/>
      <c r="CI49" s="10"/>
      <c r="CJ49" s="64"/>
      <c r="CQ49" s="10"/>
      <c r="CR49" s="10"/>
      <c r="CS49" s="10"/>
      <c r="CT49" s="10"/>
      <c r="CU49" s="10"/>
      <c r="CV49" s="64"/>
      <c r="DC49" s="10"/>
      <c r="DD49" s="10"/>
      <c r="DE49" s="10"/>
      <c r="DF49" s="10"/>
      <c r="DG49" s="10"/>
      <c r="DH49" s="64"/>
      <c r="DO49" s="10"/>
      <c r="DP49" s="10"/>
      <c r="DQ49" s="10"/>
      <c r="DR49" s="10"/>
      <c r="DS49" s="10"/>
      <c r="DT49" s="64"/>
      <c r="EA49" s="10"/>
      <c r="EB49" s="10"/>
      <c r="EC49" s="10"/>
      <c r="ED49" s="10"/>
      <c r="EE49" s="10"/>
      <c r="EF49" s="64"/>
      <c r="EM49" s="10"/>
      <c r="EN49" s="10"/>
      <c r="EO49" s="10"/>
      <c r="EP49" s="10"/>
      <c r="EQ49" s="10"/>
      <c r="ER49" s="64"/>
      <c r="EY49" s="10"/>
      <c r="EZ49" s="10"/>
      <c r="FA49" s="10"/>
      <c r="FB49" s="10"/>
      <c r="FC49" s="10"/>
      <c r="FD49" s="64"/>
      <c r="FK49" s="10"/>
      <c r="FL49" s="10"/>
      <c r="FM49" s="10"/>
      <c r="FN49" s="10"/>
      <c r="FO49" s="10"/>
      <c r="FP49" s="64"/>
      <c r="FW49" s="10"/>
      <c r="FX49" s="10"/>
      <c r="FY49" s="10"/>
      <c r="FZ49" s="10"/>
      <c r="GA49" s="10"/>
      <c r="GB49" s="64"/>
    </row>
    <row r="50" spans="1:190" ht="27" x14ac:dyDescent="0.2">
      <c r="B50" s="52"/>
      <c r="C50" s="14">
        <v>5.0999999999999997E-2</v>
      </c>
      <c r="D50" s="14"/>
      <c r="E50" s="14">
        <v>5.2999999999999999E-2</v>
      </c>
      <c r="F50" s="31">
        <v>7.0999999999999994E-2</v>
      </c>
      <c r="G50" s="15">
        <v>4.8000000000000001E-2</v>
      </c>
      <c r="H50" s="15">
        <v>4.5999999999999999E-2</v>
      </c>
      <c r="I50" s="27">
        <v>6.7000000000000004E-2</v>
      </c>
      <c r="J50" s="14">
        <v>5.0999999999999997E-2</v>
      </c>
      <c r="K50" s="14"/>
      <c r="L50" s="14"/>
      <c r="M50" s="14"/>
      <c r="N50" s="14"/>
      <c r="O50" s="14"/>
      <c r="P50" s="14"/>
      <c r="Q50" s="41">
        <v>4.2999999999999997E-2</v>
      </c>
      <c r="R50" s="15">
        <v>4.5999999999999999E-2</v>
      </c>
      <c r="S50" s="41">
        <v>4.4999999999999998E-2</v>
      </c>
      <c r="T50" s="15">
        <v>4.5999999999999999E-2</v>
      </c>
      <c r="U50" s="15">
        <v>4.8000000000000001E-2</v>
      </c>
      <c r="V50" s="11" t="s">
        <v>36</v>
      </c>
      <c r="W50" s="14"/>
      <c r="X50" s="14"/>
      <c r="Y50" s="14"/>
      <c r="Z50" s="14"/>
      <c r="AA50" s="14"/>
      <c r="AB50" s="64"/>
      <c r="AI50" s="14"/>
      <c r="AJ50" s="14"/>
      <c r="AK50" s="14"/>
      <c r="AL50" s="14"/>
      <c r="AM50" s="14"/>
      <c r="AN50" s="64"/>
      <c r="AU50" s="14"/>
      <c r="AV50" s="14"/>
      <c r="AW50" s="14"/>
      <c r="AX50" s="14"/>
      <c r="AY50" s="14"/>
      <c r="AZ50" s="64"/>
      <c r="BG50" s="14"/>
      <c r="BH50" s="14"/>
      <c r="BI50" s="14"/>
      <c r="BJ50" s="14"/>
      <c r="BK50" s="14"/>
      <c r="BL50" s="64"/>
      <c r="BS50" s="14"/>
      <c r="BT50" s="14"/>
      <c r="BU50" s="14"/>
      <c r="BV50" s="14"/>
      <c r="BW50" s="14"/>
      <c r="BX50" s="64"/>
      <c r="CE50" s="14"/>
      <c r="CF50" s="14"/>
      <c r="CG50" s="14"/>
      <c r="CH50" s="14"/>
      <c r="CI50" s="14"/>
      <c r="CJ50" s="64"/>
      <c r="CQ50" s="14"/>
      <c r="CR50" s="14"/>
      <c r="CS50" s="14"/>
      <c r="CT50" s="14"/>
      <c r="CU50" s="14"/>
      <c r="CV50" s="64"/>
      <c r="DC50" s="14"/>
      <c r="DD50" s="14"/>
      <c r="DE50" s="14"/>
      <c r="DF50" s="14"/>
      <c r="DG50" s="14"/>
      <c r="DH50" s="64"/>
      <c r="DO50" s="14"/>
      <c r="DP50" s="14"/>
      <c r="DQ50" s="14"/>
      <c r="DR50" s="14"/>
      <c r="DS50" s="14"/>
      <c r="DT50" s="64"/>
      <c r="EA50" s="14"/>
      <c r="EB50" s="14"/>
      <c r="EC50" s="14"/>
      <c r="ED50" s="14"/>
      <c r="EE50" s="14"/>
      <c r="EF50" s="64"/>
      <c r="EM50" s="14"/>
      <c r="EN50" s="14"/>
      <c r="EO50" s="14"/>
      <c r="EP50" s="14"/>
      <c r="EQ50" s="14"/>
      <c r="ER50" s="64"/>
      <c r="EY50" s="14"/>
      <c r="EZ50" s="14"/>
      <c r="FA50" s="14"/>
      <c r="FB50" s="14"/>
      <c r="FC50" s="14"/>
      <c r="FD50" s="64"/>
      <c r="FK50" s="14"/>
      <c r="FL50" s="14"/>
      <c r="FM50" s="14"/>
      <c r="FN50" s="14"/>
      <c r="FO50" s="14"/>
      <c r="FP50" s="64"/>
      <c r="FW50" s="14"/>
      <c r="FX50" s="14"/>
      <c r="FY50" s="14"/>
      <c r="FZ50" s="14"/>
      <c r="GA50" s="14"/>
      <c r="GB50" s="64"/>
    </row>
    <row r="51" spans="1:190" ht="27" x14ac:dyDescent="0.2">
      <c r="B51" s="53"/>
      <c r="C51" s="18">
        <v>0.26400000000000001</v>
      </c>
      <c r="D51" s="18"/>
      <c r="E51" s="18">
        <v>0.26100000000000001</v>
      </c>
      <c r="F51" s="18">
        <v>0.26300000000000001</v>
      </c>
      <c r="G51" s="18">
        <v>0.26700000000000002</v>
      </c>
      <c r="H51" s="17">
        <v>0.252</v>
      </c>
      <c r="I51" s="19">
        <v>0.24399999999999999</v>
      </c>
      <c r="J51" s="20">
        <v>0.26800000000000002</v>
      </c>
      <c r="K51" s="20"/>
      <c r="L51" s="20"/>
      <c r="M51" s="20"/>
      <c r="N51" s="20"/>
      <c r="O51" s="20"/>
      <c r="P51" s="20"/>
      <c r="Q51" s="17">
        <v>0.253</v>
      </c>
      <c r="R51" s="20">
        <v>0.27200000000000002</v>
      </c>
      <c r="S51" s="22">
        <v>0.27900000000000003</v>
      </c>
      <c r="T51" s="18">
        <v>0.26300000000000001</v>
      </c>
      <c r="U51" s="20">
        <v>0.26800000000000002</v>
      </c>
      <c r="V51" s="11" t="s">
        <v>37</v>
      </c>
      <c r="W51" s="20"/>
      <c r="X51" s="20"/>
      <c r="Y51" s="20"/>
      <c r="Z51" s="20"/>
      <c r="AA51" s="20"/>
      <c r="AB51" s="66"/>
      <c r="AI51" s="20"/>
      <c r="AJ51" s="20"/>
      <c r="AK51" s="20"/>
      <c r="AL51" s="20"/>
      <c r="AM51" s="20"/>
      <c r="AN51" s="66"/>
      <c r="AU51" s="20"/>
      <c r="AV51" s="20"/>
      <c r="AW51" s="20"/>
      <c r="AX51" s="20"/>
      <c r="AY51" s="20"/>
      <c r="AZ51" s="66"/>
      <c r="BG51" s="20"/>
      <c r="BH51" s="20"/>
      <c r="BI51" s="20"/>
      <c r="BJ51" s="20"/>
      <c r="BK51" s="20"/>
      <c r="BL51" s="66"/>
      <c r="BS51" s="20"/>
      <c r="BT51" s="20"/>
      <c r="BU51" s="20"/>
      <c r="BV51" s="20"/>
      <c r="BW51" s="20"/>
      <c r="BX51" s="66"/>
      <c r="CE51" s="20"/>
      <c r="CF51" s="20"/>
      <c r="CG51" s="20"/>
      <c r="CH51" s="20"/>
      <c r="CI51" s="20"/>
      <c r="CJ51" s="66"/>
      <c r="CQ51" s="20"/>
      <c r="CR51" s="20"/>
      <c r="CS51" s="20"/>
      <c r="CT51" s="20"/>
      <c r="CU51" s="20"/>
      <c r="CV51" s="66"/>
      <c r="DC51" s="20"/>
      <c r="DD51" s="20"/>
      <c r="DE51" s="20"/>
      <c r="DF51" s="20"/>
      <c r="DG51" s="20"/>
      <c r="DH51" s="66"/>
      <c r="DO51" s="20"/>
      <c r="DP51" s="20"/>
      <c r="DQ51" s="20"/>
      <c r="DR51" s="20"/>
      <c r="DS51" s="20"/>
      <c r="DT51" s="66"/>
      <c r="EA51" s="20"/>
      <c r="EB51" s="20"/>
      <c r="EC51" s="20"/>
      <c r="ED51" s="20"/>
      <c r="EE51" s="20"/>
      <c r="EF51" s="66"/>
      <c r="EM51" s="20"/>
      <c r="EN51" s="20"/>
      <c r="EO51" s="20"/>
      <c r="EP51" s="20"/>
      <c r="EQ51" s="20"/>
      <c r="ER51" s="66"/>
      <c r="EY51" s="20"/>
      <c r="EZ51" s="20"/>
      <c r="FA51" s="20"/>
      <c r="FB51" s="20"/>
      <c r="FC51" s="20"/>
      <c r="FD51" s="66"/>
      <c r="FK51" s="20"/>
      <c r="FL51" s="20"/>
      <c r="FM51" s="20"/>
      <c r="FN51" s="20"/>
      <c r="FO51" s="20"/>
      <c r="FP51" s="66"/>
      <c r="FW51" s="20"/>
      <c r="FX51" s="20"/>
      <c r="FY51" s="20"/>
      <c r="FZ51" s="20"/>
      <c r="GA51" s="20"/>
      <c r="GB51" s="66"/>
    </row>
    <row r="52" spans="1:190" ht="27" x14ac:dyDescent="0.2">
      <c r="B52" s="51" t="s">
        <v>44</v>
      </c>
      <c r="C52" s="10">
        <v>9.9000000000000005E-2</v>
      </c>
      <c r="D52" s="10"/>
      <c r="E52" s="10">
        <v>9.8000000000000004E-2</v>
      </c>
      <c r="F52" s="8">
        <v>9.6000000000000002E-2</v>
      </c>
      <c r="G52" s="9">
        <v>0.121</v>
      </c>
      <c r="H52" s="10">
        <v>0.1</v>
      </c>
      <c r="I52" s="7">
        <v>0.10100000000000001</v>
      </c>
      <c r="J52" s="10">
        <v>0.1</v>
      </c>
      <c r="K52" s="10"/>
      <c r="L52" s="10"/>
      <c r="M52" s="10"/>
      <c r="N52" s="10"/>
      <c r="O52" s="10"/>
      <c r="P52" s="10"/>
      <c r="Q52" s="10">
        <v>9.7000000000000003E-2</v>
      </c>
      <c r="R52" s="10">
        <v>9.9000000000000005E-2</v>
      </c>
      <c r="S52" s="10">
        <v>0.1</v>
      </c>
      <c r="T52" s="7">
        <v>0.10100000000000001</v>
      </c>
      <c r="U52" s="7">
        <v>0.1</v>
      </c>
      <c r="V52" s="11" t="s">
        <v>35</v>
      </c>
      <c r="W52" s="10"/>
      <c r="X52" s="10"/>
      <c r="Y52" s="10"/>
      <c r="Z52" s="10"/>
      <c r="AA52" s="10"/>
      <c r="AB52" s="64"/>
      <c r="AI52" s="10"/>
      <c r="AJ52" s="10"/>
      <c r="AK52" s="10"/>
      <c r="AL52" s="10"/>
      <c r="AM52" s="10"/>
      <c r="AN52" s="64"/>
      <c r="AU52" s="10"/>
      <c r="AV52" s="10"/>
      <c r="AW52" s="10"/>
      <c r="AX52" s="10"/>
      <c r="AY52" s="10"/>
      <c r="AZ52" s="64"/>
      <c r="BG52" s="10"/>
      <c r="BH52" s="10"/>
      <c r="BI52" s="10"/>
      <c r="BJ52" s="10"/>
      <c r="BK52" s="10"/>
      <c r="BL52" s="64"/>
      <c r="BS52" s="10"/>
      <c r="BT52" s="10"/>
      <c r="BU52" s="10"/>
      <c r="BV52" s="10"/>
      <c r="BW52" s="10"/>
      <c r="BX52" s="64"/>
      <c r="CE52" s="10"/>
      <c r="CF52" s="10"/>
      <c r="CG52" s="10"/>
      <c r="CH52" s="10"/>
      <c r="CI52" s="10"/>
      <c r="CJ52" s="64"/>
      <c r="CQ52" s="10"/>
      <c r="CR52" s="10"/>
      <c r="CS52" s="10"/>
      <c r="CT52" s="10"/>
      <c r="CU52" s="10"/>
      <c r="CV52" s="64"/>
      <c r="DC52" s="10"/>
      <c r="DD52" s="10"/>
      <c r="DE52" s="10"/>
      <c r="DF52" s="10"/>
      <c r="DG52" s="10"/>
      <c r="DH52" s="64"/>
      <c r="DO52" s="10"/>
      <c r="DP52" s="10"/>
      <c r="DQ52" s="10"/>
      <c r="DR52" s="10"/>
      <c r="DS52" s="10"/>
      <c r="DT52" s="64"/>
      <c r="EA52" s="10"/>
      <c r="EB52" s="10"/>
      <c r="EC52" s="10"/>
      <c r="ED52" s="10"/>
      <c r="EE52" s="10"/>
      <c r="EF52" s="64"/>
      <c r="EM52" s="10"/>
      <c r="EN52" s="10"/>
      <c r="EO52" s="10"/>
      <c r="EP52" s="10"/>
      <c r="EQ52" s="10"/>
      <c r="ER52" s="64"/>
      <c r="EY52" s="10"/>
      <c r="EZ52" s="10"/>
      <c r="FA52" s="10"/>
      <c r="FB52" s="10"/>
      <c r="FC52" s="10"/>
      <c r="FD52" s="64"/>
      <c r="FK52" s="10"/>
      <c r="FL52" s="10"/>
      <c r="FM52" s="10"/>
      <c r="FN52" s="10"/>
      <c r="FO52" s="10"/>
      <c r="FP52" s="64"/>
      <c r="FW52" s="10"/>
      <c r="FX52" s="10"/>
      <c r="FY52" s="10"/>
      <c r="FZ52" s="10"/>
      <c r="GA52" s="10"/>
      <c r="GB52" s="64"/>
    </row>
    <row r="53" spans="1:190" ht="27" x14ac:dyDescent="0.2">
      <c r="B53" s="52"/>
      <c r="C53" s="15">
        <v>4.9000000000000002E-2</v>
      </c>
      <c r="D53" s="15"/>
      <c r="E53" s="15">
        <v>4.5999999999999999E-2</v>
      </c>
      <c r="F53" s="15">
        <v>4.7E-2</v>
      </c>
      <c r="G53" s="32">
        <v>7.8E-2</v>
      </c>
      <c r="H53" s="15">
        <v>4.8000000000000001E-2</v>
      </c>
      <c r="I53" s="14">
        <v>5.0999999999999997E-2</v>
      </c>
      <c r="J53" s="41">
        <v>4.3999999999999997E-2</v>
      </c>
      <c r="K53" s="41"/>
      <c r="L53" s="41"/>
      <c r="M53" s="41"/>
      <c r="N53" s="41"/>
      <c r="O53" s="41"/>
      <c r="P53" s="41"/>
      <c r="Q53" s="41">
        <v>4.1000000000000002E-2</v>
      </c>
      <c r="R53" s="41">
        <v>4.3999999999999997E-2</v>
      </c>
      <c r="S53" s="15">
        <v>4.4999999999999998E-2</v>
      </c>
      <c r="T53" s="15">
        <v>4.5999999999999999E-2</v>
      </c>
      <c r="U53" s="41">
        <v>4.3999999999999997E-2</v>
      </c>
      <c r="V53" s="11" t="s">
        <v>36</v>
      </c>
      <c r="W53" s="41"/>
      <c r="X53" s="41"/>
      <c r="Y53" s="41"/>
      <c r="Z53" s="41"/>
      <c r="AA53" s="41"/>
      <c r="AB53" s="68"/>
      <c r="AI53" s="41"/>
      <c r="AJ53" s="41"/>
      <c r="AK53" s="41"/>
      <c r="AL53" s="41"/>
      <c r="AM53" s="41"/>
      <c r="AN53" s="68"/>
      <c r="AU53" s="41"/>
      <c r="AV53" s="41"/>
      <c r="AW53" s="41"/>
      <c r="AX53" s="41"/>
      <c r="AY53" s="41"/>
      <c r="AZ53" s="68"/>
      <c r="BG53" s="41"/>
      <c r="BH53" s="41"/>
      <c r="BI53" s="41"/>
      <c r="BJ53" s="41"/>
      <c r="BK53" s="41"/>
      <c r="BL53" s="68"/>
      <c r="BS53" s="41"/>
      <c r="BT53" s="41"/>
      <c r="BU53" s="41"/>
      <c r="BV53" s="41"/>
      <c r="BW53" s="41"/>
      <c r="BX53" s="68"/>
      <c r="CE53" s="41"/>
      <c r="CF53" s="41"/>
      <c r="CG53" s="41"/>
      <c r="CH53" s="41"/>
      <c r="CI53" s="41"/>
      <c r="CJ53" s="68"/>
      <c r="CQ53" s="41"/>
      <c r="CR53" s="41"/>
      <c r="CS53" s="41"/>
      <c r="CT53" s="41"/>
      <c r="CU53" s="41"/>
      <c r="CV53" s="68"/>
      <c r="DC53" s="41"/>
      <c r="DD53" s="41"/>
      <c r="DE53" s="41"/>
      <c r="DF53" s="41"/>
      <c r="DG53" s="41"/>
      <c r="DH53" s="68"/>
      <c r="DO53" s="41"/>
      <c r="DP53" s="41"/>
      <c r="DQ53" s="41"/>
      <c r="DR53" s="41"/>
      <c r="DS53" s="41"/>
      <c r="DT53" s="68"/>
      <c r="EA53" s="41"/>
      <c r="EB53" s="41"/>
      <c r="EC53" s="41"/>
      <c r="ED53" s="41"/>
      <c r="EE53" s="41"/>
      <c r="EF53" s="68"/>
      <c r="EM53" s="41"/>
      <c r="EN53" s="41"/>
      <c r="EO53" s="41"/>
      <c r="EP53" s="41"/>
      <c r="EQ53" s="41"/>
      <c r="ER53" s="68"/>
      <c r="EY53" s="41"/>
      <c r="EZ53" s="41"/>
      <c r="FA53" s="41"/>
      <c r="FB53" s="41"/>
      <c r="FC53" s="41"/>
      <c r="FD53" s="68"/>
      <c r="FK53" s="41"/>
      <c r="FL53" s="41"/>
      <c r="FM53" s="41"/>
      <c r="FN53" s="41"/>
      <c r="FO53" s="41"/>
      <c r="FP53" s="68"/>
      <c r="FW53" s="41"/>
      <c r="FX53" s="41"/>
      <c r="FY53" s="41"/>
      <c r="FZ53" s="41"/>
      <c r="GA53" s="41"/>
      <c r="GB53" s="68"/>
    </row>
    <row r="54" spans="1:190" ht="27" x14ac:dyDescent="0.2">
      <c r="B54" s="53"/>
      <c r="C54" s="20">
        <v>0.27700000000000002</v>
      </c>
      <c r="D54" s="20"/>
      <c r="E54" s="22">
        <v>0.28899999999999998</v>
      </c>
      <c r="F54" s="20">
        <v>0.27400000000000002</v>
      </c>
      <c r="G54" s="19">
        <v>0.24299999999999999</v>
      </c>
      <c r="H54" s="22">
        <v>0.28899999999999998</v>
      </c>
      <c r="I54" s="20">
        <v>0.27800000000000002</v>
      </c>
      <c r="J54" s="43">
        <v>0.309</v>
      </c>
      <c r="K54" s="43"/>
      <c r="L54" s="43"/>
      <c r="M54" s="43"/>
      <c r="N54" s="43"/>
      <c r="O54" s="43"/>
      <c r="P54" s="43"/>
      <c r="Q54" s="43">
        <v>0.311</v>
      </c>
      <c r="R54" s="43">
        <v>0.309</v>
      </c>
      <c r="S54" s="43">
        <v>0.30499999999999999</v>
      </c>
      <c r="T54" s="43">
        <v>0.30599999999999999</v>
      </c>
      <c r="U54" s="43">
        <v>0.312</v>
      </c>
      <c r="V54" s="11" t="s">
        <v>37</v>
      </c>
      <c r="W54" s="43"/>
      <c r="X54" s="43"/>
      <c r="Y54" s="43"/>
      <c r="Z54" s="43"/>
      <c r="AA54" s="43"/>
      <c r="AB54" s="69"/>
      <c r="AI54" s="43"/>
      <c r="AJ54" s="43"/>
      <c r="AK54" s="43"/>
      <c r="AL54" s="43"/>
      <c r="AM54" s="43"/>
      <c r="AN54" s="69"/>
      <c r="AU54" s="43"/>
      <c r="AV54" s="43"/>
      <c r="AW54" s="43"/>
      <c r="AX54" s="43"/>
      <c r="AY54" s="43"/>
      <c r="AZ54" s="69"/>
      <c r="BG54" s="43"/>
      <c r="BH54" s="43"/>
      <c r="BI54" s="43"/>
      <c r="BJ54" s="43"/>
      <c r="BK54" s="43"/>
      <c r="BL54" s="69"/>
      <c r="BS54" s="43"/>
      <c r="BT54" s="43"/>
      <c r="BU54" s="43"/>
      <c r="BV54" s="43"/>
      <c r="BW54" s="43"/>
      <c r="BX54" s="69"/>
      <c r="CE54" s="43"/>
      <c r="CF54" s="43"/>
      <c r="CG54" s="43"/>
      <c r="CH54" s="43"/>
      <c r="CI54" s="43"/>
      <c r="CJ54" s="69"/>
      <c r="CQ54" s="43"/>
      <c r="CR54" s="43"/>
      <c r="CS54" s="43"/>
      <c r="CT54" s="43"/>
      <c r="CU54" s="43"/>
      <c r="CV54" s="69"/>
      <c r="DC54" s="43"/>
      <c r="DD54" s="43"/>
      <c r="DE54" s="43"/>
      <c r="DF54" s="43"/>
      <c r="DG54" s="43"/>
      <c r="DH54" s="69"/>
      <c r="DO54" s="43"/>
      <c r="DP54" s="43"/>
      <c r="DQ54" s="43"/>
      <c r="DR54" s="43"/>
      <c r="DS54" s="43"/>
      <c r="DT54" s="69"/>
      <c r="EA54" s="43"/>
      <c r="EB54" s="43"/>
      <c r="EC54" s="43"/>
      <c r="ED54" s="43"/>
      <c r="EE54" s="43"/>
      <c r="EF54" s="69"/>
      <c r="EM54" s="43"/>
      <c r="EN54" s="43"/>
      <c r="EO54" s="43"/>
      <c r="EP54" s="43"/>
      <c r="EQ54" s="43"/>
      <c r="ER54" s="69"/>
      <c r="EY54" s="43"/>
      <c r="EZ54" s="43"/>
      <c r="FA54" s="43"/>
      <c r="FB54" s="43"/>
      <c r="FC54" s="43"/>
      <c r="FD54" s="69"/>
      <c r="FK54" s="43"/>
      <c r="FL54" s="43"/>
      <c r="FM54" s="43"/>
      <c r="FN54" s="43"/>
      <c r="FO54" s="43"/>
      <c r="FP54" s="69"/>
      <c r="FW54" s="43"/>
      <c r="FX54" s="43"/>
      <c r="FY54" s="43"/>
      <c r="FZ54" s="43"/>
      <c r="GA54" s="43"/>
      <c r="GB54" s="69"/>
    </row>
    <row r="56" spans="1:190" x14ac:dyDescent="0.2">
      <c r="A56" s="3" t="s">
        <v>45</v>
      </c>
      <c r="B56" s="4"/>
    </row>
    <row r="57" spans="1:190" x14ac:dyDescent="0.2">
      <c r="W57" s="60"/>
      <c r="X57" s="60"/>
      <c r="Y57" s="60"/>
      <c r="Z57" s="60"/>
      <c r="AA57" s="60"/>
      <c r="AB57" s="70"/>
      <c r="AI57" s="60"/>
      <c r="AJ57" s="60"/>
      <c r="AK57" s="60"/>
      <c r="AL57" s="60"/>
      <c r="AM57" s="60"/>
      <c r="AN57" s="70"/>
      <c r="AU57" s="60"/>
      <c r="AV57" s="60"/>
      <c r="AW57" s="60"/>
      <c r="AX57" s="60"/>
      <c r="AY57" s="60"/>
      <c r="AZ57" s="70"/>
      <c r="BG57" s="60"/>
      <c r="BH57" s="60"/>
      <c r="BI57" s="60"/>
      <c r="BJ57" s="60"/>
      <c r="BK57" s="60"/>
      <c r="BL57" s="70"/>
      <c r="BS57" s="60"/>
      <c r="BT57" s="60"/>
      <c r="BU57" s="60"/>
      <c r="BV57" s="60"/>
      <c r="BW57" s="60"/>
      <c r="BX57" s="70"/>
      <c r="CE57" s="60"/>
      <c r="CF57" s="60"/>
      <c r="CG57" s="60"/>
      <c r="CH57" s="60"/>
      <c r="CI57" s="60"/>
      <c r="CJ57" s="70"/>
      <c r="CQ57" s="60"/>
      <c r="CR57" s="60"/>
      <c r="CS57" s="60"/>
      <c r="CT57" s="60"/>
      <c r="CU57" s="60"/>
      <c r="CV57" s="70"/>
      <c r="DC57" s="60"/>
      <c r="DD57" s="60"/>
      <c r="DE57" s="60"/>
      <c r="DF57" s="60"/>
      <c r="DG57" s="60"/>
      <c r="DH57" s="70"/>
      <c r="DO57" s="60"/>
      <c r="DP57" s="60"/>
      <c r="DQ57" s="60"/>
      <c r="DR57" s="60"/>
      <c r="DS57" s="60"/>
      <c r="DT57" s="70"/>
      <c r="EA57" s="60"/>
      <c r="EB57" s="60"/>
      <c r="EC57" s="60"/>
      <c r="ED57" s="60"/>
      <c r="EE57" s="60"/>
      <c r="EF57" s="70"/>
      <c r="EM57" s="60"/>
      <c r="EN57" s="60"/>
      <c r="EO57" s="60"/>
      <c r="EP57" s="60"/>
      <c r="EQ57" s="60"/>
      <c r="ER57" s="70"/>
      <c r="EY57" s="60"/>
      <c r="EZ57" s="60"/>
      <c r="FA57" s="60"/>
      <c r="FB57" s="60"/>
      <c r="FC57" s="60"/>
      <c r="FD57" s="70"/>
      <c r="FK57" s="60"/>
      <c r="FL57" s="60"/>
      <c r="FM57" s="60"/>
      <c r="FN57" s="60"/>
      <c r="FO57" s="60"/>
      <c r="FP57" s="70"/>
      <c r="FW57" s="60"/>
      <c r="FX57" s="60"/>
      <c r="FY57" s="60"/>
      <c r="FZ57" s="60"/>
      <c r="GA57" s="60"/>
      <c r="GB57" s="70"/>
    </row>
    <row r="58" spans="1:190" ht="51" x14ac:dyDescent="0.2">
      <c r="B58" s="6" t="s">
        <v>9</v>
      </c>
      <c r="C58" s="6" t="s">
        <v>46</v>
      </c>
      <c r="D58" s="6" t="s">
        <v>9</v>
      </c>
      <c r="E58" s="6" t="s">
        <v>47</v>
      </c>
      <c r="F58" s="6" t="s">
        <v>48</v>
      </c>
      <c r="G58" s="6" t="s">
        <v>49</v>
      </c>
      <c r="H58" s="6" t="s">
        <v>50</v>
      </c>
      <c r="I58" s="6" t="s">
        <v>51</v>
      </c>
      <c r="J58" s="6" t="s">
        <v>52</v>
      </c>
      <c r="K58" s="6" t="s">
        <v>167</v>
      </c>
      <c r="L58" s="6" t="s">
        <v>168</v>
      </c>
      <c r="M58" s="6" t="s">
        <v>169</v>
      </c>
      <c r="N58" s="6" t="s">
        <v>170</v>
      </c>
      <c r="O58" s="6" t="s">
        <v>171</v>
      </c>
      <c r="P58" s="6" t="s">
        <v>9</v>
      </c>
      <c r="Q58" s="6" t="s">
        <v>53</v>
      </c>
      <c r="R58" s="6" t="s">
        <v>54</v>
      </c>
      <c r="S58" s="6" t="s">
        <v>55</v>
      </c>
      <c r="T58" s="6" t="s">
        <v>56</v>
      </c>
      <c r="U58" s="6" t="s">
        <v>57</v>
      </c>
      <c r="V58" s="6" t="s">
        <v>58</v>
      </c>
      <c r="W58" s="6" t="s">
        <v>167</v>
      </c>
      <c r="X58" s="6" t="s">
        <v>168</v>
      </c>
      <c r="Y58" s="6" t="s">
        <v>169</v>
      </c>
      <c r="Z58" s="6" t="s">
        <v>170</v>
      </c>
      <c r="AA58" s="6" t="s">
        <v>171</v>
      </c>
      <c r="AB58" s="6" t="s">
        <v>9</v>
      </c>
      <c r="AC58" s="6" t="s">
        <v>59</v>
      </c>
      <c r="AD58" s="6" t="s">
        <v>60</v>
      </c>
      <c r="AE58" s="6" t="s">
        <v>61</v>
      </c>
      <c r="AF58" s="6" t="s">
        <v>62</v>
      </c>
      <c r="AG58" s="6" t="s">
        <v>63</v>
      </c>
      <c r="AH58" s="6" t="s">
        <v>64</v>
      </c>
      <c r="AI58" s="6" t="s">
        <v>167</v>
      </c>
      <c r="AJ58" s="6" t="s">
        <v>168</v>
      </c>
      <c r="AK58" s="6" t="s">
        <v>169</v>
      </c>
      <c r="AL58" s="6" t="s">
        <v>170</v>
      </c>
      <c r="AM58" s="6" t="s">
        <v>171</v>
      </c>
      <c r="AN58" s="6" t="s">
        <v>9</v>
      </c>
      <c r="AO58" s="6" t="s">
        <v>65</v>
      </c>
      <c r="AP58" s="6" t="s">
        <v>66</v>
      </c>
      <c r="AQ58" s="6" t="s">
        <v>67</v>
      </c>
      <c r="AR58" s="6" t="s">
        <v>68</v>
      </c>
      <c r="AS58" s="6" t="s">
        <v>69</v>
      </c>
      <c r="AT58" s="6" t="s">
        <v>70</v>
      </c>
      <c r="AU58" s="6" t="s">
        <v>167</v>
      </c>
      <c r="AV58" s="6" t="s">
        <v>168</v>
      </c>
      <c r="AW58" s="6" t="s">
        <v>169</v>
      </c>
      <c r="AX58" s="6" t="s">
        <v>170</v>
      </c>
      <c r="AY58" s="6" t="s">
        <v>171</v>
      </c>
      <c r="AZ58" s="6" t="s">
        <v>9</v>
      </c>
      <c r="BA58" s="6" t="s">
        <v>71</v>
      </c>
      <c r="BB58" s="6" t="s">
        <v>72</v>
      </c>
      <c r="BC58" s="6" t="s">
        <v>73</v>
      </c>
      <c r="BD58" s="6" t="s">
        <v>74</v>
      </c>
      <c r="BE58" s="6" t="s">
        <v>75</v>
      </c>
      <c r="BF58" s="6" t="s">
        <v>76</v>
      </c>
      <c r="BG58" s="6" t="s">
        <v>167</v>
      </c>
      <c r="BH58" s="6" t="s">
        <v>168</v>
      </c>
      <c r="BI58" s="6" t="s">
        <v>169</v>
      </c>
      <c r="BJ58" s="6" t="s">
        <v>170</v>
      </c>
      <c r="BK58" s="6" t="s">
        <v>171</v>
      </c>
      <c r="BL58" s="6" t="s">
        <v>9</v>
      </c>
      <c r="BM58" s="6" t="s">
        <v>77</v>
      </c>
      <c r="BN58" s="6" t="s">
        <v>78</v>
      </c>
      <c r="BO58" s="6" t="s">
        <v>79</v>
      </c>
      <c r="BP58" s="6" t="s">
        <v>80</v>
      </c>
      <c r="BQ58" s="6" t="s">
        <v>81</v>
      </c>
      <c r="BR58" s="6" t="s">
        <v>82</v>
      </c>
      <c r="BS58" s="6" t="s">
        <v>167</v>
      </c>
      <c r="BT58" s="6" t="s">
        <v>168</v>
      </c>
      <c r="BU58" s="6" t="s">
        <v>169</v>
      </c>
      <c r="BV58" s="6" t="s">
        <v>170</v>
      </c>
      <c r="BW58" s="6" t="s">
        <v>171</v>
      </c>
      <c r="BX58" s="6" t="s">
        <v>9</v>
      </c>
      <c r="BY58" s="6" t="s">
        <v>83</v>
      </c>
      <c r="BZ58" s="6" t="s">
        <v>84</v>
      </c>
      <c r="CA58" s="6" t="s">
        <v>85</v>
      </c>
      <c r="CB58" s="6" t="s">
        <v>86</v>
      </c>
      <c r="CC58" s="6" t="s">
        <v>87</v>
      </c>
      <c r="CD58" s="6" t="s">
        <v>88</v>
      </c>
      <c r="CE58" s="6" t="s">
        <v>167</v>
      </c>
      <c r="CF58" s="6" t="s">
        <v>168</v>
      </c>
      <c r="CG58" s="6" t="s">
        <v>169</v>
      </c>
      <c r="CH58" s="6" t="s">
        <v>170</v>
      </c>
      <c r="CI58" s="6" t="s">
        <v>171</v>
      </c>
      <c r="CJ58" s="6" t="s">
        <v>9</v>
      </c>
      <c r="CK58" s="6" t="s">
        <v>89</v>
      </c>
      <c r="CL58" s="6" t="s">
        <v>90</v>
      </c>
      <c r="CM58" s="6" t="s">
        <v>91</v>
      </c>
      <c r="CN58" s="6" t="s">
        <v>92</v>
      </c>
      <c r="CO58" s="6" t="s">
        <v>93</v>
      </c>
      <c r="CP58" s="6" t="s">
        <v>94</v>
      </c>
      <c r="CQ58" s="6" t="s">
        <v>167</v>
      </c>
      <c r="CR58" s="6" t="s">
        <v>168</v>
      </c>
      <c r="CS58" s="6" t="s">
        <v>169</v>
      </c>
      <c r="CT58" s="6" t="s">
        <v>170</v>
      </c>
      <c r="CU58" s="6" t="s">
        <v>171</v>
      </c>
      <c r="CV58" s="6" t="s">
        <v>9</v>
      </c>
      <c r="CW58" s="6" t="s">
        <v>95</v>
      </c>
      <c r="CX58" s="6" t="s">
        <v>96</v>
      </c>
      <c r="CY58" s="6" t="s">
        <v>97</v>
      </c>
      <c r="CZ58" s="6" t="s">
        <v>98</v>
      </c>
      <c r="DA58" s="6" t="s">
        <v>99</v>
      </c>
      <c r="DB58" s="6" t="s">
        <v>100</v>
      </c>
      <c r="DC58" s="6" t="s">
        <v>167</v>
      </c>
      <c r="DD58" s="6" t="s">
        <v>168</v>
      </c>
      <c r="DE58" s="6" t="s">
        <v>169</v>
      </c>
      <c r="DF58" s="6" t="s">
        <v>170</v>
      </c>
      <c r="DG58" s="6" t="s">
        <v>171</v>
      </c>
      <c r="DH58" s="6" t="s">
        <v>9</v>
      </c>
      <c r="DI58" s="6" t="s">
        <v>101</v>
      </c>
      <c r="DJ58" s="6" t="s">
        <v>102</v>
      </c>
      <c r="DK58" s="6" t="s">
        <v>103</v>
      </c>
      <c r="DL58" s="6" t="s">
        <v>104</v>
      </c>
      <c r="DM58" s="6" t="s">
        <v>105</v>
      </c>
      <c r="DN58" s="6" t="s">
        <v>106</v>
      </c>
      <c r="DO58" s="6" t="s">
        <v>167</v>
      </c>
      <c r="DP58" s="6" t="s">
        <v>168</v>
      </c>
      <c r="DQ58" s="6" t="s">
        <v>169</v>
      </c>
      <c r="DR58" s="6" t="s">
        <v>170</v>
      </c>
      <c r="DS58" s="6" t="s">
        <v>171</v>
      </c>
      <c r="DT58" s="6" t="s">
        <v>9</v>
      </c>
      <c r="DU58" s="6" t="s">
        <v>107</v>
      </c>
      <c r="DV58" s="6" t="s">
        <v>108</v>
      </c>
      <c r="DW58" s="6" t="s">
        <v>109</v>
      </c>
      <c r="DX58" s="6" t="s">
        <v>110</v>
      </c>
      <c r="DY58" s="6" t="s">
        <v>111</v>
      </c>
      <c r="DZ58" s="6" t="s">
        <v>112</v>
      </c>
      <c r="EA58" s="6" t="s">
        <v>167</v>
      </c>
      <c r="EB58" s="6" t="s">
        <v>168</v>
      </c>
      <c r="EC58" s="6" t="s">
        <v>169</v>
      </c>
      <c r="ED58" s="6" t="s">
        <v>170</v>
      </c>
      <c r="EE58" s="6" t="s">
        <v>171</v>
      </c>
      <c r="EF58" s="6" t="s">
        <v>9</v>
      </c>
      <c r="EG58" s="6" t="s">
        <v>113</v>
      </c>
      <c r="EH58" s="6" t="s">
        <v>114</v>
      </c>
      <c r="EI58" s="6" t="s">
        <v>115</v>
      </c>
      <c r="EJ58" s="6" t="s">
        <v>116</v>
      </c>
      <c r="EK58" s="6" t="s">
        <v>117</v>
      </c>
      <c r="EL58" s="6" t="s">
        <v>118</v>
      </c>
      <c r="EM58" s="6" t="s">
        <v>167</v>
      </c>
      <c r="EN58" s="6" t="s">
        <v>168</v>
      </c>
      <c r="EO58" s="6" t="s">
        <v>169</v>
      </c>
      <c r="EP58" s="6" t="s">
        <v>170</v>
      </c>
      <c r="EQ58" s="6" t="s">
        <v>171</v>
      </c>
      <c r="ER58" s="6" t="s">
        <v>9</v>
      </c>
      <c r="ES58" s="6" t="s">
        <v>119</v>
      </c>
      <c r="ET58" s="6" t="s">
        <v>120</v>
      </c>
      <c r="EU58" s="6" t="s">
        <v>121</v>
      </c>
      <c r="EV58" s="6" t="s">
        <v>122</v>
      </c>
      <c r="EW58" s="6" t="s">
        <v>123</v>
      </c>
      <c r="EX58" s="6" t="s">
        <v>124</v>
      </c>
      <c r="EY58" s="6" t="s">
        <v>167</v>
      </c>
      <c r="EZ58" s="6" t="s">
        <v>168</v>
      </c>
      <c r="FA58" s="6" t="s">
        <v>169</v>
      </c>
      <c r="FB58" s="6" t="s">
        <v>170</v>
      </c>
      <c r="FC58" s="6" t="s">
        <v>171</v>
      </c>
      <c r="FD58" s="6" t="s">
        <v>9</v>
      </c>
      <c r="FE58" s="6" t="s">
        <v>125</v>
      </c>
      <c r="FF58" s="6" t="s">
        <v>126</v>
      </c>
      <c r="FG58" s="6" t="s">
        <v>127</v>
      </c>
      <c r="FH58" s="6" t="s">
        <v>128</v>
      </c>
      <c r="FI58" s="6" t="s">
        <v>129</v>
      </c>
      <c r="FJ58" s="6" t="s">
        <v>130</v>
      </c>
      <c r="FK58" s="6" t="s">
        <v>167</v>
      </c>
      <c r="FL58" s="6" t="s">
        <v>168</v>
      </c>
      <c r="FM58" s="6" t="s">
        <v>169</v>
      </c>
      <c r="FN58" s="6" t="s">
        <v>170</v>
      </c>
      <c r="FO58" s="6" t="s">
        <v>171</v>
      </c>
      <c r="FP58" s="6" t="s">
        <v>9</v>
      </c>
      <c r="FQ58" s="6" t="s">
        <v>131</v>
      </c>
      <c r="FR58" s="6" t="s">
        <v>132</v>
      </c>
      <c r="FS58" s="6" t="s">
        <v>133</v>
      </c>
      <c r="FT58" s="6" t="s">
        <v>134</v>
      </c>
      <c r="FU58" s="6" t="s">
        <v>135</v>
      </c>
      <c r="FV58" s="6" t="s">
        <v>136</v>
      </c>
      <c r="FW58" s="6" t="s">
        <v>167</v>
      </c>
      <c r="FX58" s="6" t="s">
        <v>168</v>
      </c>
      <c r="FY58" s="6" t="s">
        <v>169</v>
      </c>
      <c r="FZ58" s="6" t="s">
        <v>170</v>
      </c>
      <c r="GA58" s="6" t="s">
        <v>171</v>
      </c>
      <c r="GB58" s="6" t="s">
        <v>9</v>
      </c>
      <c r="GC58" s="6" t="s">
        <v>137</v>
      </c>
      <c r="GD58" s="6" t="s">
        <v>138</v>
      </c>
      <c r="GE58" s="6" t="s">
        <v>139</v>
      </c>
      <c r="GF58" s="6" t="s">
        <v>140</v>
      </c>
      <c r="GG58" s="6" t="s">
        <v>141</v>
      </c>
      <c r="GH58" s="6" t="s">
        <v>142</v>
      </c>
    </row>
    <row r="59" spans="1:190" x14ac:dyDescent="0.2">
      <c r="A59">
        <f>1</f>
        <v>1</v>
      </c>
      <c r="B59" s="44">
        <v>0</v>
      </c>
      <c r="C59" s="45">
        <v>36.9</v>
      </c>
      <c r="D59">
        <f>1</f>
        <v>1</v>
      </c>
      <c r="E59" s="45">
        <v>0.97499999999999998</v>
      </c>
      <c r="F59" s="45">
        <v>0.97699999999999998</v>
      </c>
      <c r="G59" s="45">
        <v>0.99099999999999999</v>
      </c>
      <c r="H59" s="45">
        <v>1.05</v>
      </c>
      <c r="I59" s="45">
        <v>1.0820000000000001</v>
      </c>
      <c r="J59" s="45">
        <v>1.0680000000000001</v>
      </c>
      <c r="K59" s="55">
        <f>AVERAGE(E59:G59)</f>
        <v>0.98099999999999998</v>
      </c>
      <c r="L59" s="55">
        <f>STDEV(E59:G59)</f>
        <v>8.7177978870813556E-3</v>
      </c>
      <c r="M59" s="55">
        <f>AVERAGE(H59:J59)</f>
        <v>1.0666666666666667</v>
      </c>
      <c r="N59" s="55">
        <f>STDEV(H59:J59)</f>
        <v>1.6041612554021301E-2</v>
      </c>
      <c r="O59" s="55">
        <f>M59-K59</f>
        <v>8.5666666666666669E-2</v>
      </c>
      <c r="P59">
        <f>1</f>
        <v>1</v>
      </c>
      <c r="Q59" s="45">
        <v>0.93200000000000005</v>
      </c>
      <c r="R59" s="45">
        <v>1.1579999999999999</v>
      </c>
      <c r="S59" s="45">
        <v>0.999</v>
      </c>
      <c r="T59" s="45">
        <v>1.111</v>
      </c>
      <c r="U59" s="45">
        <v>1.07</v>
      </c>
      <c r="V59" s="45">
        <v>1.0609999999999999</v>
      </c>
      <c r="W59" s="55">
        <f>AVERAGE(Q59:S59)</f>
        <v>1.0296666666666667</v>
      </c>
      <c r="X59" s="55">
        <f>STDEV(Q59:S59)</f>
        <v>0.11607899609030618</v>
      </c>
      <c r="Y59" s="55">
        <f>AVERAGE(T59:V59)</f>
        <v>1.0806666666666667</v>
      </c>
      <c r="Z59" s="55">
        <f>STDEV(T59:V59)</f>
        <v>2.6652079343520901E-2</v>
      </c>
      <c r="AA59" s="55">
        <f>Y59-W59</f>
        <v>5.0999999999999934E-2</v>
      </c>
      <c r="AB59">
        <f>1</f>
        <v>1</v>
      </c>
      <c r="AC59" s="45">
        <v>1.012</v>
      </c>
      <c r="AD59" s="45">
        <v>1.0840000000000001</v>
      </c>
      <c r="AE59" s="45">
        <v>1.1180000000000001</v>
      </c>
      <c r="AF59" s="45">
        <v>1.1759999999999999</v>
      </c>
      <c r="AG59" s="45">
        <v>1.1180000000000001</v>
      </c>
      <c r="AH59" s="45">
        <v>1.093</v>
      </c>
      <c r="AI59" s="55">
        <f>AVERAGE(AC59:AE59)</f>
        <v>1.0713333333333335</v>
      </c>
      <c r="AJ59" s="55">
        <f>STDEV(AC59:AE59)</f>
        <v>5.4123315986119497E-2</v>
      </c>
      <c r="AK59" s="55">
        <f>AVERAGE(AF59:AH59)</f>
        <v>1.129</v>
      </c>
      <c r="AL59" s="55">
        <f>STDEV(AF59:AH59)</f>
        <v>4.2579337712087502E-2</v>
      </c>
      <c r="AM59" s="55">
        <f>AK59-AI59</f>
        <v>5.7666666666666533E-2</v>
      </c>
      <c r="AN59">
        <f>1</f>
        <v>1</v>
      </c>
      <c r="AO59" s="45">
        <v>1.0149999999999999</v>
      </c>
      <c r="AP59" s="45">
        <v>1.089</v>
      </c>
      <c r="AQ59" s="45"/>
      <c r="AR59" s="45">
        <v>1.0920000000000001</v>
      </c>
      <c r="AS59" s="45">
        <v>1.07</v>
      </c>
      <c r="AT59" s="45">
        <v>1.0589999999999999</v>
      </c>
      <c r="AU59" s="55">
        <f>AVERAGE(AO59:AQ59)</f>
        <v>1.052</v>
      </c>
      <c r="AV59" s="55">
        <f>STDEV(AO59:AQ59)</f>
        <v>5.232590180780456E-2</v>
      </c>
      <c r="AW59" s="55">
        <f>AVERAGE(AR59:AT59)</f>
        <v>1.0736666666666668</v>
      </c>
      <c r="AX59" s="55">
        <f>STDEV(AR59:AT59)</f>
        <v>1.6802777548171475E-2</v>
      </c>
      <c r="AY59" s="55">
        <f>AW59-AU59</f>
        <v>2.1666666666666723E-2</v>
      </c>
      <c r="AZ59">
        <f>1</f>
        <v>1</v>
      </c>
      <c r="BA59" s="45">
        <v>1.0209999999999999</v>
      </c>
      <c r="BB59" s="45">
        <v>1.0720000000000001</v>
      </c>
      <c r="BC59" s="45">
        <v>1.079</v>
      </c>
      <c r="BD59" s="45">
        <v>1.0940000000000001</v>
      </c>
      <c r="BE59" s="45">
        <v>1.3009999999999999</v>
      </c>
      <c r="BF59" s="45">
        <v>1.2989999999999999</v>
      </c>
      <c r="BG59" s="55">
        <f>AVERAGE(BA59:BC59)</f>
        <v>1.0573333333333332</v>
      </c>
      <c r="BH59" s="55">
        <f>STDEV(BA59:BC59)</f>
        <v>3.1659648345067522E-2</v>
      </c>
      <c r="BI59" s="55">
        <f>AVERAGE(BD59:BF59)</f>
        <v>1.2313333333333334</v>
      </c>
      <c r="BJ59" s="55">
        <f>STDEV(BD59:BF59)</f>
        <v>0.11893835938557969</v>
      </c>
      <c r="BK59" s="55">
        <f>BI59-BG59</f>
        <v>0.17400000000000015</v>
      </c>
      <c r="BL59">
        <f>1</f>
        <v>1</v>
      </c>
      <c r="BM59" s="45">
        <v>1.0569999999999999</v>
      </c>
      <c r="BN59" s="45">
        <v>1.155</v>
      </c>
      <c r="BO59" s="45">
        <v>1.0669999999999999</v>
      </c>
      <c r="BP59" s="45">
        <v>1.069</v>
      </c>
      <c r="BQ59" s="45">
        <v>1.22</v>
      </c>
      <c r="BR59" s="45">
        <v>1.0760000000000001</v>
      </c>
      <c r="BS59" s="55">
        <f>AVERAGE(BM59:BO59)</f>
        <v>1.093</v>
      </c>
      <c r="BT59" s="55">
        <f>STDEV(BM59:BO59)</f>
        <v>5.3925875050851099E-2</v>
      </c>
      <c r="BU59" s="55">
        <f>AVERAGE(BP59:BR59)</f>
        <v>1.1216666666666666</v>
      </c>
      <c r="BV59" s="55">
        <f>STDEV(BP59:BR59)</f>
        <v>8.523105850177698E-2</v>
      </c>
      <c r="BW59" s="55">
        <f>BU59-BS59</f>
        <v>2.8666666666666618E-2</v>
      </c>
      <c r="BX59">
        <f>1</f>
        <v>1</v>
      </c>
      <c r="BY59" s="45">
        <v>1.018</v>
      </c>
      <c r="BZ59" s="45">
        <v>1.2190000000000001</v>
      </c>
      <c r="CA59" s="45">
        <v>1.0589999999999999</v>
      </c>
      <c r="CB59" s="45">
        <v>1.0620000000000001</v>
      </c>
      <c r="CC59" s="45">
        <v>1.0649999999999999</v>
      </c>
      <c r="CD59" s="45">
        <v>1.056</v>
      </c>
      <c r="CE59" s="55">
        <f>AVERAGE(BY59:CA59)</f>
        <v>1.0986666666666667</v>
      </c>
      <c r="CF59" s="55">
        <f>STDEV(BY59:CA59)</f>
        <v>0.10620891362467345</v>
      </c>
      <c r="CG59" s="55">
        <f>AVERAGE(CB59:CD59)</f>
        <v>1.0609999999999999</v>
      </c>
      <c r="CH59" s="55">
        <f>STDEV(CB59:CD59)</f>
        <v>4.5825756949557962E-3</v>
      </c>
      <c r="CI59" s="55">
        <f>CG59-CE59</f>
        <v>-3.7666666666666737E-2</v>
      </c>
      <c r="CJ59">
        <f>1</f>
        <v>1</v>
      </c>
      <c r="CK59" s="45">
        <v>1.02</v>
      </c>
      <c r="CL59" s="45">
        <v>1.01</v>
      </c>
      <c r="CM59" s="45">
        <v>1.0389999999999999</v>
      </c>
      <c r="CN59" s="45">
        <v>1.119</v>
      </c>
      <c r="CO59" s="45">
        <v>1.073</v>
      </c>
      <c r="CP59" s="45">
        <v>1.2090000000000001</v>
      </c>
      <c r="CQ59" s="55">
        <f>AVERAGE(CK59:CM59)</f>
        <v>1.0229999999999999</v>
      </c>
      <c r="CR59" s="55">
        <f>STDEV(CK59:CM59)</f>
        <v>1.4730919862656188E-2</v>
      </c>
      <c r="CS59" s="55">
        <f>AVERAGE(CN59:CP59)</f>
        <v>1.1336666666666668</v>
      </c>
      <c r="CT59" s="55">
        <f>STDEV(CN59:CP59)</f>
        <v>6.9176103773870803E-2</v>
      </c>
      <c r="CU59" s="55">
        <f>CS59-CQ59</f>
        <v>0.11066666666666691</v>
      </c>
      <c r="CV59">
        <f>1</f>
        <v>1</v>
      </c>
      <c r="CW59" s="45">
        <v>1.107</v>
      </c>
      <c r="CX59" s="45">
        <v>1.181</v>
      </c>
      <c r="CY59" s="45">
        <v>1.06</v>
      </c>
      <c r="CZ59" s="45">
        <v>1.026</v>
      </c>
      <c r="DA59" s="45">
        <v>1.0329999999999999</v>
      </c>
      <c r="DB59" s="45">
        <v>1.069</v>
      </c>
      <c r="DC59" s="55">
        <f>AVERAGE(CW59:CY59)</f>
        <v>1.1160000000000001</v>
      </c>
      <c r="DD59" s="55">
        <f>STDEV(CW59:CY59)</f>
        <v>6.1000000000000006E-2</v>
      </c>
      <c r="DE59" s="55">
        <f>AVERAGE(CZ59:DB59)</f>
        <v>1.0426666666666666</v>
      </c>
      <c r="DF59" s="55">
        <f>STDEV(CZ59:DB59)</f>
        <v>2.3072349974229595E-2</v>
      </c>
      <c r="DG59" s="55">
        <f>DE59-DC59</f>
        <v>-7.3333333333333472E-2</v>
      </c>
      <c r="DH59">
        <f>1</f>
        <v>1</v>
      </c>
      <c r="DI59" s="45">
        <v>1.0409999999999999</v>
      </c>
      <c r="DJ59" s="45">
        <v>0.99199999999999999</v>
      </c>
      <c r="DK59" s="45">
        <v>1.0289999999999999</v>
      </c>
      <c r="DL59" s="45">
        <v>1.353</v>
      </c>
      <c r="DM59" s="45">
        <v>1.1419999999999999</v>
      </c>
      <c r="DN59" s="45">
        <v>1.1719999999999999</v>
      </c>
      <c r="DO59" s="55">
        <f>AVERAGE(DI59:DK59)</f>
        <v>1.0206666666666666</v>
      </c>
      <c r="DP59" s="55">
        <f>STDEV(DI59:DK59)</f>
        <v>2.5540817005987326E-2</v>
      </c>
      <c r="DQ59" s="55">
        <f>AVERAGE(DL59:DN59)</f>
        <v>1.2223333333333333</v>
      </c>
      <c r="DR59" s="55">
        <f>STDEV(DL59:DN59)</f>
        <v>0.11415048547129943</v>
      </c>
      <c r="DS59" s="55">
        <f>DQ59-DO59</f>
        <v>0.20166666666666666</v>
      </c>
      <c r="DT59">
        <f>1</f>
        <v>1</v>
      </c>
      <c r="DU59" s="45">
        <v>1.0329999999999999</v>
      </c>
      <c r="DV59" s="45">
        <v>1.054</v>
      </c>
      <c r="DW59" s="45">
        <v>1.256</v>
      </c>
      <c r="DX59" s="45">
        <v>1.141</v>
      </c>
      <c r="DY59" s="45">
        <v>1.0649999999999999</v>
      </c>
      <c r="DZ59" s="45">
        <v>1.0780000000000001</v>
      </c>
      <c r="EA59" s="55">
        <f>AVERAGE(DU59:DW59)</f>
        <v>1.1143333333333334</v>
      </c>
      <c r="EB59" s="55">
        <f>STDEV(DU59:DW59)</f>
        <v>0.1231354268004677</v>
      </c>
      <c r="EC59" s="55">
        <f>AVERAGE(DX59:DZ59)</f>
        <v>1.0946666666666667</v>
      </c>
      <c r="ED59" s="55">
        <f>STDEV(DX59:DZ59)</f>
        <v>4.0648903224236373E-2</v>
      </c>
      <c r="EE59" s="55">
        <f>EC59-EA59</f>
        <v>-1.9666666666666721E-2</v>
      </c>
      <c r="EF59">
        <f>1</f>
        <v>1</v>
      </c>
      <c r="EG59" s="45">
        <v>1.004</v>
      </c>
      <c r="EH59" s="45">
        <v>1.024</v>
      </c>
      <c r="EI59" s="45">
        <v>1.028</v>
      </c>
      <c r="EJ59" s="45">
        <v>1.03</v>
      </c>
      <c r="EK59" s="45">
        <v>1.034</v>
      </c>
      <c r="EL59" s="45">
        <v>1.0249999999999999</v>
      </c>
      <c r="EM59" s="55">
        <f>AVERAGE(EG59:EI59)</f>
        <v>1.0186666666666666</v>
      </c>
      <c r="EN59" s="55">
        <f>STDEV(EG59:EI59)</f>
        <v>1.2858201014657285E-2</v>
      </c>
      <c r="EO59" s="55">
        <f>AVERAGE(EJ59:EL59)</f>
        <v>1.0296666666666667</v>
      </c>
      <c r="EP59" s="55">
        <f>STDEV(EJ59:EL59)</f>
        <v>4.5092497528229558E-3</v>
      </c>
      <c r="EQ59" s="55">
        <f>EO59-EM59</f>
        <v>1.1000000000000121E-2</v>
      </c>
      <c r="ER59">
        <f>1</f>
        <v>1</v>
      </c>
      <c r="ES59" s="45">
        <v>1.0069999999999999</v>
      </c>
      <c r="ET59" s="45">
        <v>1.028</v>
      </c>
      <c r="EU59" s="45">
        <v>1.1779999999999999</v>
      </c>
      <c r="EV59" s="45">
        <v>1.0269999999999999</v>
      </c>
      <c r="EW59" s="45">
        <v>1.0229999999999999</v>
      </c>
      <c r="EX59" s="45">
        <v>1.1399999999999999</v>
      </c>
      <c r="EY59" s="55">
        <f>AVERAGE(ES59:EU59)</f>
        <v>1.071</v>
      </c>
      <c r="EZ59" s="55">
        <f>STDEV(ES59:EU59)</f>
        <v>9.3257707456274083E-2</v>
      </c>
      <c r="FA59" s="55">
        <f>AVERAGE(EV59:EX59)</f>
        <v>1.0633333333333332</v>
      </c>
      <c r="FB59" s="55">
        <f>STDEV(EV59:EX59)</f>
        <v>6.6425396749536486E-2</v>
      </c>
      <c r="FC59" s="55">
        <f>FA59-EY59</f>
        <v>-7.6666666666667105E-3</v>
      </c>
      <c r="FD59">
        <f>1</f>
        <v>1</v>
      </c>
      <c r="FE59" s="45">
        <v>0.98799999999999999</v>
      </c>
      <c r="FF59" s="45">
        <v>1.006</v>
      </c>
      <c r="FG59" s="45">
        <v>1.0209999999999999</v>
      </c>
      <c r="FH59" s="45">
        <v>1.012</v>
      </c>
      <c r="FI59" s="45">
        <v>0.99299999999999999</v>
      </c>
      <c r="FJ59" s="45">
        <v>1.012</v>
      </c>
      <c r="FK59" s="55">
        <f>AVERAGE(FE59:FG59)</f>
        <v>1.0049999999999999</v>
      </c>
      <c r="FL59" s="55">
        <f>STDEV(FE59:FG59)</f>
        <v>1.6522711641858267E-2</v>
      </c>
      <c r="FM59" s="55">
        <f>AVERAGE(FH59:FJ59)</f>
        <v>1.0056666666666667</v>
      </c>
      <c r="FN59" s="55">
        <f>STDEV(FH59:FJ59)</f>
        <v>1.09696551146029E-2</v>
      </c>
      <c r="FO59" s="55">
        <f>FM59-FK59</f>
        <v>6.6666666666681529E-4</v>
      </c>
      <c r="FP59">
        <f>1</f>
        <v>1</v>
      </c>
      <c r="FQ59" s="45">
        <v>0.98799999999999999</v>
      </c>
      <c r="FR59" s="45">
        <v>0.999</v>
      </c>
      <c r="FS59" s="45">
        <v>0.98499999999999999</v>
      </c>
      <c r="FT59" s="45">
        <v>1.1839999999999999</v>
      </c>
      <c r="FU59" s="45">
        <v>1.0229999999999999</v>
      </c>
      <c r="FV59" s="45">
        <v>1.036</v>
      </c>
      <c r="FW59" s="55">
        <f>AVERAGE(FQ59:FS59)</f>
        <v>0.9906666666666667</v>
      </c>
      <c r="FX59" s="55">
        <f>STDEV(FQ59:FS59)</f>
        <v>7.3711147958320008E-3</v>
      </c>
      <c r="FY59" s="55">
        <f>AVERAGE(FT59:FV59)</f>
        <v>1.081</v>
      </c>
      <c r="FZ59" s="55">
        <f>STDEV(FT59:FV59)</f>
        <v>8.9437128755344097E-2</v>
      </c>
      <c r="GA59" s="55">
        <f>FY59-FW59</f>
        <v>9.0333333333333266E-2</v>
      </c>
      <c r="GB59">
        <f>1</f>
        <v>1</v>
      </c>
      <c r="GC59" s="45">
        <v>1.1559999999999999</v>
      </c>
      <c r="GD59" s="45">
        <v>1.1240000000000001</v>
      </c>
      <c r="GE59" s="45">
        <v>1.1519999999999999</v>
      </c>
      <c r="GF59" s="45">
        <v>1.129</v>
      </c>
      <c r="GG59" s="45">
        <v>1.137</v>
      </c>
      <c r="GH59" s="45">
        <v>1.1399999999999999</v>
      </c>
    </row>
    <row r="60" spans="1:190" x14ac:dyDescent="0.2">
      <c r="A60">
        <f>A59+1</f>
        <v>2</v>
      </c>
      <c r="B60" s="44">
        <v>6.9444444444444447E-4</v>
      </c>
      <c r="C60" s="45">
        <v>37</v>
      </c>
      <c r="D60">
        <f>D59+1</f>
        <v>2</v>
      </c>
      <c r="E60" s="45">
        <v>0.95799999999999996</v>
      </c>
      <c r="F60" s="45">
        <v>0.96199999999999997</v>
      </c>
      <c r="G60" s="45">
        <v>0.98299999999999998</v>
      </c>
      <c r="H60" s="45">
        <v>1.034</v>
      </c>
      <c r="I60" s="45">
        <v>1.0569999999999999</v>
      </c>
      <c r="J60" s="45">
        <v>1.0669999999999999</v>
      </c>
      <c r="K60" s="55">
        <f>AVERAGE(E60:G60)</f>
        <v>0.96766666666666667</v>
      </c>
      <c r="L60" s="55">
        <f>STDEV(E60:G60)</f>
        <v>1.3428824718989136E-2</v>
      </c>
      <c r="M60" s="55">
        <f>AVERAGE(H60:J60)</f>
        <v>1.0526666666666669</v>
      </c>
      <c r="N60" s="55">
        <f>STDEV(H60:J60)</f>
        <v>1.6921386861996027E-2</v>
      </c>
      <c r="O60" s="55">
        <f t="shared" ref="O60:O119" si="0">M60-K60</f>
        <v>8.5000000000000187E-2</v>
      </c>
      <c r="P60">
        <f>P59+1</f>
        <v>2</v>
      </c>
      <c r="Q60" s="45">
        <v>0.91900000000000004</v>
      </c>
      <c r="R60" s="45">
        <v>1.099</v>
      </c>
      <c r="S60" s="45">
        <v>0.999</v>
      </c>
      <c r="T60" s="45">
        <v>1.093</v>
      </c>
      <c r="U60" s="45">
        <v>1.0680000000000001</v>
      </c>
      <c r="V60" s="45">
        <v>1.0449999999999999</v>
      </c>
      <c r="W60" s="55">
        <f>AVERAGE(Q60:S60)</f>
        <v>1.0056666666666667</v>
      </c>
      <c r="X60" s="55">
        <f>STDEV(Q60:S60)</f>
        <v>9.0184995056457856E-2</v>
      </c>
      <c r="Y60" s="55">
        <f>AVERAGE(T60:V60)</f>
        <v>1.0686666666666667</v>
      </c>
      <c r="Z60" s="55">
        <f>STDEV(T60:V60)</f>
        <v>2.4006943440041138E-2</v>
      </c>
      <c r="AA60" s="55">
        <f t="shared" ref="AA60:AA119" si="1">Y60-W60</f>
        <v>6.2999999999999945E-2</v>
      </c>
      <c r="AB60">
        <f>AB59+1</f>
        <v>2</v>
      </c>
      <c r="AC60" s="45">
        <v>1.0009999999999999</v>
      </c>
      <c r="AD60" s="45">
        <v>1.075</v>
      </c>
      <c r="AE60" s="45">
        <v>1.123</v>
      </c>
      <c r="AF60" s="45">
        <v>1.1679999999999999</v>
      </c>
      <c r="AG60" s="45">
        <v>1.1200000000000001</v>
      </c>
      <c r="AH60" s="45">
        <v>1.093</v>
      </c>
      <c r="AI60" s="55">
        <f>AVERAGE(AC60:AE60)</f>
        <v>1.0663333333333334</v>
      </c>
      <c r="AJ60" s="55">
        <f>STDEV(AC60:AE60)</f>
        <v>6.1460014101310946E-2</v>
      </c>
      <c r="AK60" s="55">
        <f>AVERAGE(AF60:AH60)</f>
        <v>1.127</v>
      </c>
      <c r="AL60" s="55">
        <f>STDEV(AF60:AH60)</f>
        <v>3.7986839826445122E-2</v>
      </c>
      <c r="AM60" s="55">
        <f t="shared" ref="AM60:AM119" si="2">AK60-AI60</f>
        <v>6.0666666666666647E-2</v>
      </c>
      <c r="AN60">
        <f>AN59+1</f>
        <v>2</v>
      </c>
      <c r="AO60" s="45">
        <v>1.0149999999999999</v>
      </c>
      <c r="AP60" s="45">
        <v>1.0840000000000001</v>
      </c>
      <c r="AQ60" s="45"/>
      <c r="AR60" s="45">
        <v>1.091</v>
      </c>
      <c r="AS60" s="45">
        <v>1.0649999999999999</v>
      </c>
      <c r="AT60" s="45">
        <v>1.044</v>
      </c>
      <c r="AU60" s="55">
        <f>AVERAGE(AO60:AQ60)</f>
        <v>1.0495000000000001</v>
      </c>
      <c r="AV60" s="55">
        <f>STDEV(AO60:AQ60)</f>
        <v>4.8790367901871905E-2</v>
      </c>
      <c r="AW60" s="55">
        <f>AVERAGE(AR60:AT60)</f>
        <v>1.0666666666666667</v>
      </c>
      <c r="AX60" s="55">
        <f>STDEV(AR60:AT60)</f>
        <v>2.3544284515213704E-2</v>
      </c>
      <c r="AY60" s="55">
        <f t="shared" ref="AY60:AY119" si="3">AW60-AU60</f>
        <v>1.7166666666666552E-2</v>
      </c>
      <c r="AZ60">
        <f>AZ59+1</f>
        <v>2</v>
      </c>
      <c r="BA60" s="45">
        <v>1.0189999999999999</v>
      </c>
      <c r="BB60" s="45">
        <v>1.0640000000000001</v>
      </c>
      <c r="BC60" s="45">
        <v>1.071</v>
      </c>
      <c r="BD60" s="45">
        <v>1.0920000000000001</v>
      </c>
      <c r="BE60" s="45">
        <v>1.3120000000000001</v>
      </c>
      <c r="BF60" s="45">
        <v>1.306</v>
      </c>
      <c r="BG60" s="55">
        <f>AVERAGE(BA60:BC60)</f>
        <v>1.0513333333333332</v>
      </c>
      <c r="BH60" s="55">
        <f>STDEV(BA60:BC60)</f>
        <v>2.8219378684395873E-2</v>
      </c>
      <c r="BI60" s="55">
        <f>AVERAGE(BD60:BF60)</f>
        <v>1.2366666666666666</v>
      </c>
      <c r="BJ60" s="55">
        <f>STDEV(BD60:BF60)</f>
        <v>0.12532092137122727</v>
      </c>
      <c r="BK60" s="55">
        <f t="shared" ref="BK60:BK119" si="4">BI60-BG60</f>
        <v>0.18533333333333335</v>
      </c>
      <c r="BL60">
        <f>BL59+1</f>
        <v>2</v>
      </c>
      <c r="BM60" s="45">
        <v>1.0529999999999999</v>
      </c>
      <c r="BN60" s="45">
        <v>1.1579999999999999</v>
      </c>
      <c r="BO60" s="45">
        <v>1.0660000000000001</v>
      </c>
      <c r="BP60" s="45">
        <v>1.069</v>
      </c>
      <c r="BQ60" s="45">
        <v>1.2310000000000001</v>
      </c>
      <c r="BR60" s="45">
        <v>1.0580000000000001</v>
      </c>
      <c r="BS60" s="55">
        <f>AVERAGE(BM60:BO60)</f>
        <v>1.0923333333333334</v>
      </c>
      <c r="BT60" s="55">
        <f>STDEV(BM60:BO60)</f>
        <v>5.7239263913273108E-2</v>
      </c>
      <c r="BU60" s="55">
        <f>AVERAGE(BP60:BR60)</f>
        <v>1.1193333333333333</v>
      </c>
      <c r="BV60" s="55">
        <f>STDEV(BP60:BR60)</f>
        <v>9.6862445423050017E-2</v>
      </c>
      <c r="BW60" s="55">
        <f t="shared" ref="BW60:BW119" si="5">BU60-BS60</f>
        <v>2.6999999999999913E-2</v>
      </c>
      <c r="BX60">
        <f>BX59+1</f>
        <v>2</v>
      </c>
      <c r="BY60" s="45">
        <v>1.016</v>
      </c>
      <c r="BZ60" s="45">
        <v>1.2190000000000001</v>
      </c>
      <c r="CA60" s="45">
        <v>1.0549999999999999</v>
      </c>
      <c r="CB60" s="45">
        <v>1.054</v>
      </c>
      <c r="CC60" s="45">
        <v>1.0629999999999999</v>
      </c>
      <c r="CD60" s="45">
        <v>1.052</v>
      </c>
      <c r="CE60" s="55">
        <f>AVERAGE(BY60:CA60)</f>
        <v>1.0966666666666667</v>
      </c>
      <c r="CF60" s="55">
        <f>STDEV(BY60:CA60)</f>
        <v>0.10772341125926781</v>
      </c>
      <c r="CG60" s="55">
        <f>AVERAGE(CB60:CD60)</f>
        <v>1.0563333333333333</v>
      </c>
      <c r="CH60" s="55">
        <f>STDEV(CB60:CD60)</f>
        <v>5.8594652770822576E-3</v>
      </c>
      <c r="CI60" s="55">
        <f t="shared" ref="CI60:CI119" si="6">CG60-CE60</f>
        <v>-4.0333333333333332E-2</v>
      </c>
      <c r="CJ60">
        <f>CJ59+1</f>
        <v>2</v>
      </c>
      <c r="CK60" s="45">
        <v>1.016</v>
      </c>
      <c r="CL60" s="45">
        <v>1.006</v>
      </c>
      <c r="CM60" s="45">
        <v>1.036</v>
      </c>
      <c r="CN60" s="45">
        <v>1.1120000000000001</v>
      </c>
      <c r="CO60" s="45">
        <v>1.0720000000000001</v>
      </c>
      <c r="CP60" s="45">
        <v>1.2150000000000001</v>
      </c>
      <c r="CQ60" s="55">
        <f>AVERAGE(CK60:CM60)</f>
        <v>1.0193333333333334</v>
      </c>
      <c r="CR60" s="55">
        <f>STDEV(CK60:CM60)</f>
        <v>1.527525231651948E-2</v>
      </c>
      <c r="CS60" s="55">
        <f>AVERAGE(CN60:CP60)</f>
        <v>1.133</v>
      </c>
      <c r="CT60" s="55">
        <f>STDEV(CN60:CP60)</f>
        <v>7.377669008569035E-2</v>
      </c>
      <c r="CU60" s="55">
        <f t="shared" ref="CU60:CU119" si="7">CS60-CQ60</f>
        <v>0.11366666666666658</v>
      </c>
      <c r="CV60">
        <f>CV59+1</f>
        <v>2</v>
      </c>
      <c r="CW60" s="45">
        <v>1.105</v>
      </c>
      <c r="CX60" s="45">
        <v>1.1719999999999999</v>
      </c>
      <c r="CY60" s="45">
        <v>1.0529999999999999</v>
      </c>
      <c r="CZ60" s="45">
        <v>1.024</v>
      </c>
      <c r="DA60" s="45">
        <v>1.028</v>
      </c>
      <c r="DB60" s="45">
        <v>1.0580000000000001</v>
      </c>
      <c r="DC60" s="55">
        <f>AVERAGE(CW60:CY60)</f>
        <v>1.1100000000000001</v>
      </c>
      <c r="DD60" s="55">
        <f>STDEV(CW60:CY60)</f>
        <v>5.9657354953098617E-2</v>
      </c>
      <c r="DE60" s="55">
        <f>AVERAGE(CZ60:DB60)</f>
        <v>1.0366666666666668</v>
      </c>
      <c r="DF60" s="55">
        <f>STDEV(CZ60:DB60)</f>
        <v>1.8583146486355156E-2</v>
      </c>
      <c r="DG60" s="55">
        <f t="shared" ref="DG60:DG119" si="8">DE60-DC60</f>
        <v>-7.333333333333325E-2</v>
      </c>
      <c r="DH60">
        <f>DH59+1</f>
        <v>2</v>
      </c>
      <c r="DI60" s="45">
        <v>1.036</v>
      </c>
      <c r="DJ60" s="45">
        <v>0.99</v>
      </c>
      <c r="DK60" s="45">
        <v>1.026</v>
      </c>
      <c r="DL60" s="45">
        <v>1.37</v>
      </c>
      <c r="DM60" s="45">
        <v>1.1439999999999999</v>
      </c>
      <c r="DN60" s="45">
        <v>1.129</v>
      </c>
      <c r="DO60" s="55">
        <f>AVERAGE(DI60:DK60)</f>
        <v>1.0173333333333332</v>
      </c>
      <c r="DP60" s="55">
        <f>STDEV(DI60:DK60)</f>
        <v>2.4193663082165428E-2</v>
      </c>
      <c r="DQ60" s="55">
        <f>AVERAGE(DL60:DN60)</f>
        <v>1.2143333333333335</v>
      </c>
      <c r="DR60" s="55">
        <f>STDEV(DL60:DN60)</f>
        <v>0.13501975164150376</v>
      </c>
      <c r="DS60" s="55">
        <f t="shared" ref="DS60:DS119" si="9">DQ60-DO60</f>
        <v>0.19700000000000029</v>
      </c>
      <c r="DT60">
        <f>DT59+1</f>
        <v>2</v>
      </c>
      <c r="DU60" s="45">
        <v>1.03</v>
      </c>
      <c r="DV60" s="45">
        <v>1.052</v>
      </c>
      <c r="DW60" s="45">
        <v>1.2629999999999999</v>
      </c>
      <c r="DX60" s="45">
        <v>1.1379999999999999</v>
      </c>
      <c r="DY60" s="45">
        <v>1.0640000000000001</v>
      </c>
      <c r="DZ60" s="45">
        <v>1.077</v>
      </c>
      <c r="EA60" s="55">
        <f>AVERAGE(DU60:DW60)</f>
        <v>1.115</v>
      </c>
      <c r="EB60" s="55">
        <f>STDEV(DU60:DW60)</f>
        <v>0.12864291663360242</v>
      </c>
      <c r="EC60" s="55">
        <f>AVERAGE(DX60:DZ60)</f>
        <v>1.093</v>
      </c>
      <c r="ED60" s="55">
        <f>STDEV(DX60:DZ60)</f>
        <v>3.9509492530276753E-2</v>
      </c>
      <c r="EE60" s="55">
        <f t="shared" ref="EE60:EE119" si="10">EC60-EA60</f>
        <v>-2.200000000000002E-2</v>
      </c>
      <c r="EF60">
        <f>EF59+1</f>
        <v>2</v>
      </c>
      <c r="EG60" s="45">
        <v>1.0029999999999999</v>
      </c>
      <c r="EH60" s="45">
        <v>1.022</v>
      </c>
      <c r="EI60" s="45">
        <v>1.0249999999999999</v>
      </c>
      <c r="EJ60" s="45">
        <v>1.03</v>
      </c>
      <c r="EK60" s="45">
        <v>1.038</v>
      </c>
      <c r="EL60" s="45">
        <v>1.0229999999999999</v>
      </c>
      <c r="EM60" s="55">
        <f>AVERAGE(EG60:EI60)</f>
        <v>1.0166666666666666</v>
      </c>
      <c r="EN60" s="55">
        <f>STDEV(EG60:EI60)</f>
        <v>1.1930353445448889E-2</v>
      </c>
      <c r="EO60" s="55">
        <f>AVERAGE(EJ60:EL60)</f>
        <v>1.0303333333333333</v>
      </c>
      <c r="EP60" s="55">
        <f>STDEV(EJ60:EL60)</f>
        <v>7.5055534994651956E-3</v>
      </c>
      <c r="EQ60" s="55">
        <f t="shared" ref="EQ60:EQ119" si="11">EO60-EM60</f>
        <v>1.3666666666666716E-2</v>
      </c>
      <c r="ER60">
        <f>ER59+1</f>
        <v>2</v>
      </c>
      <c r="ES60" s="45">
        <v>1.0029999999999999</v>
      </c>
      <c r="ET60" s="45">
        <v>1.0209999999999999</v>
      </c>
      <c r="EU60" s="45">
        <v>1.1819999999999999</v>
      </c>
      <c r="EV60" s="45">
        <v>1.0249999999999999</v>
      </c>
      <c r="EW60" s="45">
        <v>1.02</v>
      </c>
      <c r="EX60" s="45">
        <v>1.145</v>
      </c>
      <c r="EY60" s="55">
        <f>AVERAGE(ES60:EU60)</f>
        <v>1.0686666666666667</v>
      </c>
      <c r="EZ60" s="55">
        <f>STDEV(ES60:EU60)</f>
        <v>9.8561317631885068E-2</v>
      </c>
      <c r="FA60" s="55">
        <f>AVERAGE(EV60:EX60)</f>
        <v>1.0633333333333332</v>
      </c>
      <c r="FB60" s="55">
        <f>STDEV(EV60:EX60)</f>
        <v>7.0769579151873846E-2</v>
      </c>
      <c r="FC60" s="55">
        <f t="shared" ref="FC60:FC119" si="12">FA60-EY60</f>
        <v>-5.3333333333334121E-3</v>
      </c>
      <c r="FD60">
        <f>FD59+1</f>
        <v>2</v>
      </c>
      <c r="FE60" s="45">
        <v>0.98599999999999999</v>
      </c>
      <c r="FF60" s="45">
        <v>1.004</v>
      </c>
      <c r="FG60" s="45">
        <v>1.02</v>
      </c>
      <c r="FH60" s="45">
        <v>1.0109999999999999</v>
      </c>
      <c r="FI60" s="45">
        <v>0.99199999999999999</v>
      </c>
      <c r="FJ60" s="45">
        <v>1.01</v>
      </c>
      <c r="FK60" s="55">
        <f>AVERAGE(FE60:FG60)</f>
        <v>1.0033333333333332</v>
      </c>
      <c r="FL60" s="55">
        <f>STDEV(FE60:FG60)</f>
        <v>1.7009801096230778E-2</v>
      </c>
      <c r="FM60" s="55">
        <f>AVERAGE(FH60:FJ60)</f>
        <v>1.0043333333333333</v>
      </c>
      <c r="FN60" s="55">
        <f>STDEV(FH60:FJ60)</f>
        <v>1.0692676621563601E-2</v>
      </c>
      <c r="FO60" s="55">
        <f t="shared" ref="FO60:FO119" si="13">FM60-FK60</f>
        <v>1.0000000000001119E-3</v>
      </c>
      <c r="FP60">
        <f>FP59+1</f>
        <v>2</v>
      </c>
      <c r="FQ60" s="45">
        <v>0.98299999999999998</v>
      </c>
      <c r="FR60" s="45">
        <v>0.996</v>
      </c>
      <c r="FS60" s="45">
        <v>0.98199999999999998</v>
      </c>
      <c r="FT60" s="45">
        <v>1.17</v>
      </c>
      <c r="FU60" s="45">
        <v>1.02</v>
      </c>
      <c r="FV60" s="45">
        <v>1.0289999999999999</v>
      </c>
      <c r="FW60" s="55">
        <f>AVERAGE(FQ60:FS60)</f>
        <v>0.9870000000000001</v>
      </c>
      <c r="FX60" s="55">
        <f>STDEV(FQ60:FS60)</f>
        <v>7.8102496759066614E-3</v>
      </c>
      <c r="FY60" s="55">
        <f>AVERAGE(FT60:FV60)</f>
        <v>1.073</v>
      </c>
      <c r="FZ60" s="55">
        <f>STDEV(FT60:FV60)</f>
        <v>8.4124907132192409E-2</v>
      </c>
      <c r="GA60" s="55">
        <f t="shared" ref="GA60:GA119" si="14">FY60-FW60</f>
        <v>8.5999999999999854E-2</v>
      </c>
      <c r="GB60">
        <f>GB59+1</f>
        <v>2</v>
      </c>
      <c r="GC60" s="45">
        <v>1.1579999999999999</v>
      </c>
      <c r="GD60" s="45">
        <v>1.125</v>
      </c>
      <c r="GE60" s="45">
        <v>1.1519999999999999</v>
      </c>
      <c r="GF60" s="45">
        <v>1.133</v>
      </c>
      <c r="GG60" s="45">
        <v>1.141</v>
      </c>
      <c r="GH60" s="45">
        <v>1.139</v>
      </c>
    </row>
    <row r="61" spans="1:190" x14ac:dyDescent="0.2">
      <c r="A61">
        <f t="shared" ref="A61:A119" si="15">A60+1</f>
        <v>3</v>
      </c>
      <c r="B61" s="44">
        <v>1.3888888888888889E-3</v>
      </c>
      <c r="C61" s="45">
        <v>37</v>
      </c>
      <c r="D61">
        <f t="shared" ref="D61:D119" si="16">D60+1</f>
        <v>3</v>
      </c>
      <c r="E61" s="45">
        <v>0.94899999999999995</v>
      </c>
      <c r="F61" s="45">
        <v>0.95699999999999996</v>
      </c>
      <c r="G61" s="45">
        <v>0.98199999999999998</v>
      </c>
      <c r="H61" s="45">
        <v>1.0289999999999999</v>
      </c>
      <c r="I61" s="45">
        <v>1.048</v>
      </c>
      <c r="J61" s="45">
        <v>1.0649999999999999</v>
      </c>
      <c r="K61" s="55">
        <f>AVERAGE(E61:G61)</f>
        <v>0.96266666666666667</v>
      </c>
      <c r="L61" s="55">
        <f>STDEV(E61:G61)</f>
        <v>1.7214335111567159E-2</v>
      </c>
      <c r="M61" s="55">
        <f>AVERAGE(H61:J61)</f>
        <v>1.0473333333333332</v>
      </c>
      <c r="N61" s="55">
        <f>STDEV(H61:J61)</f>
        <v>1.8009256878986815E-2</v>
      </c>
      <c r="O61" s="55">
        <f t="shared" si="0"/>
        <v>8.4666666666666557E-2</v>
      </c>
      <c r="P61">
        <f t="shared" ref="P61:P119" si="17">P60+1</f>
        <v>3</v>
      </c>
      <c r="Q61" s="45">
        <v>0.91700000000000004</v>
      </c>
      <c r="R61" s="45">
        <v>1.0569999999999999</v>
      </c>
      <c r="S61" s="45">
        <v>0.999</v>
      </c>
      <c r="T61" s="45">
        <v>1.0820000000000001</v>
      </c>
      <c r="U61" s="45">
        <v>1.0649999999999999</v>
      </c>
      <c r="V61" s="45">
        <v>1.04</v>
      </c>
      <c r="W61" s="55">
        <f>AVERAGE(Q61:S61)</f>
        <v>0.99099999999999999</v>
      </c>
      <c r="X61" s="55">
        <f>STDEV(Q61:S61)</f>
        <v>7.0342021580275846E-2</v>
      </c>
      <c r="Y61" s="55">
        <f>AVERAGE(T61:V61)</f>
        <v>1.0623333333333334</v>
      </c>
      <c r="Z61" s="55">
        <f>STDEV(T61:V61)</f>
        <v>2.1126602503321112E-2</v>
      </c>
      <c r="AA61" s="55">
        <f t="shared" si="1"/>
        <v>7.133333333333336E-2</v>
      </c>
      <c r="AB61">
        <f t="shared" ref="AB61:AB119" si="18">AB60+1</f>
        <v>3</v>
      </c>
      <c r="AC61" s="45">
        <v>0.996</v>
      </c>
      <c r="AD61" s="45">
        <v>1.07</v>
      </c>
      <c r="AE61" s="45">
        <v>1.129</v>
      </c>
      <c r="AF61" s="45">
        <v>1.17</v>
      </c>
      <c r="AG61" s="45">
        <v>1.1180000000000001</v>
      </c>
      <c r="AH61" s="45">
        <v>1.091</v>
      </c>
      <c r="AI61" s="55">
        <f>AVERAGE(AC61:AE61)</f>
        <v>1.0649999999999999</v>
      </c>
      <c r="AJ61" s="55">
        <f>STDEV(AC61:AE61)</f>
        <v>6.6640828326184551E-2</v>
      </c>
      <c r="AK61" s="55">
        <f>AVERAGE(AF61:AH61)</f>
        <v>1.1263333333333334</v>
      </c>
      <c r="AL61" s="55">
        <f>STDEV(AF61:AH61)</f>
        <v>4.0153870714208E-2</v>
      </c>
      <c r="AM61" s="55">
        <f t="shared" si="2"/>
        <v>6.1333333333333462E-2</v>
      </c>
      <c r="AN61">
        <f t="shared" ref="AN61:AN119" si="19">AN60+1</f>
        <v>3</v>
      </c>
      <c r="AO61" s="45">
        <v>1.022</v>
      </c>
      <c r="AP61" s="45">
        <v>1.085</v>
      </c>
      <c r="AQ61" s="45"/>
      <c r="AR61" s="45">
        <v>1.095</v>
      </c>
      <c r="AS61" s="45">
        <v>1.0640000000000001</v>
      </c>
      <c r="AT61" s="45">
        <v>1.038</v>
      </c>
      <c r="AU61" s="55">
        <f>AVERAGE(AO61:AQ61)</f>
        <v>1.0535000000000001</v>
      </c>
      <c r="AV61" s="55">
        <f>STDEV(AO61:AQ61)</f>
        <v>4.4547727214752454E-2</v>
      </c>
      <c r="AW61" s="55">
        <f>AVERAGE(AR61:AT61)</f>
        <v>1.0656666666666668</v>
      </c>
      <c r="AX61" s="55">
        <f>STDEV(AR61:AT61)</f>
        <v>2.8536526301099291E-2</v>
      </c>
      <c r="AY61" s="55">
        <f t="shared" si="3"/>
        <v>1.2166666666666659E-2</v>
      </c>
      <c r="AZ61">
        <f t="shared" ref="AZ61:AZ119" si="20">AZ60+1</f>
        <v>3</v>
      </c>
      <c r="BA61" s="45">
        <v>1.0189999999999999</v>
      </c>
      <c r="BB61" s="45">
        <v>1.06</v>
      </c>
      <c r="BC61" s="45">
        <v>1.069</v>
      </c>
      <c r="BD61" s="45">
        <v>1.0920000000000001</v>
      </c>
      <c r="BE61" s="45">
        <v>1.3280000000000001</v>
      </c>
      <c r="BF61" s="45">
        <v>1.3149999999999999</v>
      </c>
      <c r="BG61" s="55">
        <f>AVERAGE(BA61:BC61)</f>
        <v>1.0493333333333332</v>
      </c>
      <c r="BH61" s="55">
        <f>STDEV(BA61:BC61)</f>
        <v>2.6652079343520943E-2</v>
      </c>
      <c r="BI61" s="55">
        <f>AVERAGE(BD61:BF61)</f>
        <v>1.2449999999999999</v>
      </c>
      <c r="BJ61" s="55">
        <f>STDEV(BD61:BF61)</f>
        <v>0.13266122266887181</v>
      </c>
      <c r="BK61" s="55">
        <f t="shared" si="4"/>
        <v>0.19566666666666666</v>
      </c>
      <c r="BL61">
        <f t="shared" ref="BL61:BL119" si="21">BL60+1</f>
        <v>3</v>
      </c>
      <c r="BM61" s="45">
        <v>1.0529999999999999</v>
      </c>
      <c r="BN61" s="45">
        <v>1.165</v>
      </c>
      <c r="BO61" s="45">
        <v>1.0669999999999999</v>
      </c>
      <c r="BP61" s="45">
        <v>1.0720000000000001</v>
      </c>
      <c r="BQ61" s="45">
        <v>1.244</v>
      </c>
      <c r="BR61" s="45">
        <v>1.05</v>
      </c>
      <c r="BS61" s="55">
        <f>AVERAGE(BM61:BO61)</f>
        <v>1.095</v>
      </c>
      <c r="BT61" s="55">
        <f>STDEV(BM61:BO61)</f>
        <v>6.1024585209569486E-2</v>
      </c>
      <c r="BU61" s="55">
        <f>AVERAGE(BP61:BR61)</f>
        <v>1.1219999999999999</v>
      </c>
      <c r="BV61" s="55">
        <f>STDEV(BP61:BR61)</f>
        <v>0.10622617379911597</v>
      </c>
      <c r="BW61" s="55">
        <f t="shared" si="5"/>
        <v>2.6999999999999913E-2</v>
      </c>
      <c r="BX61">
        <f t="shared" ref="BX61:BX119" si="22">BX60+1</f>
        <v>3</v>
      </c>
      <c r="BY61" s="45">
        <v>1.0149999999999999</v>
      </c>
      <c r="BZ61" s="45">
        <v>1.228</v>
      </c>
      <c r="CA61" s="45">
        <v>1.056</v>
      </c>
      <c r="CB61" s="45">
        <v>1.0509999999999999</v>
      </c>
      <c r="CC61" s="45">
        <v>1.0620000000000001</v>
      </c>
      <c r="CD61" s="45">
        <v>1.052</v>
      </c>
      <c r="CE61" s="55">
        <f>AVERAGE(BY61:CA61)</f>
        <v>1.0996666666666666</v>
      </c>
      <c r="CF61" s="55">
        <f>STDEV(BY61:CA61)</f>
        <v>0.11301474830009284</v>
      </c>
      <c r="CG61" s="55">
        <f>AVERAGE(CB61:CD61)</f>
        <v>1.0549999999999999</v>
      </c>
      <c r="CH61" s="55">
        <f>STDEV(CB61:CD61)</f>
        <v>6.0827625302982613E-3</v>
      </c>
      <c r="CI61" s="55">
        <f t="shared" si="6"/>
        <v>-4.4666666666666632E-2</v>
      </c>
      <c r="CJ61">
        <f t="shared" ref="CJ61:CJ119" si="23">CJ60+1</f>
        <v>3</v>
      </c>
      <c r="CK61" s="45">
        <v>1.014</v>
      </c>
      <c r="CL61" s="45">
        <v>1.0029999999999999</v>
      </c>
      <c r="CM61" s="45">
        <v>1.034</v>
      </c>
      <c r="CN61" s="45">
        <v>1.1100000000000001</v>
      </c>
      <c r="CO61" s="45">
        <v>1.07</v>
      </c>
      <c r="CP61" s="45">
        <v>1.232</v>
      </c>
      <c r="CQ61" s="55">
        <f>AVERAGE(CK61:CM61)</f>
        <v>1.0170000000000001</v>
      </c>
      <c r="CR61" s="55">
        <f>STDEV(CK61:CM61)</f>
        <v>1.5716233645501773E-2</v>
      </c>
      <c r="CS61" s="55">
        <f>AVERAGE(CN61:CP61)</f>
        <v>1.1373333333333333</v>
      </c>
      <c r="CT61" s="55">
        <f>STDEV(CN61:CP61)</f>
        <v>8.4387992826783859E-2</v>
      </c>
      <c r="CU61" s="55">
        <f t="shared" si="7"/>
        <v>0.12033333333333318</v>
      </c>
      <c r="CV61">
        <f t="shared" ref="CV61:CV119" si="24">CV60+1</f>
        <v>3</v>
      </c>
      <c r="CW61" s="45">
        <v>1.1180000000000001</v>
      </c>
      <c r="CX61" s="45">
        <v>1.171</v>
      </c>
      <c r="CY61" s="45">
        <v>1.0489999999999999</v>
      </c>
      <c r="CZ61" s="45">
        <v>1.022</v>
      </c>
      <c r="DA61" s="45">
        <v>1.0249999999999999</v>
      </c>
      <c r="DB61" s="45">
        <v>1.056</v>
      </c>
      <c r="DC61" s="55">
        <f>AVERAGE(CW61:CY61)</f>
        <v>1.1126666666666667</v>
      </c>
      <c r="DD61" s="55">
        <f>STDEV(CW61:CY61)</f>
        <v>6.1174613471057918E-2</v>
      </c>
      <c r="DE61" s="55">
        <f>AVERAGE(CZ61:DB61)</f>
        <v>1.0343333333333333</v>
      </c>
      <c r="DF61" s="55">
        <f>STDEV(CZ61:DB61)</f>
        <v>1.8823743871327375E-2</v>
      </c>
      <c r="DG61" s="55">
        <f t="shared" si="8"/>
        <v>-7.8333333333333366E-2</v>
      </c>
      <c r="DH61">
        <f t="shared" ref="DH61:DH119" si="25">DH60+1</f>
        <v>3</v>
      </c>
      <c r="DI61" s="45">
        <v>1.032</v>
      </c>
      <c r="DJ61" s="45">
        <v>0.98799999999999999</v>
      </c>
      <c r="DK61" s="45">
        <v>1.0249999999999999</v>
      </c>
      <c r="DL61" s="45">
        <v>1.389</v>
      </c>
      <c r="DM61" s="45">
        <v>1.1479999999999999</v>
      </c>
      <c r="DN61" s="45">
        <v>1.1080000000000001</v>
      </c>
      <c r="DO61" s="55">
        <f>AVERAGE(DI61:DK61)</f>
        <v>1.0149999999999999</v>
      </c>
      <c r="DP61" s="55">
        <f>STDEV(DI61:DK61)</f>
        <v>2.3643180835073777E-2</v>
      </c>
      <c r="DQ61" s="55">
        <f>AVERAGE(DL61:DN61)</f>
        <v>1.2150000000000001</v>
      </c>
      <c r="DR61" s="55">
        <f>STDEV(DL61:DN61)</f>
        <v>0.15200986810072559</v>
      </c>
      <c r="DS61" s="55">
        <f t="shared" si="9"/>
        <v>0.20000000000000018</v>
      </c>
      <c r="DT61">
        <f t="shared" ref="DT61:DT119" si="26">DT60+1</f>
        <v>3</v>
      </c>
      <c r="DU61" s="45">
        <v>1.028</v>
      </c>
      <c r="DV61" s="45">
        <v>1.05</v>
      </c>
      <c r="DW61" s="45">
        <v>1.268</v>
      </c>
      <c r="DX61" s="45">
        <v>1.1379999999999999</v>
      </c>
      <c r="DY61" s="45">
        <v>1.0660000000000001</v>
      </c>
      <c r="DZ61" s="45">
        <v>1.0780000000000001</v>
      </c>
      <c r="EA61" s="55">
        <f>AVERAGE(DU61:DW61)</f>
        <v>1.1153333333333333</v>
      </c>
      <c r="EB61" s="55">
        <f>STDEV(DU61:DW61)</f>
        <v>0.13267001670812184</v>
      </c>
      <c r="EC61" s="55">
        <f>AVERAGE(DX61:DZ61)</f>
        <v>1.0940000000000001</v>
      </c>
      <c r="ED61" s="55">
        <f>STDEV(DX61:DZ61)</f>
        <v>3.8574603043971728E-2</v>
      </c>
      <c r="EE61" s="55">
        <f t="shared" si="10"/>
        <v>-2.1333333333333204E-2</v>
      </c>
      <c r="EF61">
        <f t="shared" ref="EF61:EF119" si="27">EF60+1</f>
        <v>3</v>
      </c>
      <c r="EG61" s="45">
        <v>1.002</v>
      </c>
      <c r="EH61" s="45">
        <v>1.02</v>
      </c>
      <c r="EI61" s="45">
        <v>1.024</v>
      </c>
      <c r="EJ61" s="45">
        <v>1.028</v>
      </c>
      <c r="EK61" s="45">
        <v>1.032</v>
      </c>
      <c r="EL61" s="45">
        <v>1.022</v>
      </c>
      <c r="EM61" s="55">
        <f>AVERAGE(EG61:EI61)</f>
        <v>1.0153333333333334</v>
      </c>
      <c r="EN61" s="55">
        <f>STDEV(EG61:EI61)</f>
        <v>1.171893055416464E-2</v>
      </c>
      <c r="EO61" s="55">
        <f>AVERAGE(EJ61:EL61)</f>
        <v>1.0273333333333332</v>
      </c>
      <c r="EP61" s="55">
        <f>STDEV(EJ61:EL61)</f>
        <v>5.0332229568471705E-3</v>
      </c>
      <c r="EQ61" s="55">
        <f t="shared" si="11"/>
        <v>1.1999999999999789E-2</v>
      </c>
      <c r="ER61">
        <f t="shared" ref="ER61:ER119" si="28">ER60+1</f>
        <v>3</v>
      </c>
      <c r="ES61" s="45">
        <v>1</v>
      </c>
      <c r="ET61" s="45">
        <v>1.02</v>
      </c>
      <c r="EU61" s="45">
        <v>1.1859999999999999</v>
      </c>
      <c r="EV61" s="45">
        <v>1.024</v>
      </c>
      <c r="EW61" s="45">
        <v>1.02</v>
      </c>
      <c r="EX61" s="45">
        <v>1.1499999999999999</v>
      </c>
      <c r="EY61" s="55">
        <f>AVERAGE(ES61:EU61)</f>
        <v>1.0686666666666667</v>
      </c>
      <c r="EZ61" s="55">
        <f>STDEV(ES61:EU61)</f>
        <v>0.10210452161061882</v>
      </c>
      <c r="FA61" s="55">
        <f>AVERAGE(EV61:EX61)</f>
        <v>1.0646666666666667</v>
      </c>
      <c r="FB61" s="55">
        <f>STDEV(EV61:EX61)</f>
        <v>7.3927892796517097E-2</v>
      </c>
      <c r="FC61" s="55">
        <f t="shared" si="12"/>
        <v>-4.0000000000000036E-3</v>
      </c>
      <c r="FD61">
        <f t="shared" ref="FD61:FD119" si="29">FD60+1</f>
        <v>3</v>
      </c>
      <c r="FE61" s="45">
        <v>0.98399999999999999</v>
      </c>
      <c r="FF61" s="45">
        <v>1.002</v>
      </c>
      <c r="FG61" s="45">
        <v>1.018</v>
      </c>
      <c r="FH61" s="45">
        <v>1.01</v>
      </c>
      <c r="FI61" s="45">
        <v>0.99199999999999999</v>
      </c>
      <c r="FJ61" s="45">
        <v>1.0089999999999999</v>
      </c>
      <c r="FK61" s="55">
        <f>AVERAGE(FE61:FG61)</f>
        <v>1.0013333333333334</v>
      </c>
      <c r="FL61" s="55">
        <f>STDEV(FE61:FG61)</f>
        <v>1.7009801096230778E-2</v>
      </c>
      <c r="FM61" s="55">
        <f>AVERAGE(FH61:FJ61)</f>
        <v>1.0036666666666665</v>
      </c>
      <c r="FN61" s="55">
        <f>STDEV(FH61:FJ61)</f>
        <v>1.0115993936995658E-2</v>
      </c>
      <c r="FO61" s="55">
        <f t="shared" si="13"/>
        <v>2.3333333333330764E-3</v>
      </c>
      <c r="FP61">
        <f t="shared" ref="FP61:FP119" si="30">FP60+1</f>
        <v>3</v>
      </c>
      <c r="FQ61" s="45">
        <v>0.98</v>
      </c>
      <c r="FR61" s="45">
        <v>0.99299999999999999</v>
      </c>
      <c r="FS61" s="45">
        <v>0.97899999999999998</v>
      </c>
      <c r="FT61" s="45">
        <v>1.149</v>
      </c>
      <c r="FU61" s="45">
        <v>1.018</v>
      </c>
      <c r="FV61" s="45">
        <v>1.0269999999999999</v>
      </c>
      <c r="FW61" s="55">
        <f>AVERAGE(FQ61:FS61)</f>
        <v>0.98399999999999999</v>
      </c>
      <c r="FX61" s="55">
        <f>STDEV(FQ61:FS61)</f>
        <v>7.8102496759066605E-3</v>
      </c>
      <c r="FY61" s="55">
        <f>AVERAGE(FT61:FV61)</f>
        <v>1.0646666666666667</v>
      </c>
      <c r="FZ61" s="55">
        <f>STDEV(FT61:FV61)</f>
        <v>7.3173310252668891E-2</v>
      </c>
      <c r="GA61" s="55">
        <f t="shared" si="14"/>
        <v>8.0666666666666664E-2</v>
      </c>
      <c r="GB61">
        <f t="shared" ref="GB61:GB119" si="31">GB60+1</f>
        <v>3</v>
      </c>
      <c r="GC61" s="45">
        <v>1.157</v>
      </c>
      <c r="GD61" s="45">
        <v>1.1259999999999999</v>
      </c>
      <c r="GE61" s="45">
        <v>1.153</v>
      </c>
      <c r="GF61" s="45">
        <v>1.133</v>
      </c>
      <c r="GG61" s="45">
        <v>1.139</v>
      </c>
      <c r="GH61" s="45">
        <v>1.139</v>
      </c>
    </row>
    <row r="62" spans="1:190" x14ac:dyDescent="0.2">
      <c r="A62">
        <f t="shared" si="15"/>
        <v>4</v>
      </c>
      <c r="B62" s="44">
        <v>2.0833333333333333E-3</v>
      </c>
      <c r="C62" s="45">
        <v>37</v>
      </c>
      <c r="D62">
        <f t="shared" si="16"/>
        <v>4</v>
      </c>
      <c r="E62" s="45">
        <v>0.94199999999999995</v>
      </c>
      <c r="F62" s="45">
        <v>0.95299999999999996</v>
      </c>
      <c r="G62" s="45">
        <v>0.97199999999999998</v>
      </c>
      <c r="H62" s="45">
        <v>1.026</v>
      </c>
      <c r="I62" s="45">
        <v>1.042</v>
      </c>
      <c r="J62" s="45">
        <v>1.06</v>
      </c>
      <c r="K62" s="55">
        <f>AVERAGE(E62:G62)</f>
        <v>0.95566666666666666</v>
      </c>
      <c r="L62" s="55">
        <f>STDEV(E62:G62)</f>
        <v>1.5176736583776294E-2</v>
      </c>
      <c r="M62" s="55">
        <f>AVERAGE(H62:J62)</f>
        <v>1.0426666666666666</v>
      </c>
      <c r="N62" s="55">
        <f>STDEV(H62:J62)</f>
        <v>1.7009801096230778E-2</v>
      </c>
      <c r="O62" s="55">
        <f t="shared" si="0"/>
        <v>8.6999999999999966E-2</v>
      </c>
      <c r="P62">
        <f t="shared" si="17"/>
        <v>4</v>
      </c>
      <c r="Q62" s="45">
        <v>0.91200000000000003</v>
      </c>
      <c r="R62" s="45">
        <v>1.0249999999999999</v>
      </c>
      <c r="S62" s="45">
        <v>0.997</v>
      </c>
      <c r="T62" s="45">
        <v>1.071</v>
      </c>
      <c r="U62" s="45">
        <v>1.06</v>
      </c>
      <c r="V62" s="45">
        <v>1.0389999999999999</v>
      </c>
      <c r="W62" s="55">
        <f>AVERAGE(Q62:S62)</f>
        <v>0.97799999999999987</v>
      </c>
      <c r="X62" s="55">
        <f>STDEV(Q62:S62)</f>
        <v>5.884725991921793E-2</v>
      </c>
      <c r="Y62" s="55">
        <f>AVERAGE(T62:V62)</f>
        <v>1.0566666666666666</v>
      </c>
      <c r="Z62" s="55">
        <f>STDEV(T62:V62)</f>
        <v>1.6258331197676293E-2</v>
      </c>
      <c r="AA62" s="55">
        <f t="shared" si="1"/>
        <v>7.8666666666666774E-2</v>
      </c>
      <c r="AB62">
        <f t="shared" si="18"/>
        <v>4</v>
      </c>
      <c r="AC62" s="45">
        <v>0.99399999999999999</v>
      </c>
      <c r="AD62" s="45">
        <v>1.0660000000000001</v>
      </c>
      <c r="AE62" s="45">
        <v>1.133</v>
      </c>
      <c r="AF62" s="45">
        <v>1.173</v>
      </c>
      <c r="AG62" s="45">
        <v>1.121</v>
      </c>
      <c r="AH62" s="45">
        <v>1.093</v>
      </c>
      <c r="AI62" s="55">
        <f>AVERAGE(AC62:AE62)</f>
        <v>1.0643333333333334</v>
      </c>
      <c r="AJ62" s="55">
        <f>STDEV(AC62:AE62)</f>
        <v>6.9514986393822545E-2</v>
      </c>
      <c r="AK62" s="55">
        <f>AVERAGE(AF62:AH62)</f>
        <v>1.129</v>
      </c>
      <c r="AL62" s="55">
        <f>STDEV(AF62:AH62)</f>
        <v>4.0595566260368914E-2</v>
      </c>
      <c r="AM62" s="55">
        <f t="shared" si="2"/>
        <v>6.466666666666665E-2</v>
      </c>
      <c r="AN62">
        <f t="shared" si="19"/>
        <v>4</v>
      </c>
      <c r="AO62" s="45">
        <v>1.014</v>
      </c>
      <c r="AP62" s="45">
        <v>1.087</v>
      </c>
      <c r="AQ62" s="45"/>
      <c r="AR62" s="45">
        <v>1.097</v>
      </c>
      <c r="AS62" s="45">
        <v>1.0640000000000001</v>
      </c>
      <c r="AT62" s="45">
        <v>1.0349999999999999</v>
      </c>
      <c r="AU62" s="55">
        <f>AVERAGE(AO62:AQ62)</f>
        <v>1.0505</v>
      </c>
      <c r="AV62" s="55">
        <f>STDEV(AO62:AQ62)</f>
        <v>5.1618795026617939E-2</v>
      </c>
      <c r="AW62" s="55">
        <f>AVERAGE(AR62:AT62)</f>
        <v>1.0653333333333332</v>
      </c>
      <c r="AX62" s="55">
        <f>STDEV(AR62:AT62)</f>
        <v>3.1021497922139978E-2</v>
      </c>
      <c r="AY62" s="55">
        <f t="shared" si="3"/>
        <v>1.4833333333333254E-2</v>
      </c>
      <c r="AZ62">
        <f t="shared" si="20"/>
        <v>4</v>
      </c>
      <c r="BA62" s="45">
        <v>1.0169999999999999</v>
      </c>
      <c r="BB62" s="45">
        <v>1.0569999999999999</v>
      </c>
      <c r="BC62" s="45">
        <v>1.069</v>
      </c>
      <c r="BD62" s="45">
        <v>1.093</v>
      </c>
      <c r="BE62" s="45">
        <v>1.341</v>
      </c>
      <c r="BF62" s="45">
        <v>1.32</v>
      </c>
      <c r="BG62" s="55">
        <f>AVERAGE(BA62:BC62)</f>
        <v>1.0476666666666665</v>
      </c>
      <c r="BH62" s="55">
        <f>STDEV(BA62:BC62)</f>
        <v>2.7227437142216208E-2</v>
      </c>
      <c r="BI62" s="55">
        <f>AVERAGE(BD62:BF62)</f>
        <v>1.2513333333333334</v>
      </c>
      <c r="BJ62" s="55">
        <f>STDEV(BD62:BF62)</f>
        <v>0.13752211943296008</v>
      </c>
      <c r="BK62" s="55">
        <f t="shared" si="4"/>
        <v>0.20366666666666688</v>
      </c>
      <c r="BL62">
        <f t="shared" si="21"/>
        <v>4</v>
      </c>
      <c r="BM62" s="45">
        <v>1.052</v>
      </c>
      <c r="BN62" s="45">
        <v>1.171</v>
      </c>
      <c r="BO62" s="45">
        <v>1.0669999999999999</v>
      </c>
      <c r="BP62" s="45">
        <v>1.0720000000000001</v>
      </c>
      <c r="BQ62" s="45">
        <v>1.2529999999999999</v>
      </c>
      <c r="BR62" s="45">
        <v>1.046</v>
      </c>
      <c r="BS62" s="55">
        <f>AVERAGE(BM62:BO62)</f>
        <v>1.0966666666666667</v>
      </c>
      <c r="BT62" s="55">
        <f>STDEV(BM62:BO62)</f>
        <v>6.4809978655553782E-2</v>
      </c>
      <c r="BU62" s="55">
        <f>AVERAGE(BP62:BR62)</f>
        <v>1.1236666666666668</v>
      </c>
      <c r="BV62" s="55">
        <f>STDEV(BP62:BR62)</f>
        <v>0.11275785264598344</v>
      </c>
      <c r="BW62" s="55">
        <f t="shared" si="5"/>
        <v>2.7000000000000135E-2</v>
      </c>
      <c r="BX62">
        <f t="shared" si="22"/>
        <v>4</v>
      </c>
      <c r="BY62" s="45">
        <v>1.014</v>
      </c>
      <c r="BZ62" s="45">
        <v>1.236</v>
      </c>
      <c r="CA62" s="45">
        <v>1.054</v>
      </c>
      <c r="CB62" s="45">
        <v>1.05</v>
      </c>
      <c r="CC62" s="45">
        <v>1.0609999999999999</v>
      </c>
      <c r="CD62" s="45">
        <v>1.052</v>
      </c>
      <c r="CE62" s="55">
        <f>AVERAGE(BY62:CA62)</f>
        <v>1.1013333333333335</v>
      </c>
      <c r="CF62" s="55">
        <f>STDEV(BY62:CA62)</f>
        <v>0.1183272298895454</v>
      </c>
      <c r="CG62" s="55">
        <f>AVERAGE(CB62:CD62)</f>
        <v>1.0543333333333333</v>
      </c>
      <c r="CH62" s="55">
        <f>STDEV(CB62:CD62)</f>
        <v>5.8594652770822576E-3</v>
      </c>
      <c r="CI62" s="55">
        <f t="shared" si="6"/>
        <v>-4.7000000000000153E-2</v>
      </c>
      <c r="CJ62">
        <f t="shared" si="23"/>
        <v>4</v>
      </c>
      <c r="CK62" s="45">
        <v>1.012</v>
      </c>
      <c r="CL62" s="45">
        <v>1</v>
      </c>
      <c r="CM62" s="45">
        <v>1.032</v>
      </c>
      <c r="CN62" s="45">
        <v>1.1080000000000001</v>
      </c>
      <c r="CO62" s="45">
        <v>1.0680000000000001</v>
      </c>
      <c r="CP62" s="45">
        <v>1.2390000000000001</v>
      </c>
      <c r="CQ62" s="55">
        <f>AVERAGE(CK62:CM62)</f>
        <v>1.0146666666666666</v>
      </c>
      <c r="CR62" s="55">
        <f>STDEV(CK62:CM62)</f>
        <v>1.6165807537309534E-2</v>
      </c>
      <c r="CS62" s="55">
        <f>AVERAGE(CN62:CP62)</f>
        <v>1.1383333333333334</v>
      </c>
      <c r="CT62" s="55">
        <f>STDEV(CN62:CP62)</f>
        <v>8.9444582470562944E-2</v>
      </c>
      <c r="CU62" s="55">
        <f t="shared" si="7"/>
        <v>0.12366666666666681</v>
      </c>
      <c r="CV62">
        <f t="shared" si="24"/>
        <v>4</v>
      </c>
      <c r="CW62" s="45">
        <v>1.125</v>
      </c>
      <c r="CX62" s="45">
        <v>1.17</v>
      </c>
      <c r="CY62" s="45">
        <v>1.0449999999999999</v>
      </c>
      <c r="CZ62" s="45">
        <v>1.022</v>
      </c>
      <c r="DA62" s="45">
        <v>1.0229999999999999</v>
      </c>
      <c r="DB62" s="45">
        <v>1.0549999999999999</v>
      </c>
      <c r="DC62" s="55">
        <f>AVERAGE(CW62:CY62)</f>
        <v>1.1133333333333333</v>
      </c>
      <c r="DD62" s="55">
        <f>STDEV(CW62:CY62)</f>
        <v>6.3311399710741942E-2</v>
      </c>
      <c r="DE62" s="55">
        <f>AVERAGE(CZ62:DB62)</f>
        <v>1.0333333333333332</v>
      </c>
      <c r="DF62" s="55">
        <f>STDEV(CZ62:DB62)</f>
        <v>1.8770544300401433E-2</v>
      </c>
      <c r="DG62" s="55">
        <f t="shared" si="8"/>
        <v>-8.0000000000000071E-2</v>
      </c>
      <c r="DH62">
        <f t="shared" si="25"/>
        <v>4</v>
      </c>
      <c r="DI62" s="45">
        <v>1.0269999999999999</v>
      </c>
      <c r="DJ62" s="45">
        <v>0.98599999999999999</v>
      </c>
      <c r="DK62" s="45">
        <v>1.024</v>
      </c>
      <c r="DL62" s="45">
        <v>1.4079999999999999</v>
      </c>
      <c r="DM62" s="45">
        <v>1.151</v>
      </c>
      <c r="DN62" s="45">
        <v>1.0980000000000001</v>
      </c>
      <c r="DO62" s="55">
        <f>AVERAGE(DI62:DK62)</f>
        <v>1.0123333333333333</v>
      </c>
      <c r="DP62" s="55">
        <f>STDEV(DI62:DK62)</f>
        <v>2.285461295522925E-2</v>
      </c>
      <c r="DQ62" s="55">
        <f>AVERAGE(DL62:DN62)</f>
        <v>1.2190000000000001</v>
      </c>
      <c r="DR62" s="55">
        <f>STDEV(DL62:DN62)</f>
        <v>0.16581013238038322</v>
      </c>
      <c r="DS62" s="55">
        <f t="shared" si="9"/>
        <v>0.20666666666666678</v>
      </c>
      <c r="DT62">
        <f t="shared" si="26"/>
        <v>4</v>
      </c>
      <c r="DU62" s="45">
        <v>1.0269999999999999</v>
      </c>
      <c r="DV62" s="45">
        <v>1.0489999999999999</v>
      </c>
      <c r="DW62" s="45">
        <v>1.2749999999999999</v>
      </c>
      <c r="DX62" s="45">
        <v>1.141</v>
      </c>
      <c r="DY62" s="45">
        <v>1.069</v>
      </c>
      <c r="DZ62" s="45">
        <v>1.08</v>
      </c>
      <c r="EA62" s="55">
        <f>AVERAGE(DU62:DW62)</f>
        <v>1.1169999999999998</v>
      </c>
      <c r="EB62" s="55">
        <f>STDEV(DU62:DW62)</f>
        <v>0.13727344972717775</v>
      </c>
      <c r="EC62" s="55">
        <f>AVERAGE(DX62:DZ62)</f>
        <v>1.0966666666666667</v>
      </c>
      <c r="ED62" s="55">
        <f>STDEV(DX62:DZ62)</f>
        <v>3.8785736209763173E-2</v>
      </c>
      <c r="EE62" s="55">
        <f t="shared" si="10"/>
        <v>-2.0333333333333092E-2</v>
      </c>
      <c r="EF62">
        <f t="shared" si="27"/>
        <v>4</v>
      </c>
      <c r="EG62" s="45">
        <v>1</v>
      </c>
      <c r="EH62" s="45">
        <v>1.018</v>
      </c>
      <c r="EI62" s="45">
        <v>1.022</v>
      </c>
      <c r="EJ62" s="45">
        <v>1.0269999999999999</v>
      </c>
      <c r="EK62" s="45">
        <v>1.03</v>
      </c>
      <c r="EL62" s="45">
        <v>1.0209999999999999</v>
      </c>
      <c r="EM62" s="55">
        <f>AVERAGE(EG62:EI62)</f>
        <v>1.0133333333333334</v>
      </c>
      <c r="EN62" s="55">
        <f>STDEV(EG62:EI62)</f>
        <v>1.171893055416464E-2</v>
      </c>
      <c r="EO62" s="55">
        <f>AVERAGE(EJ62:EL62)</f>
        <v>1.026</v>
      </c>
      <c r="EP62" s="55">
        <f>STDEV(EJ62:EL62)</f>
        <v>4.5825756949558925E-3</v>
      </c>
      <c r="EQ62" s="55">
        <f t="shared" si="11"/>
        <v>1.2666666666666604E-2</v>
      </c>
      <c r="ER62">
        <f t="shared" si="28"/>
        <v>4</v>
      </c>
      <c r="ES62" s="45">
        <v>0.999</v>
      </c>
      <c r="ET62" s="45">
        <v>1.0189999999999999</v>
      </c>
      <c r="EU62" s="45">
        <v>1.1890000000000001</v>
      </c>
      <c r="EV62" s="45">
        <v>1.022</v>
      </c>
      <c r="EW62" s="45">
        <v>1.0189999999999999</v>
      </c>
      <c r="EX62" s="45">
        <v>1.1539999999999999</v>
      </c>
      <c r="EY62" s="55">
        <f>AVERAGE(ES62:EU62)</f>
        <v>1.069</v>
      </c>
      <c r="EZ62" s="55">
        <f>STDEV(ES62:EU62)</f>
        <v>0.10440306508910555</v>
      </c>
      <c r="FA62" s="55">
        <f>AVERAGE(EV62:EX62)</f>
        <v>1.0649999999999999</v>
      </c>
      <c r="FB62" s="55">
        <f>STDEV(EV62:EX62)</f>
        <v>7.70908554888321E-2</v>
      </c>
      <c r="FC62" s="55">
        <f t="shared" si="12"/>
        <v>-4.0000000000000036E-3</v>
      </c>
      <c r="FD62">
        <f t="shared" si="29"/>
        <v>4</v>
      </c>
      <c r="FE62" s="45">
        <v>0.98099999999999998</v>
      </c>
      <c r="FF62" s="45">
        <v>1</v>
      </c>
      <c r="FG62" s="45">
        <v>1.016</v>
      </c>
      <c r="FH62" s="45">
        <v>1.01</v>
      </c>
      <c r="FI62" s="45">
        <v>0.99099999999999999</v>
      </c>
      <c r="FJ62" s="45">
        <v>1.008</v>
      </c>
      <c r="FK62" s="55">
        <f>AVERAGE(FE62:FG62)</f>
        <v>0.999</v>
      </c>
      <c r="FL62" s="55">
        <f>STDEV(FE62:FG62)</f>
        <v>1.7521415467935248E-2</v>
      </c>
      <c r="FM62" s="55">
        <f>AVERAGE(FH62:FJ62)</f>
        <v>1.0029999999999999</v>
      </c>
      <c r="FN62" s="55">
        <f>STDEV(FH62:FJ62)</f>
        <v>1.0440306508910559E-2</v>
      </c>
      <c r="FO62" s="55">
        <f t="shared" si="13"/>
        <v>3.9999999999998925E-3</v>
      </c>
      <c r="FP62">
        <f t="shared" si="30"/>
        <v>4</v>
      </c>
      <c r="FQ62" s="45">
        <v>0.97899999999999998</v>
      </c>
      <c r="FR62" s="45">
        <v>0.99</v>
      </c>
      <c r="FS62" s="45">
        <v>0.97499999999999998</v>
      </c>
      <c r="FT62" s="45">
        <v>1.1240000000000001</v>
      </c>
      <c r="FU62" s="45">
        <v>1.0169999999999999</v>
      </c>
      <c r="FV62" s="45">
        <v>1.0269999999999999</v>
      </c>
      <c r="FW62" s="55">
        <f>AVERAGE(FQ62:FS62)</f>
        <v>0.98133333333333328</v>
      </c>
      <c r="FX62" s="55">
        <f>STDEV(FQ62:FS62)</f>
        <v>7.7674534651540356E-3</v>
      </c>
      <c r="FY62" s="55">
        <f>AVERAGE(FT62:FV62)</f>
        <v>1.056</v>
      </c>
      <c r="FZ62" s="55">
        <f>STDEV(FT62:FV62)</f>
        <v>5.9101607423148933E-2</v>
      </c>
      <c r="GA62" s="55">
        <f t="shared" si="14"/>
        <v>7.466666666666677E-2</v>
      </c>
      <c r="GB62">
        <f t="shared" si="31"/>
        <v>4</v>
      </c>
      <c r="GC62" s="45">
        <v>1.1579999999999999</v>
      </c>
      <c r="GD62" s="45">
        <v>1.125</v>
      </c>
      <c r="GE62" s="45">
        <v>1.1539999999999999</v>
      </c>
      <c r="GF62" s="45">
        <v>1.133</v>
      </c>
      <c r="GG62" s="45">
        <v>1.139</v>
      </c>
      <c r="GH62" s="45">
        <v>1.139</v>
      </c>
    </row>
    <row r="63" spans="1:190" x14ac:dyDescent="0.2">
      <c r="A63">
        <f t="shared" si="15"/>
        <v>5</v>
      </c>
      <c r="B63" s="44">
        <v>2.7777777777777779E-3</v>
      </c>
      <c r="C63" s="45">
        <v>37</v>
      </c>
      <c r="D63">
        <f t="shared" si="16"/>
        <v>5</v>
      </c>
      <c r="E63" s="45">
        <v>0.93700000000000006</v>
      </c>
      <c r="F63" s="45">
        <v>0.95099999999999996</v>
      </c>
      <c r="G63" s="45">
        <v>0.97299999999999998</v>
      </c>
      <c r="H63" s="45">
        <v>1.0269999999999999</v>
      </c>
      <c r="I63" s="45">
        <v>1.044</v>
      </c>
      <c r="J63" s="45">
        <v>1.054</v>
      </c>
      <c r="K63" s="55">
        <f>AVERAGE(E63:G63)</f>
        <v>0.95366666666666655</v>
      </c>
      <c r="L63" s="55">
        <f>STDEV(E63:G63)</f>
        <v>1.8147543451754899E-2</v>
      </c>
      <c r="M63" s="55">
        <f>AVERAGE(H63:J63)</f>
        <v>1.0416666666666667</v>
      </c>
      <c r="N63" s="55">
        <f>STDEV(H63:J63)</f>
        <v>1.3650396819628917E-2</v>
      </c>
      <c r="O63" s="55">
        <f t="shared" si="0"/>
        <v>8.8000000000000189E-2</v>
      </c>
      <c r="P63">
        <f t="shared" si="17"/>
        <v>5</v>
      </c>
      <c r="Q63" s="45">
        <v>0.90800000000000003</v>
      </c>
      <c r="R63" s="45">
        <v>1.006</v>
      </c>
      <c r="S63" s="45">
        <v>1.0029999999999999</v>
      </c>
      <c r="T63" s="45">
        <v>1.0649999999999999</v>
      </c>
      <c r="U63" s="45">
        <v>1.056</v>
      </c>
      <c r="V63" s="45">
        <v>1.038</v>
      </c>
      <c r="W63" s="55">
        <f>AVERAGE(Q63:S63)</f>
        <v>0.97233333333333327</v>
      </c>
      <c r="X63" s="55">
        <f>STDEV(Q63:S63)</f>
        <v>5.5734489621179169E-2</v>
      </c>
      <c r="Y63" s="55">
        <f>AVERAGE(T63:V63)</f>
        <v>1.0529999999999999</v>
      </c>
      <c r="Z63" s="55">
        <f>STDEV(T63:V63)</f>
        <v>1.3747727084867484E-2</v>
      </c>
      <c r="AA63" s="55">
        <f t="shared" si="1"/>
        <v>8.0666666666666664E-2</v>
      </c>
      <c r="AB63">
        <f t="shared" si="18"/>
        <v>5</v>
      </c>
      <c r="AC63" s="45">
        <v>0.99099999999999999</v>
      </c>
      <c r="AD63" s="45">
        <v>1.0629999999999999</v>
      </c>
      <c r="AE63" s="45">
        <v>1.137</v>
      </c>
      <c r="AF63" s="45">
        <v>1.1759999999999999</v>
      </c>
      <c r="AG63" s="45">
        <v>1.1240000000000001</v>
      </c>
      <c r="AH63" s="45">
        <v>1.093</v>
      </c>
      <c r="AI63" s="55">
        <f>AVERAGE(AC63:AE63)</f>
        <v>1.0636666666666665</v>
      </c>
      <c r="AJ63" s="55">
        <f>STDEV(AC63:AE63)</f>
        <v>7.3002283069321439E-2</v>
      </c>
      <c r="AK63" s="55">
        <f>AVERAGE(AF63:AH63)</f>
        <v>1.131</v>
      </c>
      <c r="AL63" s="55">
        <f>STDEV(AF63:AH63)</f>
        <v>4.1940433951021511E-2</v>
      </c>
      <c r="AM63" s="55">
        <f t="shared" si="2"/>
        <v>6.7333333333333467E-2</v>
      </c>
      <c r="AN63">
        <f t="shared" si="19"/>
        <v>5</v>
      </c>
      <c r="AO63" s="45">
        <v>1.0089999999999999</v>
      </c>
      <c r="AP63" s="45">
        <v>1.0900000000000001</v>
      </c>
      <c r="AQ63" s="45"/>
      <c r="AR63" s="45">
        <v>1.099</v>
      </c>
      <c r="AS63" s="45">
        <v>1.0620000000000001</v>
      </c>
      <c r="AT63" s="45">
        <v>1.034</v>
      </c>
      <c r="AU63" s="55">
        <f>AVERAGE(AO63:AQ63)</f>
        <v>1.0495000000000001</v>
      </c>
      <c r="AV63" s="55">
        <f>STDEV(AO63:AQ63)</f>
        <v>5.727564927611048E-2</v>
      </c>
      <c r="AW63" s="55">
        <f>AVERAGE(AR63:AT63)</f>
        <v>1.0650000000000002</v>
      </c>
      <c r="AX63" s="55">
        <f>STDEV(AR63:AT63)</f>
        <v>3.2603680773802185E-2</v>
      </c>
      <c r="AY63" s="55">
        <f t="shared" si="3"/>
        <v>1.5500000000000069E-2</v>
      </c>
      <c r="AZ63">
        <f t="shared" si="20"/>
        <v>5</v>
      </c>
      <c r="BA63" s="45">
        <v>1.016</v>
      </c>
      <c r="BB63" s="45">
        <v>1.0549999999999999</v>
      </c>
      <c r="BC63" s="45">
        <v>1.069</v>
      </c>
      <c r="BD63" s="45">
        <v>1.0940000000000001</v>
      </c>
      <c r="BE63" s="45">
        <v>1.353</v>
      </c>
      <c r="BF63" s="45">
        <v>1.3240000000000001</v>
      </c>
      <c r="BG63" s="55">
        <f>AVERAGE(BA63:BC63)</f>
        <v>1.0466666666666666</v>
      </c>
      <c r="BH63" s="55">
        <f>STDEV(BA63:BC63)</f>
        <v>2.7465129406819319E-2</v>
      </c>
      <c r="BI63" s="55">
        <f>AVERAGE(BD63:BF63)</f>
        <v>1.2569999999999999</v>
      </c>
      <c r="BJ63" s="55">
        <f>STDEV(BD63:BF63)</f>
        <v>0.14190489773083939</v>
      </c>
      <c r="BK63" s="55">
        <f t="shared" si="4"/>
        <v>0.21033333333333326</v>
      </c>
      <c r="BL63">
        <f t="shared" si="21"/>
        <v>5</v>
      </c>
      <c r="BM63" s="45">
        <v>1.052</v>
      </c>
      <c r="BN63" s="45">
        <v>1.177</v>
      </c>
      <c r="BO63" s="45">
        <v>1.0669999999999999</v>
      </c>
      <c r="BP63" s="45">
        <v>1.0740000000000001</v>
      </c>
      <c r="BQ63" s="45">
        <v>1.258</v>
      </c>
      <c r="BR63" s="45">
        <v>1.044</v>
      </c>
      <c r="BS63" s="55">
        <f>AVERAGE(BM63:BO63)</f>
        <v>1.0986666666666667</v>
      </c>
      <c r="BT63" s="55">
        <f>STDEV(BM63:BO63)</f>
        <v>6.8251984098144258E-2</v>
      </c>
      <c r="BU63" s="55">
        <f>AVERAGE(BP63:BR63)</f>
        <v>1.1253333333333333</v>
      </c>
      <c r="BV63" s="55">
        <f>STDEV(BP63:BR63)</f>
        <v>0.11586774069314258</v>
      </c>
      <c r="BW63" s="55">
        <f t="shared" si="5"/>
        <v>2.6666666666666616E-2</v>
      </c>
      <c r="BX63">
        <f t="shared" si="22"/>
        <v>5</v>
      </c>
      <c r="BY63" s="45">
        <v>1.0129999999999999</v>
      </c>
      <c r="BZ63" s="45">
        <v>1.236</v>
      </c>
      <c r="CA63" s="45">
        <v>1.0529999999999999</v>
      </c>
      <c r="CB63" s="45">
        <v>1.05</v>
      </c>
      <c r="CC63" s="45">
        <v>1.0609999999999999</v>
      </c>
      <c r="CD63" s="45">
        <v>1.052</v>
      </c>
      <c r="CE63" s="55">
        <f>AVERAGE(BY63:CA63)</f>
        <v>1.1006666666666665</v>
      </c>
      <c r="CF63" s="55">
        <f>STDEV(BY63:CA63)</f>
        <v>0.11889631337149753</v>
      </c>
      <c r="CG63" s="55">
        <f>AVERAGE(CB63:CD63)</f>
        <v>1.0543333333333333</v>
      </c>
      <c r="CH63" s="55">
        <f>STDEV(CB63:CD63)</f>
        <v>5.8594652770822576E-3</v>
      </c>
      <c r="CI63" s="55">
        <f t="shared" si="6"/>
        <v>-4.6333333333333115E-2</v>
      </c>
      <c r="CJ63">
        <f t="shared" si="23"/>
        <v>5</v>
      </c>
      <c r="CK63" s="45">
        <v>1.01</v>
      </c>
      <c r="CL63" s="45">
        <v>0.998</v>
      </c>
      <c r="CM63" s="45">
        <v>1.03</v>
      </c>
      <c r="CN63" s="45">
        <v>1.105</v>
      </c>
      <c r="CO63" s="45">
        <v>1.0669999999999999</v>
      </c>
      <c r="CP63" s="45">
        <v>1.242</v>
      </c>
      <c r="CQ63" s="55">
        <f>AVERAGE(CK63:CM63)</f>
        <v>1.0126666666666668</v>
      </c>
      <c r="CR63" s="55">
        <f>STDEV(CK63:CM63)</f>
        <v>1.6165807537309534E-2</v>
      </c>
      <c r="CS63" s="55">
        <f>AVERAGE(CN63:CP63)</f>
        <v>1.1379999999999999</v>
      </c>
      <c r="CT63" s="55">
        <f>STDEV(CN63:CP63)</f>
        <v>9.2048900047746393E-2</v>
      </c>
      <c r="CU63" s="55">
        <f t="shared" si="7"/>
        <v>0.12533333333333307</v>
      </c>
      <c r="CV63">
        <f t="shared" si="24"/>
        <v>5</v>
      </c>
      <c r="CW63" s="45">
        <v>1.1240000000000001</v>
      </c>
      <c r="CX63" s="45">
        <v>1.169</v>
      </c>
      <c r="CY63" s="45">
        <v>1.0429999999999999</v>
      </c>
      <c r="CZ63" s="45">
        <v>1.0209999999999999</v>
      </c>
      <c r="DA63" s="45">
        <v>1.022</v>
      </c>
      <c r="DB63" s="45">
        <v>1.0549999999999999</v>
      </c>
      <c r="DC63" s="55">
        <f>AVERAGE(CW63:CY63)</f>
        <v>1.1120000000000001</v>
      </c>
      <c r="DD63" s="55">
        <f>STDEV(CW63:CY63)</f>
        <v>6.385138996137836E-2</v>
      </c>
      <c r="DE63" s="55">
        <f>AVERAGE(CZ63:DB63)</f>
        <v>1.0326666666666666</v>
      </c>
      <c r="DF63" s="55">
        <f>STDEV(CZ63:DB63)</f>
        <v>1.9347695814575256E-2</v>
      </c>
      <c r="DG63" s="55">
        <f t="shared" si="8"/>
        <v>-7.9333333333333478E-2</v>
      </c>
      <c r="DH63">
        <f t="shared" si="25"/>
        <v>5</v>
      </c>
      <c r="DI63" s="45">
        <v>1.0209999999999999</v>
      </c>
      <c r="DJ63" s="45">
        <v>0.98399999999999999</v>
      </c>
      <c r="DK63" s="45">
        <v>1.0229999999999999</v>
      </c>
      <c r="DL63" s="45">
        <v>1.4259999999999999</v>
      </c>
      <c r="DM63" s="45">
        <v>1.153</v>
      </c>
      <c r="DN63" s="45">
        <v>1.093</v>
      </c>
      <c r="DO63" s="55">
        <f>AVERAGE(DI63:DK63)</f>
        <v>1.0093333333333332</v>
      </c>
      <c r="DP63" s="55">
        <f>STDEV(DI63:DK63)</f>
        <v>2.1962088546705463E-2</v>
      </c>
      <c r="DQ63" s="55">
        <f>AVERAGE(DL63:DN63)</f>
        <v>1.224</v>
      </c>
      <c r="DR63" s="55">
        <f>STDEV(DL63:DN63)</f>
        <v>0.17749084483431768</v>
      </c>
      <c r="DS63" s="55">
        <f t="shared" si="9"/>
        <v>0.21466666666666678</v>
      </c>
      <c r="DT63">
        <f t="shared" si="26"/>
        <v>5</v>
      </c>
      <c r="DU63" s="45">
        <v>1.0269999999999999</v>
      </c>
      <c r="DV63" s="45">
        <v>1.048</v>
      </c>
      <c r="DW63" s="45">
        <v>1.282</v>
      </c>
      <c r="DX63" s="45">
        <v>1.1459999999999999</v>
      </c>
      <c r="DY63" s="45">
        <v>1.073</v>
      </c>
      <c r="DZ63" s="45">
        <v>1.081</v>
      </c>
      <c r="EA63" s="55">
        <f>AVERAGE(DU63:DW63)</f>
        <v>1.119</v>
      </c>
      <c r="EB63" s="55">
        <f>STDEV(DU63:DW63)</f>
        <v>0.14155211054590333</v>
      </c>
      <c r="EC63" s="55">
        <f>AVERAGE(DX63:DZ63)</f>
        <v>1.0999999999999999</v>
      </c>
      <c r="ED63" s="55">
        <f>STDEV(DX63:DZ63)</f>
        <v>4.0037482438335173E-2</v>
      </c>
      <c r="EE63" s="55">
        <f t="shared" si="10"/>
        <v>-1.9000000000000128E-2</v>
      </c>
      <c r="EF63">
        <f t="shared" si="27"/>
        <v>5</v>
      </c>
      <c r="EG63" s="45">
        <v>0.999</v>
      </c>
      <c r="EH63" s="45">
        <v>1.0169999999999999</v>
      </c>
      <c r="EI63" s="45">
        <v>1.02</v>
      </c>
      <c r="EJ63" s="45">
        <v>1.026</v>
      </c>
      <c r="EK63" s="45">
        <v>1.0289999999999999</v>
      </c>
      <c r="EL63" s="45">
        <v>1.02</v>
      </c>
      <c r="EM63" s="55">
        <f>AVERAGE(EG63:EI63)</f>
        <v>1.012</v>
      </c>
      <c r="EN63" s="55">
        <f>STDEV(EG63:EI63)</f>
        <v>1.1357816691600532E-2</v>
      </c>
      <c r="EO63" s="55">
        <f>AVERAGE(EJ63:EL63)</f>
        <v>1.0249999999999999</v>
      </c>
      <c r="EP63" s="55">
        <f>STDEV(EJ63:EL63)</f>
        <v>4.5825756949557962E-3</v>
      </c>
      <c r="EQ63" s="55">
        <f t="shared" si="11"/>
        <v>1.2999999999999901E-2</v>
      </c>
      <c r="ER63">
        <f t="shared" si="28"/>
        <v>5</v>
      </c>
      <c r="ES63" s="45">
        <v>0.998</v>
      </c>
      <c r="ET63" s="45">
        <v>1.0189999999999999</v>
      </c>
      <c r="EU63" s="45">
        <v>1.1930000000000001</v>
      </c>
      <c r="EV63" s="45">
        <v>1.0209999999999999</v>
      </c>
      <c r="EW63" s="45">
        <v>1.0149999999999999</v>
      </c>
      <c r="EX63" s="45">
        <v>1.155</v>
      </c>
      <c r="EY63" s="55">
        <f>AVERAGE(ES63:EU63)</f>
        <v>1.07</v>
      </c>
      <c r="EZ63" s="55">
        <f>STDEV(ES63:EU63)</f>
        <v>0.10703737664946769</v>
      </c>
      <c r="FA63" s="55">
        <f>AVERAGE(EV63:EX63)</f>
        <v>1.0636666666666665</v>
      </c>
      <c r="FB63" s="55">
        <f>STDEV(EV63:EX63)</f>
        <v>7.9153858613041375E-2</v>
      </c>
      <c r="FC63" s="55">
        <f t="shared" si="12"/>
        <v>-6.333333333333524E-3</v>
      </c>
      <c r="FD63">
        <f t="shared" si="29"/>
        <v>5</v>
      </c>
      <c r="FE63" s="45">
        <v>0.97899999999999998</v>
      </c>
      <c r="FF63" s="45">
        <v>0.998</v>
      </c>
      <c r="FG63" s="45">
        <v>1.0149999999999999</v>
      </c>
      <c r="FH63" s="45">
        <v>1.0089999999999999</v>
      </c>
      <c r="FI63" s="45">
        <v>0.99099999999999999</v>
      </c>
      <c r="FJ63" s="45">
        <v>1.008</v>
      </c>
      <c r="FK63" s="55">
        <f>AVERAGE(FE63:FG63)</f>
        <v>0.99733333333333329</v>
      </c>
      <c r="FL63" s="55">
        <f>STDEV(FE63:FG63)</f>
        <v>1.800925687898676E-2</v>
      </c>
      <c r="FM63" s="55">
        <f>AVERAGE(FH63:FJ63)</f>
        <v>1.0026666666666666</v>
      </c>
      <c r="FN63" s="55">
        <f>STDEV(FH63:FJ63)</f>
        <v>1.0115993936995653E-2</v>
      </c>
      <c r="FO63" s="55">
        <f t="shared" si="13"/>
        <v>5.3333333333333011E-3</v>
      </c>
      <c r="FP63">
        <f t="shared" si="30"/>
        <v>5</v>
      </c>
      <c r="FQ63" s="45">
        <v>0.97699999999999998</v>
      </c>
      <c r="FR63" s="45">
        <v>0.98699999999999999</v>
      </c>
      <c r="FS63" s="45">
        <v>0.97299999999999998</v>
      </c>
      <c r="FT63" s="45">
        <v>1.103</v>
      </c>
      <c r="FU63" s="45">
        <v>1.0169999999999999</v>
      </c>
      <c r="FV63" s="45">
        <v>1.0269999999999999</v>
      </c>
      <c r="FW63" s="55">
        <f>AVERAGE(FQ63:FS63)</f>
        <v>0.97899999999999998</v>
      </c>
      <c r="FX63" s="55">
        <f>STDEV(FQ63:FS63)</f>
        <v>7.2111025509279851E-3</v>
      </c>
      <c r="FY63" s="55">
        <f>AVERAGE(FT63:FV63)</f>
        <v>1.0490000000000002</v>
      </c>
      <c r="FZ63" s="55">
        <f>STDEV(FT63:FV63)</f>
        <v>4.7031904065219426E-2</v>
      </c>
      <c r="GA63" s="55">
        <f t="shared" si="14"/>
        <v>7.0000000000000173E-2</v>
      </c>
      <c r="GB63">
        <f t="shared" si="31"/>
        <v>5</v>
      </c>
      <c r="GC63" s="45">
        <v>1.1559999999999999</v>
      </c>
      <c r="GD63" s="45">
        <v>1.1240000000000001</v>
      </c>
      <c r="GE63" s="45">
        <v>1.1539999999999999</v>
      </c>
      <c r="GF63" s="45">
        <v>1.133</v>
      </c>
      <c r="GG63" s="45">
        <v>1.1399999999999999</v>
      </c>
      <c r="GH63" s="45">
        <v>1.139</v>
      </c>
    </row>
    <row r="64" spans="1:190" x14ac:dyDescent="0.2">
      <c r="A64">
        <f t="shared" si="15"/>
        <v>6</v>
      </c>
      <c r="B64" s="44">
        <v>3.472222222222222E-3</v>
      </c>
      <c r="C64" s="45">
        <v>37</v>
      </c>
      <c r="D64">
        <f t="shared" si="16"/>
        <v>6</v>
      </c>
      <c r="E64" s="45">
        <v>0.93300000000000005</v>
      </c>
      <c r="F64" s="45">
        <v>0.95</v>
      </c>
      <c r="G64" s="45">
        <v>0.96599999999999997</v>
      </c>
      <c r="H64" s="45">
        <v>1.026</v>
      </c>
      <c r="I64" s="45">
        <v>1.04</v>
      </c>
      <c r="J64" s="45">
        <v>1.05</v>
      </c>
      <c r="K64" s="55">
        <f>AVERAGE(E64:G64)</f>
        <v>0.94966666666666677</v>
      </c>
      <c r="L64" s="55">
        <f>STDEV(E64:G64)</f>
        <v>1.6502525059315376E-2</v>
      </c>
      <c r="M64" s="55">
        <f>AVERAGE(H64:J64)</f>
        <v>1.0386666666666666</v>
      </c>
      <c r="N64" s="55">
        <f>STDEV(H64:J64)</f>
        <v>1.2055427546683426E-2</v>
      </c>
      <c r="O64" s="55">
        <f t="shared" si="0"/>
        <v>8.8999999999999857E-2</v>
      </c>
      <c r="P64">
        <f t="shared" si="17"/>
        <v>6</v>
      </c>
      <c r="Q64" s="45">
        <v>0.90400000000000003</v>
      </c>
      <c r="R64" s="45">
        <v>0.99399999999999999</v>
      </c>
      <c r="S64" s="45">
        <v>1.002</v>
      </c>
      <c r="T64" s="45">
        <v>1.0620000000000001</v>
      </c>
      <c r="U64" s="45">
        <v>1.054</v>
      </c>
      <c r="V64" s="45">
        <v>1.0369999999999999</v>
      </c>
      <c r="W64" s="55">
        <f>AVERAGE(Q64:S64)</f>
        <v>0.96666666666666679</v>
      </c>
      <c r="X64" s="55">
        <f>STDEV(Q64:S64)</f>
        <v>5.4418134232380032E-2</v>
      </c>
      <c r="Y64" s="55">
        <f>AVERAGE(T64:V64)</f>
        <v>1.0509999999999999</v>
      </c>
      <c r="Z64" s="55">
        <f>STDEV(T64:V64)</f>
        <v>1.2767145334803777E-2</v>
      </c>
      <c r="AA64" s="55">
        <f t="shared" si="1"/>
        <v>8.4333333333333149E-2</v>
      </c>
      <c r="AB64">
        <f t="shared" si="18"/>
        <v>6</v>
      </c>
      <c r="AC64" s="45">
        <v>0.98799999999999999</v>
      </c>
      <c r="AD64" s="45">
        <v>1.06</v>
      </c>
      <c r="AE64" s="45">
        <v>1.139</v>
      </c>
      <c r="AF64" s="45">
        <v>1.1759999999999999</v>
      </c>
      <c r="AG64" s="45">
        <v>1.125</v>
      </c>
      <c r="AH64" s="45">
        <v>1.0920000000000001</v>
      </c>
      <c r="AI64" s="55">
        <f>AVERAGE(AC64:AE64)</f>
        <v>1.0623333333333334</v>
      </c>
      <c r="AJ64" s="55">
        <f>STDEV(AC64:AE64)</f>
        <v>7.5527037101513095E-2</v>
      </c>
      <c r="AK64" s="55">
        <f>AVERAGE(AF64:AH64)</f>
        <v>1.131</v>
      </c>
      <c r="AL64" s="55">
        <f>STDEV(AF64:AH64)</f>
        <v>4.232020793899758E-2</v>
      </c>
      <c r="AM64" s="55">
        <f t="shared" si="2"/>
        <v>6.8666666666666654E-2</v>
      </c>
      <c r="AN64">
        <f t="shared" si="19"/>
        <v>6</v>
      </c>
      <c r="AO64" s="45">
        <v>1.0029999999999999</v>
      </c>
      <c r="AP64" s="45">
        <v>1.0920000000000001</v>
      </c>
      <c r="AQ64" s="45"/>
      <c r="AR64" s="45">
        <v>1.095</v>
      </c>
      <c r="AS64" s="45">
        <v>1.06</v>
      </c>
      <c r="AT64" s="45">
        <v>1.032</v>
      </c>
      <c r="AU64" s="55">
        <f>AVERAGE(AO64:AQ64)</f>
        <v>1.0474999999999999</v>
      </c>
      <c r="AV64" s="55">
        <f>STDEV(AO64:AQ64)</f>
        <v>6.2932503525602868E-2</v>
      </c>
      <c r="AW64" s="55">
        <f>AVERAGE(AR64:AT64)</f>
        <v>1.0623333333333334</v>
      </c>
      <c r="AX64" s="55">
        <f>STDEV(AR64:AT64)</f>
        <v>3.1564748269760225E-2</v>
      </c>
      <c r="AY64" s="55">
        <f t="shared" si="3"/>
        <v>1.4833333333333476E-2</v>
      </c>
      <c r="AZ64">
        <f t="shared" si="20"/>
        <v>6</v>
      </c>
      <c r="BA64" s="45">
        <v>1.014</v>
      </c>
      <c r="BB64" s="45">
        <v>1.052</v>
      </c>
      <c r="BC64" s="45">
        <v>1.0680000000000001</v>
      </c>
      <c r="BD64" s="45">
        <v>1.0960000000000001</v>
      </c>
      <c r="BE64" s="45">
        <v>1.3620000000000001</v>
      </c>
      <c r="BF64" s="45">
        <v>1.327</v>
      </c>
      <c r="BG64" s="55">
        <f>AVERAGE(BA64:BC64)</f>
        <v>1.0446666666666666</v>
      </c>
      <c r="BH64" s="55">
        <f>STDEV(BA64:BC64)</f>
        <v>2.7736858750286319E-2</v>
      </c>
      <c r="BI64" s="55">
        <f>AVERAGE(BD64:BF64)</f>
        <v>1.2616666666666667</v>
      </c>
      <c r="BJ64" s="55">
        <f>STDEV(BD64:BF64)</f>
        <v>0.14453488621552005</v>
      </c>
      <c r="BK64" s="55">
        <f t="shared" si="4"/>
        <v>0.21700000000000008</v>
      </c>
      <c r="BL64">
        <f t="shared" si="21"/>
        <v>6</v>
      </c>
      <c r="BM64" s="45">
        <v>1.052</v>
      </c>
      <c r="BN64" s="45">
        <v>1.181</v>
      </c>
      <c r="BO64" s="45">
        <v>1.0660000000000001</v>
      </c>
      <c r="BP64" s="45">
        <v>1.0760000000000001</v>
      </c>
      <c r="BQ64" s="45">
        <v>1.26</v>
      </c>
      <c r="BR64" s="45">
        <v>1.042</v>
      </c>
      <c r="BS64" s="55">
        <f>AVERAGE(BM64:BO64)</f>
        <v>1.0996666666666668</v>
      </c>
      <c r="BT64" s="55">
        <f>STDEV(BM64:BO64)</f>
        <v>7.0783708106691698E-2</v>
      </c>
      <c r="BU64" s="55">
        <f>AVERAGE(BP64:BR64)</f>
        <v>1.1260000000000001</v>
      </c>
      <c r="BV64" s="55">
        <f>STDEV(BP64:BR64)</f>
        <v>0.11728597529116598</v>
      </c>
      <c r="BW64" s="55">
        <f t="shared" si="5"/>
        <v>2.633333333333332E-2</v>
      </c>
      <c r="BX64">
        <f t="shared" si="22"/>
        <v>6</v>
      </c>
      <c r="BY64" s="45">
        <v>1.012</v>
      </c>
      <c r="BZ64" s="45">
        <v>1.234</v>
      </c>
      <c r="CA64" s="45">
        <v>1.052</v>
      </c>
      <c r="CB64" s="45">
        <v>1.05</v>
      </c>
      <c r="CC64" s="45">
        <v>1.0620000000000001</v>
      </c>
      <c r="CD64" s="45">
        <v>1.052</v>
      </c>
      <c r="CE64" s="55">
        <f>AVERAGE(BY64:CA64)</f>
        <v>1.0993333333333333</v>
      </c>
      <c r="CF64" s="55">
        <f>STDEV(BY64:CA64)</f>
        <v>0.1183272298895454</v>
      </c>
      <c r="CG64" s="55">
        <f>AVERAGE(CB64:CD64)</f>
        <v>1.0546666666666666</v>
      </c>
      <c r="CH64" s="55">
        <f>STDEV(CB64:CD64)</f>
        <v>6.4291005073286427E-3</v>
      </c>
      <c r="CI64" s="55">
        <f t="shared" si="6"/>
        <v>-4.4666666666666632E-2</v>
      </c>
      <c r="CJ64">
        <f t="shared" si="23"/>
        <v>6</v>
      </c>
      <c r="CK64" s="45">
        <v>1.006</v>
      </c>
      <c r="CL64" s="45">
        <v>0.99399999999999999</v>
      </c>
      <c r="CM64" s="45">
        <v>1.0289999999999999</v>
      </c>
      <c r="CN64" s="45">
        <v>1.1020000000000001</v>
      </c>
      <c r="CO64" s="45">
        <v>1.0649999999999999</v>
      </c>
      <c r="CP64" s="45">
        <v>1.2410000000000001</v>
      </c>
      <c r="CQ64" s="55">
        <f>AVERAGE(CK64:CM64)</f>
        <v>1.0096666666666667</v>
      </c>
      <c r="CR64" s="55">
        <f>STDEV(CK64:CM64)</f>
        <v>1.7785762095938757E-2</v>
      </c>
      <c r="CS64" s="55">
        <f>AVERAGE(CN64:CP64)</f>
        <v>1.1359999999999999</v>
      </c>
      <c r="CT64" s="55">
        <f>STDEV(CN64:CP64)</f>
        <v>9.2795474027562413E-2</v>
      </c>
      <c r="CU64" s="55">
        <f t="shared" si="7"/>
        <v>0.12633333333333319</v>
      </c>
      <c r="CV64">
        <f t="shared" si="24"/>
        <v>6</v>
      </c>
      <c r="CW64" s="45">
        <v>1.121</v>
      </c>
      <c r="CX64" s="45">
        <v>1.17</v>
      </c>
      <c r="CY64" s="45">
        <v>1.0409999999999999</v>
      </c>
      <c r="CZ64" s="45">
        <v>1.02</v>
      </c>
      <c r="DA64" s="45">
        <v>1.02</v>
      </c>
      <c r="DB64" s="45">
        <v>1.0529999999999999</v>
      </c>
      <c r="DC64" s="55">
        <f>AVERAGE(CW64:CY64)</f>
        <v>1.1106666666666667</v>
      </c>
      <c r="DD64" s="55">
        <f>STDEV(CW64:CY64)</f>
        <v>6.5117841897081738E-2</v>
      </c>
      <c r="DE64" s="55">
        <f>AVERAGE(CZ64:DB64)</f>
        <v>1.0309999999999999</v>
      </c>
      <c r="DF64" s="55">
        <f>STDEV(CZ64:DB64)</f>
        <v>1.9052558883257603E-2</v>
      </c>
      <c r="DG64" s="55">
        <f t="shared" si="8"/>
        <v>-7.9666666666666774E-2</v>
      </c>
      <c r="DH64">
        <f t="shared" si="25"/>
        <v>6</v>
      </c>
      <c r="DI64" s="45">
        <v>1.0149999999999999</v>
      </c>
      <c r="DJ64" s="45">
        <v>0.98099999999999998</v>
      </c>
      <c r="DK64" s="45">
        <v>1.02</v>
      </c>
      <c r="DL64" s="45">
        <v>1.44</v>
      </c>
      <c r="DM64" s="45">
        <v>1.157</v>
      </c>
      <c r="DN64" s="45">
        <v>1.0900000000000001</v>
      </c>
      <c r="DO64" s="55">
        <f>AVERAGE(DI64:DK64)</f>
        <v>1.0053333333333334</v>
      </c>
      <c r="DP64" s="55">
        <f>STDEV(DI64:DK64)</f>
        <v>2.1221058723196001E-2</v>
      </c>
      <c r="DQ64" s="55">
        <f>AVERAGE(DL64:DN64)</f>
        <v>1.2290000000000001</v>
      </c>
      <c r="DR64" s="55">
        <f>STDEV(DL64:DN64)</f>
        <v>0.18577674773770805</v>
      </c>
      <c r="DS64" s="55">
        <f t="shared" si="9"/>
        <v>0.22366666666666668</v>
      </c>
      <c r="DT64">
        <f t="shared" si="26"/>
        <v>6</v>
      </c>
      <c r="DU64" s="45">
        <v>1.026</v>
      </c>
      <c r="DV64" s="45">
        <v>1.044</v>
      </c>
      <c r="DW64" s="45">
        <v>1.288</v>
      </c>
      <c r="DX64" s="45">
        <v>1.149</v>
      </c>
      <c r="DY64" s="45">
        <v>1.0740000000000001</v>
      </c>
      <c r="DZ64" s="45">
        <v>1.0780000000000001</v>
      </c>
      <c r="EA64" s="55">
        <f>AVERAGE(DU64:DW64)</f>
        <v>1.1193333333333335</v>
      </c>
      <c r="EB64" s="55">
        <f>STDEV(DU64:DW64)</f>
        <v>0.14634662050533567</v>
      </c>
      <c r="EC64" s="55">
        <f>AVERAGE(DX64:DZ64)</f>
        <v>1.1003333333333334</v>
      </c>
      <c r="ED64" s="55">
        <f>STDEV(DX64:DZ64)</f>
        <v>4.2193996413391929E-2</v>
      </c>
      <c r="EE64" s="55">
        <f t="shared" si="10"/>
        <v>-1.9000000000000128E-2</v>
      </c>
      <c r="EF64">
        <f t="shared" si="27"/>
        <v>6</v>
      </c>
      <c r="EG64" s="45">
        <v>0.997</v>
      </c>
      <c r="EH64" s="45">
        <v>1.0149999999999999</v>
      </c>
      <c r="EI64" s="45">
        <v>1.018</v>
      </c>
      <c r="EJ64" s="45">
        <v>1.0249999999999999</v>
      </c>
      <c r="EK64" s="45">
        <v>1.028</v>
      </c>
      <c r="EL64" s="45">
        <v>1.02</v>
      </c>
      <c r="EM64" s="55">
        <f>AVERAGE(EG64:EI64)</f>
        <v>1.01</v>
      </c>
      <c r="EN64" s="55">
        <f>STDEV(EG64:EI64)</f>
        <v>1.1357816691600532E-2</v>
      </c>
      <c r="EO64" s="55">
        <f>AVERAGE(EJ64:EL64)</f>
        <v>1.0243333333333333</v>
      </c>
      <c r="EP64" s="55">
        <f>STDEV(EJ64:EL64)</f>
        <v>4.0414518843273749E-3</v>
      </c>
      <c r="EQ64" s="55">
        <f t="shared" si="11"/>
        <v>1.4333333333333309E-2</v>
      </c>
      <c r="ER64">
        <f t="shared" si="28"/>
        <v>6</v>
      </c>
      <c r="ES64" s="45">
        <v>0.997</v>
      </c>
      <c r="ET64" s="45">
        <v>1.018</v>
      </c>
      <c r="EU64" s="45">
        <v>1.1970000000000001</v>
      </c>
      <c r="EV64" s="45">
        <v>1.018</v>
      </c>
      <c r="EW64" s="45">
        <v>1.0109999999999999</v>
      </c>
      <c r="EX64" s="45">
        <v>1.1539999999999999</v>
      </c>
      <c r="EY64" s="55">
        <f>AVERAGE(ES64:EU64)</f>
        <v>1.0706666666666667</v>
      </c>
      <c r="EZ64" s="55">
        <f>STDEV(ES64:EU64)</f>
        <v>0.10991056970707294</v>
      </c>
      <c r="FA64" s="55">
        <f>AVERAGE(EV64:EX64)</f>
        <v>1.0609999999999999</v>
      </c>
      <c r="FB64" s="55">
        <f>STDEV(EV64:EX64)</f>
        <v>8.0616375507709323E-2</v>
      </c>
      <c r="FC64" s="55">
        <f t="shared" si="12"/>
        <v>-9.6666666666667123E-3</v>
      </c>
      <c r="FD64">
        <f t="shared" si="29"/>
        <v>6</v>
      </c>
      <c r="FE64" s="45">
        <v>0.97699999999999998</v>
      </c>
      <c r="FF64" s="45">
        <v>0.996</v>
      </c>
      <c r="FG64" s="45">
        <v>1.0129999999999999</v>
      </c>
      <c r="FH64" s="45">
        <v>1.008</v>
      </c>
      <c r="FI64" s="45">
        <v>0.99099999999999999</v>
      </c>
      <c r="FJ64" s="45">
        <v>1.0069999999999999</v>
      </c>
      <c r="FK64" s="55">
        <f>AVERAGE(FE64:FG64)</f>
        <v>0.99533333333333329</v>
      </c>
      <c r="FL64" s="55">
        <f>STDEV(FE64:FG64)</f>
        <v>1.800925687898676E-2</v>
      </c>
      <c r="FM64" s="55">
        <f>AVERAGE(FH64:FJ64)</f>
        <v>1.002</v>
      </c>
      <c r="FN64" s="55">
        <f>STDEV(FH64:FJ64)</f>
        <v>9.5393920141694354E-3</v>
      </c>
      <c r="FO64" s="55">
        <f t="shared" si="13"/>
        <v>6.6666666666667096E-3</v>
      </c>
      <c r="FP64">
        <f t="shared" si="30"/>
        <v>6</v>
      </c>
      <c r="FQ64" s="45">
        <v>0.97399999999999998</v>
      </c>
      <c r="FR64" s="45">
        <v>0.98499999999999999</v>
      </c>
      <c r="FS64" s="45">
        <v>0.97099999999999997</v>
      </c>
      <c r="FT64" s="45">
        <v>1.0920000000000001</v>
      </c>
      <c r="FU64" s="45">
        <v>1.016</v>
      </c>
      <c r="FV64" s="45">
        <v>1.0269999999999999</v>
      </c>
      <c r="FW64" s="55">
        <f>AVERAGE(FQ64:FS64)</f>
        <v>0.97666666666666668</v>
      </c>
      <c r="FX64" s="55">
        <f>STDEV(FQ64:FS64)</f>
        <v>7.3711147958320008E-3</v>
      </c>
      <c r="FY64" s="55">
        <f>AVERAGE(FT64:FV64)</f>
        <v>1.0449999999999999</v>
      </c>
      <c r="FZ64" s="55">
        <f>STDEV(FT64:FV64)</f>
        <v>4.1073105555825759E-2</v>
      </c>
      <c r="GA64" s="55">
        <f t="shared" si="14"/>
        <v>6.8333333333333246E-2</v>
      </c>
      <c r="GB64">
        <f t="shared" si="31"/>
        <v>6</v>
      </c>
      <c r="GC64" s="45">
        <v>1.1559999999999999</v>
      </c>
      <c r="GD64" s="45">
        <v>1.1240000000000001</v>
      </c>
      <c r="GE64" s="45">
        <v>1.1539999999999999</v>
      </c>
      <c r="GF64" s="45">
        <v>1.131</v>
      </c>
      <c r="GG64" s="45">
        <v>1.1359999999999999</v>
      </c>
      <c r="GH64" s="45">
        <v>1.139</v>
      </c>
    </row>
    <row r="65" spans="1:190" x14ac:dyDescent="0.2">
      <c r="A65">
        <f t="shared" si="15"/>
        <v>7</v>
      </c>
      <c r="B65" s="44">
        <v>4.1666666666666666E-3</v>
      </c>
      <c r="C65" s="45">
        <v>37</v>
      </c>
      <c r="D65">
        <f t="shared" si="16"/>
        <v>7</v>
      </c>
      <c r="E65" s="45">
        <v>0.92900000000000005</v>
      </c>
      <c r="F65" s="45">
        <v>0.94299999999999995</v>
      </c>
      <c r="G65" s="45">
        <v>0.96299999999999997</v>
      </c>
      <c r="H65" s="45">
        <v>1.022</v>
      </c>
      <c r="I65" s="45">
        <v>1.042</v>
      </c>
      <c r="J65" s="45">
        <v>1.0469999999999999</v>
      </c>
      <c r="K65" s="55">
        <f>AVERAGE(E65:G65)</f>
        <v>0.94499999999999995</v>
      </c>
      <c r="L65" s="55">
        <f>STDEV(E65:G65)</f>
        <v>1.7088007490635024E-2</v>
      </c>
      <c r="M65" s="55">
        <f>AVERAGE(H65:J65)</f>
        <v>1.0369999999999999</v>
      </c>
      <c r="N65" s="55">
        <f>STDEV(H65:J65)</f>
        <v>1.3228756555322923E-2</v>
      </c>
      <c r="O65" s="55">
        <f t="shared" si="0"/>
        <v>9.1999999999999971E-2</v>
      </c>
      <c r="P65">
        <f t="shared" si="17"/>
        <v>7</v>
      </c>
      <c r="Q65" s="45">
        <v>0.9</v>
      </c>
      <c r="R65" s="45">
        <v>0.98399999999999999</v>
      </c>
      <c r="S65" s="45">
        <v>0.98799999999999999</v>
      </c>
      <c r="T65" s="45">
        <v>1.0580000000000001</v>
      </c>
      <c r="U65" s="45">
        <v>1.0549999999999999</v>
      </c>
      <c r="V65" s="45">
        <v>1.038</v>
      </c>
      <c r="W65" s="55">
        <f>AVERAGE(Q65:S65)</f>
        <v>0.95733333333333326</v>
      </c>
      <c r="X65" s="55">
        <f>STDEV(Q65:S65)</f>
        <v>4.969238707622458E-2</v>
      </c>
      <c r="Y65" s="55">
        <f>AVERAGE(T65:V65)</f>
        <v>1.0503333333333333</v>
      </c>
      <c r="Z65" s="55">
        <f>STDEV(T65:V65)</f>
        <v>1.0785793124908943E-2</v>
      </c>
      <c r="AA65" s="55">
        <f t="shared" si="1"/>
        <v>9.3000000000000083E-2</v>
      </c>
      <c r="AB65">
        <f t="shared" si="18"/>
        <v>7</v>
      </c>
      <c r="AC65" s="45">
        <v>0.98599999999999999</v>
      </c>
      <c r="AD65" s="45">
        <v>1.056</v>
      </c>
      <c r="AE65" s="45">
        <v>1.141</v>
      </c>
      <c r="AF65" s="45">
        <v>1.173</v>
      </c>
      <c r="AG65" s="45">
        <v>1.127</v>
      </c>
      <c r="AH65" s="45">
        <v>1.091</v>
      </c>
      <c r="AI65" s="55">
        <f>AVERAGE(AC65:AE65)</f>
        <v>1.0609999999999999</v>
      </c>
      <c r="AJ65" s="55">
        <f>STDEV(AC65:AE65)</f>
        <v>7.7620873481300132E-2</v>
      </c>
      <c r="AK65" s="55">
        <f>AVERAGE(AF65:AH65)</f>
        <v>1.1303333333333334</v>
      </c>
      <c r="AL65" s="55">
        <f>STDEV(AF65:AH65)</f>
        <v>4.1101500378128979E-2</v>
      </c>
      <c r="AM65" s="55">
        <f t="shared" si="2"/>
        <v>6.9333333333333469E-2</v>
      </c>
      <c r="AN65">
        <f t="shared" si="19"/>
        <v>7</v>
      </c>
      <c r="AO65" s="45">
        <v>0.998</v>
      </c>
      <c r="AP65" s="45">
        <v>1.091</v>
      </c>
      <c r="AQ65" s="45"/>
      <c r="AR65" s="45">
        <v>1.085</v>
      </c>
      <c r="AS65" s="45">
        <v>1.0569999999999999</v>
      </c>
      <c r="AT65" s="45">
        <v>1.032</v>
      </c>
      <c r="AU65" s="55">
        <f>AVERAGE(AO65:AQ65)</f>
        <v>1.0445</v>
      </c>
      <c r="AV65" s="55">
        <f>STDEV(AO65:AQ65)</f>
        <v>6.5760930650348895E-2</v>
      </c>
      <c r="AW65" s="55">
        <f>AVERAGE(AR65:AT65)</f>
        <v>1.0580000000000001</v>
      </c>
      <c r="AX65" s="55">
        <f>STDEV(AR65:AT65)</f>
        <v>2.6514147167125673E-2</v>
      </c>
      <c r="AY65" s="55">
        <f t="shared" si="3"/>
        <v>1.3500000000000068E-2</v>
      </c>
      <c r="AZ65">
        <f t="shared" si="20"/>
        <v>7</v>
      </c>
      <c r="BA65" s="45">
        <v>1.0129999999999999</v>
      </c>
      <c r="BB65" s="45">
        <v>1.048</v>
      </c>
      <c r="BC65" s="45">
        <v>1.0629999999999999</v>
      </c>
      <c r="BD65" s="45">
        <v>1.097</v>
      </c>
      <c r="BE65" s="45">
        <v>1.371</v>
      </c>
      <c r="BF65" s="45">
        <v>1.333</v>
      </c>
      <c r="BG65" s="55">
        <f>AVERAGE(BA65:BC65)</f>
        <v>1.0413333333333332</v>
      </c>
      <c r="BH65" s="55">
        <f>STDEV(BA65:BC65)</f>
        <v>2.5658007197234458E-2</v>
      </c>
      <c r="BI65" s="55">
        <f>AVERAGE(BD65:BF65)</f>
        <v>1.2670000000000001</v>
      </c>
      <c r="BJ65" s="55">
        <f>STDEV(BD65:BF65)</f>
        <v>0.14844527611210806</v>
      </c>
      <c r="BK65" s="55">
        <f t="shared" si="4"/>
        <v>0.2256666666666669</v>
      </c>
      <c r="BL65">
        <f t="shared" si="21"/>
        <v>7</v>
      </c>
      <c r="BM65" s="45">
        <v>1.05</v>
      </c>
      <c r="BN65" s="45">
        <v>1.1859999999999999</v>
      </c>
      <c r="BO65" s="45">
        <v>1.0649999999999999</v>
      </c>
      <c r="BP65" s="45">
        <v>1.073</v>
      </c>
      <c r="BQ65" s="45">
        <v>1.26</v>
      </c>
      <c r="BR65" s="45">
        <v>1.0409999999999999</v>
      </c>
      <c r="BS65" s="55">
        <f>AVERAGE(BM65:BO65)</f>
        <v>1.1003333333333332</v>
      </c>
      <c r="BT65" s="55">
        <f>STDEV(BM65:BO65)</f>
        <v>7.4567642669815762E-2</v>
      </c>
      <c r="BU65" s="55">
        <f>AVERAGE(BP65:BR65)</f>
        <v>1.1246666666666667</v>
      </c>
      <c r="BV65" s="55">
        <f>STDEV(BP65:BR65)</f>
        <v>0.11828919364562997</v>
      </c>
      <c r="BW65" s="55">
        <f t="shared" si="5"/>
        <v>2.433333333333354E-2</v>
      </c>
      <c r="BX65">
        <f t="shared" si="22"/>
        <v>7</v>
      </c>
      <c r="BY65" s="45">
        <v>1.0109999999999999</v>
      </c>
      <c r="BZ65" s="45">
        <v>1.23</v>
      </c>
      <c r="CA65" s="45">
        <v>1.05</v>
      </c>
      <c r="CB65" s="45">
        <v>1.05</v>
      </c>
      <c r="CC65" s="45">
        <v>1.0620000000000001</v>
      </c>
      <c r="CD65" s="45">
        <v>1.052</v>
      </c>
      <c r="CE65" s="55">
        <f>AVERAGE(BY65:CA65)</f>
        <v>1.0969999999999998</v>
      </c>
      <c r="CF65" s="55">
        <f>STDEV(BY65:CA65)</f>
        <v>0.11682037493519701</v>
      </c>
      <c r="CG65" s="55">
        <f>AVERAGE(CB65:CD65)</f>
        <v>1.0546666666666666</v>
      </c>
      <c r="CH65" s="55">
        <f>STDEV(CB65:CD65)</f>
        <v>6.4291005073286427E-3</v>
      </c>
      <c r="CI65" s="55">
        <f t="shared" si="6"/>
        <v>-4.2333333333333112E-2</v>
      </c>
      <c r="CJ65">
        <f t="shared" si="23"/>
        <v>7</v>
      </c>
      <c r="CK65" s="45">
        <v>1.002</v>
      </c>
      <c r="CL65" s="45">
        <v>0.98899999999999999</v>
      </c>
      <c r="CM65" s="45">
        <v>1.028</v>
      </c>
      <c r="CN65" s="45">
        <v>1.099</v>
      </c>
      <c r="CO65" s="45">
        <v>1.0629999999999999</v>
      </c>
      <c r="CP65" s="45">
        <v>1.24</v>
      </c>
      <c r="CQ65" s="55">
        <f>AVERAGE(CK65:CM65)</f>
        <v>1.0063333333333333</v>
      </c>
      <c r="CR65" s="55">
        <f>STDEV(CK65:CM65)</f>
        <v>1.9857828011475322E-2</v>
      </c>
      <c r="CS65" s="55">
        <f>AVERAGE(CN65:CP65)</f>
        <v>1.1340000000000001</v>
      </c>
      <c r="CT65" s="55">
        <f>STDEV(CN65:CP65)</f>
        <v>9.3546779741474823E-2</v>
      </c>
      <c r="CU65" s="55">
        <f t="shared" si="7"/>
        <v>0.12766666666666682</v>
      </c>
      <c r="CV65">
        <f t="shared" si="24"/>
        <v>7</v>
      </c>
      <c r="CW65" s="45">
        <v>1.1180000000000001</v>
      </c>
      <c r="CX65" s="45">
        <v>1.1719999999999999</v>
      </c>
      <c r="CY65" s="45">
        <v>1.04</v>
      </c>
      <c r="CZ65" s="45">
        <v>1.018</v>
      </c>
      <c r="DA65" s="45">
        <v>1.0169999999999999</v>
      </c>
      <c r="DB65" s="45">
        <v>1.052</v>
      </c>
      <c r="DC65" s="55">
        <f>AVERAGE(CW65:CY65)</f>
        <v>1.1100000000000001</v>
      </c>
      <c r="DD65" s="55">
        <f>STDEV(CW65:CY65)</f>
        <v>6.6362640092148192E-2</v>
      </c>
      <c r="DE65" s="55">
        <f>AVERAGE(CZ65:DB65)</f>
        <v>1.0290000000000001</v>
      </c>
      <c r="DF65" s="55">
        <f>STDEV(CZ65:DB65)</f>
        <v>1.9924858845171325E-2</v>
      </c>
      <c r="DG65" s="55">
        <f t="shared" si="8"/>
        <v>-8.0999999999999961E-2</v>
      </c>
      <c r="DH65">
        <f t="shared" si="25"/>
        <v>7</v>
      </c>
      <c r="DI65" s="45">
        <v>1.01</v>
      </c>
      <c r="DJ65" s="45">
        <v>0.97799999999999998</v>
      </c>
      <c r="DK65" s="45">
        <v>1.018</v>
      </c>
      <c r="DL65" s="45">
        <v>1.454</v>
      </c>
      <c r="DM65" s="45">
        <v>1.1599999999999999</v>
      </c>
      <c r="DN65" s="45">
        <v>1.0900000000000001</v>
      </c>
      <c r="DO65" s="55">
        <f>AVERAGE(DI65:DK65)</f>
        <v>1.002</v>
      </c>
      <c r="DP65" s="55">
        <f>STDEV(DI65:DK65)</f>
        <v>2.1166010488516743E-2</v>
      </c>
      <c r="DQ65" s="55">
        <f>AVERAGE(DL65:DN65)</f>
        <v>1.2346666666666666</v>
      </c>
      <c r="DR65" s="55">
        <f>STDEV(DL65:DN65)</f>
        <v>0.19314588614136544</v>
      </c>
      <c r="DS65" s="55">
        <f t="shared" si="9"/>
        <v>0.23266666666666658</v>
      </c>
      <c r="DT65">
        <f t="shared" si="26"/>
        <v>7</v>
      </c>
      <c r="DU65" s="45">
        <v>1.024</v>
      </c>
      <c r="DV65" s="45">
        <v>1.0409999999999999</v>
      </c>
      <c r="DW65" s="45">
        <v>1.296</v>
      </c>
      <c r="DX65" s="45">
        <v>1.151</v>
      </c>
      <c r="DY65" s="45">
        <v>1.075</v>
      </c>
      <c r="DZ65" s="45">
        <v>1.075</v>
      </c>
      <c r="EA65" s="55">
        <f>AVERAGE(DU65:DW65)</f>
        <v>1.1203333333333332</v>
      </c>
      <c r="EB65" s="55">
        <f>STDEV(DU65:DW65)</f>
        <v>0.15236906947715381</v>
      </c>
      <c r="EC65" s="55">
        <f>AVERAGE(DX65:DZ65)</f>
        <v>1.1003333333333334</v>
      </c>
      <c r="ED65" s="55">
        <f>STDEV(DX65:DZ65)</f>
        <v>4.38786204584116E-2</v>
      </c>
      <c r="EE65" s="55">
        <f t="shared" si="10"/>
        <v>-1.9999999999999796E-2</v>
      </c>
      <c r="EF65">
        <f t="shared" si="27"/>
        <v>7</v>
      </c>
      <c r="EG65" s="45">
        <v>0.996</v>
      </c>
      <c r="EH65" s="45">
        <v>1.0129999999999999</v>
      </c>
      <c r="EI65" s="45">
        <v>1.016</v>
      </c>
      <c r="EJ65" s="45">
        <v>1.024</v>
      </c>
      <c r="EK65" s="45">
        <v>1.0269999999999999</v>
      </c>
      <c r="EL65" s="45">
        <v>1.0189999999999999</v>
      </c>
      <c r="EM65" s="55">
        <f>AVERAGE(EG65:EI65)</f>
        <v>1.0083333333333333</v>
      </c>
      <c r="EN65" s="55">
        <f>STDEV(EG65:EI65)</f>
        <v>1.0785793124908943E-2</v>
      </c>
      <c r="EO65" s="55">
        <f>AVERAGE(EJ65:EL65)</f>
        <v>1.0233333333333334</v>
      </c>
      <c r="EP65" s="55">
        <f>STDEV(EJ65:EL65)</f>
        <v>4.0414518843273932E-3</v>
      </c>
      <c r="EQ65" s="55">
        <f t="shared" si="11"/>
        <v>1.5000000000000124E-2</v>
      </c>
      <c r="ER65">
        <f t="shared" si="28"/>
        <v>7</v>
      </c>
      <c r="ES65" s="45">
        <v>0.996</v>
      </c>
      <c r="ET65" s="45">
        <v>1.016</v>
      </c>
      <c r="EU65" s="45">
        <v>1.2010000000000001</v>
      </c>
      <c r="EV65" s="45">
        <v>1.0169999999999999</v>
      </c>
      <c r="EW65" s="45">
        <v>1.008</v>
      </c>
      <c r="EX65" s="45">
        <v>1.155</v>
      </c>
      <c r="EY65" s="55">
        <f>AVERAGE(ES65:EU65)</f>
        <v>1.071</v>
      </c>
      <c r="EZ65" s="55">
        <f>STDEV(ES65:EU65)</f>
        <v>0.11302654555457319</v>
      </c>
      <c r="FA65" s="55">
        <f>AVERAGE(EV65:EX65)</f>
        <v>1.0599999999999998</v>
      </c>
      <c r="FB65" s="55">
        <f>STDEV(EV65:EX65)</f>
        <v>8.239538822045811E-2</v>
      </c>
      <c r="FC65" s="55">
        <f t="shared" si="12"/>
        <v>-1.1000000000000121E-2</v>
      </c>
      <c r="FD65">
        <f t="shared" si="29"/>
        <v>7</v>
      </c>
      <c r="FE65" s="45">
        <v>0.97599999999999998</v>
      </c>
      <c r="FF65" s="45">
        <v>0.995</v>
      </c>
      <c r="FG65" s="45">
        <v>1.0109999999999999</v>
      </c>
      <c r="FH65" s="45">
        <v>1.008</v>
      </c>
      <c r="FI65" s="45">
        <v>0.99</v>
      </c>
      <c r="FJ65" s="45">
        <v>1.006</v>
      </c>
      <c r="FK65" s="55">
        <f>AVERAGE(FE65:FG65)</f>
        <v>0.99400000000000011</v>
      </c>
      <c r="FL65" s="55">
        <f>STDEV(FE65:FG65)</f>
        <v>1.7521415467935193E-2</v>
      </c>
      <c r="FM65" s="55">
        <f>AVERAGE(FH65:FJ65)</f>
        <v>1.0013333333333334</v>
      </c>
      <c r="FN65" s="55">
        <f>STDEV(FH65:FJ65)</f>
        <v>9.8657657246325036E-3</v>
      </c>
      <c r="FO65" s="55">
        <f t="shared" si="13"/>
        <v>7.3333333333333028E-3</v>
      </c>
      <c r="FP65">
        <f t="shared" si="30"/>
        <v>7</v>
      </c>
      <c r="FQ65" s="45">
        <v>0.97099999999999997</v>
      </c>
      <c r="FR65" s="45">
        <v>0.98299999999999998</v>
      </c>
      <c r="FS65" s="45">
        <v>0.96899999999999997</v>
      </c>
      <c r="FT65" s="45">
        <v>1.085</v>
      </c>
      <c r="FU65" s="45">
        <v>1.016</v>
      </c>
      <c r="FV65" s="45">
        <v>1.0269999999999999</v>
      </c>
      <c r="FW65" s="55">
        <f>AVERAGE(FQ65:FS65)</f>
        <v>0.97433333333333338</v>
      </c>
      <c r="FX65" s="55">
        <f>STDEV(FQ65:FS65)</f>
        <v>7.5718777944003713E-3</v>
      </c>
      <c r="FY65" s="55">
        <f>AVERAGE(FT65:FV65)</f>
        <v>1.0426666666666666</v>
      </c>
      <c r="FZ65" s="55">
        <f>STDEV(FT65:FV65)</f>
        <v>3.7072002014098632E-2</v>
      </c>
      <c r="GA65" s="55">
        <f t="shared" si="14"/>
        <v>6.8333333333333246E-2</v>
      </c>
      <c r="GB65">
        <f t="shared" si="31"/>
        <v>7</v>
      </c>
      <c r="GC65" s="45">
        <v>1.155</v>
      </c>
      <c r="GD65" s="45">
        <v>1.1240000000000001</v>
      </c>
      <c r="GE65" s="45">
        <v>1.1539999999999999</v>
      </c>
      <c r="GF65" s="45">
        <v>1.1299999999999999</v>
      </c>
      <c r="GG65" s="45">
        <v>1.1379999999999999</v>
      </c>
      <c r="GH65" s="45">
        <v>1.1379999999999999</v>
      </c>
    </row>
    <row r="66" spans="1:190" x14ac:dyDescent="0.2">
      <c r="A66">
        <f t="shared" si="15"/>
        <v>8</v>
      </c>
      <c r="B66" s="44">
        <v>4.8611111111111112E-3</v>
      </c>
      <c r="C66" s="45">
        <v>37</v>
      </c>
      <c r="D66">
        <f t="shared" si="16"/>
        <v>8</v>
      </c>
      <c r="E66" s="45">
        <v>0.92600000000000005</v>
      </c>
      <c r="F66" s="45">
        <v>0.94099999999999995</v>
      </c>
      <c r="G66" s="45">
        <v>0.96</v>
      </c>
      <c r="H66" s="45">
        <v>1.0209999999999999</v>
      </c>
      <c r="I66" s="45">
        <v>1.0369999999999999</v>
      </c>
      <c r="J66" s="45">
        <v>1.044</v>
      </c>
      <c r="K66" s="55">
        <f>AVERAGE(E66:G66)</f>
        <v>0.94233333333333336</v>
      </c>
      <c r="L66" s="55">
        <f>STDEV(E66:G66)</f>
        <v>1.7039170558842704E-2</v>
      </c>
      <c r="M66" s="55">
        <f>AVERAGE(H66:J66)</f>
        <v>1.034</v>
      </c>
      <c r="N66" s="55">
        <f>STDEV(H66:J66)</f>
        <v>1.1789826122551654E-2</v>
      </c>
      <c r="O66" s="55">
        <f t="shared" si="0"/>
        <v>9.1666666666666674E-2</v>
      </c>
      <c r="P66">
        <f t="shared" si="17"/>
        <v>8</v>
      </c>
      <c r="Q66" s="45">
        <v>0.89600000000000002</v>
      </c>
      <c r="R66" s="45">
        <v>0.97599999999999998</v>
      </c>
      <c r="S66" s="45">
        <v>0.96799999999999997</v>
      </c>
      <c r="T66" s="45">
        <v>1.056</v>
      </c>
      <c r="U66" s="45">
        <v>1.0529999999999999</v>
      </c>
      <c r="V66" s="45">
        <v>1.038</v>
      </c>
      <c r="W66" s="55">
        <f>AVERAGE(Q66:S66)</f>
        <v>0.94666666666666666</v>
      </c>
      <c r="X66" s="55">
        <f>STDEV(Q66:S66)</f>
        <v>4.4060564378288786E-2</v>
      </c>
      <c r="Y66" s="55">
        <f>AVERAGE(T66:V66)</f>
        <v>1.0490000000000002</v>
      </c>
      <c r="Z66" s="55">
        <f>STDEV(T66:V66)</f>
        <v>9.6436507609929407E-3</v>
      </c>
      <c r="AA66" s="55">
        <f t="shared" si="1"/>
        <v>0.1023333333333335</v>
      </c>
      <c r="AB66">
        <f t="shared" si="18"/>
        <v>8</v>
      </c>
      <c r="AC66" s="45">
        <v>0.98299999999999998</v>
      </c>
      <c r="AD66" s="45">
        <v>1.052</v>
      </c>
      <c r="AE66" s="45">
        <v>1.143</v>
      </c>
      <c r="AF66" s="45">
        <v>1.1639999999999999</v>
      </c>
      <c r="AG66" s="45">
        <v>1.129</v>
      </c>
      <c r="AH66" s="45">
        <v>1.091</v>
      </c>
      <c r="AI66" s="55">
        <f>AVERAGE(AC66:AE66)</f>
        <v>1.0593333333333332</v>
      </c>
      <c r="AJ66" s="55">
        <f>STDEV(AC66:AE66)</f>
        <v>8.0251687417357997E-2</v>
      </c>
      <c r="AK66" s="55">
        <f>AVERAGE(AF66:AH66)</f>
        <v>1.1280000000000001</v>
      </c>
      <c r="AL66" s="55">
        <f>STDEV(AF66:AH66)</f>
        <v>3.6510272527057346E-2</v>
      </c>
      <c r="AM66" s="55">
        <f t="shared" si="2"/>
        <v>6.8666666666666876E-2</v>
      </c>
      <c r="AN66">
        <f t="shared" si="19"/>
        <v>8</v>
      </c>
      <c r="AO66" s="45">
        <v>0.99199999999999999</v>
      </c>
      <c r="AP66" s="45">
        <v>1.0880000000000001</v>
      </c>
      <c r="AQ66" s="45"/>
      <c r="AR66" s="45">
        <v>1.073</v>
      </c>
      <c r="AS66" s="45">
        <v>1.054</v>
      </c>
      <c r="AT66" s="45">
        <v>1.03</v>
      </c>
      <c r="AU66" s="55">
        <f>AVERAGE(AO66:AQ66)</f>
        <v>1.04</v>
      </c>
      <c r="AV66" s="55">
        <f>STDEV(AO66:AQ66)</f>
        <v>6.7882250993908627E-2</v>
      </c>
      <c r="AW66" s="55">
        <f>AVERAGE(AR66:AT66)</f>
        <v>1.0523333333333333</v>
      </c>
      <c r="AX66" s="55">
        <f>STDEV(AR66:AT66)</f>
        <v>2.1548395145191947E-2</v>
      </c>
      <c r="AY66" s="55">
        <f t="shared" si="3"/>
        <v>1.2333333333333307E-2</v>
      </c>
      <c r="AZ66">
        <f t="shared" si="20"/>
        <v>8</v>
      </c>
      <c r="BA66" s="45">
        <v>1.012</v>
      </c>
      <c r="BB66" s="45">
        <v>1.0449999999999999</v>
      </c>
      <c r="BC66" s="45">
        <v>1.0589999999999999</v>
      </c>
      <c r="BD66" s="45">
        <v>1.097</v>
      </c>
      <c r="BE66" s="45">
        <v>1.379</v>
      </c>
      <c r="BF66" s="45">
        <v>1.3380000000000001</v>
      </c>
      <c r="BG66" s="55">
        <f>AVERAGE(BA66:BC66)</f>
        <v>1.0386666666666666</v>
      </c>
      <c r="BH66" s="55">
        <f>STDEV(BA66:BC66)</f>
        <v>2.4131583730317648E-2</v>
      </c>
      <c r="BI66" s="55">
        <f>AVERAGE(BD66:BF66)</f>
        <v>1.2713333333333334</v>
      </c>
      <c r="BJ66" s="55">
        <f>STDEV(BD66:BF66)</f>
        <v>0.15236250632400788</v>
      </c>
      <c r="BK66" s="55">
        <f t="shared" si="4"/>
        <v>0.2326666666666668</v>
      </c>
      <c r="BL66">
        <f t="shared" si="21"/>
        <v>8</v>
      </c>
      <c r="BM66" s="45">
        <v>1.0489999999999999</v>
      </c>
      <c r="BN66" s="45">
        <v>1.1890000000000001</v>
      </c>
      <c r="BO66" s="45">
        <v>1.0629999999999999</v>
      </c>
      <c r="BP66" s="45">
        <v>1.071</v>
      </c>
      <c r="BQ66" s="45">
        <v>1.2609999999999999</v>
      </c>
      <c r="BR66" s="45">
        <v>1.0389999999999999</v>
      </c>
      <c r="BS66" s="55">
        <f>AVERAGE(BM66:BO66)</f>
        <v>1.1003333333333334</v>
      </c>
      <c r="BT66" s="55">
        <f>STDEV(BM66:BO66)</f>
        <v>7.7105987662005493E-2</v>
      </c>
      <c r="BU66" s="55">
        <f>AVERAGE(BP66:BR66)</f>
        <v>1.1236666666666666</v>
      </c>
      <c r="BV66" s="55">
        <f>STDEV(BP66:BR66)</f>
        <v>0.12000555542696066</v>
      </c>
      <c r="BW66" s="55">
        <f t="shared" si="5"/>
        <v>2.3333333333333206E-2</v>
      </c>
      <c r="BX66">
        <f t="shared" si="22"/>
        <v>8</v>
      </c>
      <c r="BY66" s="45">
        <v>1.01</v>
      </c>
      <c r="BZ66" s="45">
        <v>1.2250000000000001</v>
      </c>
      <c r="CA66" s="45">
        <v>1.046</v>
      </c>
      <c r="CB66" s="45">
        <v>1.048</v>
      </c>
      <c r="CC66" s="45">
        <v>1.0660000000000001</v>
      </c>
      <c r="CD66" s="45">
        <v>1.0509999999999999</v>
      </c>
      <c r="CE66" s="55">
        <f>AVERAGE(BY66:CA66)</f>
        <v>1.0936666666666668</v>
      </c>
      <c r="CF66" s="55">
        <f>STDEV(BY66:CA66)</f>
        <v>0.11515352071618715</v>
      </c>
      <c r="CG66" s="55">
        <f>AVERAGE(CB66:CD66)</f>
        <v>1.0549999999999999</v>
      </c>
      <c r="CH66" s="55">
        <f>STDEV(CB66:CD66)</f>
        <v>9.6436507609929875E-3</v>
      </c>
      <c r="CI66" s="55">
        <f t="shared" si="6"/>
        <v>-3.8666666666666849E-2</v>
      </c>
      <c r="CJ66">
        <f t="shared" si="23"/>
        <v>8</v>
      </c>
      <c r="CK66" s="45">
        <v>0.998</v>
      </c>
      <c r="CL66" s="45">
        <v>0.98299999999999998</v>
      </c>
      <c r="CM66" s="45">
        <v>1.026</v>
      </c>
      <c r="CN66" s="45">
        <v>1.0960000000000001</v>
      </c>
      <c r="CO66" s="45">
        <v>1.0620000000000001</v>
      </c>
      <c r="CP66" s="45">
        <v>1.238</v>
      </c>
      <c r="CQ66" s="55">
        <f>AVERAGE(CK66:CM66)</f>
        <v>1.0023333333333333</v>
      </c>
      <c r="CR66" s="55">
        <f>STDEV(CK66:CM66)</f>
        <v>2.1825062046494488E-2</v>
      </c>
      <c r="CS66" s="55">
        <f>AVERAGE(CN66:CP66)</f>
        <v>1.1320000000000001</v>
      </c>
      <c r="CT66" s="55">
        <f>STDEV(CN66:CP66)</f>
        <v>9.33595201358704E-2</v>
      </c>
      <c r="CU66" s="55">
        <f t="shared" si="7"/>
        <v>0.12966666666666682</v>
      </c>
      <c r="CV66">
        <f t="shared" si="24"/>
        <v>8</v>
      </c>
      <c r="CW66" s="45">
        <v>1.115</v>
      </c>
      <c r="CX66" s="45">
        <v>1.173</v>
      </c>
      <c r="CY66" s="45">
        <v>1.038</v>
      </c>
      <c r="CZ66" s="45">
        <v>1.0149999999999999</v>
      </c>
      <c r="DA66" s="45">
        <v>1.0149999999999999</v>
      </c>
      <c r="DB66" s="45">
        <v>1.0509999999999999</v>
      </c>
      <c r="DC66" s="55">
        <f>AVERAGE(CW66:CY66)</f>
        <v>1.1086666666666669</v>
      </c>
      <c r="DD66" s="55">
        <f>STDEV(CW66:CY66)</f>
        <v>6.772247288259145E-2</v>
      </c>
      <c r="DE66" s="55">
        <f>AVERAGE(CZ66:DB66)</f>
        <v>1.0269999999999999</v>
      </c>
      <c r="DF66" s="55">
        <f>STDEV(CZ66:DB66)</f>
        <v>2.0784609690826544E-2</v>
      </c>
      <c r="DG66" s="55">
        <f t="shared" si="8"/>
        <v>-8.1666666666666998E-2</v>
      </c>
      <c r="DH66">
        <f t="shared" si="25"/>
        <v>8</v>
      </c>
      <c r="DI66" s="45">
        <v>1.004</v>
      </c>
      <c r="DJ66" s="45">
        <v>0.97499999999999998</v>
      </c>
      <c r="DK66" s="45">
        <v>1.014</v>
      </c>
      <c r="DL66" s="45">
        <v>1.466</v>
      </c>
      <c r="DM66" s="45">
        <v>1.161</v>
      </c>
      <c r="DN66" s="45">
        <v>1.091</v>
      </c>
      <c r="DO66" s="55">
        <f>AVERAGE(DI66:DK66)</f>
        <v>0.99766666666666681</v>
      </c>
      <c r="DP66" s="55">
        <f>STDEV(DI66:DK66)</f>
        <v>2.0256686138984681E-2</v>
      </c>
      <c r="DQ66" s="55">
        <f>AVERAGE(DL66:DN66)</f>
        <v>1.2393333333333334</v>
      </c>
      <c r="DR66" s="55">
        <f>STDEV(DL66:DN66)</f>
        <v>0.19939491802283563</v>
      </c>
      <c r="DS66" s="55">
        <f t="shared" si="9"/>
        <v>0.24166666666666659</v>
      </c>
      <c r="DT66">
        <f t="shared" si="26"/>
        <v>8</v>
      </c>
      <c r="DU66" s="45">
        <v>1.0229999999999999</v>
      </c>
      <c r="DV66" s="45">
        <v>1.0369999999999999</v>
      </c>
      <c r="DW66" s="45">
        <v>1.3</v>
      </c>
      <c r="DX66" s="45">
        <v>1.151</v>
      </c>
      <c r="DY66" s="45">
        <v>1.075</v>
      </c>
      <c r="DZ66" s="45">
        <v>1.0740000000000001</v>
      </c>
      <c r="EA66" s="55">
        <f>AVERAGE(DU66:DW66)</f>
        <v>1.1199999999999999</v>
      </c>
      <c r="EB66" s="55">
        <f>STDEV(DU66:DW66)</f>
        <v>0.15604166110369569</v>
      </c>
      <c r="EC66" s="55">
        <f>AVERAGE(DX66:DZ66)</f>
        <v>1.0999999999999999</v>
      </c>
      <c r="ED66" s="55">
        <f>STDEV(DX66:DZ66)</f>
        <v>4.4170125650715562E-2</v>
      </c>
      <c r="EE66" s="55">
        <f t="shared" si="10"/>
        <v>-2.0000000000000018E-2</v>
      </c>
      <c r="EF66">
        <f t="shared" si="27"/>
        <v>8</v>
      </c>
      <c r="EG66" s="45">
        <v>0.99399999999999999</v>
      </c>
      <c r="EH66" s="45">
        <v>1.0109999999999999</v>
      </c>
      <c r="EI66" s="45">
        <v>1.014</v>
      </c>
      <c r="EJ66" s="45">
        <v>1.024</v>
      </c>
      <c r="EK66" s="45">
        <v>1.026</v>
      </c>
      <c r="EL66" s="45">
        <v>1.0189999999999999</v>
      </c>
      <c r="EM66" s="55">
        <f>AVERAGE(EG66:EI66)</f>
        <v>1.0063333333333333</v>
      </c>
      <c r="EN66" s="55">
        <f>STDEV(EG66:EI66)</f>
        <v>1.0785793124908943E-2</v>
      </c>
      <c r="EO66" s="55">
        <f>AVERAGE(EJ66:EL66)</f>
        <v>1.0229999999999999</v>
      </c>
      <c r="EP66" s="55">
        <f>STDEV(EJ66:EL66)</f>
        <v>3.6055512754640542E-3</v>
      </c>
      <c r="EQ66" s="55">
        <f t="shared" si="11"/>
        <v>1.6666666666666607E-2</v>
      </c>
      <c r="ER66">
        <f t="shared" si="28"/>
        <v>8</v>
      </c>
      <c r="ES66" s="45">
        <v>0.997</v>
      </c>
      <c r="ET66" s="45">
        <v>1.0129999999999999</v>
      </c>
      <c r="EU66" s="45">
        <v>1.206</v>
      </c>
      <c r="EV66" s="45">
        <v>1.0149999999999999</v>
      </c>
      <c r="EW66" s="45">
        <v>1.0049999999999999</v>
      </c>
      <c r="EX66" s="45">
        <v>1.1579999999999999</v>
      </c>
      <c r="EY66" s="55">
        <f>AVERAGE(ES66:EU66)</f>
        <v>1.0719999999999998</v>
      </c>
      <c r="EZ66" s="55">
        <f>STDEV(ES66:EU66)</f>
        <v>0.11632282665066217</v>
      </c>
      <c r="FA66" s="55">
        <f>AVERAGE(EV66:EX66)</f>
        <v>1.0593333333333332</v>
      </c>
      <c r="FB66" s="55">
        <f>STDEV(EV66:EX66)</f>
        <v>8.5594002905188024E-2</v>
      </c>
      <c r="FC66" s="55">
        <f t="shared" si="12"/>
        <v>-1.2666666666666604E-2</v>
      </c>
      <c r="FD66">
        <f t="shared" si="29"/>
        <v>8</v>
      </c>
      <c r="FE66" s="45">
        <v>0.97399999999999998</v>
      </c>
      <c r="FF66" s="45">
        <v>0.99199999999999999</v>
      </c>
      <c r="FG66" s="45">
        <v>1.0089999999999999</v>
      </c>
      <c r="FH66" s="45">
        <v>1.0069999999999999</v>
      </c>
      <c r="FI66" s="45">
        <v>0.98899999999999999</v>
      </c>
      <c r="FJ66" s="45">
        <v>1.004</v>
      </c>
      <c r="FK66" s="55">
        <f>AVERAGE(FE66:FG66)</f>
        <v>0.99166666666666659</v>
      </c>
      <c r="FL66" s="55">
        <f>STDEV(FE66:FG66)</f>
        <v>1.7502380790433397E-2</v>
      </c>
      <c r="FM66" s="55">
        <f>AVERAGE(FH66:FJ66)</f>
        <v>1</v>
      </c>
      <c r="FN66" s="55">
        <f>STDEV(FH66:FJ66)</f>
        <v>9.6436507609929233E-3</v>
      </c>
      <c r="FO66" s="55">
        <f t="shared" si="13"/>
        <v>8.3333333333334147E-3</v>
      </c>
      <c r="FP66">
        <f t="shared" si="30"/>
        <v>8</v>
      </c>
      <c r="FQ66" s="45">
        <v>0.96899999999999997</v>
      </c>
      <c r="FR66" s="45">
        <v>0.98</v>
      </c>
      <c r="FS66" s="45">
        <v>0.96599999999999997</v>
      </c>
      <c r="FT66" s="45">
        <v>1.0820000000000001</v>
      </c>
      <c r="FU66" s="45">
        <v>1.016</v>
      </c>
      <c r="FV66" s="45">
        <v>1.026</v>
      </c>
      <c r="FW66" s="55">
        <f>AVERAGE(FQ66:FS66)</f>
        <v>0.97166666666666668</v>
      </c>
      <c r="FX66" s="55">
        <f>STDEV(FQ66:FS66)</f>
        <v>7.3711147958320008E-3</v>
      </c>
      <c r="FY66" s="55">
        <f>AVERAGE(FT66:FV66)</f>
        <v>1.0413333333333332</v>
      </c>
      <c r="FZ66" s="55">
        <f>STDEV(FT66:FV66)</f>
        <v>3.5571524191877632E-2</v>
      </c>
      <c r="GA66" s="55">
        <f t="shared" si="14"/>
        <v>6.9666666666666544E-2</v>
      </c>
      <c r="GB66">
        <f t="shared" si="31"/>
        <v>8</v>
      </c>
      <c r="GC66" s="45">
        <v>1.153</v>
      </c>
      <c r="GD66" s="45">
        <v>1.1240000000000001</v>
      </c>
      <c r="GE66" s="45">
        <v>1.1539999999999999</v>
      </c>
      <c r="GF66" s="45">
        <v>1.129</v>
      </c>
      <c r="GG66" s="45">
        <v>1.1359999999999999</v>
      </c>
      <c r="GH66" s="45">
        <v>1.137</v>
      </c>
    </row>
    <row r="67" spans="1:190" x14ac:dyDescent="0.2">
      <c r="A67">
        <f t="shared" si="15"/>
        <v>9</v>
      </c>
      <c r="B67" s="44">
        <v>5.5555555555555558E-3</v>
      </c>
      <c r="C67" s="45">
        <v>37</v>
      </c>
      <c r="D67">
        <f t="shared" si="16"/>
        <v>9</v>
      </c>
      <c r="E67" s="45">
        <v>0.92200000000000004</v>
      </c>
      <c r="F67" s="45">
        <v>0.93600000000000005</v>
      </c>
      <c r="G67" s="45">
        <v>0.95399999999999996</v>
      </c>
      <c r="H67" s="45">
        <v>1.0209999999999999</v>
      </c>
      <c r="I67" s="45">
        <v>1.036</v>
      </c>
      <c r="J67" s="45">
        <v>1.042</v>
      </c>
      <c r="K67" s="55">
        <f>AVERAGE(E67:G67)</f>
        <v>0.93733333333333346</v>
      </c>
      <c r="L67" s="55">
        <f>STDEV(E67:G67)</f>
        <v>1.6041612554021242E-2</v>
      </c>
      <c r="M67" s="55">
        <f>AVERAGE(H67:J67)</f>
        <v>1.0330000000000001</v>
      </c>
      <c r="N67" s="55">
        <f>STDEV(H67:J67)</f>
        <v>1.0816653826392039E-2</v>
      </c>
      <c r="O67" s="55">
        <f t="shared" si="0"/>
        <v>9.5666666666666678E-2</v>
      </c>
      <c r="P67">
        <f t="shared" si="17"/>
        <v>9</v>
      </c>
      <c r="Q67" s="45">
        <v>0.89200000000000002</v>
      </c>
      <c r="R67" s="45">
        <v>0.97199999999999998</v>
      </c>
      <c r="S67" s="45">
        <v>0.96</v>
      </c>
      <c r="T67" s="45">
        <v>1.054</v>
      </c>
      <c r="U67" s="45">
        <v>1.054</v>
      </c>
      <c r="V67" s="45">
        <v>1.0389999999999999</v>
      </c>
      <c r="W67" s="55">
        <f>AVERAGE(Q67:S67)</f>
        <v>0.94133333333333324</v>
      </c>
      <c r="X67" s="55">
        <f>STDEV(Q67:S67)</f>
        <v>4.3143172499635805E-2</v>
      </c>
      <c r="Y67" s="55">
        <f>AVERAGE(T67:V67)</f>
        <v>1.0490000000000002</v>
      </c>
      <c r="Z67" s="55">
        <f>STDEV(T67:V67)</f>
        <v>8.6602540378444576E-3</v>
      </c>
      <c r="AA67" s="55">
        <f t="shared" si="1"/>
        <v>0.10766666666666691</v>
      </c>
      <c r="AB67">
        <f t="shared" si="18"/>
        <v>9</v>
      </c>
      <c r="AC67" s="45">
        <v>0.98</v>
      </c>
      <c r="AD67" s="45">
        <v>1.046</v>
      </c>
      <c r="AE67" s="45">
        <v>1.1439999999999999</v>
      </c>
      <c r="AF67" s="45">
        <v>1.155</v>
      </c>
      <c r="AG67" s="45">
        <v>1.131</v>
      </c>
      <c r="AH67" s="45">
        <v>1.0920000000000001</v>
      </c>
      <c r="AI67" s="55">
        <f>AVERAGE(AC67:AE67)</f>
        <v>1.0566666666666666</v>
      </c>
      <c r="AJ67" s="55">
        <f>STDEV(AC67:AE67)</f>
        <v>8.2518684752808102E-2</v>
      </c>
      <c r="AK67" s="55">
        <f>AVERAGE(AF67:AH67)</f>
        <v>1.1260000000000001</v>
      </c>
      <c r="AL67" s="55">
        <f>STDEV(AF67:AH67)</f>
        <v>3.1796226191169258E-2</v>
      </c>
      <c r="AM67" s="55">
        <f t="shared" si="2"/>
        <v>6.9333333333333469E-2</v>
      </c>
      <c r="AN67">
        <f t="shared" si="19"/>
        <v>9</v>
      </c>
      <c r="AO67" s="45">
        <v>0.98599999999999999</v>
      </c>
      <c r="AP67" s="45">
        <v>1.087</v>
      </c>
      <c r="AQ67" s="45"/>
      <c r="AR67" s="45">
        <v>1.0649999999999999</v>
      </c>
      <c r="AS67" s="45">
        <v>1.052</v>
      </c>
      <c r="AT67" s="45">
        <v>1.03</v>
      </c>
      <c r="AU67" s="55">
        <f>AVERAGE(AO67:AQ67)</f>
        <v>1.0365</v>
      </c>
      <c r="AV67" s="55">
        <f>STDEV(AO67:AQ67)</f>
        <v>7.1417784899841283E-2</v>
      </c>
      <c r="AW67" s="55">
        <f>AVERAGE(AR67:AT67)</f>
        <v>1.0490000000000002</v>
      </c>
      <c r="AX67" s="55">
        <f>STDEV(AR67:AT67)</f>
        <v>1.76918060129541E-2</v>
      </c>
      <c r="AY67" s="55">
        <f t="shared" si="3"/>
        <v>1.2500000000000178E-2</v>
      </c>
      <c r="AZ67">
        <f t="shared" si="20"/>
        <v>9</v>
      </c>
      <c r="BA67" s="45">
        <v>1.0109999999999999</v>
      </c>
      <c r="BB67" s="45">
        <v>1.042</v>
      </c>
      <c r="BC67" s="45">
        <v>1.0549999999999999</v>
      </c>
      <c r="BD67" s="45">
        <v>1.0960000000000001</v>
      </c>
      <c r="BE67" s="45">
        <v>1.387</v>
      </c>
      <c r="BF67" s="45">
        <v>1.3460000000000001</v>
      </c>
      <c r="BG67" s="55">
        <f>AVERAGE(BA67:BC67)</f>
        <v>1.0359999999999998</v>
      </c>
      <c r="BH67" s="55">
        <f>STDEV(BA67:BC67)</f>
        <v>2.2605309110914667E-2</v>
      </c>
      <c r="BI67" s="55">
        <f>AVERAGE(BD67:BF67)</f>
        <v>1.2763333333333333</v>
      </c>
      <c r="BJ67" s="55">
        <f>STDEV(BD67:BF67)</f>
        <v>0.15751296242955173</v>
      </c>
      <c r="BK67" s="55">
        <f t="shared" si="4"/>
        <v>0.24033333333333351</v>
      </c>
      <c r="BL67">
        <f t="shared" si="21"/>
        <v>9</v>
      </c>
      <c r="BM67" s="45">
        <v>1.048</v>
      </c>
      <c r="BN67" s="45">
        <v>1.1930000000000001</v>
      </c>
      <c r="BO67" s="45">
        <v>1.0629999999999999</v>
      </c>
      <c r="BP67" s="45">
        <v>1.069</v>
      </c>
      <c r="BQ67" s="45">
        <v>1.2629999999999999</v>
      </c>
      <c r="BR67" s="45">
        <v>1.0389999999999999</v>
      </c>
      <c r="BS67" s="55">
        <f>AVERAGE(BM67:BO67)</f>
        <v>1.1013333333333335</v>
      </c>
      <c r="BT67" s="55">
        <f>STDEV(BM67:BO67)</f>
        <v>7.9739158092704612E-2</v>
      </c>
      <c r="BU67" s="55">
        <f>AVERAGE(BP67:BR67)</f>
        <v>1.1236666666666666</v>
      </c>
      <c r="BV67" s="55">
        <f>STDEV(BP67:BR67)</f>
        <v>0.12159495603573911</v>
      </c>
      <c r="BW67" s="55">
        <f t="shared" si="5"/>
        <v>2.2333333333333094E-2</v>
      </c>
      <c r="BX67">
        <f t="shared" si="22"/>
        <v>9</v>
      </c>
      <c r="BY67" s="45">
        <v>1.0089999999999999</v>
      </c>
      <c r="BZ67" s="45">
        <v>1.2210000000000001</v>
      </c>
      <c r="CA67" s="45">
        <v>1.042</v>
      </c>
      <c r="CB67" s="45">
        <v>1.046</v>
      </c>
      <c r="CC67" s="45">
        <v>1.0720000000000001</v>
      </c>
      <c r="CD67" s="45">
        <v>1.0489999999999999</v>
      </c>
      <c r="CE67" s="55">
        <f>AVERAGE(BY67:CA67)</f>
        <v>1.0906666666666667</v>
      </c>
      <c r="CF67" s="55">
        <f>STDEV(BY67:CA67)</f>
        <v>0.11407161493260867</v>
      </c>
      <c r="CG67" s="55">
        <f>AVERAGE(CB67:CD67)</f>
        <v>1.0556666666666668</v>
      </c>
      <c r="CH67" s="55">
        <f>STDEV(CB67:CD67)</f>
        <v>1.4224392195567951E-2</v>
      </c>
      <c r="CI67" s="55">
        <f t="shared" si="6"/>
        <v>-3.499999999999992E-2</v>
      </c>
      <c r="CJ67">
        <f t="shared" si="23"/>
        <v>9</v>
      </c>
      <c r="CK67" s="45">
        <v>0.99399999999999999</v>
      </c>
      <c r="CL67" s="45">
        <v>0.97599999999999998</v>
      </c>
      <c r="CM67" s="45">
        <v>1.0229999999999999</v>
      </c>
      <c r="CN67" s="45">
        <v>1.0920000000000001</v>
      </c>
      <c r="CO67" s="45">
        <v>1.06</v>
      </c>
      <c r="CP67" s="45">
        <v>1.2370000000000001</v>
      </c>
      <c r="CQ67" s="55">
        <f>AVERAGE(CK67:CM67)</f>
        <v>0.99766666666666659</v>
      </c>
      <c r="CR67" s="55">
        <f>STDEV(CK67:CM67)</f>
        <v>2.3713568549109845E-2</v>
      </c>
      <c r="CS67" s="55">
        <f>AVERAGE(CN67:CP67)</f>
        <v>1.1296666666666668</v>
      </c>
      <c r="CT67" s="55">
        <f>STDEV(CN67:CP67)</f>
        <v>9.432037602413032E-2</v>
      </c>
      <c r="CU67" s="55">
        <f t="shared" si="7"/>
        <v>0.13200000000000023</v>
      </c>
      <c r="CV67">
        <f t="shared" si="24"/>
        <v>9</v>
      </c>
      <c r="CW67" s="45">
        <v>1.1100000000000001</v>
      </c>
      <c r="CX67" s="45">
        <v>1.171</v>
      </c>
      <c r="CY67" s="45">
        <v>1.036</v>
      </c>
      <c r="CZ67" s="45">
        <v>1.0129999999999999</v>
      </c>
      <c r="DA67" s="45">
        <v>1.0129999999999999</v>
      </c>
      <c r="DB67" s="45">
        <v>1.0489999999999999</v>
      </c>
      <c r="DC67" s="55">
        <f>AVERAGE(CW67:CY67)</f>
        <v>1.1056666666666668</v>
      </c>
      <c r="DD67" s="55">
        <f>STDEV(CW67:CY67)</f>
        <v>6.7604240498162049E-2</v>
      </c>
      <c r="DE67" s="55">
        <f>AVERAGE(CZ67:DB67)</f>
        <v>1.0249999999999999</v>
      </c>
      <c r="DF67" s="55">
        <f>STDEV(CZ67:DB67)</f>
        <v>2.0784609690826544E-2</v>
      </c>
      <c r="DG67" s="55">
        <f t="shared" si="8"/>
        <v>-8.0666666666666886E-2</v>
      </c>
      <c r="DH67">
        <f t="shared" si="25"/>
        <v>9</v>
      </c>
      <c r="DI67" s="45">
        <v>0.999</v>
      </c>
      <c r="DJ67" s="45">
        <v>0.97099999999999997</v>
      </c>
      <c r="DK67" s="45">
        <v>1.0089999999999999</v>
      </c>
      <c r="DL67" s="45">
        <v>1.476</v>
      </c>
      <c r="DM67" s="45">
        <v>1.1619999999999999</v>
      </c>
      <c r="DN67" s="45">
        <v>1.0940000000000001</v>
      </c>
      <c r="DO67" s="55">
        <f>AVERAGE(DI67:DK67)</f>
        <v>0.99299999999999999</v>
      </c>
      <c r="DP67" s="55">
        <f>STDEV(DI67:DK67)</f>
        <v>1.9697715603592181E-2</v>
      </c>
      <c r="DQ67" s="55">
        <f>AVERAGE(DL67:DN67)</f>
        <v>1.244</v>
      </c>
      <c r="DR67" s="55">
        <f>STDEV(DL67:DN67)</f>
        <v>0.20377438504385162</v>
      </c>
      <c r="DS67" s="55">
        <f t="shared" si="9"/>
        <v>0.251</v>
      </c>
      <c r="DT67">
        <f t="shared" si="26"/>
        <v>9</v>
      </c>
      <c r="DU67" s="45">
        <v>1.022</v>
      </c>
      <c r="DV67" s="45">
        <v>1.0349999999999999</v>
      </c>
      <c r="DW67" s="45">
        <v>1.304</v>
      </c>
      <c r="DX67" s="45">
        <v>1.151</v>
      </c>
      <c r="DY67" s="45">
        <v>1.075</v>
      </c>
      <c r="DZ67" s="45">
        <v>1.071</v>
      </c>
      <c r="EA67" s="55">
        <f>AVERAGE(DU67:DW67)</f>
        <v>1.1203333333333332</v>
      </c>
      <c r="EB67" s="55">
        <f>STDEV(DU67:DW67)</f>
        <v>0.15919275527904395</v>
      </c>
      <c r="EC67" s="55">
        <f>AVERAGE(DX67:DZ67)</f>
        <v>1.099</v>
      </c>
      <c r="ED67" s="55">
        <f>STDEV(DX67:DZ67)</f>
        <v>4.5077710678338621E-2</v>
      </c>
      <c r="EE67" s="55">
        <f t="shared" si="10"/>
        <v>-2.1333333333333204E-2</v>
      </c>
      <c r="EF67">
        <f t="shared" si="27"/>
        <v>9</v>
      </c>
      <c r="EG67" s="45">
        <v>0.99299999999999999</v>
      </c>
      <c r="EH67" s="45">
        <v>1.01</v>
      </c>
      <c r="EI67" s="45">
        <v>1.012</v>
      </c>
      <c r="EJ67" s="45">
        <v>1.0229999999999999</v>
      </c>
      <c r="EK67" s="45">
        <v>1.0249999999999999</v>
      </c>
      <c r="EL67" s="45">
        <v>1.018</v>
      </c>
      <c r="EM67" s="55">
        <f>AVERAGE(EG67:EI67)</f>
        <v>1.0050000000000001</v>
      </c>
      <c r="EN67" s="55">
        <f>STDEV(EG67:EI67)</f>
        <v>1.0440306508910559E-2</v>
      </c>
      <c r="EO67" s="55">
        <f>AVERAGE(EJ67:EL67)</f>
        <v>1.022</v>
      </c>
      <c r="EP67" s="55">
        <f>STDEV(EJ67:EL67)</f>
        <v>3.605551275463931E-3</v>
      </c>
      <c r="EQ67" s="55">
        <f t="shared" si="11"/>
        <v>1.6999999999999904E-2</v>
      </c>
      <c r="ER67">
        <f t="shared" si="28"/>
        <v>9</v>
      </c>
      <c r="ES67" s="45">
        <v>0.998</v>
      </c>
      <c r="ET67" s="45">
        <v>1.01</v>
      </c>
      <c r="EU67" s="45">
        <v>1.21</v>
      </c>
      <c r="EV67" s="45">
        <v>1.0129999999999999</v>
      </c>
      <c r="EW67" s="45">
        <v>1.002</v>
      </c>
      <c r="EX67" s="45">
        <v>1.161</v>
      </c>
      <c r="EY67" s="55">
        <f>AVERAGE(ES67:EU67)</f>
        <v>1.0726666666666667</v>
      </c>
      <c r="EZ67" s="55">
        <f>STDEV(ES67:EU67)</f>
        <v>0.11908540352760839</v>
      </c>
      <c r="FA67" s="55">
        <f>AVERAGE(EV67:EX67)</f>
        <v>1.0586666666666666</v>
      </c>
      <c r="FB67" s="55">
        <f>STDEV(EV67:EX67)</f>
        <v>8.8793768550125968E-2</v>
      </c>
      <c r="FC67" s="55">
        <f t="shared" si="12"/>
        <v>-1.4000000000000012E-2</v>
      </c>
      <c r="FD67">
        <f t="shared" si="29"/>
        <v>9</v>
      </c>
      <c r="FE67" s="45">
        <v>0.97199999999999998</v>
      </c>
      <c r="FF67" s="45">
        <v>0.99099999999999999</v>
      </c>
      <c r="FG67" s="45">
        <v>1.0069999999999999</v>
      </c>
      <c r="FH67" s="45">
        <v>1.006</v>
      </c>
      <c r="FI67" s="45">
        <v>0.98899999999999999</v>
      </c>
      <c r="FJ67" s="45">
        <v>1.0049999999999999</v>
      </c>
      <c r="FK67" s="55">
        <f>AVERAGE(FE67:FG67)</f>
        <v>0.98999999999999988</v>
      </c>
      <c r="FL67" s="55">
        <f>STDEV(FE67:FG67)</f>
        <v>1.7521415467935193E-2</v>
      </c>
      <c r="FM67" s="55">
        <f>AVERAGE(FH67:FJ67)</f>
        <v>1</v>
      </c>
      <c r="FN67" s="55">
        <f>STDEV(FH67:FJ67)</f>
        <v>9.5393920141694354E-3</v>
      </c>
      <c r="FO67" s="55">
        <f t="shared" si="13"/>
        <v>1.000000000000012E-2</v>
      </c>
      <c r="FP67">
        <f t="shared" si="30"/>
        <v>9</v>
      </c>
      <c r="FQ67" s="45">
        <v>0.96599999999999997</v>
      </c>
      <c r="FR67" s="45">
        <v>0.97799999999999998</v>
      </c>
      <c r="FS67" s="45">
        <v>0.96299999999999997</v>
      </c>
      <c r="FT67" s="45">
        <v>1.0780000000000001</v>
      </c>
      <c r="FU67" s="45">
        <v>1.016</v>
      </c>
      <c r="FV67" s="45">
        <v>1.0249999999999999</v>
      </c>
      <c r="FW67" s="55">
        <f>AVERAGE(FQ67:FS67)</f>
        <v>0.96899999999999997</v>
      </c>
      <c r="FX67" s="55">
        <f>STDEV(FQ67:FS67)</f>
        <v>7.9372539331937792E-3</v>
      </c>
      <c r="FY67" s="55">
        <f>AVERAGE(FT67:FV67)</f>
        <v>1.0396666666666667</v>
      </c>
      <c r="FZ67" s="55">
        <f>STDEV(FT67:FV67)</f>
        <v>3.3501243758006012E-2</v>
      </c>
      <c r="GA67" s="55">
        <f t="shared" si="14"/>
        <v>7.0666666666666766E-2</v>
      </c>
      <c r="GB67">
        <f t="shared" si="31"/>
        <v>9</v>
      </c>
      <c r="GC67" s="45">
        <v>1.153</v>
      </c>
      <c r="GD67" s="45">
        <v>1.123</v>
      </c>
      <c r="GE67" s="45">
        <v>1.1539999999999999</v>
      </c>
      <c r="GF67" s="45">
        <v>1.127</v>
      </c>
      <c r="GG67" s="45">
        <v>1.137</v>
      </c>
      <c r="GH67" s="45">
        <v>1.137</v>
      </c>
    </row>
    <row r="68" spans="1:190" x14ac:dyDescent="0.2">
      <c r="A68">
        <f t="shared" si="15"/>
        <v>10</v>
      </c>
      <c r="B68" s="44">
        <v>6.2499999999999995E-3</v>
      </c>
      <c r="C68" s="45">
        <v>37</v>
      </c>
      <c r="D68">
        <f t="shared" si="16"/>
        <v>10</v>
      </c>
      <c r="E68" s="45">
        <v>0.91900000000000004</v>
      </c>
      <c r="F68" s="45">
        <v>0.93300000000000005</v>
      </c>
      <c r="G68" s="45">
        <v>0.95699999999999996</v>
      </c>
      <c r="H68" s="45">
        <v>1.0189999999999999</v>
      </c>
      <c r="I68" s="45">
        <v>1.034</v>
      </c>
      <c r="J68" s="45">
        <v>1.0409999999999999</v>
      </c>
      <c r="K68" s="55">
        <f>AVERAGE(E68:G68)</f>
        <v>0.93633333333333335</v>
      </c>
      <c r="L68" s="55">
        <f>STDEV(E68:G68)</f>
        <v>1.9218047073866054E-2</v>
      </c>
      <c r="M68" s="55">
        <f>AVERAGE(H68:J68)</f>
        <v>1.0313333333333332</v>
      </c>
      <c r="N68" s="55">
        <f>STDEV(H68:J68)</f>
        <v>1.1239810200058266E-2</v>
      </c>
      <c r="O68" s="55">
        <f t="shared" si="0"/>
        <v>9.4999999999999862E-2</v>
      </c>
      <c r="P68">
        <f t="shared" si="17"/>
        <v>10</v>
      </c>
      <c r="Q68" s="45">
        <v>0.88800000000000001</v>
      </c>
      <c r="R68" s="45">
        <v>0.96799999999999997</v>
      </c>
      <c r="S68" s="45">
        <v>0.95199999999999996</v>
      </c>
      <c r="T68" s="45">
        <v>1.0529999999999999</v>
      </c>
      <c r="U68" s="45">
        <v>1.0549999999999999</v>
      </c>
      <c r="V68" s="45">
        <v>1.0389999999999999</v>
      </c>
      <c r="W68" s="55">
        <f>AVERAGE(Q68:S68)</f>
        <v>0.93599999999999994</v>
      </c>
      <c r="X68" s="55">
        <f>STDEV(Q68:S68)</f>
        <v>4.2332020977033424E-2</v>
      </c>
      <c r="Y68" s="55">
        <f>AVERAGE(T68:V68)</f>
        <v>1.0489999999999997</v>
      </c>
      <c r="Z68" s="55">
        <f>STDEV(T68:V68)</f>
        <v>8.7177978870813556E-3</v>
      </c>
      <c r="AA68" s="55">
        <f t="shared" si="1"/>
        <v>0.11299999999999977</v>
      </c>
      <c r="AB68">
        <f t="shared" si="18"/>
        <v>10</v>
      </c>
      <c r="AC68" s="45">
        <v>0.97699999999999998</v>
      </c>
      <c r="AD68" s="45">
        <v>1.04</v>
      </c>
      <c r="AE68" s="45">
        <v>1.145</v>
      </c>
      <c r="AF68" s="45">
        <v>1.145</v>
      </c>
      <c r="AG68" s="45">
        <v>1.131</v>
      </c>
      <c r="AH68" s="45">
        <v>1.097</v>
      </c>
      <c r="AI68" s="55">
        <f>AVERAGE(AC68:AE68)</f>
        <v>1.054</v>
      </c>
      <c r="AJ68" s="55">
        <f>STDEV(AC68:AE68)</f>
        <v>8.4870489570875007E-2</v>
      </c>
      <c r="AK68" s="55">
        <f>AVERAGE(AF68:AH68)</f>
        <v>1.1243333333333332</v>
      </c>
      <c r="AL68" s="55">
        <f>STDEV(AF68:AH68)</f>
        <v>2.4684678108764846E-2</v>
      </c>
      <c r="AM68" s="55">
        <f t="shared" si="2"/>
        <v>7.0333333333333137E-2</v>
      </c>
      <c r="AN68">
        <f t="shared" si="19"/>
        <v>10</v>
      </c>
      <c r="AO68" s="45">
        <v>0.98099999999999998</v>
      </c>
      <c r="AP68" s="45">
        <v>1.0840000000000001</v>
      </c>
      <c r="AQ68" s="45"/>
      <c r="AR68" s="45">
        <v>1.06</v>
      </c>
      <c r="AS68" s="45">
        <v>1.0489999999999999</v>
      </c>
      <c r="AT68" s="45">
        <v>1.0289999999999999</v>
      </c>
      <c r="AU68" s="55">
        <f>AVERAGE(AO68:AQ68)</f>
        <v>1.0325</v>
      </c>
      <c r="AV68" s="55">
        <f>STDEV(AO68:AQ68)</f>
        <v>7.2831998462214456E-2</v>
      </c>
      <c r="AW68" s="55">
        <f>AVERAGE(AR68:AT68)</f>
        <v>1.046</v>
      </c>
      <c r="AX68" s="55">
        <f>STDEV(AR68:AT68)</f>
        <v>1.5716233645501773E-2</v>
      </c>
      <c r="AY68" s="55">
        <f t="shared" si="3"/>
        <v>1.3500000000000068E-2</v>
      </c>
      <c r="AZ68">
        <f t="shared" si="20"/>
        <v>10</v>
      </c>
      <c r="BA68" s="45">
        <v>1.01</v>
      </c>
      <c r="BB68" s="45">
        <v>1.038</v>
      </c>
      <c r="BC68" s="45">
        <v>1.05</v>
      </c>
      <c r="BD68" s="45">
        <v>1.095</v>
      </c>
      <c r="BE68" s="45">
        <v>1.393</v>
      </c>
      <c r="BF68" s="45">
        <v>1.3540000000000001</v>
      </c>
      <c r="BG68" s="55">
        <f>AVERAGE(BA68:BC68)</f>
        <v>1.0326666666666666</v>
      </c>
      <c r="BH68" s="55">
        <f>STDEV(BA68:BC68)</f>
        <v>2.0526405757787556E-2</v>
      </c>
      <c r="BI68" s="55">
        <f>AVERAGE(BD68:BF68)</f>
        <v>1.2806666666666666</v>
      </c>
      <c r="BJ68" s="55">
        <f>STDEV(BD68:BF68)</f>
        <v>0.16197016186116819</v>
      </c>
      <c r="BK68" s="55">
        <f t="shared" si="4"/>
        <v>0.248</v>
      </c>
      <c r="BL68">
        <f t="shared" si="21"/>
        <v>10</v>
      </c>
      <c r="BM68" s="45">
        <v>1.046</v>
      </c>
      <c r="BN68" s="45">
        <v>1.196</v>
      </c>
      <c r="BO68" s="45">
        <v>1.0620000000000001</v>
      </c>
      <c r="BP68" s="45">
        <v>1.0669999999999999</v>
      </c>
      <c r="BQ68" s="45">
        <v>1.2669999999999999</v>
      </c>
      <c r="BR68" s="45">
        <v>1.038</v>
      </c>
      <c r="BS68" s="55">
        <f>AVERAGE(BM68:BO68)</f>
        <v>1.1013333333333335</v>
      </c>
      <c r="BT68" s="55">
        <f>STDEV(BM68:BO68)</f>
        <v>8.237313477908513E-2</v>
      </c>
      <c r="BU68" s="55">
        <f>AVERAGE(BP68:BR68)</f>
        <v>1.1239999999999999</v>
      </c>
      <c r="BV68" s="55">
        <f>STDEV(BP68:BR68)</f>
        <v>0.12468760964907454</v>
      </c>
      <c r="BW68" s="55">
        <f t="shared" si="5"/>
        <v>2.2666666666666391E-2</v>
      </c>
      <c r="BX68">
        <f t="shared" si="22"/>
        <v>10</v>
      </c>
      <c r="BY68" s="45">
        <v>1.008</v>
      </c>
      <c r="BZ68" s="45">
        <v>1.214</v>
      </c>
      <c r="CA68" s="45">
        <v>1.04</v>
      </c>
      <c r="CB68" s="45">
        <v>1.044</v>
      </c>
      <c r="CC68" s="45">
        <v>1.069</v>
      </c>
      <c r="CD68" s="45">
        <v>1.048</v>
      </c>
      <c r="CE68" s="55">
        <f>AVERAGE(BY68:CA68)</f>
        <v>1.0873333333333333</v>
      </c>
      <c r="CF68" s="55">
        <f>STDEV(BY68:CA68)</f>
        <v>0.11085726558657907</v>
      </c>
      <c r="CG68" s="55">
        <f>AVERAGE(CB68:CD68)</f>
        <v>1.0536666666666668</v>
      </c>
      <c r="CH68" s="55">
        <f>STDEV(CB68:CD68)</f>
        <v>1.3428824718989074E-2</v>
      </c>
      <c r="CI68" s="55">
        <f t="shared" si="6"/>
        <v>-3.3666666666666512E-2</v>
      </c>
      <c r="CJ68">
        <f t="shared" si="23"/>
        <v>10</v>
      </c>
      <c r="CK68" s="45">
        <v>0.99</v>
      </c>
      <c r="CL68" s="45">
        <v>0.97</v>
      </c>
      <c r="CM68" s="45">
        <v>1.02</v>
      </c>
      <c r="CN68" s="45">
        <v>1.089</v>
      </c>
      <c r="CO68" s="45">
        <v>1.06</v>
      </c>
      <c r="CP68" s="45">
        <v>1.238</v>
      </c>
      <c r="CQ68" s="55">
        <f>AVERAGE(CK68:CM68)</f>
        <v>0.99333333333333329</v>
      </c>
      <c r="CR68" s="55">
        <f>STDEV(CK68:CM68)</f>
        <v>2.5166114784235857E-2</v>
      </c>
      <c r="CS68" s="55">
        <f>AVERAGE(CN68:CP68)</f>
        <v>1.129</v>
      </c>
      <c r="CT68" s="55">
        <f>STDEV(CN68:CP68)</f>
        <v>9.5503926620846308E-2</v>
      </c>
      <c r="CU68" s="55">
        <f t="shared" si="7"/>
        <v>0.13566666666666671</v>
      </c>
      <c r="CV68">
        <f t="shared" si="24"/>
        <v>10</v>
      </c>
      <c r="CW68" s="45">
        <v>1.1040000000000001</v>
      </c>
      <c r="CX68" s="45">
        <v>1.1679999999999999</v>
      </c>
      <c r="CY68" s="45">
        <v>1.034</v>
      </c>
      <c r="CZ68" s="45">
        <v>1.0109999999999999</v>
      </c>
      <c r="DA68" s="45">
        <v>1.0109999999999999</v>
      </c>
      <c r="DB68" s="45">
        <v>1.0469999999999999</v>
      </c>
      <c r="DC68" s="55">
        <f>AVERAGE(CW68:CY68)</f>
        <v>1.1020000000000001</v>
      </c>
      <c r="DD68" s="55">
        <f>STDEV(CW68:CY68)</f>
        <v>6.7022384320464104E-2</v>
      </c>
      <c r="DE68" s="55">
        <f>AVERAGE(CZ68:DB68)</f>
        <v>1.0229999999999999</v>
      </c>
      <c r="DF68" s="55">
        <f>STDEV(CZ68:DB68)</f>
        <v>2.0784609690826544E-2</v>
      </c>
      <c r="DG68" s="55">
        <f t="shared" si="8"/>
        <v>-7.9000000000000181E-2</v>
      </c>
      <c r="DH68">
        <f t="shared" si="25"/>
        <v>10</v>
      </c>
      <c r="DI68" s="45">
        <v>0.99399999999999999</v>
      </c>
      <c r="DJ68" s="45">
        <v>0.96699999999999997</v>
      </c>
      <c r="DK68" s="45">
        <v>1.0029999999999999</v>
      </c>
      <c r="DL68" s="45">
        <v>1.4850000000000001</v>
      </c>
      <c r="DM68" s="45">
        <v>1.163</v>
      </c>
      <c r="DN68" s="45">
        <v>1.099</v>
      </c>
      <c r="DO68" s="55">
        <f>AVERAGE(DI68:DK68)</f>
        <v>0.98799999999999988</v>
      </c>
      <c r="DP68" s="55">
        <f>STDEV(DI68:DK68)</f>
        <v>1.8734993995195168E-2</v>
      </c>
      <c r="DQ68" s="55">
        <f>AVERAGE(DL68:DN68)</f>
        <v>1.2489999999999999</v>
      </c>
      <c r="DR68" s="55">
        <f>STDEV(DL68:DN68)</f>
        <v>0.20687194106499812</v>
      </c>
      <c r="DS68" s="55">
        <f t="shared" si="9"/>
        <v>0.26100000000000001</v>
      </c>
      <c r="DT68">
        <f t="shared" si="26"/>
        <v>10</v>
      </c>
      <c r="DU68" s="45">
        <v>1.0209999999999999</v>
      </c>
      <c r="DV68" s="45">
        <v>1.034</v>
      </c>
      <c r="DW68" s="45">
        <v>1.3080000000000001</v>
      </c>
      <c r="DX68" s="45">
        <v>1.151</v>
      </c>
      <c r="DY68" s="45">
        <v>1.0760000000000001</v>
      </c>
      <c r="DZ68" s="45">
        <v>1.0680000000000001</v>
      </c>
      <c r="EA68" s="55">
        <f>AVERAGE(DU68:DW68)</f>
        <v>1.1209999999999998</v>
      </c>
      <c r="EB68" s="55">
        <f>STDEV(DU68:DW68)</f>
        <v>0.16207714212682897</v>
      </c>
      <c r="EC68" s="55">
        <f>AVERAGE(DX68:DZ68)</f>
        <v>1.0983333333333334</v>
      </c>
      <c r="ED68" s="55">
        <f>STDEV(DX68:DZ68)</f>
        <v>4.5785732857881956E-2</v>
      </c>
      <c r="EE68" s="55">
        <f t="shared" si="10"/>
        <v>-2.2666666666666391E-2</v>
      </c>
      <c r="EF68">
        <f t="shared" si="27"/>
        <v>10</v>
      </c>
      <c r="EG68" s="45">
        <v>0.99199999999999999</v>
      </c>
      <c r="EH68" s="45">
        <v>1.0069999999999999</v>
      </c>
      <c r="EI68" s="45">
        <v>1.01</v>
      </c>
      <c r="EJ68" s="45">
        <v>1.022</v>
      </c>
      <c r="EK68" s="45">
        <v>1.024</v>
      </c>
      <c r="EL68" s="45">
        <v>1.018</v>
      </c>
      <c r="EM68" s="55">
        <f>AVERAGE(EG68:EI68)</f>
        <v>1.0029999999999999</v>
      </c>
      <c r="EN68" s="55">
        <f>STDEV(EG68:EI68)</f>
        <v>9.6436507609929407E-3</v>
      </c>
      <c r="EO68" s="55">
        <f>AVERAGE(EJ68:EL68)</f>
        <v>1.0213333333333334</v>
      </c>
      <c r="EP68" s="55">
        <f>STDEV(EJ68:EL68)</f>
        <v>3.0550504633038962E-3</v>
      </c>
      <c r="EQ68" s="55">
        <f t="shared" si="11"/>
        <v>1.8333333333333535E-2</v>
      </c>
      <c r="ER68">
        <f t="shared" si="28"/>
        <v>10</v>
      </c>
      <c r="ES68" s="45">
        <v>0.999</v>
      </c>
      <c r="ET68" s="45">
        <v>1.008</v>
      </c>
      <c r="EU68" s="45">
        <v>1.212</v>
      </c>
      <c r="EV68" s="45">
        <v>1.01</v>
      </c>
      <c r="EW68" s="45">
        <v>1</v>
      </c>
      <c r="EX68" s="45">
        <v>1.1639999999999999</v>
      </c>
      <c r="EY68" s="55">
        <f>AVERAGE(ES68:EU68)</f>
        <v>1.0730000000000002</v>
      </c>
      <c r="EZ68" s="55">
        <f>STDEV(ES68:EU68)</f>
        <v>0.12046161214262407</v>
      </c>
      <c r="FA68" s="55">
        <f>AVERAGE(EV68:EX68)</f>
        <v>1.0579999999999998</v>
      </c>
      <c r="FB68" s="55">
        <f>STDEV(EV68:EX68)</f>
        <v>9.1934759476489575E-2</v>
      </c>
      <c r="FC68" s="55">
        <f t="shared" si="12"/>
        <v>-1.5000000000000346E-2</v>
      </c>
      <c r="FD68">
        <f t="shared" si="29"/>
        <v>10</v>
      </c>
      <c r="FE68" s="45">
        <v>0.97</v>
      </c>
      <c r="FF68" s="45">
        <v>0.98799999999999999</v>
      </c>
      <c r="FG68" s="45">
        <v>1.004</v>
      </c>
      <c r="FH68" s="45">
        <v>1.006</v>
      </c>
      <c r="FI68" s="45">
        <v>0.98799999999999999</v>
      </c>
      <c r="FJ68" s="45">
        <v>1.0029999999999999</v>
      </c>
      <c r="FK68" s="55">
        <f>AVERAGE(FE68:FG68)</f>
        <v>0.98733333333333329</v>
      </c>
      <c r="FL68" s="55">
        <f>STDEV(FE68:FG68)</f>
        <v>1.7009801096230778E-2</v>
      </c>
      <c r="FM68" s="55">
        <f>AVERAGE(FH68:FJ68)</f>
        <v>0.999</v>
      </c>
      <c r="FN68" s="55">
        <f>STDEV(FH68:FJ68)</f>
        <v>9.6436507609929407E-3</v>
      </c>
      <c r="FO68" s="55">
        <f t="shared" si="13"/>
        <v>1.1666666666666714E-2</v>
      </c>
      <c r="FP68">
        <f t="shared" si="30"/>
        <v>10</v>
      </c>
      <c r="FQ68" s="45">
        <v>0.96399999999999997</v>
      </c>
      <c r="FR68" s="45">
        <v>0.97499999999999998</v>
      </c>
      <c r="FS68" s="45">
        <v>0.96</v>
      </c>
      <c r="FT68" s="45">
        <v>1.075</v>
      </c>
      <c r="FU68" s="45">
        <v>1.016</v>
      </c>
      <c r="FV68" s="45">
        <v>1.0249999999999999</v>
      </c>
      <c r="FW68" s="55">
        <f>AVERAGE(FQ68:FS68)</f>
        <v>0.96633333333333338</v>
      </c>
      <c r="FX68" s="55">
        <f>STDEV(FQ68:FS68)</f>
        <v>7.7674534651540356E-3</v>
      </c>
      <c r="FY68" s="55">
        <f>AVERAGE(FT68:FV68)</f>
        <v>1.0386666666666666</v>
      </c>
      <c r="FZ68" s="55">
        <f>STDEV(FT68:FV68)</f>
        <v>3.1785741037976961E-2</v>
      </c>
      <c r="GA68" s="55">
        <f t="shared" si="14"/>
        <v>7.233333333333325E-2</v>
      </c>
      <c r="GB68">
        <f t="shared" si="31"/>
        <v>10</v>
      </c>
      <c r="GC68" s="45">
        <v>1.151</v>
      </c>
      <c r="GD68" s="45">
        <v>1.1220000000000001</v>
      </c>
      <c r="GE68" s="45">
        <v>1.1539999999999999</v>
      </c>
      <c r="GF68" s="45">
        <v>1.1259999999999999</v>
      </c>
      <c r="GG68" s="45">
        <v>1.135</v>
      </c>
      <c r="GH68" s="45">
        <v>1.1359999999999999</v>
      </c>
    </row>
    <row r="69" spans="1:190" x14ac:dyDescent="0.2">
      <c r="A69">
        <f t="shared" si="15"/>
        <v>11</v>
      </c>
      <c r="B69" s="44">
        <v>6.9444444444444441E-3</v>
      </c>
      <c r="C69" s="45">
        <v>36.9</v>
      </c>
      <c r="D69">
        <f t="shared" si="16"/>
        <v>11</v>
      </c>
      <c r="E69" s="45">
        <v>0.91600000000000004</v>
      </c>
      <c r="F69" s="45">
        <v>0.93</v>
      </c>
      <c r="G69" s="45">
        <v>0.94599999999999995</v>
      </c>
      <c r="H69" s="45">
        <v>1.018</v>
      </c>
      <c r="I69" s="45">
        <v>1.034</v>
      </c>
      <c r="J69" s="45">
        <v>1.04</v>
      </c>
      <c r="K69" s="55">
        <f>AVERAGE(E69:G69)</f>
        <v>0.93066666666666664</v>
      </c>
      <c r="L69" s="55">
        <f>STDEV(E69:G69)</f>
        <v>1.5011106998930226E-2</v>
      </c>
      <c r="M69" s="55">
        <f>AVERAGE(H69:J69)</f>
        <v>1.0306666666666666</v>
      </c>
      <c r="N69" s="55">
        <f>STDEV(H69:J69)</f>
        <v>1.1372481406154664E-2</v>
      </c>
      <c r="O69" s="55">
        <f t="shared" si="0"/>
        <v>9.9999999999999978E-2</v>
      </c>
      <c r="P69">
        <f t="shared" si="17"/>
        <v>11</v>
      </c>
      <c r="Q69" s="45">
        <v>0.88400000000000001</v>
      </c>
      <c r="R69" s="45">
        <v>0.96299999999999997</v>
      </c>
      <c r="S69" s="45">
        <v>0.94899999999999995</v>
      </c>
      <c r="T69" s="45">
        <v>1.05</v>
      </c>
      <c r="U69" s="45">
        <v>1.0549999999999999</v>
      </c>
      <c r="V69" s="45">
        <v>1.0389999999999999</v>
      </c>
      <c r="W69" s="55">
        <f>AVERAGE(Q69:S69)</f>
        <v>0.93199999999999994</v>
      </c>
      <c r="X69" s="55">
        <f>STDEV(Q69:S69)</f>
        <v>4.2154477816715961E-2</v>
      </c>
      <c r="Y69" s="55">
        <f>AVERAGE(T69:V69)</f>
        <v>1.048</v>
      </c>
      <c r="Z69" s="55">
        <f>STDEV(T69:V69)</f>
        <v>8.1853527718724704E-3</v>
      </c>
      <c r="AA69" s="55">
        <f t="shared" si="1"/>
        <v>0.1160000000000001</v>
      </c>
      <c r="AB69">
        <f t="shared" si="18"/>
        <v>11</v>
      </c>
      <c r="AC69" s="45">
        <v>0.97499999999999998</v>
      </c>
      <c r="AD69" s="45">
        <v>1.0369999999999999</v>
      </c>
      <c r="AE69" s="45">
        <v>1.1479999999999999</v>
      </c>
      <c r="AF69" s="45">
        <v>1.135</v>
      </c>
      <c r="AG69" s="45">
        <v>1.131</v>
      </c>
      <c r="AH69" s="45">
        <v>1.1020000000000001</v>
      </c>
      <c r="AI69" s="55">
        <f>AVERAGE(AC69:AE69)</f>
        <v>1.0533333333333335</v>
      </c>
      <c r="AJ69" s="55">
        <f>STDEV(AC69:AE69)</f>
        <v>8.7648920890866233E-2</v>
      </c>
      <c r="AK69" s="55">
        <f>AVERAGE(AF69:AH69)</f>
        <v>1.1226666666666667</v>
      </c>
      <c r="AL69" s="55">
        <f>STDEV(AF69:AH69)</f>
        <v>1.8009256878986753E-2</v>
      </c>
      <c r="AM69" s="55">
        <f t="shared" si="2"/>
        <v>6.9333333333333247E-2</v>
      </c>
      <c r="AN69">
        <f t="shared" si="19"/>
        <v>11</v>
      </c>
      <c r="AO69" s="45">
        <v>0.97499999999999998</v>
      </c>
      <c r="AP69" s="45">
        <v>1.08</v>
      </c>
      <c r="AQ69" s="45"/>
      <c r="AR69" s="45">
        <v>1.056</v>
      </c>
      <c r="AS69" s="45">
        <v>1.048</v>
      </c>
      <c r="AT69" s="45">
        <v>1.028</v>
      </c>
      <c r="AU69" s="55">
        <f>AVERAGE(AO69:AQ69)</f>
        <v>1.0275000000000001</v>
      </c>
      <c r="AV69" s="55">
        <f>STDEV(AO69:AQ69)</f>
        <v>7.424621202458756E-2</v>
      </c>
      <c r="AW69" s="55">
        <f>AVERAGE(AR69:AT69)</f>
        <v>1.044</v>
      </c>
      <c r="AX69" s="55">
        <f>STDEV(AR69:AT69)</f>
        <v>1.442220510185597E-2</v>
      </c>
      <c r="AY69" s="55">
        <f t="shared" si="3"/>
        <v>1.6499999999999959E-2</v>
      </c>
      <c r="AZ69">
        <f t="shared" si="20"/>
        <v>11</v>
      </c>
      <c r="BA69" s="45">
        <v>1.0089999999999999</v>
      </c>
      <c r="BB69" s="45">
        <v>1.036</v>
      </c>
      <c r="BC69" s="45">
        <v>1.0449999999999999</v>
      </c>
      <c r="BD69" s="45">
        <v>1.0960000000000001</v>
      </c>
      <c r="BE69" s="45">
        <v>1.4</v>
      </c>
      <c r="BF69" s="45">
        <v>1.359</v>
      </c>
      <c r="BG69" s="55">
        <f>AVERAGE(BA69:BC69)</f>
        <v>1.03</v>
      </c>
      <c r="BH69" s="55">
        <f>STDEV(BA69:BC69)</f>
        <v>1.873499399519523E-2</v>
      </c>
      <c r="BI69" s="55">
        <f>AVERAGE(BD69:BF69)</f>
        <v>1.2849999999999999</v>
      </c>
      <c r="BJ69" s="55">
        <f>STDEV(BD69:BF69)</f>
        <v>0.16495757030218502</v>
      </c>
      <c r="BK69" s="55">
        <f t="shared" si="4"/>
        <v>0.25499999999999989</v>
      </c>
      <c r="BL69">
        <f t="shared" si="21"/>
        <v>11</v>
      </c>
      <c r="BM69" s="45">
        <v>1.044</v>
      </c>
      <c r="BN69" s="45">
        <v>1.1990000000000001</v>
      </c>
      <c r="BO69" s="45">
        <v>1.0609999999999999</v>
      </c>
      <c r="BP69" s="45">
        <v>1.0649999999999999</v>
      </c>
      <c r="BQ69" s="45">
        <v>1.268</v>
      </c>
      <c r="BR69" s="45">
        <v>1.0369999999999999</v>
      </c>
      <c r="BS69" s="55">
        <f>AVERAGE(BM69:BO69)</f>
        <v>1.1013333333333335</v>
      </c>
      <c r="BT69" s="55">
        <f>STDEV(BM69:BO69)</f>
        <v>8.5007842775436548E-2</v>
      </c>
      <c r="BU69" s="55">
        <f>AVERAGE(BP69:BR69)</f>
        <v>1.1233333333333333</v>
      </c>
      <c r="BV69" s="55">
        <f>STDEV(BP69:BR69)</f>
        <v>0.12606479815290764</v>
      </c>
      <c r="BW69" s="55">
        <f t="shared" si="5"/>
        <v>2.1999999999999797E-2</v>
      </c>
      <c r="BX69">
        <f t="shared" si="22"/>
        <v>11</v>
      </c>
      <c r="BY69" s="45">
        <v>1.0069999999999999</v>
      </c>
      <c r="BZ69" s="45">
        <v>1.21</v>
      </c>
      <c r="CA69" s="45">
        <v>1.036</v>
      </c>
      <c r="CB69" s="45">
        <v>1.0409999999999999</v>
      </c>
      <c r="CC69" s="45">
        <v>1.0640000000000001</v>
      </c>
      <c r="CD69" s="45">
        <v>1.046</v>
      </c>
      <c r="CE69" s="55">
        <f>AVERAGE(BY69:CA69)</f>
        <v>1.0843333333333331</v>
      </c>
      <c r="CF69" s="55">
        <f>STDEV(BY69:CA69)</f>
        <v>0.1097922280188053</v>
      </c>
      <c r="CG69" s="55">
        <f>AVERAGE(CB69:CD69)</f>
        <v>1.0503333333333333</v>
      </c>
      <c r="CH69" s="55">
        <f>STDEV(CB69:CD69)</f>
        <v>1.2096831541082757E-2</v>
      </c>
      <c r="CI69" s="55">
        <f t="shared" si="6"/>
        <v>-3.3999999999999808E-2</v>
      </c>
      <c r="CJ69">
        <f t="shared" si="23"/>
        <v>11</v>
      </c>
      <c r="CK69" s="45">
        <v>0.98499999999999999</v>
      </c>
      <c r="CL69" s="45">
        <v>0.96299999999999997</v>
      </c>
      <c r="CM69" s="45">
        <v>1.016</v>
      </c>
      <c r="CN69" s="45">
        <v>1.085</v>
      </c>
      <c r="CO69" s="45">
        <v>1.0589999999999999</v>
      </c>
      <c r="CP69" s="45">
        <v>1.238</v>
      </c>
      <c r="CQ69" s="55">
        <f>AVERAGE(CK69:CM69)</f>
        <v>0.98799999999999999</v>
      </c>
      <c r="CR69" s="55">
        <f>STDEV(CK69:CM69)</f>
        <v>2.6627053911388719E-2</v>
      </c>
      <c r="CS69" s="55">
        <f>AVERAGE(CN69:CP69)</f>
        <v>1.1273333333333333</v>
      </c>
      <c r="CT69" s="55">
        <f>STDEV(CN69:CP69)</f>
        <v>9.6717802566711253E-2</v>
      </c>
      <c r="CU69" s="55">
        <f t="shared" si="7"/>
        <v>0.13933333333333331</v>
      </c>
      <c r="CV69">
        <f t="shared" si="24"/>
        <v>11</v>
      </c>
      <c r="CW69" s="45">
        <v>1.0980000000000001</v>
      </c>
      <c r="CX69" s="45">
        <v>1.1679999999999999</v>
      </c>
      <c r="CY69" s="45">
        <v>1.0329999999999999</v>
      </c>
      <c r="CZ69" s="45">
        <v>1.01</v>
      </c>
      <c r="DA69" s="45">
        <v>1.01</v>
      </c>
      <c r="DB69" s="45">
        <v>1.0449999999999999</v>
      </c>
      <c r="DC69" s="55">
        <f>AVERAGE(CW69:CY69)</f>
        <v>1.0996666666666666</v>
      </c>
      <c r="DD69" s="55">
        <f>STDEV(CW69:CY69)</f>
        <v>6.7515430335096979E-2</v>
      </c>
      <c r="DE69" s="55">
        <f>AVERAGE(CZ69:DB69)</f>
        <v>1.0216666666666667</v>
      </c>
      <c r="DF69" s="55">
        <f>STDEV(CZ69:DB69)</f>
        <v>2.0207259421636856E-2</v>
      </c>
      <c r="DG69" s="55">
        <f t="shared" si="8"/>
        <v>-7.7999999999999847E-2</v>
      </c>
      <c r="DH69">
        <f t="shared" si="25"/>
        <v>11</v>
      </c>
      <c r="DI69" s="45">
        <v>0.98899999999999999</v>
      </c>
      <c r="DJ69" s="45">
        <v>0.96099999999999997</v>
      </c>
      <c r="DK69" s="45">
        <v>0.997</v>
      </c>
      <c r="DL69" s="45">
        <v>1.4930000000000001</v>
      </c>
      <c r="DM69" s="45">
        <v>1.161</v>
      </c>
      <c r="DN69" s="45">
        <v>1.1020000000000001</v>
      </c>
      <c r="DO69" s="55">
        <f>AVERAGE(DI69:DK69)</f>
        <v>0.98233333333333339</v>
      </c>
      <c r="DP69" s="55">
        <f>STDEV(DI69:DK69)</f>
        <v>1.8903262505010451E-2</v>
      </c>
      <c r="DQ69" s="55">
        <f>AVERAGE(DL69:DN69)</f>
        <v>1.252</v>
      </c>
      <c r="DR69" s="55">
        <f>STDEV(DL69:DN69)</f>
        <v>0.21078662196638545</v>
      </c>
      <c r="DS69" s="55">
        <f t="shared" si="9"/>
        <v>0.26966666666666661</v>
      </c>
      <c r="DT69">
        <f t="shared" si="26"/>
        <v>11</v>
      </c>
      <c r="DU69" s="45">
        <v>1.02</v>
      </c>
      <c r="DV69" s="45">
        <v>1.032</v>
      </c>
      <c r="DW69" s="45">
        <v>1.3120000000000001</v>
      </c>
      <c r="DX69" s="45">
        <v>1.1479999999999999</v>
      </c>
      <c r="DY69" s="45">
        <v>1.0780000000000001</v>
      </c>
      <c r="DZ69" s="45">
        <v>1.0660000000000001</v>
      </c>
      <c r="EA69" s="55">
        <f>AVERAGE(DU69:DW69)</f>
        <v>1.1213333333333333</v>
      </c>
      <c r="EB69" s="55">
        <f>STDEV(DU69:DW69)</f>
        <v>0.16523115121953735</v>
      </c>
      <c r="EC69" s="55">
        <f>AVERAGE(DX69:DZ69)</f>
        <v>1.0973333333333333</v>
      </c>
      <c r="ED69" s="55">
        <f>STDEV(DX69:DZ69)</f>
        <v>4.42869431473129E-2</v>
      </c>
      <c r="EE69" s="55">
        <f t="shared" si="10"/>
        <v>-2.4000000000000021E-2</v>
      </c>
      <c r="EF69">
        <f t="shared" si="27"/>
        <v>11</v>
      </c>
      <c r="EG69" s="45">
        <v>0.99</v>
      </c>
      <c r="EH69" s="45">
        <v>1.0049999999999999</v>
      </c>
      <c r="EI69" s="45">
        <v>1.008</v>
      </c>
      <c r="EJ69" s="45">
        <v>1.0209999999999999</v>
      </c>
      <c r="EK69" s="45">
        <v>1.024</v>
      </c>
      <c r="EL69" s="45">
        <v>1.016</v>
      </c>
      <c r="EM69" s="55">
        <f>AVERAGE(EG69:EI69)</f>
        <v>1.0010000000000001</v>
      </c>
      <c r="EN69" s="55">
        <f>STDEV(EG69:EI69)</f>
        <v>9.6436507609929407E-3</v>
      </c>
      <c r="EO69" s="55">
        <f>AVERAGE(EJ69:EL69)</f>
        <v>1.0203333333333333</v>
      </c>
      <c r="EP69" s="55">
        <f>STDEV(EJ69:EL69)</f>
        <v>4.0414518843273749E-3</v>
      </c>
      <c r="EQ69" s="55">
        <f t="shared" si="11"/>
        <v>1.9333333333333202E-2</v>
      </c>
      <c r="ER69">
        <f t="shared" si="28"/>
        <v>11</v>
      </c>
      <c r="ES69" s="45">
        <v>1</v>
      </c>
      <c r="ET69" s="45">
        <v>1.0049999999999999</v>
      </c>
      <c r="EU69" s="45">
        <v>1.214</v>
      </c>
      <c r="EV69" s="45">
        <v>1.0069999999999999</v>
      </c>
      <c r="EW69" s="45">
        <v>0.999</v>
      </c>
      <c r="EX69" s="45">
        <v>1.1659999999999999</v>
      </c>
      <c r="EY69" s="55">
        <f>AVERAGE(ES69:EU69)</f>
        <v>1.073</v>
      </c>
      <c r="EZ69" s="55">
        <f>STDEV(ES69:EU69)</f>
        <v>0.12213517101965347</v>
      </c>
      <c r="FA69" s="55">
        <f>AVERAGE(EV69:EX69)</f>
        <v>1.0573333333333332</v>
      </c>
      <c r="FB69" s="55">
        <f>STDEV(EV69:EX69)</f>
        <v>9.4193064146641553E-2</v>
      </c>
      <c r="FC69" s="55">
        <f t="shared" si="12"/>
        <v>-1.5666666666666718E-2</v>
      </c>
      <c r="FD69">
        <f t="shared" si="29"/>
        <v>11</v>
      </c>
      <c r="FE69" s="45">
        <v>0.96799999999999997</v>
      </c>
      <c r="FF69" s="45">
        <v>0.98599999999999999</v>
      </c>
      <c r="FG69" s="45">
        <v>1.0029999999999999</v>
      </c>
      <c r="FH69" s="45">
        <v>1.006</v>
      </c>
      <c r="FI69" s="45">
        <v>0.98799999999999999</v>
      </c>
      <c r="FJ69" s="45">
        <v>1.002</v>
      </c>
      <c r="FK69" s="55">
        <f>AVERAGE(FE69:FG69)</f>
        <v>0.98566666666666658</v>
      </c>
      <c r="FL69" s="55">
        <f>STDEV(FE69:FG69)</f>
        <v>1.7502380790433397E-2</v>
      </c>
      <c r="FM69" s="55">
        <f>AVERAGE(FH69:FJ69)</f>
        <v>0.9986666666666667</v>
      </c>
      <c r="FN69" s="55">
        <f>STDEV(FH69:FJ69)</f>
        <v>9.4516312525052253E-3</v>
      </c>
      <c r="FO69" s="55">
        <f t="shared" si="13"/>
        <v>1.3000000000000123E-2</v>
      </c>
      <c r="FP69">
        <f t="shared" si="30"/>
        <v>11</v>
      </c>
      <c r="FQ69" s="45">
        <v>0.96099999999999997</v>
      </c>
      <c r="FR69" s="45">
        <v>0.97199999999999998</v>
      </c>
      <c r="FS69" s="45">
        <v>0.95699999999999996</v>
      </c>
      <c r="FT69" s="45">
        <v>1.075</v>
      </c>
      <c r="FU69" s="45">
        <v>1.016</v>
      </c>
      <c r="FV69" s="45">
        <v>1.0249999999999999</v>
      </c>
      <c r="FW69" s="55">
        <f>AVERAGE(FQ69:FS69)</f>
        <v>0.96333333333333326</v>
      </c>
      <c r="FX69" s="55">
        <f>STDEV(FQ69:FS69)</f>
        <v>7.7674534651540356E-3</v>
      </c>
      <c r="FY69" s="55">
        <f>AVERAGE(FT69:FV69)</f>
        <v>1.0386666666666666</v>
      </c>
      <c r="FZ69" s="55">
        <f>STDEV(FT69:FV69)</f>
        <v>3.1785741037976961E-2</v>
      </c>
      <c r="GA69" s="55">
        <f t="shared" si="14"/>
        <v>7.5333333333333363E-2</v>
      </c>
      <c r="GB69">
        <f t="shared" si="31"/>
        <v>11</v>
      </c>
      <c r="GC69" s="45">
        <v>1.151</v>
      </c>
      <c r="GD69" s="45">
        <v>1.123</v>
      </c>
      <c r="GE69" s="45">
        <v>1.153</v>
      </c>
      <c r="GF69" s="45">
        <v>1.1259999999999999</v>
      </c>
      <c r="GG69" s="45">
        <v>1.137</v>
      </c>
      <c r="GH69" s="45">
        <v>1.135</v>
      </c>
    </row>
    <row r="70" spans="1:190" x14ac:dyDescent="0.2">
      <c r="A70">
        <f t="shared" si="15"/>
        <v>12</v>
      </c>
      <c r="B70" s="44">
        <v>7.6388888888888886E-3</v>
      </c>
      <c r="C70" s="45">
        <v>36.9</v>
      </c>
      <c r="D70">
        <f t="shared" si="16"/>
        <v>12</v>
      </c>
      <c r="E70" s="45">
        <v>0.91300000000000003</v>
      </c>
      <c r="F70" s="45">
        <v>0.92800000000000005</v>
      </c>
      <c r="G70" s="45">
        <v>0.94399999999999995</v>
      </c>
      <c r="H70" s="45">
        <v>1.018</v>
      </c>
      <c r="I70" s="45">
        <v>1.0349999999999999</v>
      </c>
      <c r="J70" s="45">
        <v>1.038</v>
      </c>
      <c r="K70" s="55">
        <f>AVERAGE(E70:G70)</f>
        <v>0.92833333333333334</v>
      </c>
      <c r="L70" s="55">
        <f>STDEV(E70:G70)</f>
        <v>1.5502687938977938E-2</v>
      </c>
      <c r="M70" s="55">
        <f>AVERAGE(H70:J70)</f>
        <v>1.0303333333333333</v>
      </c>
      <c r="N70" s="55">
        <f>STDEV(H70:J70)</f>
        <v>1.0785793124908943E-2</v>
      </c>
      <c r="O70" s="55">
        <f t="shared" si="0"/>
        <v>0.10199999999999998</v>
      </c>
      <c r="P70">
        <f t="shared" si="17"/>
        <v>12</v>
      </c>
      <c r="Q70" s="45">
        <v>0.88100000000000001</v>
      </c>
      <c r="R70" s="45">
        <v>0.95799999999999996</v>
      </c>
      <c r="S70" s="45">
        <v>0.94299999999999995</v>
      </c>
      <c r="T70" s="45">
        <v>1.0489999999999999</v>
      </c>
      <c r="U70" s="45">
        <v>1.0529999999999999</v>
      </c>
      <c r="V70" s="45">
        <v>1.038</v>
      </c>
      <c r="W70" s="55">
        <f>AVERAGE(Q70:S70)</f>
        <v>0.92733333333333334</v>
      </c>
      <c r="X70" s="55">
        <f>STDEV(Q70:S70)</f>
        <v>4.0820746359337079E-2</v>
      </c>
      <c r="Y70" s="55">
        <f>AVERAGE(T70:V70)</f>
        <v>1.0466666666666666</v>
      </c>
      <c r="Z70" s="55">
        <f>STDEV(T70:V70)</f>
        <v>7.7674534651539741E-3</v>
      </c>
      <c r="AA70" s="55">
        <f t="shared" si="1"/>
        <v>0.11933333333333329</v>
      </c>
      <c r="AB70">
        <f t="shared" si="18"/>
        <v>12</v>
      </c>
      <c r="AC70" s="45">
        <v>0.97299999999999998</v>
      </c>
      <c r="AD70" s="45">
        <v>1.036</v>
      </c>
      <c r="AE70" s="45">
        <v>1.149</v>
      </c>
      <c r="AF70" s="45">
        <v>1.123</v>
      </c>
      <c r="AG70" s="45">
        <v>1.1319999999999999</v>
      </c>
      <c r="AH70" s="45">
        <v>1.1060000000000001</v>
      </c>
      <c r="AI70" s="55">
        <f>AVERAGE(AC70:AE70)</f>
        <v>1.0526666666666666</v>
      </c>
      <c r="AJ70" s="55">
        <f>STDEV(AC70:AE70)</f>
        <v>8.9175856224279329E-2</v>
      </c>
      <c r="AK70" s="55">
        <f>AVERAGE(AF70:AH70)</f>
        <v>1.1203333333333332</v>
      </c>
      <c r="AL70" s="55">
        <f>STDEV(AF70:AH70)</f>
        <v>1.3203534880225475E-2</v>
      </c>
      <c r="AM70" s="55">
        <f t="shared" si="2"/>
        <v>6.7666666666666542E-2</v>
      </c>
      <c r="AN70">
        <f t="shared" si="19"/>
        <v>12</v>
      </c>
      <c r="AO70" s="45">
        <v>0.96899999999999997</v>
      </c>
      <c r="AP70" s="45">
        <v>1.0760000000000001</v>
      </c>
      <c r="AQ70" s="45"/>
      <c r="AR70" s="45">
        <v>1.054</v>
      </c>
      <c r="AS70" s="45">
        <v>1.0469999999999999</v>
      </c>
      <c r="AT70" s="45">
        <v>1.028</v>
      </c>
      <c r="AU70" s="55">
        <f>AVERAGE(AO70:AQ70)</f>
        <v>1.0225</v>
      </c>
      <c r="AV70" s="55">
        <f>STDEV(AO70:AQ70)</f>
        <v>7.566042558696065E-2</v>
      </c>
      <c r="AW70" s="55">
        <f>AVERAGE(AR70:AT70)</f>
        <v>1.0429999999999999</v>
      </c>
      <c r="AX70" s="55">
        <f>STDEV(AR70:AT70)</f>
        <v>1.3453624047073705E-2</v>
      </c>
      <c r="AY70" s="55">
        <f t="shared" si="3"/>
        <v>2.0499999999999963E-2</v>
      </c>
      <c r="AZ70">
        <f t="shared" si="20"/>
        <v>12</v>
      </c>
      <c r="BA70" s="45">
        <v>1.008</v>
      </c>
      <c r="BB70" s="45">
        <v>1.0329999999999999</v>
      </c>
      <c r="BC70" s="45">
        <v>1.0409999999999999</v>
      </c>
      <c r="BD70" s="45">
        <v>1.095</v>
      </c>
      <c r="BE70" s="45">
        <v>1.4059999999999999</v>
      </c>
      <c r="BF70" s="45">
        <v>1.367</v>
      </c>
      <c r="BG70" s="55">
        <f>AVERAGE(BA70:BC70)</f>
        <v>1.0273333333333332</v>
      </c>
      <c r="BH70" s="55">
        <f>STDEV(BA70:BC70)</f>
        <v>1.7214335111567097E-2</v>
      </c>
      <c r="BI70" s="55">
        <f>AVERAGE(BD70:BF70)</f>
        <v>1.2893333333333332</v>
      </c>
      <c r="BJ70" s="55">
        <f>STDEV(BD70:BF70)</f>
        <v>0.16942353240720034</v>
      </c>
      <c r="BK70" s="55">
        <f t="shared" si="4"/>
        <v>0.26200000000000001</v>
      </c>
      <c r="BL70">
        <f t="shared" si="21"/>
        <v>12</v>
      </c>
      <c r="BM70" s="45">
        <v>1.042</v>
      </c>
      <c r="BN70" s="45">
        <v>1.202</v>
      </c>
      <c r="BO70" s="45">
        <v>1.0589999999999999</v>
      </c>
      <c r="BP70" s="45">
        <v>1.0620000000000001</v>
      </c>
      <c r="BQ70" s="45">
        <v>1.266</v>
      </c>
      <c r="BR70" s="45">
        <v>1.036</v>
      </c>
      <c r="BS70" s="55">
        <f>AVERAGE(BM70:BO70)</f>
        <v>1.101</v>
      </c>
      <c r="BT70" s="55">
        <f>STDEV(BM70:BO70)</f>
        <v>8.7880600817245191E-2</v>
      </c>
      <c r="BU70" s="55">
        <f>AVERAGE(BP70:BR70)</f>
        <v>1.1213333333333335</v>
      </c>
      <c r="BV70" s="55">
        <f>STDEV(BP70:BR70)</f>
        <v>0.12595766484550802</v>
      </c>
      <c r="BW70" s="55">
        <f t="shared" si="5"/>
        <v>2.0333333333333536E-2</v>
      </c>
      <c r="BX70">
        <f t="shared" si="22"/>
        <v>12</v>
      </c>
      <c r="BY70" s="45">
        <v>1.0069999999999999</v>
      </c>
      <c r="BZ70" s="45">
        <v>1.2010000000000001</v>
      </c>
      <c r="CA70" s="45">
        <v>1.034</v>
      </c>
      <c r="CB70" s="45">
        <v>1.038</v>
      </c>
      <c r="CC70" s="45">
        <v>1.0609999999999999</v>
      </c>
      <c r="CD70" s="45">
        <v>1.0429999999999999</v>
      </c>
      <c r="CE70" s="55">
        <f>AVERAGE(BY70:CA70)</f>
        <v>1.0806666666666667</v>
      </c>
      <c r="CF70" s="55">
        <f>STDEV(BY70:CA70)</f>
        <v>0.10508250726611612</v>
      </c>
      <c r="CG70" s="55">
        <f>AVERAGE(CB70:CD70)</f>
        <v>1.0473333333333334</v>
      </c>
      <c r="CH70" s="55">
        <f>STDEV(CB70:CD70)</f>
        <v>1.2096831541082671E-2</v>
      </c>
      <c r="CI70" s="55">
        <f t="shared" si="6"/>
        <v>-3.3333333333333215E-2</v>
      </c>
      <c r="CJ70">
        <f t="shared" si="23"/>
        <v>12</v>
      </c>
      <c r="CK70" s="45">
        <v>0.98</v>
      </c>
      <c r="CL70" s="45">
        <v>0.95699999999999996</v>
      </c>
      <c r="CM70" s="45">
        <v>1.0129999999999999</v>
      </c>
      <c r="CN70" s="45">
        <v>1.081</v>
      </c>
      <c r="CO70" s="45">
        <v>1.0589999999999999</v>
      </c>
      <c r="CP70" s="45">
        <v>1.2350000000000001</v>
      </c>
      <c r="CQ70" s="55">
        <f>AVERAGE(CK70:CM70)</f>
        <v>0.98333333333333328</v>
      </c>
      <c r="CR70" s="55">
        <f>STDEV(CK70:CM70)</f>
        <v>2.8148416178061093E-2</v>
      </c>
      <c r="CS70" s="55">
        <f>AVERAGE(CN70:CP70)</f>
        <v>1.125</v>
      </c>
      <c r="CT70" s="55">
        <f>STDEV(CN70:CP70)</f>
        <v>9.5895776757894902E-2</v>
      </c>
      <c r="CU70" s="55">
        <f t="shared" si="7"/>
        <v>0.14166666666666672</v>
      </c>
      <c r="CV70">
        <f t="shared" si="24"/>
        <v>12</v>
      </c>
      <c r="CW70" s="45">
        <v>1.0920000000000001</v>
      </c>
      <c r="CX70" s="45">
        <v>1.1679999999999999</v>
      </c>
      <c r="CY70" s="45">
        <v>1.0309999999999999</v>
      </c>
      <c r="CZ70" s="45">
        <v>1.0089999999999999</v>
      </c>
      <c r="DA70" s="45">
        <v>1.008</v>
      </c>
      <c r="DB70" s="45">
        <v>1.0429999999999999</v>
      </c>
      <c r="DC70" s="55">
        <f>AVERAGE(CW70:CY70)</f>
        <v>1.0969999999999998</v>
      </c>
      <c r="DD70" s="55">
        <f>STDEV(CW70:CY70)</f>
        <v>6.8636724863588877E-2</v>
      </c>
      <c r="DE70" s="55">
        <f>AVERAGE(CZ70:DB70)</f>
        <v>1.0199999999999998</v>
      </c>
      <c r="DF70" s="55">
        <f>STDEV(CZ70:DB70)</f>
        <v>1.992485884517126E-2</v>
      </c>
      <c r="DG70" s="55">
        <f t="shared" si="8"/>
        <v>-7.6999999999999957E-2</v>
      </c>
      <c r="DH70">
        <f t="shared" si="25"/>
        <v>12</v>
      </c>
      <c r="DI70" s="45">
        <v>0.98399999999999999</v>
      </c>
      <c r="DJ70" s="45">
        <v>0.95599999999999996</v>
      </c>
      <c r="DK70" s="45">
        <v>0.99199999999999999</v>
      </c>
      <c r="DL70" s="45">
        <v>1.4990000000000001</v>
      </c>
      <c r="DM70" s="45">
        <v>1.155</v>
      </c>
      <c r="DN70" s="45">
        <v>1.107</v>
      </c>
      <c r="DO70" s="55">
        <f>AVERAGE(DI70:DK70)</f>
        <v>0.97733333333333328</v>
      </c>
      <c r="DP70" s="55">
        <f>STDEV(DI70:DK70)</f>
        <v>1.8903262505010451E-2</v>
      </c>
      <c r="DQ70" s="55">
        <f>AVERAGE(DL70:DN70)</f>
        <v>1.2536666666666667</v>
      </c>
      <c r="DR70" s="55">
        <f>STDEV(DL70:DN70)</f>
        <v>0.21381612037761233</v>
      </c>
      <c r="DS70" s="55">
        <f t="shared" si="9"/>
        <v>0.27633333333333343</v>
      </c>
      <c r="DT70">
        <f t="shared" si="26"/>
        <v>12</v>
      </c>
      <c r="DU70" s="45">
        <v>1.018</v>
      </c>
      <c r="DV70" s="45">
        <v>1.0309999999999999</v>
      </c>
      <c r="DW70" s="45">
        <v>1.3169999999999999</v>
      </c>
      <c r="DX70" s="45">
        <v>1.143</v>
      </c>
      <c r="DY70" s="45">
        <v>1.0780000000000001</v>
      </c>
      <c r="DZ70" s="45">
        <v>1.0629999999999999</v>
      </c>
      <c r="EA70" s="55">
        <f>AVERAGE(DU70:DW70)</f>
        <v>1.1219999999999999</v>
      </c>
      <c r="EB70" s="55">
        <f>STDEV(DU70:DW70)</f>
        <v>0.16900000000000148</v>
      </c>
      <c r="EC70" s="55">
        <f>AVERAGE(DX70:DZ70)</f>
        <v>1.0946666666666667</v>
      </c>
      <c r="ED70" s="55">
        <f>STDEV(DX70:DZ70)</f>
        <v>4.2524502740576925E-2</v>
      </c>
      <c r="EE70" s="55">
        <f t="shared" si="10"/>
        <v>-2.733333333333321E-2</v>
      </c>
      <c r="EF70">
        <f t="shared" si="27"/>
        <v>12</v>
      </c>
      <c r="EG70" s="45">
        <v>0.99</v>
      </c>
      <c r="EH70" s="45">
        <v>1.0029999999999999</v>
      </c>
      <c r="EI70" s="45">
        <v>1.006</v>
      </c>
      <c r="EJ70" s="45">
        <v>1.0209999999999999</v>
      </c>
      <c r="EK70" s="45">
        <v>1.0229999999999999</v>
      </c>
      <c r="EL70" s="45">
        <v>1.0149999999999999</v>
      </c>
      <c r="EM70" s="55">
        <f>AVERAGE(EG70:EI70)</f>
        <v>0.99966666666666659</v>
      </c>
      <c r="EN70" s="55">
        <f>STDEV(EG70:EI70)</f>
        <v>8.5049005481153683E-3</v>
      </c>
      <c r="EO70" s="55">
        <f>AVERAGE(EJ70:EL70)</f>
        <v>1.0196666666666665</v>
      </c>
      <c r="EP70" s="55">
        <f>STDEV(EJ70:EL70)</f>
        <v>4.1633319989322695E-3</v>
      </c>
      <c r="EQ70" s="55">
        <f t="shared" si="11"/>
        <v>1.9999999999999907E-2</v>
      </c>
      <c r="ER70">
        <f t="shared" si="28"/>
        <v>12</v>
      </c>
      <c r="ES70" s="45">
        <v>0.998</v>
      </c>
      <c r="ET70" s="45">
        <v>1.002</v>
      </c>
      <c r="EU70" s="45">
        <v>1.2150000000000001</v>
      </c>
      <c r="EV70" s="45">
        <v>1.0049999999999999</v>
      </c>
      <c r="EW70" s="45">
        <v>0.998</v>
      </c>
      <c r="EX70" s="45">
        <v>1.167</v>
      </c>
      <c r="EY70" s="55">
        <f>AVERAGE(ES70:EU70)</f>
        <v>1.0716666666666665</v>
      </c>
      <c r="EZ70" s="55">
        <f>STDEV(ES70:EU70)</f>
        <v>0.12414641893076636</v>
      </c>
      <c r="FA70" s="55">
        <f>AVERAGE(EV70:EX70)</f>
        <v>1.0566666666666666</v>
      </c>
      <c r="FB70" s="55">
        <f>STDEV(EV70:EX70)</f>
        <v>9.5615549641955955E-2</v>
      </c>
      <c r="FC70" s="55">
        <f t="shared" si="12"/>
        <v>-1.4999999999999902E-2</v>
      </c>
      <c r="FD70">
        <f t="shared" si="29"/>
        <v>12</v>
      </c>
      <c r="FE70" s="45">
        <v>0.96599999999999997</v>
      </c>
      <c r="FF70" s="45">
        <v>0.98399999999999999</v>
      </c>
      <c r="FG70" s="45">
        <v>1</v>
      </c>
      <c r="FH70" s="45">
        <v>1.0049999999999999</v>
      </c>
      <c r="FI70" s="45">
        <v>0.98699999999999999</v>
      </c>
      <c r="FJ70" s="45">
        <v>1.002</v>
      </c>
      <c r="FK70" s="55">
        <f>AVERAGE(FE70:FG70)</f>
        <v>0.98333333333333339</v>
      </c>
      <c r="FL70" s="55">
        <f>STDEV(FE70:FG70)</f>
        <v>1.7009801096230778E-2</v>
      </c>
      <c r="FM70" s="55">
        <f>AVERAGE(FH70:FJ70)</f>
        <v>0.99799999999999989</v>
      </c>
      <c r="FN70" s="55">
        <f>STDEV(FH70:FJ70)</f>
        <v>9.6436507609929233E-3</v>
      </c>
      <c r="FO70" s="55">
        <f t="shared" si="13"/>
        <v>1.4666666666666495E-2</v>
      </c>
      <c r="FP70">
        <f t="shared" si="30"/>
        <v>12</v>
      </c>
      <c r="FQ70" s="45">
        <v>0.95799999999999996</v>
      </c>
      <c r="FR70" s="45">
        <v>0.97</v>
      </c>
      <c r="FS70" s="45">
        <v>0.95399999999999996</v>
      </c>
      <c r="FT70" s="45">
        <v>1.0760000000000001</v>
      </c>
      <c r="FU70" s="45">
        <v>1.0149999999999999</v>
      </c>
      <c r="FV70" s="45">
        <v>1.0249999999999999</v>
      </c>
      <c r="FW70" s="55">
        <f>AVERAGE(FQ70:FS70)</f>
        <v>0.96066666666666656</v>
      </c>
      <c r="FX70" s="55">
        <f>STDEV(FQ70:FS70)</f>
        <v>8.326663997864539E-3</v>
      </c>
      <c r="FY70" s="55">
        <f>AVERAGE(FT70:FV70)</f>
        <v>1.0386666666666666</v>
      </c>
      <c r="FZ70" s="55">
        <f>STDEV(FT70:FV70)</f>
        <v>3.2715949219506678E-2</v>
      </c>
      <c r="GA70" s="55">
        <f t="shared" si="14"/>
        <v>7.8000000000000069E-2</v>
      </c>
      <c r="GB70">
        <f t="shared" si="31"/>
        <v>12</v>
      </c>
      <c r="GC70" s="45">
        <v>1.149</v>
      </c>
      <c r="GD70" s="45">
        <v>1.1200000000000001</v>
      </c>
      <c r="GE70" s="45">
        <v>1.153</v>
      </c>
      <c r="GF70" s="45">
        <v>1.125</v>
      </c>
      <c r="GG70" s="45">
        <v>1.133</v>
      </c>
      <c r="GH70" s="45">
        <v>1.1339999999999999</v>
      </c>
    </row>
    <row r="71" spans="1:190" x14ac:dyDescent="0.2">
      <c r="A71">
        <f t="shared" si="15"/>
        <v>13</v>
      </c>
      <c r="B71" s="44">
        <v>8.3333333333333332E-3</v>
      </c>
      <c r="C71" s="45">
        <v>37</v>
      </c>
      <c r="D71">
        <f t="shared" si="16"/>
        <v>13</v>
      </c>
      <c r="E71" s="45">
        <v>0.91</v>
      </c>
      <c r="F71" s="45">
        <v>0.92500000000000004</v>
      </c>
      <c r="G71" s="45">
        <v>0.93899999999999995</v>
      </c>
      <c r="H71" s="45">
        <v>1.018</v>
      </c>
      <c r="I71" s="45">
        <v>1.036</v>
      </c>
      <c r="J71" s="45">
        <v>1.038</v>
      </c>
      <c r="K71" s="55">
        <f>AVERAGE(E71:G71)</f>
        <v>0.92466666666666664</v>
      </c>
      <c r="L71" s="55">
        <f>STDEV(E71:G71)</f>
        <v>1.450287327853802E-2</v>
      </c>
      <c r="M71" s="55">
        <f>AVERAGE(H71:J71)</f>
        <v>1.0306666666666668</v>
      </c>
      <c r="N71" s="55">
        <f>STDEV(H71:J71)</f>
        <v>1.1015141094572214E-2</v>
      </c>
      <c r="O71" s="55">
        <f t="shared" si="0"/>
        <v>0.10600000000000021</v>
      </c>
      <c r="P71">
        <f t="shared" si="17"/>
        <v>13</v>
      </c>
      <c r="Q71" s="45">
        <v>0.877</v>
      </c>
      <c r="R71" s="45">
        <v>0.95399999999999996</v>
      </c>
      <c r="S71" s="45">
        <v>0.94799999999999995</v>
      </c>
      <c r="T71" s="45">
        <v>1.0469999999999999</v>
      </c>
      <c r="U71" s="45">
        <v>1.052</v>
      </c>
      <c r="V71" s="45">
        <v>1.038</v>
      </c>
      <c r="W71" s="55">
        <f>AVERAGE(Q71:S71)</f>
        <v>0.92633333333333334</v>
      </c>
      <c r="X71" s="55">
        <f>STDEV(Q71:S71)</f>
        <v>4.2829117821096094E-2</v>
      </c>
      <c r="Y71" s="55">
        <f>AVERAGE(T71:V71)</f>
        <v>1.0456666666666667</v>
      </c>
      <c r="Z71" s="55">
        <f>STDEV(T71:V71)</f>
        <v>7.0945988845975833E-3</v>
      </c>
      <c r="AA71" s="55">
        <f t="shared" si="1"/>
        <v>0.1193333333333334</v>
      </c>
      <c r="AB71">
        <f t="shared" si="18"/>
        <v>13</v>
      </c>
      <c r="AC71" s="45">
        <v>0.97099999999999997</v>
      </c>
      <c r="AD71" s="45">
        <v>1.036</v>
      </c>
      <c r="AE71" s="45">
        <v>1.1519999999999999</v>
      </c>
      <c r="AF71" s="45">
        <v>1.113</v>
      </c>
      <c r="AG71" s="45">
        <v>1.133</v>
      </c>
      <c r="AH71" s="45">
        <v>1.109</v>
      </c>
      <c r="AI71" s="55">
        <f>AVERAGE(AC71:AE71)</f>
        <v>1.0529999999999999</v>
      </c>
      <c r="AJ71" s="55">
        <f>STDEV(AC71:AE71)</f>
        <v>9.1689694077360689E-2</v>
      </c>
      <c r="AK71" s="55">
        <f>AVERAGE(AF71:AH71)</f>
        <v>1.1183333333333334</v>
      </c>
      <c r="AL71" s="55">
        <f>STDEV(AF71:AH71)</f>
        <v>1.2858201014657285E-2</v>
      </c>
      <c r="AM71" s="55">
        <f t="shared" si="2"/>
        <v>6.5333333333333465E-2</v>
      </c>
      <c r="AN71">
        <f t="shared" si="19"/>
        <v>13</v>
      </c>
      <c r="AO71" s="45">
        <v>0.96499999999999997</v>
      </c>
      <c r="AP71" s="45">
        <v>1.069</v>
      </c>
      <c r="AQ71" s="45"/>
      <c r="AR71" s="45">
        <v>1.052</v>
      </c>
      <c r="AS71" s="45">
        <v>1.0469999999999999</v>
      </c>
      <c r="AT71" s="45">
        <v>1.028</v>
      </c>
      <c r="AU71" s="55">
        <f>AVERAGE(AO71:AQ71)</f>
        <v>1.0169999999999999</v>
      </c>
      <c r="AV71" s="55">
        <f>STDEV(AO71:AQ71)</f>
        <v>7.3539105243400932E-2</v>
      </c>
      <c r="AW71" s="55">
        <f>AVERAGE(AR71:AT71)</f>
        <v>1.0423333333333333</v>
      </c>
      <c r="AX71" s="55">
        <f>STDEV(AR71:AT71)</f>
        <v>1.2662279942148377E-2</v>
      </c>
      <c r="AY71" s="55">
        <f t="shared" si="3"/>
        <v>2.533333333333343E-2</v>
      </c>
      <c r="AZ71">
        <f t="shared" si="20"/>
        <v>13</v>
      </c>
      <c r="BA71" s="45">
        <v>1.0069999999999999</v>
      </c>
      <c r="BB71" s="45">
        <v>1.0309999999999999</v>
      </c>
      <c r="BC71" s="45">
        <v>1.0369999999999999</v>
      </c>
      <c r="BD71" s="45">
        <v>1.0960000000000001</v>
      </c>
      <c r="BE71" s="45">
        <v>1.4119999999999999</v>
      </c>
      <c r="BF71" s="45">
        <v>1.373</v>
      </c>
      <c r="BG71" s="55">
        <f>AVERAGE(BA71:BC71)</f>
        <v>1.0249999999999999</v>
      </c>
      <c r="BH71" s="55">
        <f>STDEV(BA71:BC71)</f>
        <v>1.5874507866387558E-2</v>
      </c>
      <c r="BI71" s="55">
        <f>AVERAGE(BD71:BF71)</f>
        <v>1.2936666666666667</v>
      </c>
      <c r="BJ71" s="55">
        <f>STDEV(BD71:BF71)</f>
        <v>0.17229141979022919</v>
      </c>
      <c r="BK71" s="55">
        <f t="shared" si="4"/>
        <v>0.26866666666666683</v>
      </c>
      <c r="BL71">
        <f t="shared" si="21"/>
        <v>13</v>
      </c>
      <c r="BM71" s="45">
        <v>1.04</v>
      </c>
      <c r="BN71" s="45">
        <v>1.2050000000000001</v>
      </c>
      <c r="BO71" s="45">
        <v>1.0580000000000001</v>
      </c>
      <c r="BP71" s="45">
        <v>1.0589999999999999</v>
      </c>
      <c r="BQ71" s="45">
        <v>1.268</v>
      </c>
      <c r="BR71" s="45">
        <v>1.0349999999999999</v>
      </c>
      <c r="BS71" s="55">
        <f>AVERAGE(BM71:BO71)</f>
        <v>1.101</v>
      </c>
      <c r="BT71" s="55">
        <f>STDEV(BM71:BO71)</f>
        <v>9.0515192095029021E-2</v>
      </c>
      <c r="BU71" s="55">
        <f>AVERAGE(BP71:BR71)</f>
        <v>1.1206666666666667</v>
      </c>
      <c r="BV71" s="55">
        <f>STDEV(BP71:BR71)</f>
        <v>0.12815745523898853</v>
      </c>
      <c r="BW71" s="55">
        <f t="shared" si="5"/>
        <v>1.9666666666666721E-2</v>
      </c>
      <c r="BX71">
        <f t="shared" si="22"/>
        <v>13</v>
      </c>
      <c r="BY71" s="45">
        <v>1.006</v>
      </c>
      <c r="BZ71" s="45">
        <v>1.1910000000000001</v>
      </c>
      <c r="CA71" s="45">
        <v>1.032</v>
      </c>
      <c r="CB71" s="45">
        <v>1.034</v>
      </c>
      <c r="CC71" s="45">
        <v>1.0589999999999999</v>
      </c>
      <c r="CD71" s="45">
        <v>1.04</v>
      </c>
      <c r="CE71" s="55">
        <f>AVERAGE(BY71:CA71)</f>
        <v>1.0763333333333334</v>
      </c>
      <c r="CF71" s="55">
        <f>STDEV(BY71:CA71)</f>
        <v>0.10015155182688552</v>
      </c>
      <c r="CG71" s="55">
        <f>AVERAGE(CB71:CD71)</f>
        <v>1.0443333333333333</v>
      </c>
      <c r="CH71" s="55">
        <f>STDEV(CB71:CD71)</f>
        <v>1.3051181300301211E-2</v>
      </c>
      <c r="CI71" s="55">
        <f t="shared" si="6"/>
        <v>-3.2000000000000028E-2</v>
      </c>
      <c r="CJ71">
        <f t="shared" si="23"/>
        <v>13</v>
      </c>
      <c r="CK71" s="45">
        <v>0.97599999999999998</v>
      </c>
      <c r="CL71" s="45">
        <v>0.95099999999999996</v>
      </c>
      <c r="CM71" s="45">
        <v>1.01</v>
      </c>
      <c r="CN71" s="45">
        <v>1.0780000000000001</v>
      </c>
      <c r="CO71" s="45">
        <v>1.0589999999999999</v>
      </c>
      <c r="CP71" s="45">
        <v>1.234</v>
      </c>
      <c r="CQ71" s="55">
        <f>AVERAGE(CK71:CM71)</f>
        <v>0.97900000000000009</v>
      </c>
      <c r="CR71" s="55">
        <f>STDEV(CK71:CM71)</f>
        <v>2.961418578992172E-2</v>
      </c>
      <c r="CS71" s="55">
        <f>AVERAGE(CN71:CP71)</f>
        <v>1.1236666666666666</v>
      </c>
      <c r="CT71" s="55">
        <f>STDEV(CN71:CP71)</f>
        <v>9.602256679204807E-2</v>
      </c>
      <c r="CU71" s="55">
        <f t="shared" si="7"/>
        <v>0.1446666666666665</v>
      </c>
      <c r="CV71">
        <f t="shared" si="24"/>
        <v>13</v>
      </c>
      <c r="CW71" s="45">
        <v>1.085</v>
      </c>
      <c r="CX71" s="45">
        <v>1.1659999999999999</v>
      </c>
      <c r="CY71" s="45">
        <v>1.03</v>
      </c>
      <c r="CZ71" s="45">
        <v>1.008</v>
      </c>
      <c r="DA71" s="45">
        <v>1.0069999999999999</v>
      </c>
      <c r="DB71" s="45">
        <v>1.0409999999999999</v>
      </c>
      <c r="DC71" s="55">
        <f>AVERAGE(CW71:CY71)</f>
        <v>1.0936666666666666</v>
      </c>
      <c r="DD71" s="55">
        <f>STDEV(CW71:CY71)</f>
        <v>6.8412961734844707E-2</v>
      </c>
      <c r="DE71" s="55">
        <f>AVERAGE(CZ71:DB71)</f>
        <v>1.0186666666666666</v>
      </c>
      <c r="DF71" s="55">
        <f>STDEV(CZ71:DB71)</f>
        <v>1.9347695814575256E-2</v>
      </c>
      <c r="DG71" s="55">
        <f t="shared" si="8"/>
        <v>-7.4999999999999956E-2</v>
      </c>
      <c r="DH71">
        <f t="shared" si="25"/>
        <v>13</v>
      </c>
      <c r="DI71" s="45">
        <v>0.98</v>
      </c>
      <c r="DJ71" s="45">
        <v>0.95</v>
      </c>
      <c r="DK71" s="45">
        <v>0.98499999999999999</v>
      </c>
      <c r="DL71" s="45">
        <v>1.5069999999999999</v>
      </c>
      <c r="DM71" s="45">
        <v>1.151</v>
      </c>
      <c r="DN71" s="45">
        <v>1.115</v>
      </c>
      <c r="DO71" s="55">
        <f>AVERAGE(DI71:DK71)</f>
        <v>0.97166666666666668</v>
      </c>
      <c r="DP71" s="55">
        <f>STDEV(DI71:DK71)</f>
        <v>1.8929694486000931E-2</v>
      </c>
      <c r="DQ71" s="55">
        <f>AVERAGE(DL71:DN71)</f>
        <v>1.2576666666666665</v>
      </c>
      <c r="DR71" s="55">
        <f>STDEV(DL71:DN71)</f>
        <v>0.21667794842423055</v>
      </c>
      <c r="DS71" s="55">
        <f t="shared" si="9"/>
        <v>0.28599999999999981</v>
      </c>
      <c r="DT71">
        <f t="shared" si="26"/>
        <v>13</v>
      </c>
      <c r="DU71" s="45">
        <v>1.0169999999999999</v>
      </c>
      <c r="DV71" s="45">
        <v>1.0289999999999999</v>
      </c>
      <c r="DW71" s="45">
        <v>1.32</v>
      </c>
      <c r="DX71" s="45">
        <v>1.1379999999999999</v>
      </c>
      <c r="DY71" s="45">
        <v>1.077</v>
      </c>
      <c r="DZ71" s="45">
        <v>1.0589999999999999</v>
      </c>
      <c r="EA71" s="55">
        <f>AVERAGE(DU71:DW71)</f>
        <v>1.1219999999999999</v>
      </c>
      <c r="EB71" s="55">
        <f>STDEV(DU71:DW71)</f>
        <v>0.17157797061394628</v>
      </c>
      <c r="EC71" s="55">
        <f>AVERAGE(DX71:DZ71)</f>
        <v>1.0913333333333333</v>
      </c>
      <c r="ED71" s="55">
        <f>STDEV(DX71:DZ71)</f>
        <v>4.1404508611180633E-2</v>
      </c>
      <c r="EE71" s="55">
        <f t="shared" si="10"/>
        <v>-3.066666666666662E-2</v>
      </c>
      <c r="EF71">
        <f t="shared" si="27"/>
        <v>13</v>
      </c>
      <c r="EG71" s="45">
        <v>0.98799999999999999</v>
      </c>
      <c r="EH71" s="45">
        <v>1.0009999999999999</v>
      </c>
      <c r="EI71" s="45">
        <v>1.004</v>
      </c>
      <c r="EJ71" s="45">
        <v>1.02</v>
      </c>
      <c r="EK71" s="45">
        <v>1.022</v>
      </c>
      <c r="EL71" s="45">
        <v>1.014</v>
      </c>
      <c r="EM71" s="55">
        <f>AVERAGE(EG71:EI71)</f>
        <v>0.99766666666666659</v>
      </c>
      <c r="EN71" s="55">
        <f>STDEV(EG71:EI71)</f>
        <v>8.5049005481153683E-3</v>
      </c>
      <c r="EO71" s="55">
        <f>AVERAGE(EJ71:EL71)</f>
        <v>1.0186666666666666</v>
      </c>
      <c r="EP71" s="55">
        <f>STDEV(EJ71:EL71)</f>
        <v>4.1633319989322695E-3</v>
      </c>
      <c r="EQ71" s="55">
        <f t="shared" si="11"/>
        <v>2.1000000000000019E-2</v>
      </c>
      <c r="ER71">
        <f t="shared" si="28"/>
        <v>13</v>
      </c>
      <c r="ES71" s="45">
        <v>0.997</v>
      </c>
      <c r="ET71" s="45">
        <v>0.998</v>
      </c>
      <c r="EU71" s="45">
        <v>1.216</v>
      </c>
      <c r="EV71" s="45">
        <v>1.0029999999999999</v>
      </c>
      <c r="EW71" s="45">
        <v>0.996</v>
      </c>
      <c r="EX71" s="45">
        <v>1.1679999999999999</v>
      </c>
      <c r="EY71" s="55">
        <f>AVERAGE(ES71:EU71)</f>
        <v>1.0703333333333334</v>
      </c>
      <c r="EZ71" s="55">
        <f>STDEV(ES71:EU71)</f>
        <v>0.12615202468978978</v>
      </c>
      <c r="FA71" s="55">
        <f>AVERAGE(EV71:EX71)</f>
        <v>1.0556666666666665</v>
      </c>
      <c r="FB71" s="55">
        <f>STDEV(EV71:EX71)</f>
        <v>9.7346460302022944E-2</v>
      </c>
      <c r="FC71" s="55">
        <f t="shared" si="12"/>
        <v>-1.4666666666666828E-2</v>
      </c>
      <c r="FD71">
        <f t="shared" si="29"/>
        <v>13</v>
      </c>
      <c r="FE71" s="45">
        <v>0.96399999999999997</v>
      </c>
      <c r="FF71" s="45">
        <v>0.98199999999999998</v>
      </c>
      <c r="FG71" s="45">
        <v>0.998</v>
      </c>
      <c r="FH71" s="45">
        <v>1.0049999999999999</v>
      </c>
      <c r="FI71" s="45">
        <v>0.98599999999999999</v>
      </c>
      <c r="FJ71" s="45">
        <v>1</v>
      </c>
      <c r="FK71" s="55">
        <f>AVERAGE(FE71:FG71)</f>
        <v>0.98133333333333328</v>
      </c>
      <c r="FL71" s="55">
        <f>STDEV(FE71:FG71)</f>
        <v>1.7009801096230778E-2</v>
      </c>
      <c r="FM71" s="55">
        <f>AVERAGE(FH71:FJ71)</f>
        <v>0.99699999999999989</v>
      </c>
      <c r="FN71" s="55">
        <f>STDEV(FH71:FJ71)</f>
        <v>9.8488578017960678E-3</v>
      </c>
      <c r="FO71" s="55">
        <f t="shared" si="13"/>
        <v>1.5666666666666607E-2</v>
      </c>
      <c r="FP71">
        <f t="shared" si="30"/>
        <v>13</v>
      </c>
      <c r="FQ71" s="45">
        <v>0.95499999999999996</v>
      </c>
      <c r="FR71" s="45">
        <v>0.96699999999999997</v>
      </c>
      <c r="FS71" s="45">
        <v>0.95099999999999996</v>
      </c>
      <c r="FT71" s="45">
        <v>1.081</v>
      </c>
      <c r="FU71" s="45">
        <v>1.0149999999999999</v>
      </c>
      <c r="FV71" s="45">
        <v>1.024</v>
      </c>
      <c r="FW71" s="55">
        <f>AVERAGE(FQ71:FS71)</f>
        <v>0.95766666666666656</v>
      </c>
      <c r="FX71" s="55">
        <f>STDEV(FQ71:FS71)</f>
        <v>8.326663997864539E-3</v>
      </c>
      <c r="FY71" s="55">
        <f>AVERAGE(FT71:FV71)</f>
        <v>1.04</v>
      </c>
      <c r="FZ71" s="55">
        <f>STDEV(FT71:FV71)</f>
        <v>3.5791060336346568E-2</v>
      </c>
      <c r="GA71" s="55">
        <f t="shared" si="14"/>
        <v>8.233333333333348E-2</v>
      </c>
      <c r="GB71">
        <f t="shared" si="31"/>
        <v>13</v>
      </c>
      <c r="GC71" s="45">
        <v>1.1499999999999999</v>
      </c>
      <c r="GD71" s="45">
        <v>1.121</v>
      </c>
      <c r="GE71" s="45">
        <v>1.153</v>
      </c>
      <c r="GF71" s="45">
        <v>1.1240000000000001</v>
      </c>
      <c r="GG71" s="45">
        <v>1.1319999999999999</v>
      </c>
      <c r="GH71" s="45">
        <v>1.1339999999999999</v>
      </c>
    </row>
    <row r="72" spans="1:190" x14ac:dyDescent="0.2">
      <c r="A72">
        <f t="shared" si="15"/>
        <v>14</v>
      </c>
      <c r="B72" s="44">
        <v>9.0277777777777787E-3</v>
      </c>
      <c r="C72" s="45">
        <v>37</v>
      </c>
      <c r="D72">
        <f t="shared" si="16"/>
        <v>14</v>
      </c>
      <c r="E72" s="45">
        <v>0.90700000000000003</v>
      </c>
      <c r="F72" s="45">
        <v>0.92300000000000004</v>
      </c>
      <c r="G72" s="45">
        <v>0.93600000000000005</v>
      </c>
      <c r="H72" s="45">
        <v>1.018</v>
      </c>
      <c r="I72" s="45">
        <v>1.0349999999999999</v>
      </c>
      <c r="J72" s="45">
        <v>1.0369999999999999</v>
      </c>
      <c r="K72" s="55">
        <f>AVERAGE(E72:G72)</f>
        <v>0.92200000000000004</v>
      </c>
      <c r="L72" s="55">
        <f>STDEV(E72:G72)</f>
        <v>1.4525839046333963E-2</v>
      </c>
      <c r="M72" s="55">
        <f>AVERAGE(H72:J72)</f>
        <v>1.03</v>
      </c>
      <c r="N72" s="55">
        <f>STDEV(H72:J72)</f>
        <v>1.0440306508910495E-2</v>
      </c>
      <c r="O72" s="55">
        <f t="shared" si="0"/>
        <v>0.10799999999999998</v>
      </c>
      <c r="P72">
        <f t="shared" si="17"/>
        <v>14</v>
      </c>
      <c r="Q72" s="45">
        <v>0.873</v>
      </c>
      <c r="R72" s="45">
        <v>0.95</v>
      </c>
      <c r="S72" s="45">
        <v>0.94</v>
      </c>
      <c r="T72" s="45">
        <v>1.046</v>
      </c>
      <c r="U72" s="45">
        <v>1.0489999999999999</v>
      </c>
      <c r="V72" s="45">
        <v>1.0369999999999999</v>
      </c>
      <c r="W72" s="55">
        <f>AVERAGE(Q72:S72)</f>
        <v>0.92099999999999993</v>
      </c>
      <c r="X72" s="55">
        <f>STDEV(Q72:S72)</f>
        <v>4.1868842830916617E-2</v>
      </c>
      <c r="Y72" s="55">
        <f>AVERAGE(T72:V72)</f>
        <v>1.0439999999999998</v>
      </c>
      <c r="Z72" s="55">
        <f>STDEV(T72:V72)</f>
        <v>6.2449979983984216E-3</v>
      </c>
      <c r="AA72" s="55">
        <f t="shared" si="1"/>
        <v>0.12299999999999989</v>
      </c>
      <c r="AB72">
        <f t="shared" si="18"/>
        <v>14</v>
      </c>
      <c r="AC72" s="45">
        <v>0.96799999999999997</v>
      </c>
      <c r="AD72" s="45">
        <v>1.034</v>
      </c>
      <c r="AE72" s="45">
        <v>1.1539999999999999</v>
      </c>
      <c r="AF72" s="45">
        <v>1.103</v>
      </c>
      <c r="AG72" s="45">
        <v>1.1339999999999999</v>
      </c>
      <c r="AH72" s="45">
        <v>1.109</v>
      </c>
      <c r="AI72" s="55">
        <f>AVERAGE(AC72:AE72)</f>
        <v>1.0519999999999998</v>
      </c>
      <c r="AJ72" s="55">
        <f>STDEV(AC72:AE72)</f>
        <v>9.4297401873010236E-2</v>
      </c>
      <c r="AK72" s="55">
        <f>AVERAGE(AF72:AH72)</f>
        <v>1.1153333333333333</v>
      </c>
      <c r="AL72" s="55">
        <f>STDEV(AF72:AH72)</f>
        <v>1.6441816606851314E-2</v>
      </c>
      <c r="AM72" s="55">
        <f t="shared" si="2"/>
        <v>6.3333333333333464E-2</v>
      </c>
      <c r="AN72">
        <f t="shared" si="19"/>
        <v>14</v>
      </c>
      <c r="AO72" s="45">
        <v>0.96099999999999997</v>
      </c>
      <c r="AP72" s="45">
        <v>1.0629999999999999</v>
      </c>
      <c r="AQ72" s="45"/>
      <c r="AR72" s="45">
        <v>1.0509999999999999</v>
      </c>
      <c r="AS72" s="45">
        <v>1.046</v>
      </c>
      <c r="AT72" s="45">
        <v>1.028</v>
      </c>
      <c r="AU72" s="55">
        <f>AVERAGE(AO72:AQ72)</f>
        <v>1.012</v>
      </c>
      <c r="AV72" s="55">
        <f>STDEV(AO72:AQ72)</f>
        <v>7.2124891681027842E-2</v>
      </c>
      <c r="AW72" s="55">
        <f>AVERAGE(AR72:AT72)</f>
        <v>1.0416666666666667</v>
      </c>
      <c r="AX72" s="55">
        <f>STDEV(AR72:AT72)</f>
        <v>1.2096831541082671E-2</v>
      </c>
      <c r="AY72" s="55">
        <f t="shared" si="3"/>
        <v>2.966666666666673E-2</v>
      </c>
      <c r="AZ72">
        <f t="shared" si="20"/>
        <v>14</v>
      </c>
      <c r="BA72" s="45">
        <v>1.0069999999999999</v>
      </c>
      <c r="BB72" s="45">
        <v>1.0289999999999999</v>
      </c>
      <c r="BC72" s="45">
        <v>1.034</v>
      </c>
      <c r="BD72" s="45">
        <v>1.0960000000000001</v>
      </c>
      <c r="BE72" s="45">
        <v>1.4159999999999999</v>
      </c>
      <c r="BF72" s="45">
        <v>1.379</v>
      </c>
      <c r="BG72" s="55">
        <f>AVERAGE(BA72:BC72)</f>
        <v>1.0233333333333332</v>
      </c>
      <c r="BH72" s="55">
        <f>STDEV(BA72:BC72)</f>
        <v>1.4364307617610216E-2</v>
      </c>
      <c r="BI72" s="55">
        <f>AVERAGE(BD72:BF72)</f>
        <v>1.2969999999999999</v>
      </c>
      <c r="BJ72" s="55">
        <f>STDEV(BD72:BF72)</f>
        <v>0.17505142101679716</v>
      </c>
      <c r="BK72" s="55">
        <f t="shared" si="4"/>
        <v>0.27366666666666672</v>
      </c>
      <c r="BL72">
        <f t="shared" si="21"/>
        <v>14</v>
      </c>
      <c r="BM72" s="45">
        <v>1.038</v>
      </c>
      <c r="BN72" s="45">
        <v>1.2050000000000001</v>
      </c>
      <c r="BO72" s="45">
        <v>1.0569999999999999</v>
      </c>
      <c r="BP72" s="45">
        <v>1.056</v>
      </c>
      <c r="BQ72" s="45">
        <v>1.2689999999999999</v>
      </c>
      <c r="BR72" s="45">
        <v>1.034</v>
      </c>
      <c r="BS72" s="55">
        <f>AVERAGE(BM72:BO72)</f>
        <v>1.1000000000000001</v>
      </c>
      <c r="BT72" s="55">
        <f>STDEV(BM72:BO72)</f>
        <v>9.1427566958768011E-2</v>
      </c>
      <c r="BU72" s="55">
        <f>AVERAGE(BP72:BR72)</f>
        <v>1.1196666666666666</v>
      </c>
      <c r="BV72" s="55">
        <f>STDEV(BP72:BR72)</f>
        <v>0.12979342561675963</v>
      </c>
      <c r="BW72" s="55">
        <f t="shared" si="5"/>
        <v>1.9666666666666499E-2</v>
      </c>
      <c r="BX72">
        <f t="shared" si="22"/>
        <v>14</v>
      </c>
      <c r="BY72" s="45">
        <v>1.0049999999999999</v>
      </c>
      <c r="BZ72" s="45">
        <v>1.181</v>
      </c>
      <c r="CA72" s="45">
        <v>1.0289999999999999</v>
      </c>
      <c r="CB72" s="45">
        <v>1.0309999999999999</v>
      </c>
      <c r="CC72" s="45">
        <v>1.0580000000000001</v>
      </c>
      <c r="CD72" s="45">
        <v>1.038</v>
      </c>
      <c r="CE72" s="55">
        <f>AVERAGE(BY72:CA72)</f>
        <v>1.0716666666666665</v>
      </c>
      <c r="CF72" s="55">
        <f>STDEV(BY72:CA72)</f>
        <v>9.5442827563590918E-2</v>
      </c>
      <c r="CG72" s="55">
        <f>AVERAGE(CB72:CD72)</f>
        <v>1.0423333333333333</v>
      </c>
      <c r="CH72" s="55">
        <f>STDEV(CB72:CD72)</f>
        <v>1.4011899704655858E-2</v>
      </c>
      <c r="CI72" s="55">
        <f t="shared" si="6"/>
        <v>-2.9333333333333211E-2</v>
      </c>
      <c r="CJ72">
        <f t="shared" si="23"/>
        <v>14</v>
      </c>
      <c r="CK72" s="45">
        <v>0.97099999999999997</v>
      </c>
      <c r="CL72" s="45">
        <v>0.94699999999999995</v>
      </c>
      <c r="CM72" s="45">
        <v>1.0069999999999999</v>
      </c>
      <c r="CN72" s="45">
        <v>1.0740000000000001</v>
      </c>
      <c r="CO72" s="45">
        <v>1.0580000000000001</v>
      </c>
      <c r="CP72" s="45">
        <v>1.2310000000000001</v>
      </c>
      <c r="CQ72" s="55">
        <f>AVERAGE(CK72:CM72)</f>
        <v>0.97499999999999998</v>
      </c>
      <c r="CR72" s="55">
        <f>STDEV(CK72:CM72)</f>
        <v>3.0199337741082969E-2</v>
      </c>
      <c r="CS72" s="55">
        <f>AVERAGE(CN72:CP72)</f>
        <v>1.1210000000000002</v>
      </c>
      <c r="CT72" s="55">
        <f>STDEV(CN72:CP72)</f>
        <v>9.5598117136270019E-2</v>
      </c>
      <c r="CU72" s="55">
        <f t="shared" si="7"/>
        <v>0.14600000000000024</v>
      </c>
      <c r="CV72">
        <f t="shared" si="24"/>
        <v>14</v>
      </c>
      <c r="CW72" s="45">
        <v>1.0820000000000001</v>
      </c>
      <c r="CX72" s="45">
        <v>1.163</v>
      </c>
      <c r="CY72" s="45">
        <v>1.028</v>
      </c>
      <c r="CZ72" s="45">
        <v>1.008</v>
      </c>
      <c r="DA72" s="45">
        <v>1.006</v>
      </c>
      <c r="DB72" s="45">
        <v>1.0389999999999999</v>
      </c>
      <c r="DC72" s="55">
        <f>AVERAGE(CW72:CY72)</f>
        <v>1.091</v>
      </c>
      <c r="DD72" s="55">
        <f>STDEV(CW72:CY72)</f>
        <v>6.7948509917436742E-2</v>
      </c>
      <c r="DE72" s="55">
        <f>AVERAGE(CZ72:DB72)</f>
        <v>1.0176666666666667</v>
      </c>
      <c r="DF72" s="55">
        <f>STDEV(CZ72:DB72)</f>
        <v>1.8502252115170509E-2</v>
      </c>
      <c r="DG72" s="55">
        <f t="shared" si="8"/>
        <v>-7.333333333333325E-2</v>
      </c>
      <c r="DH72">
        <f t="shared" si="25"/>
        <v>14</v>
      </c>
      <c r="DI72" s="45">
        <v>0.97599999999999998</v>
      </c>
      <c r="DJ72" s="45">
        <v>0.94399999999999995</v>
      </c>
      <c r="DK72" s="45">
        <v>0.97899999999999998</v>
      </c>
      <c r="DL72" s="45">
        <v>1.512</v>
      </c>
      <c r="DM72" s="45">
        <v>1.1479999999999999</v>
      </c>
      <c r="DN72" s="45">
        <v>1.123</v>
      </c>
      <c r="DO72" s="55">
        <f>AVERAGE(DI72:DK72)</f>
        <v>0.96633333333333338</v>
      </c>
      <c r="DP72" s="55">
        <f>STDEV(DI72:DK72)</f>
        <v>1.9399312702601968E-2</v>
      </c>
      <c r="DQ72" s="55">
        <f>AVERAGE(DL72:DN72)</f>
        <v>1.2610000000000001</v>
      </c>
      <c r="DR72" s="55">
        <f>STDEV(DL72:DN72)</f>
        <v>0.21773148600971637</v>
      </c>
      <c r="DS72" s="55">
        <f t="shared" si="9"/>
        <v>0.29466666666666674</v>
      </c>
      <c r="DT72">
        <f t="shared" si="26"/>
        <v>14</v>
      </c>
      <c r="DU72" s="45">
        <v>1.016</v>
      </c>
      <c r="DV72" s="45">
        <v>1.028</v>
      </c>
      <c r="DW72" s="45">
        <v>1.3240000000000001</v>
      </c>
      <c r="DX72" s="45">
        <v>1.131</v>
      </c>
      <c r="DY72" s="45">
        <v>1.0740000000000001</v>
      </c>
      <c r="DZ72" s="45">
        <v>1.054</v>
      </c>
      <c r="EA72" s="55">
        <f>AVERAGE(DU72:DW72)</f>
        <v>1.1226666666666667</v>
      </c>
      <c r="EB72" s="55">
        <f>STDEV(DU72:DW72)</f>
        <v>0.17446298556809403</v>
      </c>
      <c r="EC72" s="55">
        <f>AVERAGE(DX72:DZ72)</f>
        <v>1.0863333333333334</v>
      </c>
      <c r="ED72" s="55">
        <f>STDEV(DX72:DZ72)</f>
        <v>3.9954140377854851E-2</v>
      </c>
      <c r="EE72" s="55">
        <f t="shared" si="10"/>
        <v>-3.6333333333333329E-2</v>
      </c>
      <c r="EF72">
        <f t="shared" si="27"/>
        <v>14</v>
      </c>
      <c r="EG72" s="45">
        <v>0.98599999999999999</v>
      </c>
      <c r="EH72" s="45">
        <v>0.999</v>
      </c>
      <c r="EI72" s="45">
        <v>1.002</v>
      </c>
      <c r="EJ72" s="45">
        <v>1.02</v>
      </c>
      <c r="EK72" s="45">
        <v>1.022</v>
      </c>
      <c r="EL72" s="45">
        <v>1.014</v>
      </c>
      <c r="EM72" s="55">
        <f>AVERAGE(EG72:EI72)</f>
        <v>0.9956666666666667</v>
      </c>
      <c r="EN72" s="55">
        <f>STDEV(EG72:EI72)</f>
        <v>8.5049005481153891E-3</v>
      </c>
      <c r="EO72" s="55">
        <f>AVERAGE(EJ72:EL72)</f>
        <v>1.0186666666666666</v>
      </c>
      <c r="EP72" s="55">
        <f>STDEV(EJ72:EL72)</f>
        <v>4.1633319989322695E-3</v>
      </c>
      <c r="EQ72" s="55">
        <f t="shared" si="11"/>
        <v>2.2999999999999909E-2</v>
      </c>
      <c r="ER72">
        <f t="shared" si="28"/>
        <v>14</v>
      </c>
      <c r="ES72" s="45">
        <v>0.995</v>
      </c>
      <c r="ET72" s="45">
        <v>0.99299999999999999</v>
      </c>
      <c r="EU72" s="45">
        <v>1.218</v>
      </c>
      <c r="EV72" s="45">
        <v>1.0009999999999999</v>
      </c>
      <c r="EW72" s="45">
        <v>0.995</v>
      </c>
      <c r="EX72" s="45">
        <v>1.17</v>
      </c>
      <c r="EY72" s="55">
        <f>AVERAGE(ES72:EU72)</f>
        <v>1.0686666666666667</v>
      </c>
      <c r="EZ72" s="55">
        <f>STDEV(ES72:EU72)</f>
        <v>0.12933032642552686</v>
      </c>
      <c r="FA72" s="55">
        <f>AVERAGE(EV72:EX72)</f>
        <v>1.0553333333333332</v>
      </c>
      <c r="FB72" s="55">
        <f>STDEV(EV72:EX72)</f>
        <v>9.9349551248776813E-2</v>
      </c>
      <c r="FC72" s="55">
        <f t="shared" si="12"/>
        <v>-1.3333333333333419E-2</v>
      </c>
      <c r="FD72">
        <f t="shared" si="29"/>
        <v>14</v>
      </c>
      <c r="FE72" s="45">
        <v>0.96199999999999997</v>
      </c>
      <c r="FF72" s="45">
        <v>0.98</v>
      </c>
      <c r="FG72" s="45">
        <v>0.996</v>
      </c>
      <c r="FH72" s="45">
        <v>1.004</v>
      </c>
      <c r="FI72" s="45">
        <v>0.98599999999999999</v>
      </c>
      <c r="FJ72" s="45">
        <v>1</v>
      </c>
      <c r="FK72" s="55">
        <f>AVERAGE(FE72:FG72)</f>
        <v>0.97933333333333328</v>
      </c>
      <c r="FL72" s="55">
        <f>STDEV(FE72:FG72)</f>
        <v>1.7009801096230778E-2</v>
      </c>
      <c r="FM72" s="55">
        <f>AVERAGE(FH72:FJ72)</f>
        <v>0.9966666666666667</v>
      </c>
      <c r="FN72" s="55">
        <f>STDEV(FH72:FJ72)</f>
        <v>9.4516312525052253E-3</v>
      </c>
      <c r="FO72" s="55">
        <f t="shared" si="13"/>
        <v>1.7333333333333423E-2</v>
      </c>
      <c r="FP72">
        <f t="shared" si="30"/>
        <v>14</v>
      </c>
      <c r="FQ72" s="45">
        <v>0.95199999999999996</v>
      </c>
      <c r="FR72" s="45">
        <v>0.96399999999999997</v>
      </c>
      <c r="FS72" s="45">
        <v>0.94899999999999995</v>
      </c>
      <c r="FT72" s="45">
        <v>1.081</v>
      </c>
      <c r="FU72" s="45">
        <v>1.0149999999999999</v>
      </c>
      <c r="FV72" s="45">
        <v>1.0229999999999999</v>
      </c>
      <c r="FW72" s="55">
        <f>AVERAGE(FQ72:FS72)</f>
        <v>0.95499999999999996</v>
      </c>
      <c r="FX72" s="55">
        <f>STDEV(FQ72:FS72)</f>
        <v>7.9372539331937792E-3</v>
      </c>
      <c r="FY72" s="55">
        <f>AVERAGE(FT72:FV72)</f>
        <v>1.0396666666666665</v>
      </c>
      <c r="FZ72" s="55">
        <f>STDEV(FT72:FV72)</f>
        <v>3.601851375797363E-2</v>
      </c>
      <c r="GA72" s="55">
        <f t="shared" si="14"/>
        <v>8.4666666666666557E-2</v>
      </c>
      <c r="GB72">
        <f t="shared" si="31"/>
        <v>14</v>
      </c>
      <c r="GC72" s="45">
        <v>1.149</v>
      </c>
      <c r="GD72" s="45">
        <v>1.1200000000000001</v>
      </c>
      <c r="GE72" s="45">
        <v>1.153</v>
      </c>
      <c r="GF72" s="45">
        <v>1.1240000000000001</v>
      </c>
      <c r="GG72" s="45">
        <v>1.131</v>
      </c>
      <c r="GH72" s="45">
        <v>1.133</v>
      </c>
    </row>
    <row r="73" spans="1:190" x14ac:dyDescent="0.2">
      <c r="A73">
        <f t="shared" si="15"/>
        <v>15</v>
      </c>
      <c r="B73" s="44">
        <v>9.7222222222222224E-3</v>
      </c>
      <c r="C73" s="45">
        <v>37</v>
      </c>
      <c r="D73">
        <f t="shared" si="16"/>
        <v>15</v>
      </c>
      <c r="E73" s="45">
        <v>0.90400000000000003</v>
      </c>
      <c r="F73" s="45">
        <v>0.92</v>
      </c>
      <c r="G73" s="45">
        <v>0.93300000000000005</v>
      </c>
      <c r="H73" s="45">
        <v>1.0169999999999999</v>
      </c>
      <c r="I73" s="45">
        <v>1.034</v>
      </c>
      <c r="J73" s="45">
        <v>1.0349999999999999</v>
      </c>
      <c r="K73" s="55">
        <f>AVERAGE(E73:G73)</f>
        <v>0.91900000000000004</v>
      </c>
      <c r="L73" s="55">
        <f>STDEV(E73:G73)</f>
        <v>1.4525839046333963E-2</v>
      </c>
      <c r="M73" s="55">
        <f>AVERAGE(H73:J73)</f>
        <v>1.0286666666666668</v>
      </c>
      <c r="N73" s="55">
        <f>STDEV(H73:J73)</f>
        <v>1.0115993936995717E-2</v>
      </c>
      <c r="O73" s="55">
        <f t="shared" si="0"/>
        <v>0.1096666666666668</v>
      </c>
      <c r="P73">
        <f t="shared" si="17"/>
        <v>15</v>
      </c>
      <c r="Q73" s="45">
        <v>0.86899999999999999</v>
      </c>
      <c r="R73" s="45">
        <v>0.94599999999999995</v>
      </c>
      <c r="S73" s="45">
        <v>0.93200000000000005</v>
      </c>
      <c r="T73" s="45">
        <v>1.044</v>
      </c>
      <c r="U73" s="45">
        <v>1.0469999999999999</v>
      </c>
      <c r="V73" s="45">
        <v>1.036</v>
      </c>
      <c r="W73" s="55">
        <f>AVERAGE(Q73:S73)</f>
        <v>0.91566666666666663</v>
      </c>
      <c r="X73" s="55">
        <f>STDEV(Q73:S73)</f>
        <v>4.1016256939576203E-2</v>
      </c>
      <c r="Y73" s="55">
        <f>AVERAGE(T73:V73)</f>
        <v>1.0423333333333333</v>
      </c>
      <c r="Z73" s="55">
        <f>STDEV(T73:V73)</f>
        <v>5.686240703077286E-3</v>
      </c>
      <c r="AA73" s="55">
        <f t="shared" si="1"/>
        <v>0.12666666666666671</v>
      </c>
      <c r="AB73">
        <f t="shared" si="18"/>
        <v>15</v>
      </c>
      <c r="AC73" s="45">
        <v>0.96599999999999997</v>
      </c>
      <c r="AD73" s="45">
        <v>1.032</v>
      </c>
      <c r="AE73" s="45">
        <v>1.1559999999999999</v>
      </c>
      <c r="AF73" s="45">
        <v>1.095</v>
      </c>
      <c r="AG73" s="45">
        <v>1.1359999999999999</v>
      </c>
      <c r="AH73" s="45">
        <v>1.1080000000000001</v>
      </c>
      <c r="AI73" s="55">
        <f>AVERAGE(AC73:AE73)</f>
        <v>1.0513333333333332</v>
      </c>
      <c r="AJ73" s="55">
        <f>STDEV(AC73:AE73)</f>
        <v>9.646415569180776E-2</v>
      </c>
      <c r="AK73" s="55">
        <f>AVERAGE(AF73:AH73)</f>
        <v>1.113</v>
      </c>
      <c r="AL73" s="55">
        <f>STDEV(AF73:AH73)</f>
        <v>2.0952326839756907E-2</v>
      </c>
      <c r="AM73" s="55">
        <f t="shared" si="2"/>
        <v>6.1666666666666758E-2</v>
      </c>
      <c r="AN73">
        <f t="shared" si="19"/>
        <v>15</v>
      </c>
      <c r="AO73" s="45">
        <v>0.95699999999999996</v>
      </c>
      <c r="AP73" s="45">
        <v>1.056</v>
      </c>
      <c r="AQ73" s="45"/>
      <c r="AR73" s="45">
        <v>1.05</v>
      </c>
      <c r="AS73" s="45">
        <v>1.0469999999999999</v>
      </c>
      <c r="AT73" s="45">
        <v>1.0269999999999999</v>
      </c>
      <c r="AU73" s="55">
        <f>AVERAGE(AO73:AQ73)</f>
        <v>1.0065</v>
      </c>
      <c r="AV73" s="55">
        <f>STDEV(AO73:AQ73)</f>
        <v>7.0003571337468276E-2</v>
      </c>
      <c r="AW73" s="55">
        <f>AVERAGE(AR73:AT73)</f>
        <v>1.0413333333333332</v>
      </c>
      <c r="AX73" s="55">
        <f>STDEV(AR73:AT73)</f>
        <v>1.2503332889007417E-2</v>
      </c>
      <c r="AY73" s="55">
        <f t="shared" si="3"/>
        <v>3.4833333333333272E-2</v>
      </c>
      <c r="AZ73">
        <f t="shared" si="20"/>
        <v>15</v>
      </c>
      <c r="BA73" s="45">
        <v>1.006</v>
      </c>
      <c r="BB73" s="45">
        <v>1.028</v>
      </c>
      <c r="BC73" s="45">
        <v>1.0309999999999999</v>
      </c>
      <c r="BD73" s="45">
        <v>1.0960000000000001</v>
      </c>
      <c r="BE73" s="45">
        <v>1.42</v>
      </c>
      <c r="BF73" s="45">
        <v>1.385</v>
      </c>
      <c r="BG73" s="55">
        <f>AVERAGE(BA73:BC73)</f>
        <v>1.0216666666666665</v>
      </c>
      <c r="BH73" s="55">
        <f>STDEV(BA73:BC73)</f>
        <v>1.365039681962882E-2</v>
      </c>
      <c r="BI73" s="55">
        <f>AVERAGE(BD73:BF73)</f>
        <v>1.3003333333333333</v>
      </c>
      <c r="BJ73" s="55">
        <f>STDEV(BD73:BF73)</f>
        <v>0.17782107111738482</v>
      </c>
      <c r="BK73" s="55">
        <f t="shared" si="4"/>
        <v>0.27866666666666684</v>
      </c>
      <c r="BL73">
        <f t="shared" si="21"/>
        <v>15</v>
      </c>
      <c r="BM73" s="45">
        <v>1.034</v>
      </c>
      <c r="BN73" s="45">
        <v>1.206</v>
      </c>
      <c r="BO73" s="45">
        <v>1.0549999999999999</v>
      </c>
      <c r="BP73" s="45">
        <v>1.0529999999999999</v>
      </c>
      <c r="BQ73" s="45">
        <v>1.27</v>
      </c>
      <c r="BR73" s="45">
        <v>1.0329999999999999</v>
      </c>
      <c r="BS73" s="55">
        <f>AVERAGE(BM73:BO73)</f>
        <v>1.0983333333333334</v>
      </c>
      <c r="BT73" s="55">
        <f>STDEV(BM73:BO73)</f>
        <v>9.3831409098091081E-2</v>
      </c>
      <c r="BU73" s="55">
        <f>AVERAGE(BP73:BR73)</f>
        <v>1.1186666666666667</v>
      </c>
      <c r="BV73" s="55">
        <f>STDEV(BP73:BR73)</f>
        <v>0.13143946642212662</v>
      </c>
      <c r="BW73" s="55">
        <f t="shared" si="5"/>
        <v>2.0333333333333314E-2</v>
      </c>
      <c r="BX73">
        <f t="shared" si="22"/>
        <v>15</v>
      </c>
      <c r="BY73" s="45">
        <v>1.004</v>
      </c>
      <c r="BZ73" s="45">
        <v>1.173</v>
      </c>
      <c r="CA73" s="45">
        <v>1.0269999999999999</v>
      </c>
      <c r="CB73" s="45">
        <v>1.028</v>
      </c>
      <c r="CC73" s="45">
        <v>1.0569999999999999</v>
      </c>
      <c r="CD73" s="45">
        <v>1.0349999999999999</v>
      </c>
      <c r="CE73" s="55">
        <f>AVERAGE(BY73:CA73)</f>
        <v>1.0679999999999998</v>
      </c>
      <c r="CF73" s="55">
        <f>STDEV(BY73:CA73)</f>
        <v>9.1656969184017917E-2</v>
      </c>
      <c r="CG73" s="55">
        <f>AVERAGE(CB73:CD73)</f>
        <v>1.04</v>
      </c>
      <c r="CH73" s="55">
        <f>STDEV(CB73:CD73)</f>
        <v>1.5132745950421526E-2</v>
      </c>
      <c r="CI73" s="55">
        <f t="shared" si="6"/>
        <v>-2.7999999999999803E-2</v>
      </c>
      <c r="CJ73">
        <f t="shared" si="23"/>
        <v>15</v>
      </c>
      <c r="CK73" s="45">
        <v>0.96599999999999997</v>
      </c>
      <c r="CL73" s="45">
        <v>0.94199999999999995</v>
      </c>
      <c r="CM73" s="45">
        <v>1.004</v>
      </c>
      <c r="CN73" s="45">
        <v>1.071</v>
      </c>
      <c r="CO73" s="45">
        <v>1.056</v>
      </c>
      <c r="CP73" s="45">
        <v>1.2290000000000001</v>
      </c>
      <c r="CQ73" s="55">
        <f>AVERAGE(CK73:CM73)</f>
        <v>0.97066666666666668</v>
      </c>
      <c r="CR73" s="55">
        <f>STDEV(CK73:CM73)</f>
        <v>3.1262330900515639E-2</v>
      </c>
      <c r="CS73" s="55">
        <f>AVERAGE(CN73:CP73)</f>
        <v>1.1186666666666667</v>
      </c>
      <c r="CT73" s="55">
        <f>STDEV(CN73:CP73)</f>
        <v>9.5845361563997145E-2</v>
      </c>
      <c r="CU73" s="55">
        <f t="shared" si="7"/>
        <v>0.14800000000000002</v>
      </c>
      <c r="CV73">
        <f t="shared" si="24"/>
        <v>15</v>
      </c>
      <c r="CW73" s="45">
        <v>1.0780000000000001</v>
      </c>
      <c r="CX73" s="45">
        <v>1.1559999999999999</v>
      </c>
      <c r="CY73" s="45">
        <v>1.0269999999999999</v>
      </c>
      <c r="CZ73" s="45">
        <v>1.006</v>
      </c>
      <c r="DA73" s="45">
        <v>1.038</v>
      </c>
      <c r="DB73" s="45">
        <v>1.0369999999999999</v>
      </c>
      <c r="DC73" s="55">
        <f>AVERAGE(CW73:CY73)</f>
        <v>1.087</v>
      </c>
      <c r="DD73" s="55">
        <f>STDEV(CW73:CY73)</f>
        <v>6.4969223483123145E-2</v>
      </c>
      <c r="DE73" s="55">
        <f>AVERAGE(CZ73:DB73)</f>
        <v>1.0269999999999999</v>
      </c>
      <c r="DF73" s="55">
        <f>STDEV(CZ73:DB73)</f>
        <v>1.8193405398660236E-2</v>
      </c>
      <c r="DG73" s="55">
        <f t="shared" si="8"/>
        <v>-6.0000000000000053E-2</v>
      </c>
      <c r="DH73">
        <f t="shared" si="25"/>
        <v>15</v>
      </c>
      <c r="DI73" s="45">
        <v>0.97199999999999998</v>
      </c>
      <c r="DJ73" s="45">
        <v>0.93799999999999994</v>
      </c>
      <c r="DK73" s="45">
        <v>0.97299999999999998</v>
      </c>
      <c r="DL73" s="45">
        <v>1.5189999999999999</v>
      </c>
      <c r="DM73" s="45">
        <v>1.1459999999999999</v>
      </c>
      <c r="DN73" s="45">
        <v>1.131</v>
      </c>
      <c r="DO73" s="55">
        <f>AVERAGE(DI73:DK73)</f>
        <v>0.96099999999999997</v>
      </c>
      <c r="DP73" s="55">
        <f>STDEV(DI73:DK73)</f>
        <v>1.9924858845171294E-2</v>
      </c>
      <c r="DQ73" s="55">
        <f>AVERAGE(DL73:DN73)</f>
        <v>1.2653333333333334</v>
      </c>
      <c r="DR73" s="55">
        <f>STDEV(DL73:DN73)</f>
        <v>0.21980976623738352</v>
      </c>
      <c r="DS73" s="55">
        <f t="shared" si="9"/>
        <v>0.30433333333333346</v>
      </c>
      <c r="DT73">
        <f t="shared" si="26"/>
        <v>15</v>
      </c>
      <c r="DU73" s="45">
        <v>1.0149999999999999</v>
      </c>
      <c r="DV73" s="45">
        <v>1.026</v>
      </c>
      <c r="DW73" s="45">
        <v>1.3260000000000001</v>
      </c>
      <c r="DX73" s="45">
        <v>1.125</v>
      </c>
      <c r="DY73" s="45">
        <v>1.069</v>
      </c>
      <c r="DZ73" s="45">
        <v>1.0489999999999999</v>
      </c>
      <c r="EA73" s="55">
        <f>AVERAGE(DU73:DW73)</f>
        <v>1.1223333333333334</v>
      </c>
      <c r="EB73" s="55">
        <f>STDEV(DU73:DW73)</f>
        <v>0.17646623850848447</v>
      </c>
      <c r="EC73" s="55">
        <f>AVERAGE(DX73:DZ73)</f>
        <v>1.081</v>
      </c>
      <c r="ED73" s="55">
        <f>STDEV(DX73:DZ73)</f>
        <v>3.9395431207184452E-2</v>
      </c>
      <c r="EE73" s="55">
        <f t="shared" si="10"/>
        <v>-4.1333333333333444E-2</v>
      </c>
      <c r="EF73">
        <f t="shared" si="27"/>
        <v>15</v>
      </c>
      <c r="EG73" s="45">
        <v>0.98499999999999999</v>
      </c>
      <c r="EH73" s="45">
        <v>0.996</v>
      </c>
      <c r="EI73" s="45">
        <v>1</v>
      </c>
      <c r="EJ73" s="45">
        <v>1.018</v>
      </c>
      <c r="EK73" s="45">
        <v>1.0209999999999999</v>
      </c>
      <c r="EL73" s="45">
        <v>1.014</v>
      </c>
      <c r="EM73" s="55">
        <f>AVERAGE(EG73:EI73)</f>
        <v>0.99366666666666659</v>
      </c>
      <c r="EN73" s="55">
        <f>STDEV(EG73:EI73)</f>
        <v>7.7674534651540356E-3</v>
      </c>
      <c r="EO73" s="55">
        <f>AVERAGE(EJ73:EL73)</f>
        <v>1.0176666666666667</v>
      </c>
      <c r="EP73" s="55">
        <f>STDEV(EJ73:EL73)</f>
        <v>3.5118845842841968E-3</v>
      </c>
      <c r="EQ73" s="55">
        <f t="shared" si="11"/>
        <v>2.4000000000000132E-2</v>
      </c>
      <c r="ER73">
        <f t="shared" si="28"/>
        <v>15</v>
      </c>
      <c r="ES73" s="45">
        <v>0.99099999999999999</v>
      </c>
      <c r="ET73" s="45">
        <v>0.98799999999999999</v>
      </c>
      <c r="EU73" s="45">
        <v>1.218</v>
      </c>
      <c r="EV73" s="45">
        <v>0.999</v>
      </c>
      <c r="EW73" s="45">
        <v>0.99399999999999999</v>
      </c>
      <c r="EX73" s="45">
        <v>1.171</v>
      </c>
      <c r="EY73" s="55">
        <f>AVERAGE(ES73:EU73)</f>
        <v>1.0656666666666668</v>
      </c>
      <c r="EZ73" s="55">
        <f>STDEV(ES73:EU73)</f>
        <v>0.13193306383667805</v>
      </c>
      <c r="FA73" s="55">
        <f>AVERAGE(EV73:EX73)</f>
        <v>1.0546666666666666</v>
      </c>
      <c r="FB73" s="55">
        <f>STDEV(EV73:EX73)</f>
        <v>0.1007786353019991</v>
      </c>
      <c r="FC73" s="55">
        <f t="shared" si="12"/>
        <v>-1.1000000000000121E-2</v>
      </c>
      <c r="FD73">
        <f t="shared" si="29"/>
        <v>15</v>
      </c>
      <c r="FE73" s="45">
        <v>0.96</v>
      </c>
      <c r="FF73" s="45">
        <v>0.97799999999999998</v>
      </c>
      <c r="FG73" s="45">
        <v>0.99399999999999999</v>
      </c>
      <c r="FH73" s="45">
        <v>1.0029999999999999</v>
      </c>
      <c r="FI73" s="45">
        <v>0.98499999999999999</v>
      </c>
      <c r="FJ73" s="45">
        <v>0.999</v>
      </c>
      <c r="FK73" s="55">
        <f>AVERAGE(FE73:FG73)</f>
        <v>0.97733333333333328</v>
      </c>
      <c r="FL73" s="55">
        <f>STDEV(FE73:FG73)</f>
        <v>1.7009801096230778E-2</v>
      </c>
      <c r="FM73" s="55">
        <f>AVERAGE(FH73:FJ73)</f>
        <v>0.9956666666666667</v>
      </c>
      <c r="FN73" s="55">
        <f>STDEV(FH73:FJ73)</f>
        <v>9.451631252505182E-3</v>
      </c>
      <c r="FO73" s="55">
        <f t="shared" si="13"/>
        <v>1.8333333333333424E-2</v>
      </c>
      <c r="FP73">
        <f t="shared" si="30"/>
        <v>15</v>
      </c>
      <c r="FQ73" s="45">
        <v>0.94899999999999995</v>
      </c>
      <c r="FR73" s="45">
        <v>0.96099999999999997</v>
      </c>
      <c r="FS73" s="45">
        <v>0.94599999999999995</v>
      </c>
      <c r="FT73" s="45">
        <v>1.0880000000000001</v>
      </c>
      <c r="FU73" s="45">
        <v>1.014</v>
      </c>
      <c r="FV73" s="45">
        <v>1.022</v>
      </c>
      <c r="FW73" s="55">
        <f>AVERAGE(FQ73:FS73)</f>
        <v>0.95199999999999996</v>
      </c>
      <c r="FX73" s="55">
        <f>STDEV(FQ73:FS73)</f>
        <v>7.9372539331937792E-3</v>
      </c>
      <c r="FY73" s="55">
        <f>AVERAGE(FT73:FV73)</f>
        <v>1.0413333333333334</v>
      </c>
      <c r="FZ73" s="55">
        <f>STDEV(FT73:FV73)</f>
        <v>4.0611985094714788E-2</v>
      </c>
      <c r="GA73" s="55">
        <f t="shared" si="14"/>
        <v>8.9333333333333487E-2</v>
      </c>
      <c r="GB73">
        <f t="shared" si="31"/>
        <v>15</v>
      </c>
      <c r="GC73" s="45">
        <v>1.1479999999999999</v>
      </c>
      <c r="GD73" s="45">
        <v>1.1180000000000001</v>
      </c>
      <c r="GE73" s="45">
        <v>1.153</v>
      </c>
      <c r="GF73" s="45">
        <v>1.1240000000000001</v>
      </c>
      <c r="GG73" s="45">
        <v>1.133</v>
      </c>
      <c r="GH73" s="45">
        <v>1.131</v>
      </c>
    </row>
    <row r="74" spans="1:190" x14ac:dyDescent="0.2">
      <c r="A74">
        <f t="shared" si="15"/>
        <v>16</v>
      </c>
      <c r="B74" s="44">
        <v>1.0416666666666666E-2</v>
      </c>
      <c r="C74" s="45">
        <v>37</v>
      </c>
      <c r="D74">
        <f t="shared" si="16"/>
        <v>16</v>
      </c>
      <c r="E74" s="45">
        <v>0.90100000000000002</v>
      </c>
      <c r="F74" s="45">
        <v>0.91700000000000004</v>
      </c>
      <c r="G74" s="45">
        <v>0.93</v>
      </c>
      <c r="H74" s="45">
        <v>1.016</v>
      </c>
      <c r="I74" s="45">
        <v>1.034</v>
      </c>
      <c r="J74" s="45">
        <v>1.0349999999999999</v>
      </c>
      <c r="K74" s="55">
        <f>AVERAGE(E74:G74)</f>
        <v>0.91600000000000004</v>
      </c>
      <c r="L74" s="55">
        <f>STDEV(E74:G74)</f>
        <v>1.4525839046333963E-2</v>
      </c>
      <c r="M74" s="55">
        <f>AVERAGE(H74:J74)</f>
        <v>1.0283333333333333</v>
      </c>
      <c r="N74" s="55">
        <f>STDEV(H74:J74)</f>
        <v>1.0692676621563601E-2</v>
      </c>
      <c r="O74" s="55">
        <f t="shared" si="0"/>
        <v>0.11233333333333329</v>
      </c>
      <c r="P74">
        <f t="shared" si="17"/>
        <v>16</v>
      </c>
      <c r="Q74" s="45">
        <v>0.86499999999999999</v>
      </c>
      <c r="R74" s="45">
        <v>0.94199999999999995</v>
      </c>
      <c r="S74" s="45">
        <v>0.92300000000000004</v>
      </c>
      <c r="T74" s="45">
        <v>1.042</v>
      </c>
      <c r="U74" s="45">
        <v>1.044</v>
      </c>
      <c r="V74" s="45">
        <v>1.0349999999999999</v>
      </c>
      <c r="W74" s="55">
        <f>AVERAGE(Q74:S74)</f>
        <v>0.91</v>
      </c>
      <c r="X74" s="55">
        <f>STDEV(Q74:S74)</f>
        <v>4.0112342240263152E-2</v>
      </c>
      <c r="Y74" s="55">
        <f>AVERAGE(T74:V74)</f>
        <v>1.0403333333333336</v>
      </c>
      <c r="Z74" s="55">
        <f>STDEV(T74:V74)</f>
        <v>4.7258156262526751E-3</v>
      </c>
      <c r="AA74" s="55">
        <f t="shared" si="1"/>
        <v>0.13033333333333352</v>
      </c>
      <c r="AB74">
        <f t="shared" si="18"/>
        <v>16</v>
      </c>
      <c r="AC74" s="45">
        <v>0.96399999999999997</v>
      </c>
      <c r="AD74" s="45">
        <v>1.0309999999999999</v>
      </c>
      <c r="AE74" s="45">
        <v>1.159</v>
      </c>
      <c r="AF74" s="45">
        <v>1.087</v>
      </c>
      <c r="AG74" s="45">
        <v>1.1379999999999999</v>
      </c>
      <c r="AH74" s="45">
        <v>1.107</v>
      </c>
      <c r="AI74" s="55">
        <f>AVERAGE(AC74:AE74)</f>
        <v>1.0513333333333332</v>
      </c>
      <c r="AJ74" s="55">
        <f>STDEV(AC74:AE74)</f>
        <v>9.9077410812623376E-2</v>
      </c>
      <c r="AK74" s="55">
        <f>AVERAGE(AF74:AH74)</f>
        <v>1.1106666666666667</v>
      </c>
      <c r="AL74" s="55">
        <f>STDEV(AF74:AH74)</f>
        <v>2.5696951829610678E-2</v>
      </c>
      <c r="AM74" s="55">
        <f t="shared" si="2"/>
        <v>5.933333333333346E-2</v>
      </c>
      <c r="AN74">
        <f t="shared" si="19"/>
        <v>16</v>
      </c>
      <c r="AO74" s="45">
        <v>0.95299999999999996</v>
      </c>
      <c r="AP74" s="45">
        <v>1.0469999999999999</v>
      </c>
      <c r="AQ74" s="45"/>
      <c r="AR74" s="45">
        <v>1.048</v>
      </c>
      <c r="AS74" s="45">
        <v>1.046</v>
      </c>
      <c r="AT74" s="45">
        <v>1.0269999999999999</v>
      </c>
      <c r="AU74" s="55">
        <f>AVERAGE(AO74:AQ74)</f>
        <v>1</v>
      </c>
      <c r="AV74" s="55">
        <f>STDEV(AO74:AQ74)</f>
        <v>6.6468037431535454E-2</v>
      </c>
      <c r="AW74" s="55">
        <f>AVERAGE(AR74:AT74)</f>
        <v>1.0403333333333336</v>
      </c>
      <c r="AX74" s="55">
        <f>STDEV(AR74:AT74)</f>
        <v>1.1590225767142547E-2</v>
      </c>
      <c r="AY74" s="55">
        <f t="shared" si="3"/>
        <v>4.0333333333333554E-2</v>
      </c>
      <c r="AZ74">
        <f t="shared" si="20"/>
        <v>16</v>
      </c>
      <c r="BA74" s="45">
        <v>1.0049999999999999</v>
      </c>
      <c r="BB74" s="45">
        <v>1.0269999999999999</v>
      </c>
      <c r="BC74" s="45">
        <v>1.0289999999999999</v>
      </c>
      <c r="BD74" s="45">
        <v>1.095</v>
      </c>
      <c r="BE74" s="45">
        <v>1.4239999999999999</v>
      </c>
      <c r="BF74" s="45">
        <v>1.3859999999999999</v>
      </c>
      <c r="BG74" s="55">
        <f>AVERAGE(BA74:BC74)</f>
        <v>1.0203333333333333</v>
      </c>
      <c r="BH74" s="55">
        <f>STDEV(BA74:BC74)</f>
        <v>1.3316656236958798E-2</v>
      </c>
      <c r="BI74" s="55">
        <f>AVERAGE(BD74:BF74)</f>
        <v>1.3016666666666667</v>
      </c>
      <c r="BJ74" s="55">
        <f>STDEV(BD74:BF74)</f>
        <v>0.17998425857094549</v>
      </c>
      <c r="BK74" s="55">
        <f t="shared" si="4"/>
        <v>0.28133333333333344</v>
      </c>
      <c r="BL74">
        <f t="shared" si="21"/>
        <v>16</v>
      </c>
      <c r="BM74" s="45">
        <v>1.032</v>
      </c>
      <c r="BN74" s="45">
        <v>1.206</v>
      </c>
      <c r="BO74" s="45">
        <v>1.054</v>
      </c>
      <c r="BP74" s="45">
        <v>1.0509999999999999</v>
      </c>
      <c r="BQ74" s="45">
        <v>1.274</v>
      </c>
      <c r="BR74" s="45">
        <v>1.0329999999999999</v>
      </c>
      <c r="BS74" s="55">
        <f>AVERAGE(BM74:BO74)</f>
        <v>1.0973333333333333</v>
      </c>
      <c r="BT74" s="55">
        <f>STDEV(BM74:BO74)</f>
        <v>9.4748790669503147E-2</v>
      </c>
      <c r="BU74" s="55">
        <f>AVERAGE(BP74:BR74)</f>
        <v>1.1193333333333333</v>
      </c>
      <c r="BV74" s="55">
        <f>STDEV(BP74:BR74)</f>
        <v>0.13424728426800056</v>
      </c>
      <c r="BW74" s="55">
        <f t="shared" si="5"/>
        <v>2.200000000000002E-2</v>
      </c>
      <c r="BX74">
        <f t="shared" si="22"/>
        <v>16</v>
      </c>
      <c r="BY74" s="45">
        <v>1.0029999999999999</v>
      </c>
      <c r="BZ74" s="45">
        <v>1.161</v>
      </c>
      <c r="CA74" s="45">
        <v>1.0249999999999999</v>
      </c>
      <c r="CB74" s="45">
        <v>1.0249999999999999</v>
      </c>
      <c r="CC74" s="45">
        <v>1.056</v>
      </c>
      <c r="CD74" s="45">
        <v>1.0329999999999999</v>
      </c>
      <c r="CE74" s="55">
        <f>AVERAGE(BY74:CA74)</f>
        <v>1.0629999999999999</v>
      </c>
      <c r="CF74" s="55">
        <f>STDEV(BY74:CA74)</f>
        <v>8.5580371581338743E-2</v>
      </c>
      <c r="CG74" s="55">
        <f>AVERAGE(CB74:CD74)</f>
        <v>1.038</v>
      </c>
      <c r="CH74" s="55">
        <f>STDEV(CB74:CD74)</f>
        <v>1.6093476939431157E-2</v>
      </c>
      <c r="CI74" s="55">
        <f t="shared" si="6"/>
        <v>-2.4999999999999911E-2</v>
      </c>
      <c r="CJ74">
        <f t="shared" si="23"/>
        <v>16</v>
      </c>
      <c r="CK74" s="45">
        <v>0.96099999999999997</v>
      </c>
      <c r="CL74" s="45">
        <v>0.93700000000000006</v>
      </c>
      <c r="CM74" s="45">
        <v>1</v>
      </c>
      <c r="CN74" s="45">
        <v>1.0680000000000001</v>
      </c>
      <c r="CO74" s="45">
        <v>1.056</v>
      </c>
      <c r="CP74" s="45">
        <v>1.228</v>
      </c>
      <c r="CQ74" s="55">
        <f>AVERAGE(CK74:CM74)</f>
        <v>0.96600000000000008</v>
      </c>
      <c r="CR74" s="55">
        <f>STDEV(CK74:CM74)</f>
        <v>3.1796226191169265E-2</v>
      </c>
      <c r="CS74" s="55">
        <f>AVERAGE(CN74:CP74)</f>
        <v>1.1173333333333335</v>
      </c>
      <c r="CT74" s="55">
        <f>STDEV(CN74:CP74)</f>
        <v>9.6027773760164428E-2</v>
      </c>
      <c r="CU74" s="55">
        <f t="shared" si="7"/>
        <v>0.15133333333333343</v>
      </c>
      <c r="CV74">
        <f t="shared" si="24"/>
        <v>16</v>
      </c>
      <c r="CW74" s="45">
        <v>1.0740000000000001</v>
      </c>
      <c r="CX74" s="45">
        <v>1.1479999999999999</v>
      </c>
      <c r="CY74" s="45">
        <v>1.0249999999999999</v>
      </c>
      <c r="CZ74" s="45">
        <v>1.006</v>
      </c>
      <c r="DA74" s="45">
        <v>1.0369999999999999</v>
      </c>
      <c r="DB74" s="45">
        <v>1.0349999999999999</v>
      </c>
      <c r="DC74" s="55">
        <f>AVERAGE(CW74:CY74)</f>
        <v>1.0823333333333334</v>
      </c>
      <c r="DD74" s="55">
        <f>STDEV(CW74:CY74)</f>
        <v>6.1921993938610635E-2</v>
      </c>
      <c r="DE74" s="55">
        <f>AVERAGE(CZ74:DB74)</f>
        <v>1.026</v>
      </c>
      <c r="DF74" s="55">
        <f>STDEV(CZ74:DB74)</f>
        <v>1.7349351572897423E-2</v>
      </c>
      <c r="DG74" s="55">
        <f t="shared" si="8"/>
        <v>-5.6333333333333346E-2</v>
      </c>
      <c r="DH74">
        <f t="shared" si="25"/>
        <v>16</v>
      </c>
      <c r="DI74" s="45">
        <v>0.96799999999999997</v>
      </c>
      <c r="DJ74" s="45">
        <v>0.93200000000000005</v>
      </c>
      <c r="DK74" s="45">
        <v>0.96599999999999997</v>
      </c>
      <c r="DL74" s="45">
        <v>1.5249999999999999</v>
      </c>
      <c r="DM74" s="45">
        <v>1.145</v>
      </c>
      <c r="DN74" s="45">
        <v>1.1399999999999999</v>
      </c>
      <c r="DO74" s="55">
        <f>AVERAGE(DI74:DK74)</f>
        <v>0.95533333333333326</v>
      </c>
      <c r="DP74" s="55">
        <f>STDEV(DI74:DK74)</f>
        <v>2.0231987873991313E-2</v>
      </c>
      <c r="DQ74" s="55">
        <f>AVERAGE(DL74:DN74)</f>
        <v>1.2699999999999998</v>
      </c>
      <c r="DR74" s="55">
        <f>STDEV(DL74:DN74)</f>
        <v>0.22085062825357879</v>
      </c>
      <c r="DS74" s="55">
        <f t="shared" si="9"/>
        <v>0.31466666666666654</v>
      </c>
      <c r="DT74">
        <f t="shared" si="26"/>
        <v>16</v>
      </c>
      <c r="DU74" s="45">
        <v>1.014</v>
      </c>
      <c r="DV74" s="45">
        <v>1.0249999999999999</v>
      </c>
      <c r="DW74" s="45">
        <v>1.33</v>
      </c>
      <c r="DX74" s="45">
        <v>1.119</v>
      </c>
      <c r="DY74" s="45">
        <v>1.0640000000000001</v>
      </c>
      <c r="DZ74" s="45">
        <v>1.044</v>
      </c>
      <c r="EA74" s="55">
        <f>AVERAGE(DU74:DW74)</f>
        <v>1.123</v>
      </c>
      <c r="EB74" s="55">
        <f>STDEV(DU74:DW74)</f>
        <v>0.17935160997325972</v>
      </c>
      <c r="EC74" s="55">
        <f>AVERAGE(DX74:DZ74)</f>
        <v>1.0756666666666665</v>
      </c>
      <c r="ED74" s="55">
        <f>STDEV(DX74:DZ74)</f>
        <v>3.8837267325770114E-2</v>
      </c>
      <c r="EE74" s="55">
        <f t="shared" si="10"/>
        <v>-4.7333333333333449E-2</v>
      </c>
      <c r="EF74">
        <f t="shared" si="27"/>
        <v>16</v>
      </c>
      <c r="EG74" s="45">
        <v>0.98299999999999998</v>
      </c>
      <c r="EH74" s="45">
        <v>0.995</v>
      </c>
      <c r="EI74" s="45">
        <v>0.997</v>
      </c>
      <c r="EJ74" s="45">
        <v>1.018</v>
      </c>
      <c r="EK74" s="45">
        <v>1.02</v>
      </c>
      <c r="EL74" s="45">
        <v>1.0129999999999999</v>
      </c>
      <c r="EM74" s="55">
        <f>AVERAGE(EG74:EI74)</f>
        <v>0.9916666666666667</v>
      </c>
      <c r="EN74" s="55">
        <f>STDEV(EG74:EI74)</f>
        <v>7.5718777944003713E-3</v>
      </c>
      <c r="EO74" s="55">
        <f>AVERAGE(EJ74:EL74)</f>
        <v>1.0170000000000001</v>
      </c>
      <c r="EP74" s="55">
        <f>STDEV(EJ74:EL74)</f>
        <v>3.6055512754640542E-3</v>
      </c>
      <c r="EQ74" s="55">
        <f t="shared" si="11"/>
        <v>2.533333333333343E-2</v>
      </c>
      <c r="ER74">
        <f t="shared" si="28"/>
        <v>16</v>
      </c>
      <c r="ES74" s="45">
        <v>0.98799999999999999</v>
      </c>
      <c r="ET74" s="45">
        <v>0.98399999999999999</v>
      </c>
      <c r="EU74" s="45">
        <v>1.218</v>
      </c>
      <c r="EV74" s="45">
        <v>0.997</v>
      </c>
      <c r="EW74" s="45">
        <v>0.99399999999999999</v>
      </c>
      <c r="EX74" s="45">
        <v>1.17</v>
      </c>
      <c r="EY74" s="55">
        <f>AVERAGE(ES74:EU74)</f>
        <v>1.0633333333333332</v>
      </c>
      <c r="EZ74" s="55">
        <f>STDEV(ES74:EU74)</f>
        <v>0.13396019309232596</v>
      </c>
      <c r="FA74" s="55">
        <f>AVERAGE(EV74:EX74)</f>
        <v>1.0536666666666668</v>
      </c>
      <c r="FB74" s="55">
        <f>STDEV(EV74:EX74)</f>
        <v>0.10075878787149697</v>
      </c>
      <c r="FC74" s="55">
        <f t="shared" si="12"/>
        <v>-9.6666666666664902E-3</v>
      </c>
      <c r="FD74">
        <f t="shared" si="29"/>
        <v>16</v>
      </c>
      <c r="FE74" s="45">
        <v>0.95799999999999996</v>
      </c>
      <c r="FF74" s="45">
        <v>0.97599999999999998</v>
      </c>
      <c r="FG74" s="45">
        <v>0.99199999999999999</v>
      </c>
      <c r="FH74" s="45">
        <v>1.002</v>
      </c>
      <c r="FI74" s="45">
        <v>0.98399999999999999</v>
      </c>
      <c r="FJ74" s="45">
        <v>0.999</v>
      </c>
      <c r="FK74" s="55">
        <f>AVERAGE(FE74:FG74)</f>
        <v>0.97533333333333339</v>
      </c>
      <c r="FL74" s="55">
        <f>STDEV(FE74:FG74)</f>
        <v>1.7009801096230778E-2</v>
      </c>
      <c r="FM74" s="55">
        <f>AVERAGE(FH74:FJ74)</f>
        <v>0.995</v>
      </c>
      <c r="FN74" s="55">
        <f>STDEV(FH74:FJ74)</f>
        <v>9.6436507609929632E-3</v>
      </c>
      <c r="FO74" s="55">
        <f t="shared" si="13"/>
        <v>1.966666666666661E-2</v>
      </c>
      <c r="FP74">
        <f t="shared" si="30"/>
        <v>16</v>
      </c>
      <c r="FQ74" s="45">
        <v>0.94599999999999995</v>
      </c>
      <c r="FR74" s="45">
        <v>0.95799999999999996</v>
      </c>
      <c r="FS74" s="45">
        <v>0.94299999999999995</v>
      </c>
      <c r="FT74" s="45">
        <v>1.091</v>
      </c>
      <c r="FU74" s="45">
        <v>1.014</v>
      </c>
      <c r="FV74" s="45">
        <v>1.022</v>
      </c>
      <c r="FW74" s="55">
        <f>AVERAGE(FQ74:FS74)</f>
        <v>0.94899999999999995</v>
      </c>
      <c r="FX74" s="55">
        <f>STDEV(FQ74:FS74)</f>
        <v>7.9372539331937792E-3</v>
      </c>
      <c r="FY74" s="55">
        <f>AVERAGE(FT74:FV74)</f>
        <v>1.0423333333333333</v>
      </c>
      <c r="FZ74" s="55">
        <f>STDEV(FT74:FV74)</f>
        <v>4.2335957923889368E-2</v>
      </c>
      <c r="GA74" s="55">
        <f t="shared" si="14"/>
        <v>9.3333333333333379E-2</v>
      </c>
      <c r="GB74">
        <f t="shared" si="31"/>
        <v>16</v>
      </c>
      <c r="GC74" s="45">
        <v>1.1479999999999999</v>
      </c>
      <c r="GD74" s="45">
        <v>1.1180000000000001</v>
      </c>
      <c r="GE74" s="45">
        <v>1.153</v>
      </c>
      <c r="GF74" s="45">
        <v>1.1240000000000001</v>
      </c>
      <c r="GG74" s="45">
        <v>1.1299999999999999</v>
      </c>
      <c r="GH74" s="45">
        <v>1.1319999999999999</v>
      </c>
    </row>
    <row r="75" spans="1:190" x14ac:dyDescent="0.2">
      <c r="A75">
        <f t="shared" si="15"/>
        <v>17</v>
      </c>
      <c r="B75" s="44">
        <v>1.1111111111111112E-2</v>
      </c>
      <c r="C75" s="45">
        <v>36.9</v>
      </c>
      <c r="D75">
        <f t="shared" si="16"/>
        <v>17</v>
      </c>
      <c r="E75" s="45">
        <v>0.89800000000000002</v>
      </c>
      <c r="F75" s="45">
        <v>0.91400000000000003</v>
      </c>
      <c r="G75" s="45">
        <v>0.92800000000000005</v>
      </c>
      <c r="H75" s="45">
        <v>1.016</v>
      </c>
      <c r="I75" s="45">
        <v>1.034</v>
      </c>
      <c r="J75" s="45">
        <v>1.034</v>
      </c>
      <c r="K75" s="55">
        <f>AVERAGE(E75:G75)</f>
        <v>0.91333333333333344</v>
      </c>
      <c r="L75" s="55">
        <f>STDEV(E75:G75)</f>
        <v>1.5011106998930284E-2</v>
      </c>
      <c r="M75" s="55">
        <f>AVERAGE(H75:J75)</f>
        <v>1.0279999999999998</v>
      </c>
      <c r="N75" s="55">
        <f>STDEV(H75:J75)</f>
        <v>1.0392304845413272E-2</v>
      </c>
      <c r="O75" s="55">
        <f t="shared" si="0"/>
        <v>0.11466666666666636</v>
      </c>
      <c r="P75">
        <f t="shared" si="17"/>
        <v>17</v>
      </c>
      <c r="Q75" s="45">
        <v>0.86099999999999999</v>
      </c>
      <c r="R75" s="45">
        <v>0.93799999999999994</v>
      </c>
      <c r="S75" s="45">
        <v>0.91700000000000004</v>
      </c>
      <c r="T75" s="45">
        <v>1.042</v>
      </c>
      <c r="U75" s="45">
        <v>1.042</v>
      </c>
      <c r="V75" s="45">
        <v>1.0329999999999999</v>
      </c>
      <c r="W75" s="55">
        <f>AVERAGE(Q75:S75)</f>
        <v>0.90533333333333343</v>
      </c>
      <c r="X75" s="55">
        <f>STDEV(Q75:S75)</f>
        <v>3.980368492154128E-2</v>
      </c>
      <c r="Y75" s="55">
        <f>AVERAGE(T75:V75)</f>
        <v>1.0389999999999999</v>
      </c>
      <c r="Z75" s="55">
        <f>STDEV(T75:V75)</f>
        <v>5.1961524227067003E-3</v>
      </c>
      <c r="AA75" s="55">
        <f t="shared" si="1"/>
        <v>0.13366666666666649</v>
      </c>
      <c r="AB75">
        <f t="shared" si="18"/>
        <v>17</v>
      </c>
      <c r="AC75" s="45">
        <v>0.96199999999999997</v>
      </c>
      <c r="AD75" s="45">
        <v>1.03</v>
      </c>
      <c r="AE75" s="45">
        <v>1.159</v>
      </c>
      <c r="AF75" s="45">
        <v>1.081</v>
      </c>
      <c r="AG75" s="45">
        <v>1.139</v>
      </c>
      <c r="AH75" s="45">
        <v>1.105</v>
      </c>
      <c r="AI75" s="55">
        <f>AVERAGE(AC75:AE75)</f>
        <v>1.0503333333333333</v>
      </c>
      <c r="AJ75" s="55">
        <f>STDEV(AC75:AE75)</f>
        <v>0.10006164766449401</v>
      </c>
      <c r="AK75" s="55">
        <f>AVERAGE(AF75:AH75)</f>
        <v>1.1083333333333332</v>
      </c>
      <c r="AL75" s="55">
        <f>STDEV(AF75:AH75)</f>
        <v>2.9143323992525883E-2</v>
      </c>
      <c r="AM75" s="55">
        <f t="shared" si="2"/>
        <v>5.7999999999999829E-2</v>
      </c>
      <c r="AN75">
        <f t="shared" si="19"/>
        <v>17</v>
      </c>
      <c r="AO75" s="45">
        <v>0.95</v>
      </c>
      <c r="AP75" s="45">
        <v>1.04</v>
      </c>
      <c r="AQ75" s="45"/>
      <c r="AR75" s="45">
        <v>1.048</v>
      </c>
      <c r="AS75" s="45">
        <v>1.046</v>
      </c>
      <c r="AT75" s="45">
        <v>1.026</v>
      </c>
      <c r="AU75" s="55">
        <f>AVERAGE(AO75:AQ75)</f>
        <v>0.995</v>
      </c>
      <c r="AV75" s="55">
        <f>STDEV(AO75:AQ75)</f>
        <v>6.3639610306789343E-2</v>
      </c>
      <c r="AW75" s="55">
        <f>AVERAGE(AR75:AT75)</f>
        <v>1.04</v>
      </c>
      <c r="AX75" s="55">
        <f>STDEV(AR75:AT75)</f>
        <v>1.216552506059645E-2</v>
      </c>
      <c r="AY75" s="55">
        <f t="shared" si="3"/>
        <v>4.500000000000004E-2</v>
      </c>
      <c r="AZ75">
        <f t="shared" si="20"/>
        <v>17</v>
      </c>
      <c r="BA75" s="45">
        <v>1.004</v>
      </c>
      <c r="BB75" s="45">
        <v>1.0249999999999999</v>
      </c>
      <c r="BC75" s="45">
        <v>1.0269999999999999</v>
      </c>
      <c r="BD75" s="45">
        <v>1.0940000000000001</v>
      </c>
      <c r="BE75" s="45">
        <v>1.4239999999999999</v>
      </c>
      <c r="BF75" s="45">
        <v>1.39</v>
      </c>
      <c r="BG75" s="55">
        <f>AVERAGE(BA75:BC75)</f>
        <v>1.0186666666666666</v>
      </c>
      <c r="BH75" s="55">
        <f>STDEV(BA75:BC75)</f>
        <v>1.2741009902410876E-2</v>
      </c>
      <c r="BI75" s="55">
        <f>AVERAGE(BD75:BF75)</f>
        <v>1.3026666666666664</v>
      </c>
      <c r="BJ75" s="55">
        <f>STDEV(BD75:BF75)</f>
        <v>0.18150849383247619</v>
      </c>
      <c r="BK75" s="55">
        <f t="shared" si="4"/>
        <v>0.28399999999999981</v>
      </c>
      <c r="BL75">
        <f t="shared" si="21"/>
        <v>17</v>
      </c>
      <c r="BM75" s="45">
        <v>1.0309999999999999</v>
      </c>
      <c r="BN75" s="45">
        <v>1.2030000000000001</v>
      </c>
      <c r="BO75" s="45">
        <v>1.0509999999999999</v>
      </c>
      <c r="BP75" s="45">
        <v>1.048</v>
      </c>
      <c r="BQ75" s="45">
        <v>1.2749999999999999</v>
      </c>
      <c r="BR75" s="45">
        <v>1.032</v>
      </c>
      <c r="BS75" s="55">
        <f>AVERAGE(BM75:BO75)</f>
        <v>1.095</v>
      </c>
      <c r="BT75" s="55">
        <f>STDEV(BM75:BO75)</f>
        <v>9.4063808130438867E-2</v>
      </c>
      <c r="BU75" s="55">
        <f>AVERAGE(BP75:BR75)</f>
        <v>1.1183333333333334</v>
      </c>
      <c r="BV75" s="55">
        <f>STDEV(BP75:BR75)</f>
        <v>0.13591296234477901</v>
      </c>
      <c r="BW75" s="55">
        <f t="shared" si="5"/>
        <v>2.3333333333333428E-2</v>
      </c>
      <c r="BX75">
        <f t="shared" si="22"/>
        <v>17</v>
      </c>
      <c r="BY75" s="45">
        <v>1.002</v>
      </c>
      <c r="BZ75" s="45">
        <v>1.1519999999999999</v>
      </c>
      <c r="CA75" s="45">
        <v>1.024</v>
      </c>
      <c r="CB75" s="45">
        <v>1.0229999999999999</v>
      </c>
      <c r="CC75" s="45">
        <v>1.054</v>
      </c>
      <c r="CD75" s="45">
        <v>1.0309999999999999</v>
      </c>
      <c r="CE75" s="55">
        <f>AVERAGE(BY75:CA75)</f>
        <v>1.0593333333333332</v>
      </c>
      <c r="CF75" s="55">
        <f>STDEV(BY75:CA75)</f>
        <v>8.1002057587034937E-2</v>
      </c>
      <c r="CG75" s="55">
        <f>AVERAGE(CB75:CD75)</f>
        <v>1.0359999999999998</v>
      </c>
      <c r="CH75" s="55">
        <f>STDEV(CB75:CD75)</f>
        <v>1.609347693943116E-2</v>
      </c>
      <c r="CI75" s="55">
        <f t="shared" si="6"/>
        <v>-2.3333333333333428E-2</v>
      </c>
      <c r="CJ75">
        <f t="shared" si="23"/>
        <v>17</v>
      </c>
      <c r="CK75" s="45">
        <v>0.95499999999999996</v>
      </c>
      <c r="CL75" s="45">
        <v>0.93300000000000005</v>
      </c>
      <c r="CM75" s="45">
        <v>0.996</v>
      </c>
      <c r="CN75" s="45">
        <v>1.0649999999999999</v>
      </c>
      <c r="CO75" s="45">
        <v>1.0549999999999999</v>
      </c>
      <c r="CP75" s="45">
        <v>1.226</v>
      </c>
      <c r="CQ75" s="55">
        <f>AVERAGE(CK75:CM75)</f>
        <v>0.96133333333333326</v>
      </c>
      <c r="CR75" s="55">
        <f>STDEV(CK75:CM75)</f>
        <v>3.1973947728319879E-2</v>
      </c>
      <c r="CS75" s="55">
        <f>AVERAGE(CN75:CP75)</f>
        <v>1.1153333333333333</v>
      </c>
      <c r="CT75" s="55">
        <f>STDEV(CN75:CP75)</f>
        <v>9.5970481572894784E-2</v>
      </c>
      <c r="CU75" s="55">
        <f t="shared" si="7"/>
        <v>0.15400000000000003</v>
      </c>
      <c r="CV75">
        <f t="shared" si="24"/>
        <v>17</v>
      </c>
      <c r="CW75" s="45">
        <v>1.0720000000000001</v>
      </c>
      <c r="CX75" s="45">
        <v>1.143</v>
      </c>
      <c r="CY75" s="45">
        <v>1.024</v>
      </c>
      <c r="CZ75" s="45">
        <v>1.0049999999999999</v>
      </c>
      <c r="DA75" s="45">
        <v>1.0369999999999999</v>
      </c>
      <c r="DB75" s="45">
        <v>1.034</v>
      </c>
      <c r="DC75" s="55">
        <f>AVERAGE(CW75:CY75)</f>
        <v>1.0796666666666666</v>
      </c>
      <c r="DD75" s="55">
        <f>STDEV(CW75:CY75)</f>
        <v>5.9869302094924512E-2</v>
      </c>
      <c r="DE75" s="55">
        <f>AVERAGE(CZ75:DB75)</f>
        <v>1.0253333333333332</v>
      </c>
      <c r="DF75" s="55">
        <f>STDEV(CZ75:DB75)</f>
        <v>1.7672954855748792E-2</v>
      </c>
      <c r="DG75" s="55">
        <f t="shared" si="8"/>
        <v>-5.4333333333333345E-2</v>
      </c>
      <c r="DH75">
        <f t="shared" si="25"/>
        <v>17</v>
      </c>
      <c r="DI75" s="45">
        <v>0.96299999999999997</v>
      </c>
      <c r="DJ75" s="45">
        <v>0.92600000000000005</v>
      </c>
      <c r="DK75" s="45">
        <v>0.95899999999999996</v>
      </c>
      <c r="DL75" s="45">
        <v>1.53</v>
      </c>
      <c r="DM75" s="45">
        <v>1.1439999999999999</v>
      </c>
      <c r="DN75" s="45">
        <v>1.149</v>
      </c>
      <c r="DO75" s="55">
        <f>AVERAGE(DI75:DK75)</f>
        <v>0.94933333333333325</v>
      </c>
      <c r="DP75" s="55">
        <f>STDEV(DI75:DK75)</f>
        <v>2.0305992547357331E-2</v>
      </c>
      <c r="DQ75" s="55">
        <f>AVERAGE(DL75:DN75)</f>
        <v>1.2743333333333333</v>
      </c>
      <c r="DR75" s="55">
        <f>STDEV(DL75:DN75)</f>
        <v>0.22142794162736895</v>
      </c>
      <c r="DS75" s="55">
        <f t="shared" si="9"/>
        <v>0.32500000000000007</v>
      </c>
      <c r="DT75">
        <f t="shared" si="26"/>
        <v>17</v>
      </c>
      <c r="DU75" s="45">
        <v>1.0129999999999999</v>
      </c>
      <c r="DV75" s="45">
        <v>1.024</v>
      </c>
      <c r="DW75" s="45">
        <v>1.3340000000000001</v>
      </c>
      <c r="DX75" s="45">
        <v>1.1140000000000001</v>
      </c>
      <c r="DY75" s="45">
        <v>1.0589999999999999</v>
      </c>
      <c r="DZ75" s="45">
        <v>1.0409999999999999</v>
      </c>
      <c r="EA75" s="55">
        <f>AVERAGE(DU75:DW75)</f>
        <v>1.1236666666666666</v>
      </c>
      <c r="EB75" s="55">
        <f>STDEV(DU75:DW75)</f>
        <v>0.18223702514399637</v>
      </c>
      <c r="EC75" s="55">
        <f>AVERAGE(DX75:DZ75)</f>
        <v>1.0713333333333332</v>
      </c>
      <c r="ED75" s="55">
        <f>STDEV(DX75:DZ75)</f>
        <v>3.8030689361794913E-2</v>
      </c>
      <c r="EE75" s="55">
        <f t="shared" si="10"/>
        <v>-5.2333333333333343E-2</v>
      </c>
      <c r="EF75">
        <f t="shared" si="27"/>
        <v>17</v>
      </c>
      <c r="EG75" s="45">
        <v>0.98199999999999998</v>
      </c>
      <c r="EH75" s="45">
        <v>0.99299999999999999</v>
      </c>
      <c r="EI75" s="45">
        <v>0.995</v>
      </c>
      <c r="EJ75" s="45">
        <v>1.0169999999999999</v>
      </c>
      <c r="EK75" s="45">
        <v>1.0189999999999999</v>
      </c>
      <c r="EL75" s="45">
        <v>1.012</v>
      </c>
      <c r="EM75" s="55">
        <f>AVERAGE(EG75:EI75)</f>
        <v>0.9900000000000001</v>
      </c>
      <c r="EN75" s="55">
        <f>STDEV(EG75:EI75)</f>
        <v>7.0000000000000071E-3</v>
      </c>
      <c r="EO75" s="55">
        <f>AVERAGE(EJ75:EL75)</f>
        <v>1.0159999999999998</v>
      </c>
      <c r="EP75" s="55">
        <f>STDEV(EJ75:EL75)</f>
        <v>3.605551275463931E-3</v>
      </c>
      <c r="EQ75" s="55">
        <f t="shared" si="11"/>
        <v>2.599999999999969E-2</v>
      </c>
      <c r="ER75">
        <f t="shared" si="28"/>
        <v>17</v>
      </c>
      <c r="ES75" s="45">
        <v>0.98399999999999999</v>
      </c>
      <c r="ET75" s="45">
        <v>0.98099999999999998</v>
      </c>
      <c r="EU75" s="45">
        <v>1.2170000000000001</v>
      </c>
      <c r="EV75" s="45">
        <v>0.996</v>
      </c>
      <c r="EW75" s="45">
        <v>0.99299999999999999</v>
      </c>
      <c r="EX75" s="45">
        <v>1.169</v>
      </c>
      <c r="EY75" s="55">
        <f>AVERAGE(ES75:EU75)</f>
        <v>1.0606666666666666</v>
      </c>
      <c r="EZ75" s="55">
        <f>STDEV(ES75:EU75)</f>
        <v>0.13539694728217988</v>
      </c>
      <c r="FA75" s="55">
        <f>AVERAGE(EV75:EX75)</f>
        <v>1.0526666666666666</v>
      </c>
      <c r="FB75" s="55">
        <f>STDEV(EV75:EX75)</f>
        <v>0.10075878787149703</v>
      </c>
      <c r="FC75" s="55">
        <f t="shared" si="12"/>
        <v>-8.0000000000000071E-3</v>
      </c>
      <c r="FD75">
        <f t="shared" si="29"/>
        <v>17</v>
      </c>
      <c r="FE75" s="45">
        <v>0.95599999999999996</v>
      </c>
      <c r="FF75" s="45">
        <v>0.97299999999999998</v>
      </c>
      <c r="FG75" s="45">
        <v>0.99</v>
      </c>
      <c r="FH75" s="45">
        <v>1.002</v>
      </c>
      <c r="FI75" s="45">
        <v>0.98399999999999999</v>
      </c>
      <c r="FJ75" s="45">
        <v>0.998</v>
      </c>
      <c r="FK75" s="55">
        <f>AVERAGE(FE75:FG75)</f>
        <v>0.97299999999999986</v>
      </c>
      <c r="FL75" s="55">
        <f>STDEV(FE75:FG75)</f>
        <v>1.7000000000000015E-2</v>
      </c>
      <c r="FM75" s="55">
        <f>AVERAGE(FH75:FJ75)</f>
        <v>0.9946666666666667</v>
      </c>
      <c r="FN75" s="55">
        <f>STDEV(FH75:FJ75)</f>
        <v>9.4516312525052253E-3</v>
      </c>
      <c r="FO75" s="55">
        <f t="shared" si="13"/>
        <v>2.1666666666666834E-2</v>
      </c>
      <c r="FP75">
        <f t="shared" si="30"/>
        <v>17</v>
      </c>
      <c r="FQ75" s="45">
        <v>0.94299999999999995</v>
      </c>
      <c r="FR75" s="45">
        <v>0.95499999999999996</v>
      </c>
      <c r="FS75" s="45">
        <v>0.94099999999999995</v>
      </c>
      <c r="FT75" s="45">
        <v>1.083</v>
      </c>
      <c r="FU75" s="45">
        <v>1.0129999999999999</v>
      </c>
      <c r="FV75" s="45">
        <v>1.0209999999999999</v>
      </c>
      <c r="FW75" s="55">
        <f>AVERAGE(FQ75:FS75)</f>
        <v>0.94633333333333336</v>
      </c>
      <c r="FX75" s="55">
        <f>STDEV(FQ75:FS75)</f>
        <v>7.5718777944003713E-3</v>
      </c>
      <c r="FY75" s="55">
        <f>AVERAGE(FT75:FV75)</f>
        <v>1.0389999999999999</v>
      </c>
      <c r="FZ75" s="55">
        <f>STDEV(FT75:FV75)</f>
        <v>3.8314488121336067E-2</v>
      </c>
      <c r="GA75" s="55">
        <f t="shared" si="14"/>
        <v>9.2666666666666564E-2</v>
      </c>
      <c r="GB75">
        <f t="shared" si="31"/>
        <v>17</v>
      </c>
      <c r="GC75" s="45">
        <v>1.147</v>
      </c>
      <c r="GD75" s="45">
        <v>1.117</v>
      </c>
      <c r="GE75" s="45">
        <v>1.153</v>
      </c>
      <c r="GF75" s="45">
        <v>1.1240000000000001</v>
      </c>
      <c r="GG75" s="45">
        <v>1.129</v>
      </c>
      <c r="GH75" s="45">
        <v>1.131</v>
      </c>
    </row>
    <row r="76" spans="1:190" x14ac:dyDescent="0.2">
      <c r="A76">
        <f t="shared" si="15"/>
        <v>18</v>
      </c>
      <c r="B76" s="44">
        <v>1.1805555555555555E-2</v>
      </c>
      <c r="C76" s="45">
        <v>37</v>
      </c>
      <c r="D76">
        <f t="shared" si="16"/>
        <v>18</v>
      </c>
      <c r="E76" s="45">
        <v>0.89500000000000002</v>
      </c>
      <c r="F76" s="45">
        <v>0.91200000000000003</v>
      </c>
      <c r="G76" s="45">
        <v>0.92500000000000004</v>
      </c>
      <c r="H76" s="45">
        <v>1.016</v>
      </c>
      <c r="I76" s="45">
        <v>1.034</v>
      </c>
      <c r="J76" s="45">
        <v>1.0329999999999999</v>
      </c>
      <c r="K76" s="55">
        <f>AVERAGE(E76:G76)</f>
        <v>0.91066666666666674</v>
      </c>
      <c r="L76" s="55">
        <f>STDEV(E76:G76)</f>
        <v>1.5044378795195691E-2</v>
      </c>
      <c r="M76" s="55">
        <f>AVERAGE(H76:J76)</f>
        <v>1.0276666666666665</v>
      </c>
      <c r="N76" s="55">
        <f>STDEV(H76:J76)</f>
        <v>1.0115993936995658E-2</v>
      </c>
      <c r="O76" s="55">
        <f t="shared" si="0"/>
        <v>0.11699999999999977</v>
      </c>
      <c r="P76">
        <f t="shared" si="17"/>
        <v>18</v>
      </c>
      <c r="Q76" s="45">
        <v>0.85799999999999998</v>
      </c>
      <c r="R76" s="45">
        <v>0.93400000000000005</v>
      </c>
      <c r="S76" s="45">
        <v>0.91400000000000003</v>
      </c>
      <c r="T76" s="45">
        <v>1.0409999999999999</v>
      </c>
      <c r="U76" s="45">
        <v>1.0389999999999999</v>
      </c>
      <c r="V76" s="45">
        <v>1.032</v>
      </c>
      <c r="W76" s="55">
        <f>AVERAGE(Q76:S76)</f>
        <v>0.90200000000000002</v>
      </c>
      <c r="X76" s="55">
        <f>STDEV(Q76:S76)</f>
        <v>3.9395431207184452E-2</v>
      </c>
      <c r="Y76" s="55">
        <f>AVERAGE(T76:V76)</f>
        <v>1.0373333333333334</v>
      </c>
      <c r="Z76" s="55">
        <f>STDEV(T76:V76)</f>
        <v>4.7258156262525502E-3</v>
      </c>
      <c r="AA76" s="55">
        <f t="shared" si="1"/>
        <v>0.13533333333333342</v>
      </c>
      <c r="AB76">
        <f t="shared" si="18"/>
        <v>18</v>
      </c>
      <c r="AC76" s="45">
        <v>0.95899999999999996</v>
      </c>
      <c r="AD76" s="45">
        <v>1.028</v>
      </c>
      <c r="AE76" s="45">
        <v>1.159</v>
      </c>
      <c r="AF76" s="45">
        <v>1.0760000000000001</v>
      </c>
      <c r="AG76" s="45">
        <v>1.141</v>
      </c>
      <c r="AH76" s="45">
        <v>1.1040000000000001</v>
      </c>
      <c r="AI76" s="55">
        <f>AVERAGE(AC76:AE76)</f>
        <v>1.0486666666666666</v>
      </c>
      <c r="AJ76" s="55">
        <f>STDEV(AC76:AE76)</f>
        <v>0.10158904140375249</v>
      </c>
      <c r="AK76" s="55">
        <f>AVERAGE(AF76:AH76)</f>
        <v>1.107</v>
      </c>
      <c r="AL76" s="55">
        <f>STDEV(AF76:AH76)</f>
        <v>3.2603680773802185E-2</v>
      </c>
      <c r="AM76" s="55">
        <f t="shared" si="2"/>
        <v>5.8333333333333348E-2</v>
      </c>
      <c r="AN76">
        <f t="shared" si="19"/>
        <v>18</v>
      </c>
      <c r="AO76" s="45">
        <v>0.94699999999999995</v>
      </c>
      <c r="AP76" s="45">
        <v>1.034</v>
      </c>
      <c r="AQ76" s="45"/>
      <c r="AR76" s="45">
        <v>1.048</v>
      </c>
      <c r="AS76" s="45">
        <v>1.046</v>
      </c>
      <c r="AT76" s="45">
        <v>1.026</v>
      </c>
      <c r="AU76" s="55">
        <f>AVERAGE(AO76:AQ76)</f>
        <v>0.99049999999999994</v>
      </c>
      <c r="AV76" s="55">
        <f>STDEV(AO76:AQ76)</f>
        <v>6.1518289963229687E-2</v>
      </c>
      <c r="AW76" s="55">
        <f>AVERAGE(AR76:AT76)</f>
        <v>1.04</v>
      </c>
      <c r="AX76" s="55">
        <f>STDEV(AR76:AT76)</f>
        <v>1.216552506059645E-2</v>
      </c>
      <c r="AY76" s="55">
        <f t="shared" si="3"/>
        <v>4.9500000000000099E-2</v>
      </c>
      <c r="AZ76">
        <f t="shared" si="20"/>
        <v>18</v>
      </c>
      <c r="BA76" s="45">
        <v>1.0029999999999999</v>
      </c>
      <c r="BB76" s="45">
        <v>1.024</v>
      </c>
      <c r="BC76" s="45">
        <v>1.0249999999999999</v>
      </c>
      <c r="BD76" s="45">
        <v>1.0920000000000001</v>
      </c>
      <c r="BE76" s="45">
        <v>1.4259999999999999</v>
      </c>
      <c r="BF76" s="45">
        <v>1.3939999999999999</v>
      </c>
      <c r="BG76" s="55">
        <f>AVERAGE(BA76:BC76)</f>
        <v>1.0173333333333334</v>
      </c>
      <c r="BH76" s="55">
        <f>STDEV(BA76:BC76)</f>
        <v>1.242309676905619E-2</v>
      </c>
      <c r="BI76" s="55">
        <f>AVERAGE(BD76:BF76)</f>
        <v>1.304</v>
      </c>
      <c r="BJ76" s="55">
        <f>STDEV(BD76:BF76)</f>
        <v>0.18429324458590474</v>
      </c>
      <c r="BK76" s="55">
        <f t="shared" si="4"/>
        <v>0.28666666666666663</v>
      </c>
      <c r="BL76">
        <f t="shared" si="21"/>
        <v>18</v>
      </c>
      <c r="BM76" s="45">
        <v>1.0289999999999999</v>
      </c>
      <c r="BN76" s="45">
        <v>1.202</v>
      </c>
      <c r="BO76" s="45">
        <v>1.0509999999999999</v>
      </c>
      <c r="BP76" s="45">
        <v>1.0449999999999999</v>
      </c>
      <c r="BQ76" s="45">
        <v>1.2769999999999999</v>
      </c>
      <c r="BR76" s="45">
        <v>1.0309999999999999</v>
      </c>
      <c r="BS76" s="55">
        <f>AVERAGE(BM76:BO76)</f>
        <v>1.0940000000000001</v>
      </c>
      <c r="BT76" s="55">
        <f>STDEV(BM76:BO76)</f>
        <v>9.4175368329515993E-2</v>
      </c>
      <c r="BU76" s="55">
        <f>AVERAGE(BP76:BR76)</f>
        <v>1.1176666666666666</v>
      </c>
      <c r="BV76" s="55">
        <f>STDEV(BP76:BR76)</f>
        <v>0.13816415357585887</v>
      </c>
      <c r="BW76" s="55">
        <f t="shared" si="5"/>
        <v>2.3666666666666503E-2</v>
      </c>
      <c r="BX76">
        <f t="shared" si="22"/>
        <v>18</v>
      </c>
      <c r="BY76" s="45">
        <v>1</v>
      </c>
      <c r="BZ76" s="45">
        <v>1.143</v>
      </c>
      <c r="CA76" s="45">
        <v>1.022</v>
      </c>
      <c r="CB76" s="45">
        <v>1.0209999999999999</v>
      </c>
      <c r="CC76" s="45">
        <v>1.0529999999999999</v>
      </c>
      <c r="CD76" s="45">
        <v>1.03</v>
      </c>
      <c r="CE76" s="55">
        <f>AVERAGE(BY76:CA76)</f>
        <v>1.0549999999999999</v>
      </c>
      <c r="CF76" s="55">
        <f>STDEV(BY76:CA76)</f>
        <v>7.7000000000000013E-2</v>
      </c>
      <c r="CG76" s="55">
        <f>AVERAGE(CB76:CD76)</f>
        <v>1.0346666666666666</v>
      </c>
      <c r="CH76" s="55">
        <f>STDEV(CB76:CD76)</f>
        <v>1.6502525059315418E-2</v>
      </c>
      <c r="CI76" s="55">
        <f t="shared" si="6"/>
        <v>-2.0333333333333314E-2</v>
      </c>
      <c r="CJ76">
        <f t="shared" si="23"/>
        <v>18</v>
      </c>
      <c r="CK76" s="45">
        <v>0.95</v>
      </c>
      <c r="CL76" s="45">
        <v>0.92900000000000005</v>
      </c>
      <c r="CM76" s="45">
        <v>0.99099999999999999</v>
      </c>
      <c r="CN76" s="45">
        <v>1.0620000000000001</v>
      </c>
      <c r="CO76" s="45">
        <v>1.0549999999999999</v>
      </c>
      <c r="CP76" s="45">
        <v>1.2270000000000001</v>
      </c>
      <c r="CQ76" s="55">
        <f>AVERAGE(CK76:CM76)</f>
        <v>0.95666666666666667</v>
      </c>
      <c r="CR76" s="55">
        <f>STDEV(CK76:CM76)</f>
        <v>3.1533051443419363E-2</v>
      </c>
      <c r="CS76" s="55">
        <f>AVERAGE(CN76:CP76)</f>
        <v>1.1146666666666667</v>
      </c>
      <c r="CT76" s="55">
        <f>STDEV(CN76:CP76)</f>
        <v>9.7346460302023013E-2</v>
      </c>
      <c r="CU76" s="55">
        <f t="shared" si="7"/>
        <v>0.15800000000000003</v>
      </c>
      <c r="CV76">
        <f t="shared" si="24"/>
        <v>18</v>
      </c>
      <c r="CW76" s="45">
        <v>1.071</v>
      </c>
      <c r="CX76" s="45">
        <v>1.139</v>
      </c>
      <c r="CY76" s="45">
        <v>1.0229999999999999</v>
      </c>
      <c r="CZ76" s="45">
        <v>1.004</v>
      </c>
      <c r="DA76" s="45">
        <v>1.036</v>
      </c>
      <c r="DB76" s="45">
        <v>1.0329999999999999</v>
      </c>
      <c r="DC76" s="55">
        <f>AVERAGE(CW76:CY76)</f>
        <v>1.0776666666666666</v>
      </c>
      <c r="DD76" s="55">
        <f>STDEV(CW76:CY76)</f>
        <v>5.8286647985051766E-2</v>
      </c>
      <c r="DE76" s="55">
        <f>AVERAGE(CZ76:DB76)</f>
        <v>1.0243333333333333</v>
      </c>
      <c r="DF76" s="55">
        <f>STDEV(CZ76:DB76)</f>
        <v>1.767295485574874E-2</v>
      </c>
      <c r="DG76" s="55">
        <f t="shared" si="8"/>
        <v>-5.3333333333333233E-2</v>
      </c>
      <c r="DH76">
        <f t="shared" si="25"/>
        <v>18</v>
      </c>
      <c r="DI76" s="45">
        <v>0.96</v>
      </c>
      <c r="DJ76" s="45">
        <v>0.92</v>
      </c>
      <c r="DK76" s="45">
        <v>0.95199999999999996</v>
      </c>
      <c r="DL76" s="45">
        <v>1.5349999999999999</v>
      </c>
      <c r="DM76" s="45">
        <v>1.143</v>
      </c>
      <c r="DN76" s="45">
        <v>1.159</v>
      </c>
      <c r="DO76" s="55">
        <f>AVERAGE(DI76:DK76)</f>
        <v>0.94399999999999995</v>
      </c>
      <c r="DP76" s="55">
        <f>STDEV(DI76:DK76)</f>
        <v>2.1166010488516681E-2</v>
      </c>
      <c r="DQ76" s="55">
        <f>AVERAGE(DL76:DN76)</f>
        <v>1.2789999999999999</v>
      </c>
      <c r="DR76" s="55">
        <f>STDEV(DL76:DN76)</f>
        <v>0.22184679398179361</v>
      </c>
      <c r="DS76" s="55">
        <f t="shared" si="9"/>
        <v>0.33499999999999996</v>
      </c>
      <c r="DT76">
        <f t="shared" si="26"/>
        <v>18</v>
      </c>
      <c r="DU76" s="45">
        <v>1.012</v>
      </c>
      <c r="DV76" s="45">
        <v>1.022</v>
      </c>
      <c r="DW76" s="45">
        <v>1.3380000000000001</v>
      </c>
      <c r="DX76" s="45">
        <v>1.1080000000000001</v>
      </c>
      <c r="DY76" s="45">
        <v>1.054</v>
      </c>
      <c r="DZ76" s="45">
        <v>1.0389999999999999</v>
      </c>
      <c r="EA76" s="55">
        <f>AVERAGE(DU76:DW76)</f>
        <v>1.1239999999999999</v>
      </c>
      <c r="EB76" s="55">
        <f>STDEV(DU76:DW76)</f>
        <v>0.18539687160251672</v>
      </c>
      <c r="EC76" s="55">
        <f>AVERAGE(DX76:DZ76)</f>
        <v>1.0669999999999999</v>
      </c>
      <c r="ED76" s="55">
        <f>STDEV(DX76:DZ76)</f>
        <v>3.6290494623248189E-2</v>
      </c>
      <c r="EE76" s="55">
        <f t="shared" si="10"/>
        <v>-5.699999999999994E-2</v>
      </c>
      <c r="EF76">
        <f t="shared" si="27"/>
        <v>18</v>
      </c>
      <c r="EG76" s="45">
        <v>0.98</v>
      </c>
      <c r="EH76" s="45">
        <v>0.99</v>
      </c>
      <c r="EI76" s="45">
        <v>0.99299999999999999</v>
      </c>
      <c r="EJ76" s="45">
        <v>1.016</v>
      </c>
      <c r="EK76" s="45">
        <v>1.018</v>
      </c>
      <c r="EL76" s="45">
        <v>1.0109999999999999</v>
      </c>
      <c r="EM76" s="55">
        <f>AVERAGE(EG76:EI76)</f>
        <v>0.98766666666666669</v>
      </c>
      <c r="EN76" s="55">
        <f>STDEV(EG76:EI76)</f>
        <v>6.8068592855540519E-3</v>
      </c>
      <c r="EO76" s="55">
        <f>AVERAGE(EJ76:EL76)</f>
        <v>1.0149999999999999</v>
      </c>
      <c r="EP76" s="55">
        <f>STDEV(EJ76:EL76)</f>
        <v>3.6055512754640542E-3</v>
      </c>
      <c r="EQ76" s="55">
        <f t="shared" si="11"/>
        <v>2.733333333333321E-2</v>
      </c>
      <c r="ER76">
        <f t="shared" si="28"/>
        <v>18</v>
      </c>
      <c r="ES76" s="45">
        <v>0.98099999999999998</v>
      </c>
      <c r="ET76" s="45">
        <v>0.97799999999999998</v>
      </c>
      <c r="EU76" s="45">
        <v>1.2170000000000001</v>
      </c>
      <c r="EV76" s="45">
        <v>0.995</v>
      </c>
      <c r="EW76" s="45">
        <v>0.99199999999999999</v>
      </c>
      <c r="EX76" s="45">
        <v>1.1679999999999999</v>
      </c>
      <c r="EY76" s="55">
        <f>AVERAGE(ES76:EU76)</f>
        <v>1.0586666666666666</v>
      </c>
      <c r="EZ76" s="55">
        <f>STDEV(ES76:EU76)</f>
        <v>0.13712889313829155</v>
      </c>
      <c r="FA76" s="55">
        <f>AVERAGE(EV76:EX76)</f>
        <v>1.0516666666666667</v>
      </c>
      <c r="FB76" s="55">
        <f>STDEV(EV76:EX76)</f>
        <v>0.10075878787149697</v>
      </c>
      <c r="FC76" s="55">
        <f t="shared" si="12"/>
        <v>-6.9999999999998952E-3</v>
      </c>
      <c r="FD76">
        <f t="shared" si="29"/>
        <v>18</v>
      </c>
      <c r="FE76" s="45">
        <v>0.95399999999999996</v>
      </c>
      <c r="FF76" s="45">
        <v>0.97099999999999997</v>
      </c>
      <c r="FG76" s="45">
        <v>0.98699999999999999</v>
      </c>
      <c r="FH76" s="45">
        <v>1.0009999999999999</v>
      </c>
      <c r="FI76" s="45">
        <v>0.98299999999999998</v>
      </c>
      <c r="FJ76" s="45">
        <v>0.997</v>
      </c>
      <c r="FK76" s="55">
        <f>AVERAGE(FE76:FG76)</f>
        <v>0.97066666666666668</v>
      </c>
      <c r="FL76" s="55">
        <f>STDEV(FE76:FG76)</f>
        <v>1.6502525059315432E-2</v>
      </c>
      <c r="FM76" s="55">
        <f>AVERAGE(FH76:FJ76)</f>
        <v>0.99366666666666659</v>
      </c>
      <c r="FN76" s="55">
        <f>STDEV(FH76:FJ76)</f>
        <v>9.451631252505182E-3</v>
      </c>
      <c r="FO76" s="55">
        <f t="shared" si="13"/>
        <v>2.2999999999999909E-2</v>
      </c>
      <c r="FP76">
        <f t="shared" si="30"/>
        <v>18</v>
      </c>
      <c r="FQ76" s="45">
        <v>0.94099999999999995</v>
      </c>
      <c r="FR76" s="45">
        <v>0.95199999999999996</v>
      </c>
      <c r="FS76" s="45">
        <v>0.93799999999999994</v>
      </c>
      <c r="FT76" s="45">
        <v>1.069</v>
      </c>
      <c r="FU76" s="45">
        <v>1.0129999999999999</v>
      </c>
      <c r="FV76" s="45">
        <v>1.02</v>
      </c>
      <c r="FW76" s="55">
        <f>AVERAGE(FQ76:FS76)</f>
        <v>0.94366666666666654</v>
      </c>
      <c r="FX76" s="55">
        <f>STDEV(FQ76:FS76)</f>
        <v>7.3711147958319999E-3</v>
      </c>
      <c r="FY76" s="55">
        <f>AVERAGE(FT76:FV76)</f>
        <v>1.034</v>
      </c>
      <c r="FZ76" s="55">
        <f>STDEV(FT76:FV76)</f>
        <v>3.0512292604784715E-2</v>
      </c>
      <c r="GA76" s="55">
        <f t="shared" si="14"/>
        <v>9.0333333333333488E-2</v>
      </c>
      <c r="GB76">
        <f t="shared" si="31"/>
        <v>18</v>
      </c>
      <c r="GC76" s="45">
        <v>1.145</v>
      </c>
      <c r="GD76" s="45">
        <v>1.1180000000000001</v>
      </c>
      <c r="GE76" s="45">
        <v>1.1519999999999999</v>
      </c>
      <c r="GF76" s="45">
        <v>1.123</v>
      </c>
      <c r="GG76" s="45">
        <v>1.131</v>
      </c>
      <c r="GH76" s="45">
        <v>1.131</v>
      </c>
    </row>
    <row r="77" spans="1:190" x14ac:dyDescent="0.2">
      <c r="A77">
        <f t="shared" si="15"/>
        <v>19</v>
      </c>
      <c r="B77" s="44">
        <v>1.2499999999999999E-2</v>
      </c>
      <c r="C77" s="45">
        <v>37</v>
      </c>
      <c r="D77">
        <f t="shared" si="16"/>
        <v>19</v>
      </c>
      <c r="E77" s="45">
        <v>0.89300000000000002</v>
      </c>
      <c r="F77" s="45">
        <v>0.90900000000000003</v>
      </c>
      <c r="G77" s="45">
        <v>0.92400000000000004</v>
      </c>
      <c r="H77" s="45">
        <v>1.016</v>
      </c>
      <c r="I77" s="45">
        <v>1.0329999999999999</v>
      </c>
      <c r="J77" s="45">
        <v>1.032</v>
      </c>
      <c r="K77" s="55">
        <f>AVERAGE(E77:G77)</f>
        <v>0.90866666666666662</v>
      </c>
      <c r="L77" s="55">
        <f>STDEV(E77:G77)</f>
        <v>1.5502687938977994E-2</v>
      </c>
      <c r="M77" s="55">
        <f>AVERAGE(H77:J77)</f>
        <v>1.0269999999999999</v>
      </c>
      <c r="N77" s="55">
        <f>STDEV(H77:J77)</f>
        <v>9.5393920141694302E-3</v>
      </c>
      <c r="O77" s="55">
        <f t="shared" si="0"/>
        <v>0.11833333333333329</v>
      </c>
      <c r="P77">
        <f t="shared" si="17"/>
        <v>19</v>
      </c>
      <c r="Q77" s="45">
        <v>0.85499999999999998</v>
      </c>
      <c r="R77" s="45">
        <v>0.93</v>
      </c>
      <c r="S77" s="45">
        <v>0.91200000000000003</v>
      </c>
      <c r="T77" s="45">
        <v>1.04</v>
      </c>
      <c r="U77" s="45">
        <v>1.038</v>
      </c>
      <c r="V77" s="45">
        <v>1.0309999999999999</v>
      </c>
      <c r="W77" s="55">
        <f>AVERAGE(Q77:S77)</f>
        <v>0.89900000000000002</v>
      </c>
      <c r="X77" s="55">
        <f>STDEV(Q77:S77)</f>
        <v>3.9153543900903823E-2</v>
      </c>
      <c r="Y77" s="55">
        <f>AVERAGE(T77:V77)</f>
        <v>1.0363333333333333</v>
      </c>
      <c r="Z77" s="55">
        <f>STDEV(T77:V77)</f>
        <v>4.7258156262526751E-3</v>
      </c>
      <c r="AA77" s="55">
        <f t="shared" si="1"/>
        <v>0.13733333333333331</v>
      </c>
      <c r="AB77">
        <f t="shared" si="18"/>
        <v>19</v>
      </c>
      <c r="AC77" s="45">
        <v>0.95699999999999996</v>
      </c>
      <c r="AD77" s="45">
        <v>1.028</v>
      </c>
      <c r="AE77" s="45">
        <v>1.1579999999999999</v>
      </c>
      <c r="AF77" s="45">
        <v>1.0720000000000001</v>
      </c>
      <c r="AG77" s="45">
        <v>1.141</v>
      </c>
      <c r="AH77" s="45">
        <v>1.1020000000000001</v>
      </c>
      <c r="AI77" s="55">
        <f>AVERAGE(AC77:AE77)</f>
        <v>1.0476666666666665</v>
      </c>
      <c r="AJ77" s="55">
        <f>STDEV(AC77:AE77)</f>
        <v>0.10193298452087689</v>
      </c>
      <c r="AK77" s="55">
        <f>AVERAGE(AF77:AH77)</f>
        <v>1.1050000000000002</v>
      </c>
      <c r="AL77" s="55">
        <f>STDEV(AF77:AH77)</f>
        <v>3.4597687784012364E-2</v>
      </c>
      <c r="AM77" s="55">
        <f t="shared" si="2"/>
        <v>5.733333333333368E-2</v>
      </c>
      <c r="AN77">
        <f t="shared" si="19"/>
        <v>19</v>
      </c>
      <c r="AO77" s="45">
        <v>0.94399999999999995</v>
      </c>
      <c r="AP77" s="45">
        <v>1.028</v>
      </c>
      <c r="AQ77" s="45"/>
      <c r="AR77" s="45">
        <v>1.0469999999999999</v>
      </c>
      <c r="AS77" s="45">
        <v>1.044</v>
      </c>
      <c r="AT77" s="45">
        <v>1.026</v>
      </c>
      <c r="AU77" s="55">
        <f>AVERAGE(AO77:AQ77)</f>
        <v>0.98599999999999999</v>
      </c>
      <c r="AV77" s="55">
        <f>STDEV(AO77:AQ77)</f>
        <v>5.9396969619670045E-2</v>
      </c>
      <c r="AW77" s="55">
        <f>AVERAGE(AR77:AT77)</f>
        <v>1.0389999999999999</v>
      </c>
      <c r="AX77" s="55">
        <f>STDEV(AR77:AT77)</f>
        <v>1.1357816691600518E-2</v>
      </c>
      <c r="AY77" s="55">
        <f t="shared" si="3"/>
        <v>5.2999999999999936E-2</v>
      </c>
      <c r="AZ77">
        <f t="shared" si="20"/>
        <v>19</v>
      </c>
      <c r="BA77" s="45">
        <v>1.002</v>
      </c>
      <c r="BB77" s="45">
        <v>1.022</v>
      </c>
      <c r="BC77" s="45">
        <v>1.024</v>
      </c>
      <c r="BD77" s="45">
        <v>1.0900000000000001</v>
      </c>
      <c r="BE77" s="45">
        <v>1.4259999999999999</v>
      </c>
      <c r="BF77" s="45">
        <v>1.395</v>
      </c>
      <c r="BG77" s="55">
        <f>AVERAGE(BA77:BC77)</f>
        <v>1.016</v>
      </c>
      <c r="BH77" s="55">
        <f>STDEV(BA77:BC77)</f>
        <v>1.216552506059645E-2</v>
      </c>
      <c r="BI77" s="55">
        <f>AVERAGE(BD77:BF77)</f>
        <v>1.3036666666666668</v>
      </c>
      <c r="BJ77" s="55">
        <f>STDEV(BD77:BF77)</f>
        <v>0.18568880777616412</v>
      </c>
      <c r="BK77" s="55">
        <f t="shared" si="4"/>
        <v>0.28766666666666674</v>
      </c>
      <c r="BL77">
        <f t="shared" si="21"/>
        <v>19</v>
      </c>
      <c r="BM77" s="45">
        <v>1.0249999999999999</v>
      </c>
      <c r="BN77" s="45">
        <v>1.2010000000000001</v>
      </c>
      <c r="BO77" s="45">
        <v>1.048</v>
      </c>
      <c r="BP77" s="45">
        <v>1.0429999999999999</v>
      </c>
      <c r="BQ77" s="45">
        <v>1.274</v>
      </c>
      <c r="BR77" s="45">
        <v>1.0309999999999999</v>
      </c>
      <c r="BS77" s="55">
        <f>AVERAGE(BM77:BO77)</f>
        <v>1.0913333333333333</v>
      </c>
      <c r="BT77" s="55">
        <f>STDEV(BM77:BO77)</f>
        <v>9.5667828099802427E-2</v>
      </c>
      <c r="BU77" s="55">
        <f>AVERAGE(BP77:BR77)</f>
        <v>1.1159999999999999</v>
      </c>
      <c r="BV77" s="55">
        <f>STDEV(BP77:BR77)</f>
        <v>0.13696349878708566</v>
      </c>
      <c r="BW77" s="55">
        <f t="shared" si="5"/>
        <v>2.4666666666666615E-2</v>
      </c>
      <c r="BX77">
        <f t="shared" si="22"/>
        <v>19</v>
      </c>
      <c r="BY77" s="45">
        <v>1</v>
      </c>
      <c r="BZ77" s="45">
        <v>1.1319999999999999</v>
      </c>
      <c r="CA77" s="45">
        <v>1.0209999999999999</v>
      </c>
      <c r="CB77" s="45">
        <v>1.02</v>
      </c>
      <c r="CC77" s="45">
        <v>1.052</v>
      </c>
      <c r="CD77" s="45">
        <v>1.0289999999999999</v>
      </c>
      <c r="CE77" s="55">
        <f>AVERAGE(BY77:CA77)</f>
        <v>1.0509999999999999</v>
      </c>
      <c r="CF77" s="55">
        <f>STDEV(BY77:CA77)</f>
        <v>7.0929542505221294E-2</v>
      </c>
      <c r="CG77" s="55">
        <f>AVERAGE(CB77:CD77)</f>
        <v>1.0336666666666667</v>
      </c>
      <c r="CH77" s="55">
        <f>STDEV(CB77:CD77)</f>
        <v>1.6502525059315449E-2</v>
      </c>
      <c r="CI77" s="55">
        <f t="shared" si="6"/>
        <v>-1.7333333333333201E-2</v>
      </c>
      <c r="CJ77">
        <f t="shared" si="23"/>
        <v>19</v>
      </c>
      <c r="CK77" s="45">
        <v>0.94399999999999995</v>
      </c>
      <c r="CL77" s="45">
        <v>0.92500000000000004</v>
      </c>
      <c r="CM77" s="45">
        <v>0.98599999999999999</v>
      </c>
      <c r="CN77" s="45">
        <v>1.06</v>
      </c>
      <c r="CO77" s="45">
        <v>1.054</v>
      </c>
      <c r="CP77" s="45">
        <v>1.224</v>
      </c>
      <c r="CQ77" s="55">
        <f>AVERAGE(CK77:CM77)</f>
        <v>0.95166666666666666</v>
      </c>
      <c r="CR77" s="55">
        <f>STDEV(CK77:CM77)</f>
        <v>3.1214312956291894E-2</v>
      </c>
      <c r="CS77" s="55">
        <f>AVERAGE(CN77:CP77)</f>
        <v>1.1126666666666667</v>
      </c>
      <c r="CT77" s="55">
        <f>STDEV(CN77:CP77)</f>
        <v>9.6464155691807746E-2</v>
      </c>
      <c r="CU77" s="55">
        <f t="shared" si="7"/>
        <v>0.16100000000000003</v>
      </c>
      <c r="CV77">
        <f t="shared" si="24"/>
        <v>19</v>
      </c>
      <c r="CW77" s="45">
        <v>1.069</v>
      </c>
      <c r="CX77" s="45">
        <v>1.1319999999999999</v>
      </c>
      <c r="CY77" s="45">
        <v>1.022</v>
      </c>
      <c r="CZ77" s="45">
        <v>1.004</v>
      </c>
      <c r="DA77" s="45">
        <v>1.0349999999999999</v>
      </c>
      <c r="DB77" s="45">
        <v>1.032</v>
      </c>
      <c r="DC77" s="55">
        <f>AVERAGE(CW77:CY77)</f>
        <v>1.0743333333333334</v>
      </c>
      <c r="DD77" s="55">
        <f>STDEV(CW77:CY77)</f>
        <v>5.5193598662646795E-2</v>
      </c>
      <c r="DE77" s="55">
        <f>AVERAGE(CZ77:DB77)</f>
        <v>1.0236666666666665</v>
      </c>
      <c r="DF77" s="55">
        <f>STDEV(CZ77:DB77)</f>
        <v>1.709775813764286E-2</v>
      </c>
      <c r="DG77" s="55">
        <f t="shared" si="8"/>
        <v>-5.066666666666686E-2</v>
      </c>
      <c r="DH77">
        <f t="shared" si="25"/>
        <v>19</v>
      </c>
      <c r="DI77" s="45">
        <v>0.95499999999999996</v>
      </c>
      <c r="DJ77" s="45">
        <v>0.91600000000000004</v>
      </c>
      <c r="DK77" s="45">
        <v>0.94699999999999995</v>
      </c>
      <c r="DL77" s="45">
        <v>1.538</v>
      </c>
      <c r="DM77" s="45">
        <v>1.1419999999999999</v>
      </c>
      <c r="DN77" s="45">
        <v>1.1679999999999999</v>
      </c>
      <c r="DO77" s="55">
        <f>AVERAGE(DI77:DK77)</f>
        <v>0.93933333333333335</v>
      </c>
      <c r="DP77" s="55">
        <f>STDEV(DI77:DK77)</f>
        <v>2.0599352740640457E-2</v>
      </c>
      <c r="DQ77" s="55">
        <f>AVERAGE(DL77:DN77)</f>
        <v>1.2826666666666666</v>
      </c>
      <c r="DR77" s="55">
        <f>STDEV(DL77:DN77)</f>
        <v>0.22150696001104236</v>
      </c>
      <c r="DS77" s="55">
        <f t="shared" si="9"/>
        <v>0.34333333333333327</v>
      </c>
      <c r="DT77">
        <f t="shared" si="26"/>
        <v>19</v>
      </c>
      <c r="DU77" s="45">
        <v>1.0109999999999999</v>
      </c>
      <c r="DV77" s="45">
        <v>1.0209999999999999</v>
      </c>
      <c r="DW77" s="45">
        <v>1.341</v>
      </c>
      <c r="DX77" s="45">
        <v>1.101</v>
      </c>
      <c r="DY77" s="45">
        <v>1.048</v>
      </c>
      <c r="DZ77" s="45">
        <v>1.038</v>
      </c>
      <c r="EA77" s="55">
        <f>AVERAGE(DU77:DW77)</f>
        <v>1.1243333333333334</v>
      </c>
      <c r="EB77" s="55">
        <f>STDEV(DU77:DW77)</f>
        <v>0.18770544300401362</v>
      </c>
      <c r="EC77" s="55">
        <f>AVERAGE(DX77:DZ77)</f>
        <v>1.0623333333333334</v>
      </c>
      <c r="ED77" s="55">
        <f>STDEV(DX77:DZ77)</f>
        <v>3.385754470326121E-2</v>
      </c>
      <c r="EE77" s="55">
        <f t="shared" si="10"/>
        <v>-6.2000000000000055E-2</v>
      </c>
      <c r="EF77">
        <f t="shared" si="27"/>
        <v>19</v>
      </c>
      <c r="EG77" s="45">
        <v>0.97899999999999998</v>
      </c>
      <c r="EH77" s="45">
        <v>0.98799999999999999</v>
      </c>
      <c r="EI77" s="45">
        <v>0.99099999999999999</v>
      </c>
      <c r="EJ77" s="45">
        <v>1.016</v>
      </c>
      <c r="EK77" s="45">
        <v>1.018</v>
      </c>
      <c r="EL77" s="45">
        <v>1.01</v>
      </c>
      <c r="EM77" s="55">
        <f>AVERAGE(EG77:EI77)</f>
        <v>0.9860000000000001</v>
      </c>
      <c r="EN77" s="55">
        <f>STDEV(EG77:EI77)</f>
        <v>6.2449979983984034E-3</v>
      </c>
      <c r="EO77" s="55">
        <f>AVERAGE(EJ77:EL77)</f>
        <v>1.0146666666666666</v>
      </c>
      <c r="EP77" s="55">
        <f>STDEV(EJ77:EL77)</f>
        <v>4.1633319989322695E-3</v>
      </c>
      <c r="EQ77" s="55">
        <f t="shared" si="11"/>
        <v>2.8666666666666507E-2</v>
      </c>
      <c r="ER77">
        <f t="shared" si="28"/>
        <v>19</v>
      </c>
      <c r="ES77" s="45">
        <v>0.97699999999999998</v>
      </c>
      <c r="ET77" s="45">
        <v>0.97399999999999998</v>
      </c>
      <c r="EU77" s="45">
        <v>1.216</v>
      </c>
      <c r="EV77" s="45">
        <v>0.99299999999999999</v>
      </c>
      <c r="EW77" s="45">
        <v>0.99199999999999999</v>
      </c>
      <c r="EX77" s="45">
        <v>1.1659999999999999</v>
      </c>
      <c r="EY77" s="55">
        <f>AVERAGE(ES77:EU77)</f>
        <v>1.0556666666666665</v>
      </c>
      <c r="EZ77" s="55">
        <f>STDEV(ES77:EU77)</f>
        <v>0.13886084161250573</v>
      </c>
      <c r="FA77" s="55">
        <f>AVERAGE(EV77:EX77)</f>
        <v>1.0503333333333333</v>
      </c>
      <c r="FB77" s="55">
        <f>STDEV(EV77:EX77)</f>
        <v>0.10017151957184899</v>
      </c>
      <c r="FC77" s="55">
        <f t="shared" si="12"/>
        <v>-5.33333333333319E-3</v>
      </c>
      <c r="FD77">
        <f t="shared" si="29"/>
        <v>19</v>
      </c>
      <c r="FE77" s="45">
        <v>0.95099999999999996</v>
      </c>
      <c r="FF77" s="45">
        <v>0.96899999999999997</v>
      </c>
      <c r="FG77" s="45">
        <v>0.98499999999999999</v>
      </c>
      <c r="FH77" s="45">
        <v>1.0009999999999999</v>
      </c>
      <c r="FI77" s="45">
        <v>0.98299999999999998</v>
      </c>
      <c r="FJ77" s="45">
        <v>0.996</v>
      </c>
      <c r="FK77" s="55">
        <f>AVERAGE(FE77:FG77)</f>
        <v>0.96833333333333327</v>
      </c>
      <c r="FL77" s="55">
        <f>STDEV(FE77:FG77)</f>
        <v>1.7009801096230778E-2</v>
      </c>
      <c r="FM77" s="55">
        <f>AVERAGE(FH77:FJ77)</f>
        <v>0.99333333333333329</v>
      </c>
      <c r="FN77" s="55">
        <f>STDEV(FH77:FJ77)</f>
        <v>9.2915732431775311E-3</v>
      </c>
      <c r="FO77" s="55">
        <f t="shared" si="13"/>
        <v>2.5000000000000022E-2</v>
      </c>
      <c r="FP77">
        <f t="shared" si="30"/>
        <v>19</v>
      </c>
      <c r="FQ77" s="45">
        <v>0.93799999999999994</v>
      </c>
      <c r="FR77" s="45">
        <v>0.95</v>
      </c>
      <c r="FS77" s="45">
        <v>0.93500000000000005</v>
      </c>
      <c r="FT77" s="45">
        <v>1.0589999999999999</v>
      </c>
      <c r="FU77" s="45">
        <v>1.012</v>
      </c>
      <c r="FV77" s="45">
        <v>1.02</v>
      </c>
      <c r="FW77" s="55">
        <f>AVERAGE(FQ77:FS77)</f>
        <v>0.94099999999999995</v>
      </c>
      <c r="FX77" s="55">
        <f>STDEV(FQ77:FS77)</f>
        <v>7.9372539331937376E-3</v>
      </c>
      <c r="FY77" s="55">
        <f>AVERAGE(FT77:FV77)</f>
        <v>1.0303333333333333</v>
      </c>
      <c r="FZ77" s="55">
        <f>STDEV(FT77:FV77)</f>
        <v>2.5146238950056354E-2</v>
      </c>
      <c r="GA77" s="55">
        <f t="shared" si="14"/>
        <v>8.9333333333333376E-2</v>
      </c>
      <c r="GB77">
        <f t="shared" si="31"/>
        <v>19</v>
      </c>
      <c r="GC77" s="45">
        <v>1.145</v>
      </c>
      <c r="GD77" s="45">
        <v>1.115</v>
      </c>
      <c r="GE77" s="45">
        <v>1.151</v>
      </c>
      <c r="GF77" s="45">
        <v>1.1240000000000001</v>
      </c>
      <c r="GG77" s="45">
        <v>1.1299999999999999</v>
      </c>
      <c r="GH77" s="45">
        <v>1.129</v>
      </c>
    </row>
    <row r="78" spans="1:190" x14ac:dyDescent="0.2">
      <c r="A78">
        <f t="shared" si="15"/>
        <v>20</v>
      </c>
      <c r="B78" s="44">
        <v>1.3194444444444444E-2</v>
      </c>
      <c r="C78" s="45">
        <v>36.9</v>
      </c>
      <c r="D78">
        <f t="shared" si="16"/>
        <v>20</v>
      </c>
      <c r="E78" s="45">
        <v>0.89</v>
      </c>
      <c r="F78" s="45">
        <v>0.90700000000000003</v>
      </c>
      <c r="G78" s="45">
        <v>0.91600000000000004</v>
      </c>
      <c r="H78" s="45">
        <v>1.0149999999999999</v>
      </c>
      <c r="I78" s="45">
        <v>1.032</v>
      </c>
      <c r="J78" s="45">
        <v>1.0309999999999999</v>
      </c>
      <c r="K78" s="55">
        <f>AVERAGE(E78:G78)</f>
        <v>0.90433333333333332</v>
      </c>
      <c r="L78" s="55">
        <f>STDEV(E78:G78)</f>
        <v>1.3203534880225585E-2</v>
      </c>
      <c r="M78" s="55">
        <f>AVERAGE(H78:J78)</f>
        <v>1.0259999999999998</v>
      </c>
      <c r="N78" s="55">
        <f>STDEV(H78:J78)</f>
        <v>9.5393920141694996E-3</v>
      </c>
      <c r="O78" s="55">
        <f t="shared" si="0"/>
        <v>0.12166666666666648</v>
      </c>
      <c r="P78">
        <f t="shared" si="17"/>
        <v>20</v>
      </c>
      <c r="Q78" s="45">
        <v>0.85099999999999998</v>
      </c>
      <c r="R78" s="45">
        <v>0.92600000000000005</v>
      </c>
      <c r="S78" s="45">
        <v>0.90900000000000003</v>
      </c>
      <c r="T78" s="45">
        <v>1.04</v>
      </c>
      <c r="U78" s="45">
        <v>1.036</v>
      </c>
      <c r="V78" s="45">
        <v>1.03</v>
      </c>
      <c r="W78" s="55">
        <f>AVERAGE(Q78:S78)</f>
        <v>0.89533333333333331</v>
      </c>
      <c r="X78" s="55">
        <f>STDEV(Q78:S78)</f>
        <v>3.9323445084749838E-2</v>
      </c>
      <c r="Y78" s="55">
        <f>AVERAGE(T78:V78)</f>
        <v>1.0353333333333332</v>
      </c>
      <c r="Z78" s="55">
        <f>STDEV(T78:V78)</f>
        <v>5.0332229568471705E-3</v>
      </c>
      <c r="AA78" s="55">
        <f t="shared" si="1"/>
        <v>0.1399999999999999</v>
      </c>
      <c r="AB78">
        <f t="shared" si="18"/>
        <v>20</v>
      </c>
      <c r="AC78" s="45">
        <v>0.95399999999999996</v>
      </c>
      <c r="AD78" s="45">
        <v>1.0249999999999999</v>
      </c>
      <c r="AE78" s="45">
        <v>1.157</v>
      </c>
      <c r="AF78" s="45">
        <v>1.069</v>
      </c>
      <c r="AG78" s="45">
        <v>1.141</v>
      </c>
      <c r="AH78" s="45">
        <v>1.101</v>
      </c>
      <c r="AI78" s="55">
        <f>AVERAGE(AC78:AE78)</f>
        <v>1.0453333333333334</v>
      </c>
      <c r="AJ78" s="55">
        <f>STDEV(AC78:AE78)</f>
        <v>0.10301617995894306</v>
      </c>
      <c r="AK78" s="55">
        <f>AVERAGE(AF78:AH78)</f>
        <v>1.1036666666666666</v>
      </c>
      <c r="AL78" s="55">
        <f>STDEV(AF78:AH78)</f>
        <v>3.6073998022583188E-2</v>
      </c>
      <c r="AM78" s="55">
        <f t="shared" si="2"/>
        <v>5.8333333333333126E-2</v>
      </c>
      <c r="AN78">
        <f t="shared" si="19"/>
        <v>20</v>
      </c>
      <c r="AO78" s="45">
        <v>0.94099999999999995</v>
      </c>
      <c r="AP78" s="45">
        <v>1.022</v>
      </c>
      <c r="AQ78" s="45"/>
      <c r="AR78" s="45">
        <v>1.046</v>
      </c>
      <c r="AS78" s="45">
        <v>1.042</v>
      </c>
      <c r="AT78" s="45">
        <v>1.0249999999999999</v>
      </c>
      <c r="AU78" s="55">
        <f>AVERAGE(AO78:AQ78)</f>
        <v>0.98150000000000004</v>
      </c>
      <c r="AV78" s="55">
        <f>STDEV(AO78:AQ78)</f>
        <v>5.7275649276110396E-2</v>
      </c>
      <c r="AW78" s="55">
        <f>AVERAGE(AR78:AT78)</f>
        <v>1.0376666666666667</v>
      </c>
      <c r="AX78" s="55">
        <f>STDEV(AR78:AT78)</f>
        <v>1.115048578911856E-2</v>
      </c>
      <c r="AY78" s="55">
        <f t="shared" si="3"/>
        <v>5.6166666666666698E-2</v>
      </c>
      <c r="AZ78">
        <f t="shared" si="20"/>
        <v>20</v>
      </c>
      <c r="BA78" s="45">
        <v>1.0009999999999999</v>
      </c>
      <c r="BB78" s="45">
        <v>1.0209999999999999</v>
      </c>
      <c r="BC78" s="45">
        <v>1.0229999999999999</v>
      </c>
      <c r="BD78" s="45">
        <v>1.089</v>
      </c>
      <c r="BE78" s="45">
        <v>1.427</v>
      </c>
      <c r="BF78" s="45">
        <v>1.4019999999999999</v>
      </c>
      <c r="BG78" s="55">
        <f>AVERAGE(BA78:BC78)</f>
        <v>1.0149999999999999</v>
      </c>
      <c r="BH78" s="55">
        <f>STDEV(BA78:BC78)</f>
        <v>1.216552506059645E-2</v>
      </c>
      <c r="BI78" s="55">
        <f>AVERAGE(BD78:BF78)</f>
        <v>1.306</v>
      </c>
      <c r="BJ78" s="55">
        <f>STDEV(BD78:BF78)</f>
        <v>0.18834277262480673</v>
      </c>
      <c r="BK78" s="55">
        <f t="shared" si="4"/>
        <v>0.29100000000000015</v>
      </c>
      <c r="BL78">
        <f t="shared" si="21"/>
        <v>20</v>
      </c>
      <c r="BM78" s="45">
        <v>1.0209999999999999</v>
      </c>
      <c r="BN78" s="45">
        <v>1.1990000000000001</v>
      </c>
      <c r="BO78" s="45">
        <v>1.0449999999999999</v>
      </c>
      <c r="BP78" s="45">
        <v>1.04</v>
      </c>
      <c r="BQ78" s="45">
        <v>1.276</v>
      </c>
      <c r="BR78" s="45">
        <v>1.03</v>
      </c>
      <c r="BS78" s="55">
        <f>AVERAGE(BM78:BO78)</f>
        <v>1.0883333333333332</v>
      </c>
      <c r="BT78" s="55">
        <f>STDEV(BM78:BO78)</f>
        <v>9.6588474122606113E-2</v>
      </c>
      <c r="BU78" s="55">
        <f>AVERAGE(BP78:BR78)</f>
        <v>1.1153333333333333</v>
      </c>
      <c r="BV78" s="55">
        <f>STDEV(BP78:BR78)</f>
        <v>0.13923122255203085</v>
      </c>
      <c r="BW78" s="55">
        <f t="shared" si="5"/>
        <v>2.7000000000000135E-2</v>
      </c>
      <c r="BX78">
        <f t="shared" si="22"/>
        <v>20</v>
      </c>
      <c r="BY78" s="45">
        <v>0.998</v>
      </c>
      <c r="BZ78" s="45">
        <v>1.123</v>
      </c>
      <c r="CA78" s="45">
        <v>1.02</v>
      </c>
      <c r="CB78" s="45">
        <v>1.018</v>
      </c>
      <c r="CC78" s="45">
        <v>1.052</v>
      </c>
      <c r="CD78" s="45">
        <v>1.028</v>
      </c>
      <c r="CE78" s="55">
        <f>AVERAGE(BY78:CA78)</f>
        <v>1.0469999999999999</v>
      </c>
      <c r="CF78" s="55">
        <f>STDEV(BY78:CA78)</f>
        <v>6.6730802482811491E-2</v>
      </c>
      <c r="CG78" s="55">
        <f>AVERAGE(CB78:CD78)</f>
        <v>1.0326666666666668</v>
      </c>
      <c r="CH78" s="55">
        <f>STDEV(CB78:CD78)</f>
        <v>1.7473789896108226E-2</v>
      </c>
      <c r="CI78" s="55">
        <f t="shared" si="6"/>
        <v>-1.4333333333333087E-2</v>
      </c>
      <c r="CJ78">
        <f t="shared" si="23"/>
        <v>20</v>
      </c>
      <c r="CK78" s="45">
        <v>0.93899999999999995</v>
      </c>
      <c r="CL78" s="45">
        <v>0.92200000000000004</v>
      </c>
      <c r="CM78" s="45">
        <v>0.98099999999999998</v>
      </c>
      <c r="CN78" s="45">
        <v>1.0580000000000001</v>
      </c>
      <c r="CO78" s="45">
        <v>1.0529999999999999</v>
      </c>
      <c r="CP78" s="45">
        <v>1.224</v>
      </c>
      <c r="CQ78" s="55">
        <f>AVERAGE(CK78:CM78)</f>
        <v>0.94733333333333336</v>
      </c>
      <c r="CR78" s="55">
        <f>STDEV(CK78:CM78)</f>
        <v>3.0369941279714915E-2</v>
      </c>
      <c r="CS78" s="55">
        <f>AVERAGE(CN78:CP78)</f>
        <v>1.1116666666666666</v>
      </c>
      <c r="CT78" s="55">
        <f>STDEV(CN78:CP78)</f>
        <v>9.7315637660826793E-2</v>
      </c>
      <c r="CU78" s="55">
        <f t="shared" si="7"/>
        <v>0.16433333333333322</v>
      </c>
      <c r="CV78">
        <f t="shared" si="24"/>
        <v>20</v>
      </c>
      <c r="CW78" s="45">
        <v>1.0649999999999999</v>
      </c>
      <c r="CX78" s="45">
        <v>1.123</v>
      </c>
      <c r="CY78" s="45">
        <v>1.0209999999999999</v>
      </c>
      <c r="CZ78" s="45">
        <v>1.0029999999999999</v>
      </c>
      <c r="DA78" s="45">
        <v>1.034</v>
      </c>
      <c r="DB78" s="45">
        <v>1.0309999999999999</v>
      </c>
      <c r="DC78" s="55">
        <f>AVERAGE(CW78:CY78)</f>
        <v>1.0696666666666665</v>
      </c>
      <c r="DD78" s="55">
        <f>STDEV(CW78:CY78)</f>
        <v>5.1159880114532499E-2</v>
      </c>
      <c r="DE78" s="55">
        <f>AVERAGE(CZ78:DB78)</f>
        <v>1.0226666666666666</v>
      </c>
      <c r="DF78" s="55">
        <f>STDEV(CZ78:DB78)</f>
        <v>1.7097758137642933E-2</v>
      </c>
      <c r="DG78" s="55">
        <f t="shared" si="8"/>
        <v>-4.6999999999999931E-2</v>
      </c>
      <c r="DH78">
        <f t="shared" si="25"/>
        <v>20</v>
      </c>
      <c r="DI78" s="45">
        <v>0.95099999999999996</v>
      </c>
      <c r="DJ78" s="45">
        <v>0.91200000000000003</v>
      </c>
      <c r="DK78" s="45">
        <v>0.94199999999999995</v>
      </c>
      <c r="DL78" s="45">
        <v>1.542</v>
      </c>
      <c r="DM78" s="45">
        <v>1.1399999999999999</v>
      </c>
      <c r="DN78" s="45">
        <v>1.177</v>
      </c>
      <c r="DO78" s="55">
        <f>AVERAGE(DI78:DK78)</f>
        <v>0.93499999999999994</v>
      </c>
      <c r="DP78" s="55">
        <f>STDEV(DI78:DK78)</f>
        <v>2.0420577856662094E-2</v>
      </c>
      <c r="DQ78" s="55">
        <f>AVERAGE(DL78:DN78)</f>
        <v>1.2863333333333333</v>
      </c>
      <c r="DR78" s="55">
        <f>STDEV(DL78:DN78)</f>
        <v>0.22218535805343465</v>
      </c>
      <c r="DS78" s="55">
        <f t="shared" si="9"/>
        <v>0.35133333333333339</v>
      </c>
      <c r="DT78">
        <f t="shared" si="26"/>
        <v>20</v>
      </c>
      <c r="DU78" s="45">
        <v>1.0089999999999999</v>
      </c>
      <c r="DV78" s="45">
        <v>1.02</v>
      </c>
      <c r="DW78" s="45">
        <v>1.345</v>
      </c>
      <c r="DX78" s="45">
        <v>1.091</v>
      </c>
      <c r="DY78" s="45">
        <v>1.042</v>
      </c>
      <c r="DZ78" s="45">
        <v>1.0369999999999999</v>
      </c>
      <c r="EA78" s="55">
        <f>AVERAGE(DU78:DW78)</f>
        <v>1.1246666666666665</v>
      </c>
      <c r="EB78" s="55">
        <f>STDEV(DU78:DW78)</f>
        <v>0.19089351307295288</v>
      </c>
      <c r="EC78" s="55">
        <f>AVERAGE(DX78:DZ78)</f>
        <v>1.0566666666666666</v>
      </c>
      <c r="ED78" s="55">
        <f>STDEV(DX78:DZ78)</f>
        <v>2.9838453936712826E-2</v>
      </c>
      <c r="EE78" s="55">
        <f t="shared" si="10"/>
        <v>-6.7999999999999838E-2</v>
      </c>
      <c r="EF78">
        <f t="shared" si="27"/>
        <v>20</v>
      </c>
      <c r="EG78" s="45">
        <v>0.97699999999999998</v>
      </c>
      <c r="EH78" s="45">
        <v>0.98599999999999999</v>
      </c>
      <c r="EI78" s="45">
        <v>0.98899999999999999</v>
      </c>
      <c r="EJ78" s="45">
        <v>1.0149999999999999</v>
      </c>
      <c r="EK78" s="45">
        <v>1.0169999999999999</v>
      </c>
      <c r="EL78" s="45">
        <v>1.01</v>
      </c>
      <c r="EM78" s="55">
        <f>AVERAGE(EG78:EI78)</f>
        <v>0.98399999999999999</v>
      </c>
      <c r="EN78" s="55">
        <f>STDEV(EG78:EI78)</f>
        <v>6.2449979983984034E-3</v>
      </c>
      <c r="EO78" s="55">
        <f>AVERAGE(EJ78:EL78)</f>
        <v>1.014</v>
      </c>
      <c r="EP78" s="55">
        <f>STDEV(EJ78:EL78)</f>
        <v>3.605551275463931E-3</v>
      </c>
      <c r="EQ78" s="55">
        <f t="shared" si="11"/>
        <v>3.0000000000000027E-2</v>
      </c>
      <c r="ER78">
        <f t="shared" si="28"/>
        <v>20</v>
      </c>
      <c r="ES78" s="45">
        <v>0.97399999999999998</v>
      </c>
      <c r="ET78" s="45">
        <v>0.97099999999999997</v>
      </c>
      <c r="EU78" s="45">
        <v>1.216</v>
      </c>
      <c r="EV78" s="45">
        <v>0.99199999999999999</v>
      </c>
      <c r="EW78" s="45">
        <v>0.99199999999999999</v>
      </c>
      <c r="EX78" s="45">
        <v>1.1639999999999999</v>
      </c>
      <c r="EY78" s="55">
        <f>AVERAGE(ES78:EU78)</f>
        <v>1.0536666666666665</v>
      </c>
      <c r="EZ78" s="55">
        <f>STDEV(ES78:EU78)</f>
        <v>0.14059279260806207</v>
      </c>
      <c r="FA78" s="55">
        <f>AVERAGE(EV78:EX78)</f>
        <v>1.0493333333333332</v>
      </c>
      <c r="FB78" s="55">
        <f>STDEV(EV78:EX78)</f>
        <v>9.9304246300615601E-2</v>
      </c>
      <c r="FC78" s="55">
        <f t="shared" si="12"/>
        <v>-4.3333333333333002E-3</v>
      </c>
      <c r="FD78">
        <f t="shared" si="29"/>
        <v>20</v>
      </c>
      <c r="FE78" s="45">
        <v>0.95</v>
      </c>
      <c r="FF78" s="45">
        <v>0.96699999999999997</v>
      </c>
      <c r="FG78" s="45">
        <v>0.98299999999999998</v>
      </c>
      <c r="FH78" s="45">
        <v>1</v>
      </c>
      <c r="FI78" s="45">
        <v>0.98199999999999998</v>
      </c>
      <c r="FJ78" s="45">
        <v>0.995</v>
      </c>
      <c r="FK78" s="55">
        <f>AVERAGE(FE78:FG78)</f>
        <v>0.96666666666666667</v>
      </c>
      <c r="FL78" s="55">
        <f>STDEV(FE78:FG78)</f>
        <v>1.6502525059315432E-2</v>
      </c>
      <c r="FM78" s="55">
        <f>AVERAGE(FH78:FJ78)</f>
        <v>0.99233333333333329</v>
      </c>
      <c r="FN78" s="55">
        <f>STDEV(FH78:FJ78)</f>
        <v>9.2915732431775779E-3</v>
      </c>
      <c r="FO78" s="55">
        <f t="shared" si="13"/>
        <v>2.5666666666666615E-2</v>
      </c>
      <c r="FP78">
        <f t="shared" si="30"/>
        <v>20</v>
      </c>
      <c r="FQ78" s="45">
        <v>0.93500000000000005</v>
      </c>
      <c r="FR78" s="45">
        <v>0.94699999999999995</v>
      </c>
      <c r="FS78" s="45">
        <v>0.93200000000000005</v>
      </c>
      <c r="FT78" s="45">
        <v>1.0549999999999999</v>
      </c>
      <c r="FU78" s="45">
        <v>1.012</v>
      </c>
      <c r="FV78" s="45">
        <v>1.0189999999999999</v>
      </c>
      <c r="FW78" s="55">
        <f>AVERAGE(FQ78:FS78)</f>
        <v>0.93800000000000006</v>
      </c>
      <c r="FX78" s="55">
        <f>STDEV(FQ78:FS78)</f>
        <v>7.9372539331937168E-3</v>
      </c>
      <c r="FY78" s="55">
        <f>AVERAGE(FT78:FV78)</f>
        <v>1.0286666666666668</v>
      </c>
      <c r="FZ78" s="55">
        <f>STDEV(FT78:FV78)</f>
        <v>2.3072349974229595E-2</v>
      </c>
      <c r="GA78" s="55">
        <f t="shared" si="14"/>
        <v>9.0666666666666784E-2</v>
      </c>
      <c r="GB78">
        <f t="shared" si="31"/>
        <v>20</v>
      </c>
      <c r="GC78" s="45">
        <v>1.143</v>
      </c>
      <c r="GD78" s="45">
        <v>1.1140000000000001</v>
      </c>
      <c r="GE78" s="45">
        <v>1.151</v>
      </c>
      <c r="GF78" s="45">
        <v>1.123</v>
      </c>
      <c r="GG78" s="45">
        <v>1.1279999999999999</v>
      </c>
      <c r="GH78" s="45">
        <v>1.127</v>
      </c>
    </row>
    <row r="79" spans="1:190" x14ac:dyDescent="0.2">
      <c r="A79">
        <f t="shared" si="15"/>
        <v>21</v>
      </c>
      <c r="B79" s="44">
        <v>1.3888888888888888E-2</v>
      </c>
      <c r="C79" s="45">
        <v>37</v>
      </c>
      <c r="D79">
        <f t="shared" si="16"/>
        <v>21</v>
      </c>
      <c r="E79" s="45">
        <v>0.88600000000000001</v>
      </c>
      <c r="F79" s="45">
        <v>0.90400000000000003</v>
      </c>
      <c r="G79" s="45">
        <v>0.91300000000000003</v>
      </c>
      <c r="H79" s="45">
        <v>1.014</v>
      </c>
      <c r="I79" s="45">
        <v>1.032</v>
      </c>
      <c r="J79" s="45">
        <v>1.0309999999999999</v>
      </c>
      <c r="K79" s="55">
        <f>AVERAGE(E79:G79)</f>
        <v>0.90100000000000013</v>
      </c>
      <c r="L79" s="55">
        <f>STDEV(E79:G79)</f>
        <v>1.3747727084867533E-2</v>
      </c>
      <c r="M79" s="55">
        <f>AVERAGE(H79:J79)</f>
        <v>1.0256666666666667</v>
      </c>
      <c r="N79" s="55">
        <f>STDEV(H79:J79)</f>
        <v>1.0115993936995658E-2</v>
      </c>
      <c r="O79" s="55">
        <f t="shared" si="0"/>
        <v>0.12466666666666659</v>
      </c>
      <c r="P79">
        <f t="shared" si="17"/>
        <v>21</v>
      </c>
      <c r="Q79" s="45">
        <v>0.84699999999999998</v>
      </c>
      <c r="R79" s="45">
        <v>0.92300000000000004</v>
      </c>
      <c r="S79" s="45">
        <v>0.90700000000000003</v>
      </c>
      <c r="T79" s="45">
        <v>1.0389999999999999</v>
      </c>
      <c r="U79" s="45">
        <v>1.036</v>
      </c>
      <c r="V79" s="45">
        <v>1.028</v>
      </c>
      <c r="W79" s="55">
        <f>AVERAGE(Q79:S79)</f>
        <v>0.89233333333333331</v>
      </c>
      <c r="X79" s="55">
        <f>STDEV(Q79:S79)</f>
        <v>4.0066611203511286E-2</v>
      </c>
      <c r="Y79" s="55">
        <f>AVERAGE(T79:V79)</f>
        <v>1.0343333333333333</v>
      </c>
      <c r="Z79" s="55">
        <f>STDEV(T79:V79)</f>
        <v>5.686240703077286E-3</v>
      </c>
      <c r="AA79" s="55">
        <f t="shared" si="1"/>
        <v>0.14200000000000002</v>
      </c>
      <c r="AB79">
        <f t="shared" si="18"/>
        <v>21</v>
      </c>
      <c r="AC79" s="45">
        <v>0.95199999999999996</v>
      </c>
      <c r="AD79" s="45">
        <v>1.0249999999999999</v>
      </c>
      <c r="AE79" s="45">
        <v>1.155</v>
      </c>
      <c r="AF79" s="45">
        <v>1.0669999999999999</v>
      </c>
      <c r="AG79" s="45">
        <v>1.141</v>
      </c>
      <c r="AH79" s="45">
        <v>1.1000000000000001</v>
      </c>
      <c r="AI79" s="55">
        <f>AVERAGE(AC79:AE79)</f>
        <v>1.0439999999999998</v>
      </c>
      <c r="AJ79" s="55">
        <f>STDEV(AC79:AE79)</f>
        <v>0.10282509421342637</v>
      </c>
      <c r="AK79" s="55">
        <f>AVERAGE(AF79:AH79)</f>
        <v>1.1026666666666667</v>
      </c>
      <c r="AL79" s="55">
        <f>STDEV(AF79:AH79)</f>
        <v>3.7072002014098666E-2</v>
      </c>
      <c r="AM79" s="55">
        <f t="shared" si="2"/>
        <v>5.8666666666666867E-2</v>
      </c>
      <c r="AN79">
        <f t="shared" si="19"/>
        <v>21</v>
      </c>
      <c r="AO79" s="45">
        <v>0.93799999999999994</v>
      </c>
      <c r="AP79" s="45">
        <v>1.018</v>
      </c>
      <c r="AQ79" s="45"/>
      <c r="AR79" s="45">
        <v>1.0449999999999999</v>
      </c>
      <c r="AS79" s="45">
        <v>1.0389999999999999</v>
      </c>
      <c r="AT79" s="45">
        <v>1.024</v>
      </c>
      <c r="AU79" s="55">
        <f>AVERAGE(AO79:AQ79)</f>
        <v>0.97799999999999998</v>
      </c>
      <c r="AV79" s="55">
        <f>STDEV(AO79:AQ79)</f>
        <v>5.6568542494923851E-2</v>
      </c>
      <c r="AW79" s="55">
        <f>AVERAGE(AR79:AT79)</f>
        <v>1.0359999999999998</v>
      </c>
      <c r="AX79" s="55">
        <f>STDEV(AR79:AT79)</f>
        <v>1.0816653826391916E-2</v>
      </c>
      <c r="AY79" s="55">
        <f t="shared" si="3"/>
        <v>5.7999999999999829E-2</v>
      </c>
      <c r="AZ79">
        <f t="shared" si="20"/>
        <v>21</v>
      </c>
      <c r="BA79" s="45">
        <v>1</v>
      </c>
      <c r="BB79" s="45">
        <v>1.02</v>
      </c>
      <c r="BC79" s="45">
        <v>1.022</v>
      </c>
      <c r="BD79" s="45">
        <v>1.0860000000000001</v>
      </c>
      <c r="BE79" s="45">
        <v>1.427</v>
      </c>
      <c r="BF79" s="45">
        <v>1.401</v>
      </c>
      <c r="BG79" s="55">
        <f>AVERAGE(BA79:BC79)</f>
        <v>1.014</v>
      </c>
      <c r="BH79" s="55">
        <f>STDEV(BA79:BC79)</f>
        <v>1.216552506059645E-2</v>
      </c>
      <c r="BI79" s="55">
        <f>AVERAGE(BD79:BF79)</f>
        <v>1.3046666666666666</v>
      </c>
      <c r="BJ79" s="55">
        <f>STDEV(BD79:BF79)</f>
        <v>0.18981657813092631</v>
      </c>
      <c r="BK79" s="55">
        <f t="shared" si="4"/>
        <v>0.29066666666666663</v>
      </c>
      <c r="BL79">
        <f t="shared" si="21"/>
        <v>21</v>
      </c>
      <c r="BM79" s="45">
        <v>1.016</v>
      </c>
      <c r="BN79" s="45">
        <v>1.198</v>
      </c>
      <c r="BO79" s="45">
        <v>1.0409999999999999</v>
      </c>
      <c r="BP79" s="45">
        <v>1.0389999999999999</v>
      </c>
      <c r="BQ79" s="45">
        <v>1.2729999999999999</v>
      </c>
      <c r="BR79" s="45">
        <v>1.03</v>
      </c>
      <c r="BS79" s="55">
        <f>AVERAGE(BM79:BO79)</f>
        <v>1.085</v>
      </c>
      <c r="BT79" s="55">
        <f>STDEV(BM79:BO79)</f>
        <v>9.865596788841513E-2</v>
      </c>
      <c r="BU79" s="55">
        <f>AVERAGE(BP79:BR79)</f>
        <v>1.1139999999999999</v>
      </c>
      <c r="BV79" s="55">
        <f>STDEV(BP79:BR79)</f>
        <v>0.13777155003846089</v>
      </c>
      <c r="BW79" s="55">
        <f t="shared" si="5"/>
        <v>2.8999999999999915E-2</v>
      </c>
      <c r="BX79">
        <f t="shared" si="22"/>
        <v>21</v>
      </c>
      <c r="BY79" s="45">
        <v>0.997</v>
      </c>
      <c r="BZ79" s="45">
        <v>1.113</v>
      </c>
      <c r="CA79" s="45">
        <v>1.018</v>
      </c>
      <c r="CB79" s="45">
        <v>1.0169999999999999</v>
      </c>
      <c r="CC79" s="45">
        <v>1.0509999999999999</v>
      </c>
      <c r="CD79" s="45">
        <v>1.026</v>
      </c>
      <c r="CE79" s="55">
        <f>AVERAGE(BY79:CA79)</f>
        <v>1.0426666666666666</v>
      </c>
      <c r="CF79" s="55">
        <f>STDEV(BY79:CA79)</f>
        <v>6.1808845105966286E-2</v>
      </c>
      <c r="CG79" s="55">
        <f>AVERAGE(CB79:CD79)</f>
        <v>1.0313333333333332</v>
      </c>
      <c r="CH79" s="55">
        <f>STDEV(CB79:CD79)</f>
        <v>1.7616280348965081E-2</v>
      </c>
      <c r="CI79" s="55">
        <f t="shared" si="6"/>
        <v>-1.1333333333333417E-2</v>
      </c>
      <c r="CJ79">
        <f t="shared" si="23"/>
        <v>21</v>
      </c>
      <c r="CK79" s="45">
        <v>0.93400000000000005</v>
      </c>
      <c r="CL79" s="45">
        <v>0.91800000000000004</v>
      </c>
      <c r="CM79" s="45">
        <v>0.97599999999999998</v>
      </c>
      <c r="CN79" s="45">
        <v>1.0569999999999999</v>
      </c>
      <c r="CO79" s="45">
        <v>1.0509999999999999</v>
      </c>
      <c r="CP79" s="45">
        <v>1.2230000000000001</v>
      </c>
      <c r="CQ79" s="55">
        <f>AVERAGE(CK79:CM79)</f>
        <v>0.94266666666666676</v>
      </c>
      <c r="CR79" s="55">
        <f>STDEV(CK79:CM79)</f>
        <v>2.995552258488126E-2</v>
      </c>
      <c r="CS79" s="55">
        <f>AVERAGE(CN79:CP79)</f>
        <v>1.1103333333333332</v>
      </c>
      <c r="CT79" s="55">
        <f>STDEV(CN79:CP79)</f>
        <v>9.7618304294498734E-2</v>
      </c>
      <c r="CU79" s="55">
        <f t="shared" si="7"/>
        <v>0.16766666666666641</v>
      </c>
      <c r="CV79">
        <f t="shared" si="24"/>
        <v>21</v>
      </c>
      <c r="CW79" s="45">
        <v>1.06</v>
      </c>
      <c r="CX79" s="45">
        <v>1.1140000000000001</v>
      </c>
      <c r="CY79" s="45">
        <v>1.0189999999999999</v>
      </c>
      <c r="CZ79" s="45">
        <v>1.002</v>
      </c>
      <c r="DA79" s="45">
        <v>1.0329999999999999</v>
      </c>
      <c r="DB79" s="45">
        <v>1.03</v>
      </c>
      <c r="DC79" s="55">
        <f>AVERAGE(CW79:CY79)</f>
        <v>1.0643333333333336</v>
      </c>
      <c r="DD79" s="55">
        <f>STDEV(CW79:CY79)</f>
        <v>4.7648014998878413E-2</v>
      </c>
      <c r="DE79" s="55">
        <f>AVERAGE(CZ79:DB79)</f>
        <v>1.0216666666666667</v>
      </c>
      <c r="DF79" s="55">
        <f>STDEV(CZ79:DB79)</f>
        <v>1.709775813764286E-2</v>
      </c>
      <c r="DG79" s="55">
        <f t="shared" si="8"/>
        <v>-4.2666666666666853E-2</v>
      </c>
      <c r="DH79">
        <f t="shared" si="25"/>
        <v>21</v>
      </c>
      <c r="DI79" s="45">
        <v>0.94799999999999995</v>
      </c>
      <c r="DJ79" s="45">
        <v>0.90800000000000003</v>
      </c>
      <c r="DK79" s="45">
        <v>0.93700000000000006</v>
      </c>
      <c r="DL79" s="45">
        <v>1.5449999999999999</v>
      </c>
      <c r="DM79" s="45">
        <v>1.1359999999999999</v>
      </c>
      <c r="DN79" s="45">
        <v>1.1819999999999999</v>
      </c>
      <c r="DO79" s="55">
        <f>AVERAGE(DI79:DK79)</f>
        <v>0.93100000000000005</v>
      </c>
      <c r="DP79" s="55">
        <f>STDEV(DI79:DK79)</f>
        <v>2.0663978319771799E-2</v>
      </c>
      <c r="DQ79" s="55">
        <f>AVERAGE(DL79:DN79)</f>
        <v>1.2876666666666667</v>
      </c>
      <c r="DR79" s="55">
        <f>STDEV(DL79:DN79)</f>
        <v>0.22404091888164712</v>
      </c>
      <c r="DS79" s="55">
        <f t="shared" si="9"/>
        <v>0.35666666666666669</v>
      </c>
      <c r="DT79">
        <f t="shared" si="26"/>
        <v>21</v>
      </c>
      <c r="DU79" s="45">
        <v>1.008</v>
      </c>
      <c r="DV79" s="45">
        <v>1.0189999999999999</v>
      </c>
      <c r="DW79" s="45">
        <v>1.349</v>
      </c>
      <c r="DX79" s="45">
        <v>1.081</v>
      </c>
      <c r="DY79" s="45">
        <v>1.0369999999999999</v>
      </c>
      <c r="DZ79" s="45">
        <v>1.036</v>
      </c>
      <c r="EA79" s="55">
        <f>AVERAGE(DU79:DW79)</f>
        <v>1.1253333333333335</v>
      </c>
      <c r="EB79" s="55">
        <f>STDEV(DU79:DW79)</f>
        <v>0.19377908383861481</v>
      </c>
      <c r="EC79" s="55">
        <f>AVERAGE(DX79:DZ79)</f>
        <v>1.0513333333333332</v>
      </c>
      <c r="ED79" s="55">
        <f>STDEV(DX79:DZ79)</f>
        <v>2.5696951829610702E-2</v>
      </c>
      <c r="EE79" s="55">
        <f t="shared" si="10"/>
        <v>-7.4000000000000288E-2</v>
      </c>
      <c r="EF79">
        <f t="shared" si="27"/>
        <v>21</v>
      </c>
      <c r="EG79" s="45">
        <v>0.97499999999999998</v>
      </c>
      <c r="EH79" s="45">
        <v>0.98399999999999999</v>
      </c>
      <c r="EI79" s="45">
        <v>0.98699999999999999</v>
      </c>
      <c r="EJ79" s="45">
        <v>1.014</v>
      </c>
      <c r="EK79" s="45">
        <v>1.016</v>
      </c>
      <c r="EL79" s="45">
        <v>1.0089999999999999</v>
      </c>
      <c r="EM79" s="55">
        <f>AVERAGE(EG79:EI79)</f>
        <v>0.9820000000000001</v>
      </c>
      <c r="EN79" s="55">
        <f>STDEV(EG79:EI79)</f>
        <v>6.2449979983984034E-3</v>
      </c>
      <c r="EO79" s="55">
        <f>AVERAGE(EJ79:EL79)</f>
        <v>1.0130000000000001</v>
      </c>
      <c r="EP79" s="55">
        <f>STDEV(EJ79:EL79)</f>
        <v>3.6055512754640542E-3</v>
      </c>
      <c r="EQ79" s="55">
        <f t="shared" si="11"/>
        <v>3.1000000000000028E-2</v>
      </c>
      <c r="ER79">
        <f t="shared" si="28"/>
        <v>21</v>
      </c>
      <c r="ES79" s="45">
        <v>0.97199999999999998</v>
      </c>
      <c r="ET79" s="45">
        <v>0.96799999999999997</v>
      </c>
      <c r="EU79" s="45">
        <v>1.216</v>
      </c>
      <c r="EV79" s="45">
        <v>0.99099999999999999</v>
      </c>
      <c r="EW79" s="45">
        <v>0.99</v>
      </c>
      <c r="EX79" s="45">
        <v>1.1619999999999999</v>
      </c>
      <c r="EY79" s="55">
        <f>AVERAGE(ES79:EU79)</f>
        <v>1.0519999999999998</v>
      </c>
      <c r="EZ79" s="55">
        <f>STDEV(ES79:EU79)</f>
        <v>0.14204224723651832</v>
      </c>
      <c r="FA79" s="55">
        <f>AVERAGE(EV79:EX79)</f>
        <v>1.0476666666666665</v>
      </c>
      <c r="FB79" s="55">
        <f>STDEV(EV79:EX79)</f>
        <v>9.901683358567534E-2</v>
      </c>
      <c r="FC79" s="55">
        <f t="shared" si="12"/>
        <v>-4.3333333333333002E-3</v>
      </c>
      <c r="FD79">
        <f t="shared" si="29"/>
        <v>21</v>
      </c>
      <c r="FE79" s="45">
        <v>0.94699999999999995</v>
      </c>
      <c r="FF79" s="45">
        <v>0.96399999999999997</v>
      </c>
      <c r="FG79" s="45">
        <v>0.98</v>
      </c>
      <c r="FH79" s="45">
        <v>0.999</v>
      </c>
      <c r="FI79" s="45">
        <v>0.98099999999999998</v>
      </c>
      <c r="FJ79" s="45">
        <v>0.99399999999999999</v>
      </c>
      <c r="FK79" s="55">
        <f>AVERAGE(FE79:FG79)</f>
        <v>0.96366666666666667</v>
      </c>
      <c r="FL79" s="55">
        <f>STDEV(FE79:FG79)</f>
        <v>1.6502525059315432E-2</v>
      </c>
      <c r="FM79" s="55">
        <f>AVERAGE(FH79:FJ79)</f>
        <v>0.9913333333333334</v>
      </c>
      <c r="FN79" s="55">
        <f>STDEV(FH79:FJ79)</f>
        <v>9.2915732431775779E-3</v>
      </c>
      <c r="FO79" s="55">
        <f t="shared" si="13"/>
        <v>2.7666666666666728E-2</v>
      </c>
      <c r="FP79">
        <f t="shared" si="30"/>
        <v>21</v>
      </c>
      <c r="FQ79" s="45">
        <v>0.93200000000000005</v>
      </c>
      <c r="FR79" s="45">
        <v>0.94399999999999995</v>
      </c>
      <c r="FS79" s="45">
        <v>0.93</v>
      </c>
      <c r="FT79" s="45">
        <v>1.052</v>
      </c>
      <c r="FU79" s="45">
        <v>1.0109999999999999</v>
      </c>
      <c r="FV79" s="45">
        <v>1.0189999999999999</v>
      </c>
      <c r="FW79" s="55">
        <f>AVERAGE(FQ79:FS79)</f>
        <v>0.93533333333333335</v>
      </c>
      <c r="FX79" s="55">
        <f>STDEV(FQ79:FS79)</f>
        <v>7.571877794400308E-3</v>
      </c>
      <c r="FY79" s="55">
        <f>AVERAGE(FT79:FV79)</f>
        <v>1.0273333333333332</v>
      </c>
      <c r="FZ79" s="55">
        <f>STDEV(FT79:FV79)</f>
        <v>2.1733231083604133E-2</v>
      </c>
      <c r="GA79" s="55">
        <f t="shared" si="14"/>
        <v>9.199999999999986E-2</v>
      </c>
      <c r="GB79">
        <f t="shared" si="31"/>
        <v>21</v>
      </c>
      <c r="GC79" s="45">
        <v>1.1439999999999999</v>
      </c>
      <c r="GD79" s="45">
        <v>1.113</v>
      </c>
      <c r="GE79" s="45">
        <v>1.151</v>
      </c>
      <c r="GF79" s="45">
        <v>1.123</v>
      </c>
      <c r="GG79" s="45">
        <v>1.1259999999999999</v>
      </c>
      <c r="GH79" s="45">
        <v>1.1279999999999999</v>
      </c>
    </row>
    <row r="80" spans="1:190" x14ac:dyDescent="0.2">
      <c r="A80">
        <f t="shared" si="15"/>
        <v>22</v>
      </c>
      <c r="B80" s="44">
        <v>1.4583333333333332E-2</v>
      </c>
      <c r="C80" s="45">
        <v>37</v>
      </c>
      <c r="D80">
        <f t="shared" si="16"/>
        <v>22</v>
      </c>
      <c r="E80" s="45">
        <v>0.88300000000000001</v>
      </c>
      <c r="F80" s="45">
        <v>0.90100000000000002</v>
      </c>
      <c r="G80" s="45">
        <v>0.91</v>
      </c>
      <c r="H80" s="45">
        <v>1.014</v>
      </c>
      <c r="I80" s="45">
        <v>1.032</v>
      </c>
      <c r="J80" s="45">
        <v>1.03</v>
      </c>
      <c r="K80" s="55">
        <f>AVERAGE(E80:G80)</f>
        <v>0.89800000000000002</v>
      </c>
      <c r="L80" s="55">
        <f>STDEV(E80:G80)</f>
        <v>1.3747727084867533E-2</v>
      </c>
      <c r="M80" s="55">
        <f>AVERAGE(H80:J80)</f>
        <v>1.0253333333333334</v>
      </c>
      <c r="N80" s="55">
        <f>STDEV(H80:J80)</f>
        <v>9.8657657246325036E-3</v>
      </c>
      <c r="O80" s="55">
        <f t="shared" si="0"/>
        <v>0.12733333333333341</v>
      </c>
      <c r="P80">
        <f t="shared" si="17"/>
        <v>22</v>
      </c>
      <c r="Q80" s="45">
        <v>0.84399999999999997</v>
      </c>
      <c r="R80" s="45">
        <v>0.92</v>
      </c>
      <c r="S80" s="45">
        <v>0.90400000000000003</v>
      </c>
      <c r="T80" s="45">
        <v>1.038</v>
      </c>
      <c r="U80" s="45">
        <v>1.0349999999999999</v>
      </c>
      <c r="V80" s="45">
        <v>1.028</v>
      </c>
      <c r="W80" s="55">
        <f>AVERAGE(Q80:S80)</f>
        <v>0.88933333333333342</v>
      </c>
      <c r="X80" s="55">
        <f>STDEV(Q80:S80)</f>
        <v>4.0066611203511286E-2</v>
      </c>
      <c r="Y80" s="55">
        <f>AVERAGE(T80:V80)</f>
        <v>1.0336666666666667</v>
      </c>
      <c r="Z80" s="55">
        <f>STDEV(T80:V80)</f>
        <v>5.1316014394468742E-3</v>
      </c>
      <c r="AA80" s="55">
        <f t="shared" si="1"/>
        <v>0.14433333333333331</v>
      </c>
      <c r="AB80">
        <f t="shared" si="18"/>
        <v>22</v>
      </c>
      <c r="AC80" s="45">
        <v>0.95</v>
      </c>
      <c r="AD80" s="45">
        <v>1.0249999999999999</v>
      </c>
      <c r="AE80" s="45">
        <v>1.153</v>
      </c>
      <c r="AF80" s="45">
        <v>1.0649999999999999</v>
      </c>
      <c r="AG80" s="45">
        <v>1.1399999999999999</v>
      </c>
      <c r="AH80" s="45">
        <v>1.097</v>
      </c>
      <c r="AI80" s="55">
        <f>AVERAGE(AC80:AE80)</f>
        <v>1.0426666666666666</v>
      </c>
      <c r="AJ80" s="55">
        <f>STDEV(AC80:AE80)</f>
        <v>0.10264664306899346</v>
      </c>
      <c r="AK80" s="55">
        <f>AVERAGE(AF80:AH80)</f>
        <v>1.1006666666666667</v>
      </c>
      <c r="AL80" s="55">
        <f>STDEV(AF80:AH80)</f>
        <v>3.763420430052071E-2</v>
      </c>
      <c r="AM80" s="55">
        <f t="shared" si="2"/>
        <v>5.8000000000000052E-2</v>
      </c>
      <c r="AN80">
        <f t="shared" si="19"/>
        <v>22</v>
      </c>
      <c r="AO80" s="45">
        <v>0.93500000000000005</v>
      </c>
      <c r="AP80" s="45">
        <v>1.0129999999999999</v>
      </c>
      <c r="AQ80" s="45"/>
      <c r="AR80" s="45">
        <v>1.0449999999999999</v>
      </c>
      <c r="AS80" s="45">
        <v>1.0369999999999999</v>
      </c>
      <c r="AT80" s="45">
        <v>1.0229999999999999</v>
      </c>
      <c r="AU80" s="55">
        <f>AVERAGE(AO80:AQ80)</f>
        <v>0.97399999999999998</v>
      </c>
      <c r="AV80" s="55">
        <f>STDEV(AO80:AQ80)</f>
        <v>5.5154328932550602E-2</v>
      </c>
      <c r="AW80" s="55">
        <f>AVERAGE(AR80:AT80)</f>
        <v>1.0349999999999999</v>
      </c>
      <c r="AX80" s="55">
        <f>STDEV(AR80:AT80)</f>
        <v>1.1135528725660053E-2</v>
      </c>
      <c r="AY80" s="55">
        <f t="shared" si="3"/>
        <v>6.0999999999999943E-2</v>
      </c>
      <c r="AZ80">
        <f t="shared" si="20"/>
        <v>22</v>
      </c>
      <c r="BA80" s="45">
        <v>1</v>
      </c>
      <c r="BB80" s="45">
        <v>1.0189999999999999</v>
      </c>
      <c r="BC80" s="45">
        <v>1.0209999999999999</v>
      </c>
      <c r="BD80" s="45">
        <v>1.0840000000000001</v>
      </c>
      <c r="BE80" s="45">
        <v>1.43</v>
      </c>
      <c r="BF80" s="45">
        <v>1.399</v>
      </c>
      <c r="BG80" s="55">
        <f>AVERAGE(BA80:BC80)</f>
        <v>1.0133333333333334</v>
      </c>
      <c r="BH80" s="55">
        <f>STDEV(BA80:BC80)</f>
        <v>1.159022576714242E-2</v>
      </c>
      <c r="BI80" s="55">
        <f>AVERAGE(BD80:BF80)</f>
        <v>1.3043333333333333</v>
      </c>
      <c r="BJ80" s="55">
        <f>STDEV(BD80:BF80)</f>
        <v>0.19144276777494831</v>
      </c>
      <c r="BK80" s="55">
        <f t="shared" si="4"/>
        <v>0.29099999999999993</v>
      </c>
      <c r="BL80">
        <f t="shared" si="21"/>
        <v>22</v>
      </c>
      <c r="BM80" s="45">
        <v>1.0109999999999999</v>
      </c>
      <c r="BN80" s="45">
        <v>1.1990000000000001</v>
      </c>
      <c r="BO80" s="45">
        <v>1.036</v>
      </c>
      <c r="BP80" s="45">
        <v>1.0369999999999999</v>
      </c>
      <c r="BQ80" s="45">
        <v>1.2689999999999999</v>
      </c>
      <c r="BR80" s="45">
        <v>1.0289999999999999</v>
      </c>
      <c r="BS80" s="55">
        <f>AVERAGE(BM80:BO80)</f>
        <v>1.0820000000000001</v>
      </c>
      <c r="BT80" s="55">
        <f>STDEV(BM80:BO80)</f>
        <v>0.10209309477138998</v>
      </c>
      <c r="BU80" s="55">
        <f>AVERAGE(BP80:BR80)</f>
        <v>1.1116666666666666</v>
      </c>
      <c r="BV80" s="55">
        <f>STDEV(BP80:BR80)</f>
        <v>0.13631336447074194</v>
      </c>
      <c r="BW80" s="55">
        <f t="shared" si="5"/>
        <v>2.9666666666666508E-2</v>
      </c>
      <c r="BX80">
        <f t="shared" si="22"/>
        <v>22</v>
      </c>
      <c r="BY80" s="45">
        <v>0.996</v>
      </c>
      <c r="BZ80" s="45">
        <v>1.103</v>
      </c>
      <c r="CA80" s="45">
        <v>1.0169999999999999</v>
      </c>
      <c r="CB80" s="45">
        <v>1.016</v>
      </c>
      <c r="CC80" s="45">
        <v>1.05</v>
      </c>
      <c r="CD80" s="45">
        <v>1.0249999999999999</v>
      </c>
      <c r="CE80" s="55">
        <f>AVERAGE(BY80:CA80)</f>
        <v>1.0386666666666666</v>
      </c>
      <c r="CF80" s="55">
        <f>STDEV(BY80:CA80)</f>
        <v>5.6695090910354261E-2</v>
      </c>
      <c r="CG80" s="55">
        <f>AVERAGE(CB80:CD80)</f>
        <v>1.0303333333333333</v>
      </c>
      <c r="CH80" s="55">
        <f>STDEV(CB80:CD80)</f>
        <v>1.7616280348965115E-2</v>
      </c>
      <c r="CI80" s="55">
        <f t="shared" si="6"/>
        <v>-8.3333333333333037E-3</v>
      </c>
      <c r="CJ80">
        <f t="shared" si="23"/>
        <v>22</v>
      </c>
      <c r="CK80" s="45">
        <v>0.92900000000000005</v>
      </c>
      <c r="CL80" s="45">
        <v>0.91400000000000003</v>
      </c>
      <c r="CM80" s="45">
        <v>0.97099999999999997</v>
      </c>
      <c r="CN80" s="45">
        <v>1.056</v>
      </c>
      <c r="CO80" s="45">
        <v>1.05</v>
      </c>
      <c r="CP80" s="45">
        <v>1.222</v>
      </c>
      <c r="CQ80" s="55">
        <f>AVERAGE(CK80:CM80)</f>
        <v>0.93800000000000006</v>
      </c>
      <c r="CR80" s="55">
        <f>STDEV(CK80:CM80)</f>
        <v>2.9546573405388278E-2</v>
      </c>
      <c r="CS80" s="55">
        <f>AVERAGE(CN80:CP80)</f>
        <v>1.1093333333333333</v>
      </c>
      <c r="CT80" s="55">
        <f>STDEV(CN80:CP80)</f>
        <v>9.7618304294498609E-2</v>
      </c>
      <c r="CU80" s="55">
        <f t="shared" si="7"/>
        <v>0.17133333333333323</v>
      </c>
      <c r="CV80">
        <f t="shared" si="24"/>
        <v>22</v>
      </c>
      <c r="CW80" s="45">
        <v>1.0569999999999999</v>
      </c>
      <c r="CX80" s="45">
        <v>1.1060000000000001</v>
      </c>
      <c r="CY80" s="45">
        <v>1.018</v>
      </c>
      <c r="CZ80" s="45">
        <v>1.002</v>
      </c>
      <c r="DA80" s="45">
        <v>1.032</v>
      </c>
      <c r="DB80" s="45">
        <v>1.0289999999999999</v>
      </c>
      <c r="DC80" s="55">
        <f>AVERAGE(CW80:CY80)</f>
        <v>1.0603333333333333</v>
      </c>
      <c r="DD80" s="55">
        <f>STDEV(CW80:CY80)</f>
        <v>4.4094595284834365E-2</v>
      </c>
      <c r="DE80" s="55">
        <f>AVERAGE(CZ80:DB80)</f>
        <v>1.0209999999999999</v>
      </c>
      <c r="DF80" s="55">
        <f>STDEV(CZ80:DB80)</f>
        <v>1.6522711641858295E-2</v>
      </c>
      <c r="DG80" s="55">
        <f t="shared" si="8"/>
        <v>-3.9333333333333442E-2</v>
      </c>
      <c r="DH80">
        <f t="shared" si="25"/>
        <v>22</v>
      </c>
      <c r="DI80" s="45">
        <v>0.94399999999999995</v>
      </c>
      <c r="DJ80" s="45">
        <v>0.90400000000000003</v>
      </c>
      <c r="DK80" s="45">
        <v>0.93200000000000005</v>
      </c>
      <c r="DL80" s="45">
        <v>1.55</v>
      </c>
      <c r="DM80" s="45">
        <v>1.1339999999999999</v>
      </c>
      <c r="DN80" s="45">
        <v>1.1850000000000001</v>
      </c>
      <c r="DO80" s="55">
        <f>AVERAGE(DI80:DK80)</f>
        <v>0.92666666666666664</v>
      </c>
      <c r="DP80" s="55">
        <f>STDEV(DI80:DK80)</f>
        <v>2.0526405757787507E-2</v>
      </c>
      <c r="DQ80" s="55">
        <f>AVERAGE(DL80:DN80)</f>
        <v>1.2896666666666667</v>
      </c>
      <c r="DR80" s="55">
        <f>STDEV(DL80:DN80)</f>
        <v>0.22689277937680954</v>
      </c>
      <c r="DS80" s="55">
        <f t="shared" si="9"/>
        <v>0.3630000000000001</v>
      </c>
      <c r="DT80">
        <f t="shared" si="26"/>
        <v>22</v>
      </c>
      <c r="DU80" s="45">
        <v>1.0069999999999999</v>
      </c>
      <c r="DV80" s="45">
        <v>1.018</v>
      </c>
      <c r="DW80" s="45">
        <v>1.353</v>
      </c>
      <c r="DX80" s="45">
        <v>1.0720000000000001</v>
      </c>
      <c r="DY80" s="45">
        <v>1.0329999999999999</v>
      </c>
      <c r="DZ80" s="45">
        <v>1.0349999999999999</v>
      </c>
      <c r="EA80" s="55">
        <f>AVERAGE(DU80:DW80)</f>
        <v>1.1260000000000001</v>
      </c>
      <c r="EB80" s="55">
        <f>STDEV(DU80:DW80)</f>
        <v>0.19666468925559472</v>
      </c>
      <c r="EC80" s="55">
        <f>AVERAGE(DX80:DZ80)</f>
        <v>1.0466666666666666</v>
      </c>
      <c r="ED80" s="55">
        <f>STDEV(DX80:DZ80)</f>
        <v>2.1962088546705592E-2</v>
      </c>
      <c r="EE80" s="55">
        <f t="shared" si="10"/>
        <v>-7.9333333333333478E-2</v>
      </c>
      <c r="EF80">
        <f t="shared" si="27"/>
        <v>22</v>
      </c>
      <c r="EG80" s="45">
        <v>0.97399999999999998</v>
      </c>
      <c r="EH80" s="45">
        <v>0.98199999999999998</v>
      </c>
      <c r="EI80" s="45">
        <v>0.98499999999999999</v>
      </c>
      <c r="EJ80" s="45">
        <v>1.0129999999999999</v>
      </c>
      <c r="EK80" s="45">
        <v>1.0149999999999999</v>
      </c>
      <c r="EL80" s="45">
        <v>1.008</v>
      </c>
      <c r="EM80" s="55">
        <f>AVERAGE(EG80:EI80)</f>
        <v>0.98033333333333328</v>
      </c>
      <c r="EN80" s="55">
        <f>STDEV(EG80:EI80)</f>
        <v>5.686240703077332E-3</v>
      </c>
      <c r="EO80" s="55">
        <f>AVERAGE(EJ80:EL80)</f>
        <v>1.0119999999999998</v>
      </c>
      <c r="EP80" s="55">
        <f>STDEV(EJ80:EL80)</f>
        <v>3.605551275463931E-3</v>
      </c>
      <c r="EQ80" s="55">
        <f t="shared" si="11"/>
        <v>3.166666666666651E-2</v>
      </c>
      <c r="ER80">
        <f t="shared" si="28"/>
        <v>22</v>
      </c>
      <c r="ES80" s="45">
        <v>0.96899999999999997</v>
      </c>
      <c r="ET80" s="45">
        <v>0.96599999999999997</v>
      </c>
      <c r="EU80" s="45">
        <v>1.216</v>
      </c>
      <c r="EV80" s="45">
        <v>0.99099999999999999</v>
      </c>
      <c r="EW80" s="45">
        <v>0.99</v>
      </c>
      <c r="EX80" s="45">
        <v>1.159</v>
      </c>
      <c r="EY80" s="55">
        <f>AVERAGE(ES80:EU80)</f>
        <v>1.0503333333333333</v>
      </c>
      <c r="EZ80" s="55">
        <f>STDEV(ES80:EU80)</f>
        <v>0.14347938295564835</v>
      </c>
      <c r="FA80" s="55">
        <f>AVERAGE(EV80:EX80)</f>
        <v>1.0466666666666666</v>
      </c>
      <c r="FB80" s="55">
        <f>STDEV(EV80:EX80)</f>
        <v>9.7284805254126597E-2</v>
      </c>
      <c r="FC80" s="55">
        <f t="shared" si="12"/>
        <v>-3.6666666666667069E-3</v>
      </c>
      <c r="FD80">
        <f t="shared" si="29"/>
        <v>22</v>
      </c>
      <c r="FE80" s="45">
        <v>0.94499999999999995</v>
      </c>
      <c r="FF80" s="45">
        <v>0.96199999999999997</v>
      </c>
      <c r="FG80" s="45">
        <v>0.97799999999999998</v>
      </c>
      <c r="FH80" s="45">
        <v>0.998</v>
      </c>
      <c r="FI80" s="45">
        <v>0.98099999999999998</v>
      </c>
      <c r="FJ80" s="45">
        <v>0.99299999999999999</v>
      </c>
      <c r="FK80" s="55">
        <f>AVERAGE(FE80:FG80)</f>
        <v>0.96166666666666656</v>
      </c>
      <c r="FL80" s="55">
        <f>STDEV(FE80:FG80)</f>
        <v>1.6502525059315432E-2</v>
      </c>
      <c r="FM80" s="55">
        <f>AVERAGE(FH80:FJ80)</f>
        <v>0.9906666666666667</v>
      </c>
      <c r="FN80" s="55">
        <f>STDEV(FH80:FJ80)</f>
        <v>8.7368949480541129E-3</v>
      </c>
      <c r="FO80" s="55">
        <f t="shared" si="13"/>
        <v>2.9000000000000137E-2</v>
      </c>
      <c r="FP80">
        <f t="shared" si="30"/>
        <v>22</v>
      </c>
      <c r="FQ80" s="45">
        <v>0.93</v>
      </c>
      <c r="FR80" s="45">
        <v>0.94099999999999995</v>
      </c>
      <c r="FS80" s="45">
        <v>0.92700000000000005</v>
      </c>
      <c r="FT80" s="45">
        <v>1.052</v>
      </c>
      <c r="FU80" s="45">
        <v>1.0109999999999999</v>
      </c>
      <c r="FV80" s="45">
        <v>1.018</v>
      </c>
      <c r="FW80" s="55">
        <f>AVERAGE(FQ80:FS80)</f>
        <v>0.93266666666666664</v>
      </c>
      <c r="FX80" s="55">
        <f>STDEV(FQ80:FS80)</f>
        <v>7.3711147958319375E-3</v>
      </c>
      <c r="FY80" s="55">
        <f>AVERAGE(FT80:FV80)</f>
        <v>1.0269999999999999</v>
      </c>
      <c r="FZ80" s="55">
        <f>STDEV(FT80:FV80)</f>
        <v>2.193171219946137E-2</v>
      </c>
      <c r="GA80" s="55">
        <f t="shared" si="14"/>
        <v>9.4333333333333269E-2</v>
      </c>
      <c r="GB80">
        <f t="shared" si="31"/>
        <v>22</v>
      </c>
      <c r="GC80" s="45">
        <v>1.1419999999999999</v>
      </c>
      <c r="GD80" s="45">
        <v>1.113</v>
      </c>
      <c r="GE80" s="45">
        <v>1.1499999999999999</v>
      </c>
      <c r="GF80" s="45">
        <v>1.123</v>
      </c>
      <c r="GG80" s="45">
        <v>1.1259999999999999</v>
      </c>
      <c r="GH80" s="45">
        <v>1.127</v>
      </c>
    </row>
    <row r="81" spans="1:190" x14ac:dyDescent="0.2">
      <c r="A81">
        <f t="shared" si="15"/>
        <v>23</v>
      </c>
      <c r="B81" s="44">
        <v>1.5277777777777777E-2</v>
      </c>
      <c r="C81" s="45">
        <v>37</v>
      </c>
      <c r="D81">
        <f t="shared" si="16"/>
        <v>23</v>
      </c>
      <c r="E81" s="45">
        <v>0.88</v>
      </c>
      <c r="F81" s="45">
        <v>0.89900000000000002</v>
      </c>
      <c r="G81" s="45">
        <v>0.91</v>
      </c>
      <c r="H81" s="45">
        <v>1.0129999999999999</v>
      </c>
      <c r="I81" s="45">
        <v>1.0309999999999999</v>
      </c>
      <c r="J81" s="45">
        <v>1.0289999999999999</v>
      </c>
      <c r="K81" s="55">
        <f>AVERAGE(E81:G81)</f>
        <v>0.89633333333333332</v>
      </c>
      <c r="L81" s="55">
        <f>STDEV(E81:G81)</f>
        <v>1.5176736583776294E-2</v>
      </c>
      <c r="M81" s="55">
        <f>AVERAGE(H81:J81)</f>
        <v>1.0243333333333331</v>
      </c>
      <c r="N81" s="55">
        <f>STDEV(H81:J81)</f>
        <v>9.8657657246325036E-3</v>
      </c>
      <c r="O81" s="55">
        <f t="shared" si="0"/>
        <v>0.12799999999999978</v>
      </c>
      <c r="P81">
        <f t="shared" si="17"/>
        <v>23</v>
      </c>
      <c r="Q81" s="45">
        <v>0.84</v>
      </c>
      <c r="R81" s="45">
        <v>0.91700000000000004</v>
      </c>
      <c r="S81" s="45">
        <v>0.90100000000000002</v>
      </c>
      <c r="T81" s="45">
        <v>1.0369999999999999</v>
      </c>
      <c r="U81" s="45">
        <v>1.034</v>
      </c>
      <c r="V81" s="45">
        <v>1.0269999999999999</v>
      </c>
      <c r="W81" s="55">
        <f>AVERAGE(Q81:S81)</f>
        <v>0.88600000000000012</v>
      </c>
      <c r="X81" s="55">
        <f>STDEV(Q81:S81)</f>
        <v>4.0632499307820126E-2</v>
      </c>
      <c r="Y81" s="55">
        <f>AVERAGE(T81:V81)</f>
        <v>1.0326666666666666</v>
      </c>
      <c r="Z81" s="55">
        <f>STDEV(T81:V81)</f>
        <v>5.1316014394469029E-3</v>
      </c>
      <c r="AA81" s="55">
        <f t="shared" si="1"/>
        <v>0.1466666666666665</v>
      </c>
      <c r="AB81">
        <f t="shared" si="18"/>
        <v>23</v>
      </c>
      <c r="AC81" s="45">
        <v>0.94799999999999995</v>
      </c>
      <c r="AD81" s="45">
        <v>1.022</v>
      </c>
      <c r="AE81" s="45">
        <v>1.151</v>
      </c>
      <c r="AF81" s="45">
        <v>1.0640000000000001</v>
      </c>
      <c r="AG81" s="45">
        <v>1.1379999999999999</v>
      </c>
      <c r="AH81" s="45">
        <v>1.095</v>
      </c>
      <c r="AI81" s="55">
        <f>AVERAGE(AC81:AE81)</f>
        <v>1.0403333333333333</v>
      </c>
      <c r="AJ81" s="55">
        <f>STDEV(AC81:AE81)</f>
        <v>0.10273428509184915</v>
      </c>
      <c r="AK81" s="55">
        <f>AVERAGE(AF81:AH81)</f>
        <v>1.099</v>
      </c>
      <c r="AL81" s="55">
        <f>STDEV(AF81:AH81)</f>
        <v>3.7161808352124015E-2</v>
      </c>
      <c r="AM81" s="55">
        <f t="shared" si="2"/>
        <v>5.8666666666666645E-2</v>
      </c>
      <c r="AN81">
        <f t="shared" si="19"/>
        <v>23</v>
      </c>
      <c r="AO81" s="45">
        <v>0.93300000000000005</v>
      </c>
      <c r="AP81" s="45">
        <v>1.006</v>
      </c>
      <c r="AQ81" s="45"/>
      <c r="AR81" s="45">
        <v>1.0449999999999999</v>
      </c>
      <c r="AS81" s="45">
        <v>1.0349999999999999</v>
      </c>
      <c r="AT81" s="45">
        <v>1.022</v>
      </c>
      <c r="AU81" s="55">
        <f>AVERAGE(AO81:AQ81)</f>
        <v>0.96950000000000003</v>
      </c>
      <c r="AV81" s="55">
        <f>STDEV(AO81:AQ81)</f>
        <v>5.1618795026617939E-2</v>
      </c>
      <c r="AW81" s="55">
        <f>AVERAGE(AR81:AT81)</f>
        <v>1.034</v>
      </c>
      <c r="AX81" s="55">
        <f>STDEV(AR81:AT81)</f>
        <v>1.1532562594670748E-2</v>
      </c>
      <c r="AY81" s="55">
        <f t="shared" si="3"/>
        <v>6.4500000000000002E-2</v>
      </c>
      <c r="AZ81">
        <f t="shared" si="20"/>
        <v>23</v>
      </c>
      <c r="BA81" s="45">
        <v>0.999</v>
      </c>
      <c r="BB81" s="45">
        <v>1.018</v>
      </c>
      <c r="BC81" s="45">
        <v>1.02</v>
      </c>
      <c r="BD81" s="45">
        <v>1.081</v>
      </c>
      <c r="BE81" s="45">
        <v>1.4330000000000001</v>
      </c>
      <c r="BF81" s="45">
        <v>1.397</v>
      </c>
      <c r="BG81" s="55">
        <f>AVERAGE(BA81:BC81)</f>
        <v>1.0123333333333333</v>
      </c>
      <c r="BH81" s="55">
        <f>STDEV(BA81:BC81)</f>
        <v>1.1590225767142484E-2</v>
      </c>
      <c r="BI81" s="55">
        <f>AVERAGE(BD81:BF81)</f>
        <v>1.3036666666666668</v>
      </c>
      <c r="BJ81" s="55">
        <f>STDEV(BD81:BF81)</f>
        <v>0.19367326437413335</v>
      </c>
      <c r="BK81" s="55">
        <f t="shared" si="4"/>
        <v>0.29133333333333344</v>
      </c>
      <c r="BL81">
        <f t="shared" si="21"/>
        <v>23</v>
      </c>
      <c r="BM81" s="45">
        <v>1.004</v>
      </c>
      <c r="BN81" s="45">
        <v>1.2</v>
      </c>
      <c r="BO81" s="45">
        <v>1.032</v>
      </c>
      <c r="BP81" s="45">
        <v>1.0369999999999999</v>
      </c>
      <c r="BQ81" s="45">
        <v>1.2689999999999999</v>
      </c>
      <c r="BR81" s="45">
        <v>1.0289999999999999</v>
      </c>
      <c r="BS81" s="55">
        <f>AVERAGE(BM81:BO81)</f>
        <v>1.0786666666666667</v>
      </c>
      <c r="BT81" s="55">
        <f>STDEV(BM81:BO81)</f>
        <v>0.10600628912160508</v>
      </c>
      <c r="BU81" s="55">
        <f>AVERAGE(BP81:BR81)</f>
        <v>1.1116666666666666</v>
      </c>
      <c r="BV81" s="55">
        <f>STDEV(BP81:BR81)</f>
        <v>0.13631336447074194</v>
      </c>
      <c r="BW81" s="55">
        <f t="shared" si="5"/>
        <v>3.2999999999999918E-2</v>
      </c>
      <c r="BX81">
        <f t="shared" si="22"/>
        <v>23</v>
      </c>
      <c r="BY81" s="45">
        <v>0.995</v>
      </c>
      <c r="BZ81" s="45">
        <v>1.097</v>
      </c>
      <c r="CA81" s="45">
        <v>1.016</v>
      </c>
      <c r="CB81" s="45">
        <v>1.0149999999999999</v>
      </c>
      <c r="CC81" s="45">
        <v>1.0489999999999999</v>
      </c>
      <c r="CD81" s="45">
        <v>1.0249999999999999</v>
      </c>
      <c r="CE81" s="55">
        <f>AVERAGE(BY81:CA81)</f>
        <v>1.036</v>
      </c>
      <c r="CF81" s="55">
        <f>STDEV(BY81:CA81)</f>
        <v>5.386093203798091E-2</v>
      </c>
      <c r="CG81" s="55">
        <f>AVERAGE(CB81:CD81)</f>
        <v>1.0296666666666667</v>
      </c>
      <c r="CH81" s="55">
        <f>STDEV(CB81:CD81)</f>
        <v>1.7473789896108226E-2</v>
      </c>
      <c r="CI81" s="55">
        <f t="shared" si="6"/>
        <v>-6.333333333333302E-3</v>
      </c>
      <c r="CJ81">
        <f t="shared" si="23"/>
        <v>23</v>
      </c>
      <c r="CK81" s="45">
        <v>0.92500000000000004</v>
      </c>
      <c r="CL81" s="45">
        <v>0.91100000000000003</v>
      </c>
      <c r="CM81" s="45">
        <v>0.96599999999999997</v>
      </c>
      <c r="CN81" s="45">
        <v>1.054</v>
      </c>
      <c r="CO81" s="45">
        <v>1.0489999999999999</v>
      </c>
      <c r="CP81" s="45">
        <v>1.2190000000000001</v>
      </c>
      <c r="CQ81" s="55">
        <f>AVERAGE(CK81:CM81)</f>
        <v>0.93400000000000005</v>
      </c>
      <c r="CR81" s="55">
        <f>STDEV(CK81:CM81)</f>
        <v>2.8583211855912866E-2</v>
      </c>
      <c r="CS81" s="55">
        <f>AVERAGE(CN81:CP81)</f>
        <v>1.1073333333333333</v>
      </c>
      <c r="CT81" s="55">
        <f>STDEV(CN81:CP81)</f>
        <v>9.6738479072876388E-2</v>
      </c>
      <c r="CU81" s="55">
        <f t="shared" si="7"/>
        <v>0.17333333333333323</v>
      </c>
      <c r="CV81">
        <f t="shared" si="24"/>
        <v>23</v>
      </c>
      <c r="CW81" s="45">
        <v>1.056</v>
      </c>
      <c r="CX81" s="45">
        <v>1.101</v>
      </c>
      <c r="CY81" s="45">
        <v>1.0169999999999999</v>
      </c>
      <c r="CZ81" s="45">
        <v>1.0009999999999999</v>
      </c>
      <c r="DA81" s="45">
        <v>1.0309999999999999</v>
      </c>
      <c r="DB81" s="45">
        <v>1.0289999999999999</v>
      </c>
      <c r="DC81" s="55">
        <f>AVERAGE(CW81:CY81)</f>
        <v>1.0580000000000001</v>
      </c>
      <c r="DD81" s="55">
        <f>STDEV(CW81:CY81)</f>
        <v>4.2035699113967442E-2</v>
      </c>
      <c r="DE81" s="55">
        <f>AVERAGE(CZ81:DB81)</f>
        <v>1.0203333333333333</v>
      </c>
      <c r="DF81" s="55">
        <f>STDEV(CZ81:DB81)</f>
        <v>1.6772994167212181E-2</v>
      </c>
      <c r="DG81" s="55">
        <f t="shared" si="8"/>
        <v>-3.7666666666666737E-2</v>
      </c>
      <c r="DH81">
        <f t="shared" si="25"/>
        <v>23</v>
      </c>
      <c r="DI81" s="45">
        <v>0.94</v>
      </c>
      <c r="DJ81" s="45">
        <v>0.9</v>
      </c>
      <c r="DK81" s="45">
        <v>0.92900000000000005</v>
      </c>
      <c r="DL81" s="45">
        <v>1.552</v>
      </c>
      <c r="DM81" s="45">
        <v>1.1299999999999999</v>
      </c>
      <c r="DN81" s="45">
        <v>1.1850000000000001</v>
      </c>
      <c r="DO81" s="55">
        <f>AVERAGE(DI81:DK81)</f>
        <v>0.92300000000000004</v>
      </c>
      <c r="DP81" s="55">
        <f>STDEV(DI81:DK81)</f>
        <v>2.0663978319771799E-2</v>
      </c>
      <c r="DQ81" s="55">
        <f>AVERAGE(DL81:DN81)</f>
        <v>1.2889999999999999</v>
      </c>
      <c r="DR81" s="55">
        <f>STDEV(DL81:DN81)</f>
        <v>0.22941883096206314</v>
      </c>
      <c r="DS81" s="55">
        <f t="shared" si="9"/>
        <v>0.36599999999999988</v>
      </c>
      <c r="DT81">
        <f t="shared" si="26"/>
        <v>23</v>
      </c>
      <c r="DU81" s="45">
        <v>1.006</v>
      </c>
      <c r="DV81" s="45">
        <v>1.0169999999999999</v>
      </c>
      <c r="DW81" s="45">
        <v>1.3560000000000001</v>
      </c>
      <c r="DX81" s="45">
        <v>1.0620000000000001</v>
      </c>
      <c r="DY81" s="45">
        <v>1.028</v>
      </c>
      <c r="DZ81" s="45">
        <v>1.034</v>
      </c>
      <c r="EA81" s="55">
        <f>AVERAGE(DU81:DW81)</f>
        <v>1.1263333333333332</v>
      </c>
      <c r="EB81" s="55">
        <f>STDEV(DU81:DW81)</f>
        <v>0.19897319752502751</v>
      </c>
      <c r="EC81" s="55">
        <f>AVERAGE(DX81:DZ81)</f>
        <v>1.0413333333333332</v>
      </c>
      <c r="ED81" s="55">
        <f>STDEV(DX81:DZ81)</f>
        <v>1.8147543451754952E-2</v>
      </c>
      <c r="EE81" s="55">
        <f t="shared" si="10"/>
        <v>-8.4999999999999964E-2</v>
      </c>
      <c r="EF81">
        <f t="shared" si="27"/>
        <v>23</v>
      </c>
      <c r="EG81" s="45">
        <v>0.97299999999999998</v>
      </c>
      <c r="EH81" s="45">
        <v>0.98</v>
      </c>
      <c r="EI81" s="45">
        <v>0.98299999999999998</v>
      </c>
      <c r="EJ81" s="45">
        <v>1.0129999999999999</v>
      </c>
      <c r="EK81" s="45">
        <v>1.0149999999999999</v>
      </c>
      <c r="EL81" s="45">
        <v>1.008</v>
      </c>
      <c r="EM81" s="55">
        <f>AVERAGE(EG81:EI81)</f>
        <v>0.97866666666666668</v>
      </c>
      <c r="EN81" s="55">
        <f>STDEV(EG81:EI81)</f>
        <v>5.131601439446889E-3</v>
      </c>
      <c r="EO81" s="55">
        <f>AVERAGE(EJ81:EL81)</f>
        <v>1.0119999999999998</v>
      </c>
      <c r="EP81" s="55">
        <f>STDEV(EJ81:EL81)</f>
        <v>3.605551275463931E-3</v>
      </c>
      <c r="EQ81" s="55">
        <f t="shared" si="11"/>
        <v>3.3333333333333104E-2</v>
      </c>
      <c r="ER81">
        <f t="shared" si="28"/>
        <v>23</v>
      </c>
      <c r="ES81" s="45">
        <v>0.96699999999999997</v>
      </c>
      <c r="ET81" s="45">
        <v>0.96399999999999997</v>
      </c>
      <c r="EU81" s="45">
        <v>1.2150000000000001</v>
      </c>
      <c r="EV81" s="45">
        <v>0.99</v>
      </c>
      <c r="EW81" s="45">
        <v>0.99</v>
      </c>
      <c r="EX81" s="45">
        <v>1.157</v>
      </c>
      <c r="EY81" s="55">
        <f>AVERAGE(ES81:EU81)</f>
        <v>1.0486666666666666</v>
      </c>
      <c r="EZ81" s="55">
        <f>STDEV(ES81:EU81)</f>
        <v>0.14405670179944166</v>
      </c>
      <c r="FA81" s="55">
        <f>AVERAGE(EV81:EX81)</f>
        <v>1.0456666666666667</v>
      </c>
      <c r="FB81" s="55">
        <f>STDEV(EV81:EX81)</f>
        <v>9.6417494954667518E-2</v>
      </c>
      <c r="FC81" s="55">
        <f t="shared" si="12"/>
        <v>-2.9999999999998916E-3</v>
      </c>
      <c r="FD81">
        <f t="shared" si="29"/>
        <v>23</v>
      </c>
      <c r="FE81" s="45">
        <v>0.94299999999999995</v>
      </c>
      <c r="FF81" s="45">
        <v>0.96</v>
      </c>
      <c r="FG81" s="45">
        <v>0.97699999999999998</v>
      </c>
      <c r="FH81" s="45">
        <v>0.998</v>
      </c>
      <c r="FI81" s="45">
        <v>0.98</v>
      </c>
      <c r="FJ81" s="45">
        <v>0.99299999999999999</v>
      </c>
      <c r="FK81" s="55">
        <f>AVERAGE(FE81:FG81)</f>
        <v>0.96</v>
      </c>
      <c r="FL81" s="55">
        <f>STDEV(FE81:FG81)</f>
        <v>1.7000000000000015E-2</v>
      </c>
      <c r="FM81" s="55">
        <f>AVERAGE(FH81:FJ81)</f>
        <v>0.9903333333333334</v>
      </c>
      <c r="FN81" s="55">
        <f>STDEV(FH81:FJ81)</f>
        <v>9.2915732431775779E-3</v>
      </c>
      <c r="FO81" s="55">
        <f t="shared" si="13"/>
        <v>3.0333333333333434E-2</v>
      </c>
      <c r="FP81">
        <f t="shared" si="30"/>
        <v>23</v>
      </c>
      <c r="FQ81" s="45">
        <v>0.92800000000000005</v>
      </c>
      <c r="FR81" s="45">
        <v>0.93899999999999995</v>
      </c>
      <c r="FS81" s="45">
        <v>0.92400000000000004</v>
      </c>
      <c r="FT81" s="45">
        <v>1.054</v>
      </c>
      <c r="FU81" s="45">
        <v>1.01</v>
      </c>
      <c r="FV81" s="45">
        <v>1.0169999999999999</v>
      </c>
      <c r="FW81" s="55">
        <f>AVERAGE(FQ81:FS81)</f>
        <v>0.93033333333333335</v>
      </c>
      <c r="FX81" s="55">
        <f>STDEV(FQ81:FS81)</f>
        <v>7.7674534651539741E-3</v>
      </c>
      <c r="FY81" s="55">
        <f>AVERAGE(FT81:FV81)</f>
        <v>1.0269999999999999</v>
      </c>
      <c r="FZ81" s="55">
        <f>STDEV(FT81:FV81)</f>
        <v>2.3643180835073826E-2</v>
      </c>
      <c r="GA81" s="55">
        <f t="shared" si="14"/>
        <v>9.6666666666666567E-2</v>
      </c>
      <c r="GB81">
        <f t="shared" si="31"/>
        <v>23</v>
      </c>
      <c r="GC81" s="45">
        <v>1.143</v>
      </c>
      <c r="GD81" s="45">
        <v>1.1120000000000001</v>
      </c>
      <c r="GE81" s="45">
        <v>1.1499999999999999</v>
      </c>
      <c r="GF81" s="45">
        <v>1.123</v>
      </c>
      <c r="GG81" s="45">
        <v>1.1259999999999999</v>
      </c>
      <c r="GH81" s="45">
        <v>1.1259999999999999</v>
      </c>
    </row>
    <row r="82" spans="1:190" x14ac:dyDescent="0.2">
      <c r="A82">
        <f t="shared" si="15"/>
        <v>24</v>
      </c>
      <c r="B82" s="44">
        <v>1.5972222222222224E-2</v>
      </c>
      <c r="C82" s="45">
        <v>37</v>
      </c>
      <c r="D82">
        <f t="shared" si="16"/>
        <v>24</v>
      </c>
      <c r="E82" s="45">
        <v>0.877</v>
      </c>
      <c r="F82" s="45">
        <v>0.89500000000000002</v>
      </c>
      <c r="G82" s="45">
        <v>0.91100000000000003</v>
      </c>
      <c r="H82" s="45">
        <v>1.0129999999999999</v>
      </c>
      <c r="I82" s="45">
        <v>1.0309999999999999</v>
      </c>
      <c r="J82" s="45">
        <v>1.0289999999999999</v>
      </c>
      <c r="K82" s="55">
        <f>AVERAGE(E82:G82)</f>
        <v>0.89433333333333331</v>
      </c>
      <c r="L82" s="55">
        <f>STDEV(E82:G82)</f>
        <v>1.7009801096230778E-2</v>
      </c>
      <c r="M82" s="55">
        <f>AVERAGE(H82:J82)</f>
        <v>1.0243333333333331</v>
      </c>
      <c r="N82" s="55">
        <f>STDEV(H82:J82)</f>
        <v>9.8657657246325036E-3</v>
      </c>
      <c r="O82" s="55">
        <f t="shared" si="0"/>
        <v>0.12999999999999978</v>
      </c>
      <c r="P82">
        <f t="shared" si="17"/>
        <v>24</v>
      </c>
      <c r="Q82" s="45">
        <v>0.83699999999999997</v>
      </c>
      <c r="R82" s="45">
        <v>0.91200000000000003</v>
      </c>
      <c r="S82" s="45">
        <v>0.89900000000000002</v>
      </c>
      <c r="T82" s="45">
        <v>1.036</v>
      </c>
      <c r="U82" s="45">
        <v>1.032</v>
      </c>
      <c r="V82" s="45">
        <v>1.0249999999999999</v>
      </c>
      <c r="W82" s="55">
        <f>AVERAGE(Q82:S82)</f>
        <v>0.88266666666666671</v>
      </c>
      <c r="X82" s="55">
        <f>STDEV(Q82:S82)</f>
        <v>4.0079088479322185E-2</v>
      </c>
      <c r="Y82" s="55">
        <f>AVERAGE(T82:V82)</f>
        <v>1.0309999999999999</v>
      </c>
      <c r="Z82" s="55">
        <f>STDEV(T82:V82)</f>
        <v>5.5677643628300865E-3</v>
      </c>
      <c r="AA82" s="55">
        <f t="shared" si="1"/>
        <v>0.14833333333333321</v>
      </c>
      <c r="AB82">
        <f t="shared" si="18"/>
        <v>24</v>
      </c>
      <c r="AC82" s="45">
        <v>0.94599999999999995</v>
      </c>
      <c r="AD82" s="45">
        <v>1.016</v>
      </c>
      <c r="AE82" s="45">
        <v>1.1479999999999999</v>
      </c>
      <c r="AF82" s="45">
        <v>1.0629999999999999</v>
      </c>
      <c r="AG82" s="45">
        <v>1.135</v>
      </c>
      <c r="AH82" s="45">
        <v>1.0920000000000001</v>
      </c>
      <c r="AI82" s="55">
        <f>AVERAGE(AC82:AE82)</f>
        <v>1.0366666666666666</v>
      </c>
      <c r="AJ82" s="55">
        <f>STDEV(AC82:AE82)</f>
        <v>0.10257355084685978</v>
      </c>
      <c r="AK82" s="55">
        <f>AVERAGE(AF82:AH82)</f>
        <v>1.0966666666666667</v>
      </c>
      <c r="AL82" s="55">
        <f>STDEV(AF82:AH82)</f>
        <v>3.6226141573915037E-2</v>
      </c>
      <c r="AM82" s="55">
        <f t="shared" si="2"/>
        <v>6.0000000000000053E-2</v>
      </c>
      <c r="AN82">
        <f t="shared" si="19"/>
        <v>24</v>
      </c>
      <c r="AO82" s="45">
        <v>0.93</v>
      </c>
      <c r="AP82" s="45">
        <v>1</v>
      </c>
      <c r="AQ82" s="45"/>
      <c r="AR82" s="45">
        <v>1.044</v>
      </c>
      <c r="AS82" s="45">
        <v>1.034</v>
      </c>
      <c r="AT82" s="45">
        <v>1.0209999999999999</v>
      </c>
      <c r="AU82" s="55">
        <f>AVERAGE(AO82:AQ82)</f>
        <v>0.96500000000000008</v>
      </c>
      <c r="AV82" s="55">
        <f>STDEV(AO82:AQ82)</f>
        <v>4.949747468305829E-2</v>
      </c>
      <c r="AW82" s="55">
        <f>AVERAGE(AR82:AT82)</f>
        <v>1.0330000000000001</v>
      </c>
      <c r="AX82" s="55">
        <f>STDEV(AR82:AT82)</f>
        <v>1.1532562594670864E-2</v>
      </c>
      <c r="AY82" s="55">
        <f t="shared" si="3"/>
        <v>6.800000000000006E-2</v>
      </c>
      <c r="AZ82">
        <f t="shared" si="20"/>
        <v>24</v>
      </c>
      <c r="BA82" s="45">
        <v>0.998</v>
      </c>
      <c r="BB82" s="45">
        <v>1.0169999999999999</v>
      </c>
      <c r="BC82" s="45">
        <v>1.0189999999999999</v>
      </c>
      <c r="BD82" s="45">
        <v>1.0780000000000001</v>
      </c>
      <c r="BE82" s="45">
        <v>1.4330000000000001</v>
      </c>
      <c r="BF82" s="45">
        <v>1.393</v>
      </c>
      <c r="BG82" s="55">
        <f>AVERAGE(BA82:BC82)</f>
        <v>1.0113333333333332</v>
      </c>
      <c r="BH82" s="55">
        <f>STDEV(BA82:BC82)</f>
        <v>1.159022576714242E-2</v>
      </c>
      <c r="BI82" s="55">
        <f>AVERAGE(BD82:BF82)</f>
        <v>1.3013333333333332</v>
      </c>
      <c r="BJ82" s="55">
        <f>STDEV(BD82:BF82)</f>
        <v>0.19444365079203138</v>
      </c>
      <c r="BK82" s="55">
        <f t="shared" si="4"/>
        <v>0.29000000000000004</v>
      </c>
      <c r="BL82">
        <f t="shared" si="21"/>
        <v>24</v>
      </c>
      <c r="BM82" s="45">
        <v>0.997</v>
      </c>
      <c r="BN82" s="45">
        <v>1.2</v>
      </c>
      <c r="BO82" s="45">
        <v>1.0289999999999999</v>
      </c>
      <c r="BP82" s="45">
        <v>1.034</v>
      </c>
      <c r="BQ82" s="45">
        <v>1.2689999999999999</v>
      </c>
      <c r="BR82" s="45">
        <v>1.028</v>
      </c>
      <c r="BS82" s="55">
        <f>AVERAGE(BM82:BO82)</f>
        <v>1.0753333333333333</v>
      </c>
      <c r="BT82" s="55">
        <f>STDEV(BM82:BO82)</f>
        <v>0.10914363624753086</v>
      </c>
      <c r="BU82" s="55">
        <f>AVERAGE(BP82:BR82)</f>
        <v>1.1103333333333334</v>
      </c>
      <c r="BV82" s="55">
        <f>STDEV(BP82:BR82)</f>
        <v>0.13744210902533921</v>
      </c>
      <c r="BW82" s="55">
        <f t="shared" si="5"/>
        <v>3.5000000000000142E-2</v>
      </c>
      <c r="BX82">
        <f t="shared" si="22"/>
        <v>24</v>
      </c>
      <c r="BY82" s="45">
        <v>0.99399999999999999</v>
      </c>
      <c r="BZ82" s="45">
        <v>1.089</v>
      </c>
      <c r="CA82" s="45">
        <v>1.0149999999999999</v>
      </c>
      <c r="CB82" s="45">
        <v>1.014</v>
      </c>
      <c r="CC82" s="45">
        <v>1.048</v>
      </c>
      <c r="CD82" s="45">
        <v>1.0229999999999999</v>
      </c>
      <c r="CE82" s="55">
        <f>AVERAGE(BY82:CA82)</f>
        <v>1.0326666666666666</v>
      </c>
      <c r="CF82" s="55">
        <f>STDEV(BY82:CA82)</f>
        <v>4.9903239707791855E-2</v>
      </c>
      <c r="CG82" s="55">
        <f>AVERAGE(CB82:CD82)</f>
        <v>1.0283333333333333</v>
      </c>
      <c r="CH82" s="55">
        <f>STDEV(CB82:CD82)</f>
        <v>1.7616280348965115E-2</v>
      </c>
      <c r="CI82" s="55">
        <f t="shared" si="6"/>
        <v>-4.3333333333333002E-3</v>
      </c>
      <c r="CJ82">
        <f t="shared" si="23"/>
        <v>24</v>
      </c>
      <c r="CK82" s="45">
        <v>0.92100000000000004</v>
      </c>
      <c r="CL82" s="45">
        <v>0.90700000000000003</v>
      </c>
      <c r="CM82" s="45">
        <v>0.96099999999999997</v>
      </c>
      <c r="CN82" s="45">
        <v>1.052</v>
      </c>
      <c r="CO82" s="45">
        <v>1.0469999999999999</v>
      </c>
      <c r="CP82" s="45">
        <v>1.2190000000000001</v>
      </c>
      <c r="CQ82" s="55">
        <f>AVERAGE(CK82:CM82)</f>
        <v>0.92966666666666675</v>
      </c>
      <c r="CR82" s="55">
        <f>STDEV(CK82:CM82)</f>
        <v>2.8023799409311566E-2</v>
      </c>
      <c r="CS82" s="55">
        <f>AVERAGE(CN82:CP82)</f>
        <v>1.1060000000000001</v>
      </c>
      <c r="CT82" s="55">
        <f>STDEV(CN82:CP82)</f>
        <v>9.7892798509389908E-2</v>
      </c>
      <c r="CU82" s="55">
        <f t="shared" si="7"/>
        <v>0.17633333333333334</v>
      </c>
      <c r="CV82">
        <f t="shared" si="24"/>
        <v>24</v>
      </c>
      <c r="CW82" s="45">
        <v>1.0569999999999999</v>
      </c>
      <c r="CX82" s="45">
        <v>1.095</v>
      </c>
      <c r="CY82" s="45">
        <v>1.016</v>
      </c>
      <c r="CZ82" s="45">
        <v>1</v>
      </c>
      <c r="DA82" s="45">
        <v>1.03</v>
      </c>
      <c r="DB82" s="45">
        <v>1.028</v>
      </c>
      <c r="DC82" s="55">
        <f>AVERAGE(CW82:CY82)</f>
        <v>1.056</v>
      </c>
      <c r="DD82" s="55">
        <f>STDEV(CW82:CY82)</f>
        <v>3.9509492530276802E-2</v>
      </c>
      <c r="DE82" s="55">
        <f>AVERAGE(CZ82:DB82)</f>
        <v>1.0193333333333334</v>
      </c>
      <c r="DF82" s="55">
        <f>STDEV(CZ82:DB82)</f>
        <v>1.6772994167212181E-2</v>
      </c>
      <c r="DG82" s="55">
        <f t="shared" si="8"/>
        <v>-3.6666666666666625E-2</v>
      </c>
      <c r="DH82">
        <f t="shared" si="25"/>
        <v>24</v>
      </c>
      <c r="DI82" s="45">
        <v>0.93600000000000005</v>
      </c>
      <c r="DJ82" s="45">
        <v>0.89600000000000002</v>
      </c>
      <c r="DK82" s="45">
        <v>0.92500000000000004</v>
      </c>
      <c r="DL82" s="45">
        <v>1.5529999999999999</v>
      </c>
      <c r="DM82" s="45">
        <v>1.1279999999999999</v>
      </c>
      <c r="DN82" s="45">
        <v>1.1819999999999999</v>
      </c>
      <c r="DO82" s="55">
        <f>AVERAGE(DI82:DK82)</f>
        <v>0.91900000000000004</v>
      </c>
      <c r="DP82" s="55">
        <f>STDEV(DI82:DK82)</f>
        <v>2.0663978319771844E-2</v>
      </c>
      <c r="DQ82" s="55">
        <f>AVERAGE(DL82:DN82)</f>
        <v>1.2876666666666667</v>
      </c>
      <c r="DR82" s="55">
        <f>STDEV(DL82:DN82)</f>
        <v>0.23136623205068796</v>
      </c>
      <c r="DS82" s="55">
        <f t="shared" si="9"/>
        <v>0.3686666666666667</v>
      </c>
      <c r="DT82">
        <f t="shared" si="26"/>
        <v>24</v>
      </c>
      <c r="DU82" s="45">
        <v>1.0049999999999999</v>
      </c>
      <c r="DV82" s="45">
        <v>1.016</v>
      </c>
      <c r="DW82" s="45">
        <v>1.357</v>
      </c>
      <c r="DX82" s="45">
        <v>1.0549999999999999</v>
      </c>
      <c r="DY82" s="45">
        <v>1.026</v>
      </c>
      <c r="DZ82" s="45">
        <v>1.0329999999999999</v>
      </c>
      <c r="EA82" s="55">
        <f>AVERAGE(DU82:DW82)</f>
        <v>1.1260000000000001</v>
      </c>
      <c r="EB82" s="55">
        <f>STDEV(DU82:DW82)</f>
        <v>0.20012745938526236</v>
      </c>
      <c r="EC82" s="55">
        <f>AVERAGE(DX82:DZ82)</f>
        <v>1.038</v>
      </c>
      <c r="ED82" s="55">
        <f>STDEV(DX82:DZ82)</f>
        <v>1.5132745950421526E-2</v>
      </c>
      <c r="EE82" s="55">
        <f t="shared" si="10"/>
        <v>-8.8000000000000078E-2</v>
      </c>
      <c r="EF82">
        <f t="shared" si="27"/>
        <v>24</v>
      </c>
      <c r="EG82" s="45">
        <v>0.97099999999999997</v>
      </c>
      <c r="EH82" s="45">
        <v>0.97799999999999998</v>
      </c>
      <c r="EI82" s="45">
        <v>0.98099999999999998</v>
      </c>
      <c r="EJ82" s="45">
        <v>1.012</v>
      </c>
      <c r="EK82" s="45">
        <v>1.014</v>
      </c>
      <c r="EL82" s="45">
        <v>1.0069999999999999</v>
      </c>
      <c r="EM82" s="55">
        <f>AVERAGE(EG82:EI82)</f>
        <v>0.97666666666666657</v>
      </c>
      <c r="EN82" s="55">
        <f>STDEV(EG82:EI82)</f>
        <v>5.131601439446889E-3</v>
      </c>
      <c r="EO82" s="55">
        <f>AVERAGE(EJ82:EL82)</f>
        <v>1.0109999999999999</v>
      </c>
      <c r="EP82" s="55">
        <f>STDEV(EJ82:EL82)</f>
        <v>3.6055512754640542E-3</v>
      </c>
      <c r="EQ82" s="55">
        <f t="shared" si="11"/>
        <v>3.4333333333333327E-2</v>
      </c>
      <c r="ER82">
        <f t="shared" si="28"/>
        <v>24</v>
      </c>
      <c r="ES82" s="45">
        <v>0.96399999999999997</v>
      </c>
      <c r="ET82" s="45">
        <v>0.96199999999999997</v>
      </c>
      <c r="EU82" s="45">
        <v>1.2150000000000001</v>
      </c>
      <c r="EV82" s="45">
        <v>0.99</v>
      </c>
      <c r="EW82" s="45">
        <v>0.98799999999999999</v>
      </c>
      <c r="EX82" s="45">
        <v>1.1539999999999999</v>
      </c>
      <c r="EY82" s="55">
        <f>AVERAGE(ES82:EU82)</f>
        <v>1.0469999999999999</v>
      </c>
      <c r="EZ82" s="55">
        <f>STDEV(ES82:EU82)</f>
        <v>0.14549570440394449</v>
      </c>
      <c r="FA82" s="55">
        <f>AVERAGE(EV82:EX82)</f>
        <v>1.0439999999999998</v>
      </c>
      <c r="FB82" s="55">
        <f>STDEV(EV82:EX82)</f>
        <v>9.5268042910516396E-2</v>
      </c>
      <c r="FC82" s="55">
        <f t="shared" si="12"/>
        <v>-3.0000000000001137E-3</v>
      </c>
      <c r="FD82">
        <f t="shared" si="29"/>
        <v>24</v>
      </c>
      <c r="FE82" s="45">
        <v>0.94099999999999995</v>
      </c>
      <c r="FF82" s="45">
        <v>0.95799999999999996</v>
      </c>
      <c r="FG82" s="45">
        <v>0.97399999999999998</v>
      </c>
      <c r="FH82" s="45">
        <v>0.997</v>
      </c>
      <c r="FI82" s="45">
        <v>0.98</v>
      </c>
      <c r="FJ82" s="45">
        <v>0.99199999999999999</v>
      </c>
      <c r="FK82" s="55">
        <f>AVERAGE(FE82:FG82)</f>
        <v>0.95766666666666678</v>
      </c>
      <c r="FL82" s="55">
        <f>STDEV(FE82:FG82)</f>
        <v>1.6502525059315432E-2</v>
      </c>
      <c r="FM82" s="55">
        <f>AVERAGE(FH82:FJ82)</f>
        <v>0.98966666666666658</v>
      </c>
      <c r="FN82" s="55">
        <f>STDEV(FH82:FJ82)</f>
        <v>8.7368949480541129E-3</v>
      </c>
      <c r="FO82" s="55">
        <f t="shared" si="13"/>
        <v>3.1999999999999806E-2</v>
      </c>
      <c r="FP82">
        <f t="shared" si="30"/>
        <v>24</v>
      </c>
      <c r="FQ82" s="45">
        <v>0.92500000000000004</v>
      </c>
      <c r="FR82" s="45">
        <v>0.93600000000000005</v>
      </c>
      <c r="FS82" s="45">
        <v>0.92200000000000004</v>
      </c>
      <c r="FT82" s="45">
        <v>1.0549999999999999</v>
      </c>
      <c r="FU82" s="45">
        <v>1.01</v>
      </c>
      <c r="FV82" s="45">
        <v>1.016</v>
      </c>
      <c r="FW82" s="55">
        <f>AVERAGE(FQ82:FS82)</f>
        <v>0.92766666666666675</v>
      </c>
      <c r="FX82" s="55">
        <f>STDEV(FQ82:FS82)</f>
        <v>7.3711147958320008E-3</v>
      </c>
      <c r="FY82" s="55">
        <f>AVERAGE(FT82:FV82)</f>
        <v>1.0269999999999999</v>
      </c>
      <c r="FZ82" s="55">
        <f>STDEV(FT82:FV82)</f>
        <v>2.4433583445741189E-2</v>
      </c>
      <c r="GA82" s="55">
        <f t="shared" si="14"/>
        <v>9.9333333333333163E-2</v>
      </c>
      <c r="GB82">
        <f t="shared" si="31"/>
        <v>24</v>
      </c>
      <c r="GC82" s="45">
        <v>1.1399999999999999</v>
      </c>
      <c r="GD82" s="45">
        <v>1.111</v>
      </c>
      <c r="GE82" s="45">
        <v>1.1499999999999999</v>
      </c>
      <c r="GF82" s="45">
        <v>1.1220000000000001</v>
      </c>
      <c r="GG82" s="45">
        <v>1.127</v>
      </c>
      <c r="GH82" s="45">
        <v>1.125</v>
      </c>
    </row>
    <row r="83" spans="1:190" x14ac:dyDescent="0.2">
      <c r="A83">
        <f t="shared" si="15"/>
        <v>25</v>
      </c>
      <c r="B83" s="44">
        <v>1.6666666666666666E-2</v>
      </c>
      <c r="C83" s="45">
        <v>36.9</v>
      </c>
      <c r="D83">
        <f t="shared" si="16"/>
        <v>25</v>
      </c>
      <c r="E83" s="45">
        <v>0.875</v>
      </c>
      <c r="F83" s="45">
        <v>0.89300000000000002</v>
      </c>
      <c r="G83" s="45">
        <v>0.91100000000000003</v>
      </c>
      <c r="H83" s="45">
        <v>1.012</v>
      </c>
      <c r="I83" s="45">
        <v>1.03</v>
      </c>
      <c r="J83" s="45">
        <v>1.028</v>
      </c>
      <c r="K83" s="55">
        <f>AVERAGE(E83:G83)</f>
        <v>0.89300000000000013</v>
      </c>
      <c r="L83" s="55">
        <f>STDEV(E83:G83)</f>
        <v>1.8000000000000016E-2</v>
      </c>
      <c r="M83" s="55">
        <f>AVERAGE(H83:J83)</f>
        <v>1.0233333333333332</v>
      </c>
      <c r="N83" s="55">
        <f>STDEV(H83:J83)</f>
        <v>9.8657657246325036E-3</v>
      </c>
      <c r="O83" s="55">
        <f t="shared" si="0"/>
        <v>0.13033333333333308</v>
      </c>
      <c r="P83">
        <f t="shared" si="17"/>
        <v>25</v>
      </c>
      <c r="Q83" s="45">
        <v>0.83299999999999996</v>
      </c>
      <c r="R83" s="45">
        <v>0.90900000000000003</v>
      </c>
      <c r="S83" s="45">
        <v>0.89500000000000002</v>
      </c>
      <c r="T83" s="45">
        <v>1.036</v>
      </c>
      <c r="U83" s="45">
        <v>1.0309999999999999</v>
      </c>
      <c r="V83" s="45">
        <v>1.0249999999999999</v>
      </c>
      <c r="W83" s="55">
        <f>AVERAGE(Q83:S83)</f>
        <v>0.879</v>
      </c>
      <c r="X83" s="55">
        <f>STDEV(Q83:S83)</f>
        <v>4.0447496832313405E-2</v>
      </c>
      <c r="Y83" s="55">
        <f>AVERAGE(T83:V83)</f>
        <v>1.0306666666666666</v>
      </c>
      <c r="Z83" s="55">
        <f>STDEV(T83:V83)</f>
        <v>5.5075705472861607E-3</v>
      </c>
      <c r="AA83" s="55">
        <f t="shared" si="1"/>
        <v>0.15166666666666662</v>
      </c>
      <c r="AB83">
        <f t="shared" si="18"/>
        <v>25</v>
      </c>
      <c r="AC83" s="45">
        <v>0.94399999999999995</v>
      </c>
      <c r="AD83" s="45">
        <v>1.0089999999999999</v>
      </c>
      <c r="AE83" s="45">
        <v>1.145</v>
      </c>
      <c r="AF83" s="45">
        <v>1.0620000000000001</v>
      </c>
      <c r="AG83" s="45">
        <v>1.1339999999999999</v>
      </c>
      <c r="AH83" s="45">
        <v>1.089</v>
      </c>
      <c r="AI83" s="55">
        <f>AVERAGE(AC83:AE83)</f>
        <v>1.0326666666666666</v>
      </c>
      <c r="AJ83" s="55">
        <f>STDEV(AC83:AE83)</f>
        <v>0.10256867618007626</v>
      </c>
      <c r="AK83" s="55">
        <f>AVERAGE(AF83:AH83)</f>
        <v>1.095</v>
      </c>
      <c r="AL83" s="55">
        <f>STDEV(AF83:AH83)</f>
        <v>3.6373066958946348E-2</v>
      </c>
      <c r="AM83" s="55">
        <f t="shared" si="2"/>
        <v>6.2333333333333352E-2</v>
      </c>
      <c r="AN83">
        <f t="shared" si="19"/>
        <v>25</v>
      </c>
      <c r="AO83" s="45">
        <v>0.92800000000000005</v>
      </c>
      <c r="AP83" s="45">
        <v>0.998</v>
      </c>
      <c r="AQ83" s="45"/>
      <c r="AR83" s="45">
        <v>1.044</v>
      </c>
      <c r="AS83" s="45">
        <v>1.0329999999999999</v>
      </c>
      <c r="AT83" s="45">
        <v>1.02</v>
      </c>
      <c r="AU83" s="55">
        <f>AVERAGE(AO83:AQ83)</f>
        <v>0.96300000000000008</v>
      </c>
      <c r="AV83" s="55">
        <f>STDEV(AO83:AQ83)</f>
        <v>4.949747468305829E-2</v>
      </c>
      <c r="AW83" s="55">
        <f>AVERAGE(AR83:AT83)</f>
        <v>1.0323333333333333</v>
      </c>
      <c r="AX83" s="55">
        <f>STDEV(AR83:AT83)</f>
        <v>1.2013880860626739E-2</v>
      </c>
      <c r="AY83" s="55">
        <f t="shared" si="3"/>
        <v>6.9333333333333247E-2</v>
      </c>
      <c r="AZ83">
        <f t="shared" si="20"/>
        <v>25</v>
      </c>
      <c r="BA83" s="45">
        <v>0.997</v>
      </c>
      <c r="BB83" s="45">
        <v>1.016</v>
      </c>
      <c r="BC83" s="45">
        <v>1.0189999999999999</v>
      </c>
      <c r="BD83" s="45">
        <v>1.075</v>
      </c>
      <c r="BE83" s="45">
        <v>1.4350000000000001</v>
      </c>
      <c r="BF83" s="45">
        <v>1.389</v>
      </c>
      <c r="BG83" s="55">
        <f>AVERAGE(BA83:BC83)</f>
        <v>1.0106666666666666</v>
      </c>
      <c r="BH83" s="55">
        <f>STDEV(BA83:BC83)</f>
        <v>1.1930353445448825E-2</v>
      </c>
      <c r="BI83" s="55">
        <f>AVERAGE(BD83:BF83)</f>
        <v>1.2996666666666667</v>
      </c>
      <c r="BJ83" s="55">
        <f>STDEV(BD83:BF83)</f>
        <v>0.1959217530886585</v>
      </c>
      <c r="BK83" s="55">
        <f t="shared" si="4"/>
        <v>0.28900000000000015</v>
      </c>
      <c r="BL83">
        <f t="shared" si="21"/>
        <v>25</v>
      </c>
      <c r="BM83" s="45">
        <v>0.99099999999999999</v>
      </c>
      <c r="BN83" s="45">
        <v>1.198</v>
      </c>
      <c r="BO83" s="45">
        <v>1.0269999999999999</v>
      </c>
      <c r="BP83" s="45">
        <v>1.0329999999999999</v>
      </c>
      <c r="BQ83" s="45">
        <v>1.268</v>
      </c>
      <c r="BR83" s="45">
        <v>1.0269999999999999</v>
      </c>
      <c r="BS83" s="55">
        <f>AVERAGE(BM83:BO83)</f>
        <v>1.0720000000000001</v>
      </c>
      <c r="BT83" s="55">
        <f>STDEV(BM83:BO83)</f>
        <v>0.11059385154700056</v>
      </c>
      <c r="BU83" s="55">
        <f>AVERAGE(BP83:BR83)</f>
        <v>1.1093333333333335</v>
      </c>
      <c r="BV83" s="55">
        <f>STDEV(BP83:BR83)</f>
        <v>0.1374421090253384</v>
      </c>
      <c r="BW83" s="55">
        <f t="shared" si="5"/>
        <v>3.7333333333333441E-2</v>
      </c>
      <c r="BX83">
        <f t="shared" si="22"/>
        <v>25</v>
      </c>
      <c r="BY83" s="45">
        <v>0.99199999999999999</v>
      </c>
      <c r="BZ83" s="45">
        <v>1.0820000000000001</v>
      </c>
      <c r="CA83" s="45">
        <v>1.014</v>
      </c>
      <c r="CB83" s="45">
        <v>1.014</v>
      </c>
      <c r="CC83" s="45">
        <v>1.0469999999999999</v>
      </c>
      <c r="CD83" s="45">
        <v>1.0229999999999999</v>
      </c>
      <c r="CE83" s="55">
        <f>AVERAGE(BY83:CA83)</f>
        <v>1.0293333333333334</v>
      </c>
      <c r="CF83" s="55">
        <f>STDEV(BY83:CA83)</f>
        <v>4.6918368826434464E-2</v>
      </c>
      <c r="CG83" s="55">
        <f>AVERAGE(CB83:CD83)</f>
        <v>1.0279999999999998</v>
      </c>
      <c r="CH83" s="55">
        <f>STDEV(CB83:CD83)</f>
        <v>1.7058722109231952E-2</v>
      </c>
      <c r="CI83" s="55">
        <f t="shared" si="6"/>
        <v>-1.3333333333336306E-3</v>
      </c>
      <c r="CJ83">
        <f t="shared" si="23"/>
        <v>25</v>
      </c>
      <c r="CK83" s="45">
        <v>0.91700000000000004</v>
      </c>
      <c r="CL83" s="45">
        <v>0.90300000000000002</v>
      </c>
      <c r="CM83" s="45">
        <v>0.95599999999999996</v>
      </c>
      <c r="CN83" s="45">
        <v>1.0509999999999999</v>
      </c>
      <c r="CO83" s="45">
        <v>1.046</v>
      </c>
      <c r="CP83" s="45">
        <v>1.2170000000000001</v>
      </c>
      <c r="CQ83" s="55">
        <f>AVERAGE(CK83:CM83)</f>
        <v>0.92533333333333323</v>
      </c>
      <c r="CR83" s="55">
        <f>STDEV(CK83:CM83)</f>
        <v>2.7465129406819319E-2</v>
      </c>
      <c r="CS83" s="55">
        <f>AVERAGE(CN83:CP83)</f>
        <v>1.1046666666666667</v>
      </c>
      <c r="CT83" s="55">
        <f>STDEV(CN83:CP83)</f>
        <v>9.7315637660826862E-2</v>
      </c>
      <c r="CU83" s="55">
        <f t="shared" si="7"/>
        <v>0.17933333333333346</v>
      </c>
      <c r="CV83">
        <f t="shared" si="24"/>
        <v>25</v>
      </c>
      <c r="CW83" s="45">
        <v>1.0580000000000001</v>
      </c>
      <c r="CX83" s="45">
        <v>1.0880000000000001</v>
      </c>
      <c r="CY83" s="45">
        <v>1.0149999999999999</v>
      </c>
      <c r="CZ83" s="45">
        <v>1</v>
      </c>
      <c r="DA83" s="45">
        <v>1.03</v>
      </c>
      <c r="DB83" s="45">
        <v>1.0269999999999999</v>
      </c>
      <c r="DC83" s="55">
        <f>AVERAGE(CW83:CY83)</f>
        <v>1.0536666666666665</v>
      </c>
      <c r="DD83" s="55">
        <f>STDEV(CW83:CY83)</f>
        <v>3.6692415201691753E-2</v>
      </c>
      <c r="DE83" s="55">
        <f>AVERAGE(CZ83:DB83)</f>
        <v>1.0190000000000001</v>
      </c>
      <c r="DF83" s="55">
        <f>STDEV(CZ83:DB83)</f>
        <v>1.6522711641858295E-2</v>
      </c>
      <c r="DG83" s="55">
        <f t="shared" si="8"/>
        <v>-3.4666666666666401E-2</v>
      </c>
      <c r="DH83">
        <f t="shared" si="25"/>
        <v>25</v>
      </c>
      <c r="DI83" s="45">
        <v>0.93300000000000005</v>
      </c>
      <c r="DJ83" s="45">
        <v>0.89200000000000002</v>
      </c>
      <c r="DK83" s="45">
        <v>0.92100000000000004</v>
      </c>
      <c r="DL83" s="45">
        <v>1.554</v>
      </c>
      <c r="DM83" s="45">
        <v>1.123</v>
      </c>
      <c r="DN83" s="45">
        <v>1.177</v>
      </c>
      <c r="DO83" s="55">
        <f>AVERAGE(DI83:DK83)</f>
        <v>0.91533333333333344</v>
      </c>
      <c r="DP83" s="55">
        <f>STDEV(DI83:DK83)</f>
        <v>2.1079215671683187E-2</v>
      </c>
      <c r="DQ83" s="55">
        <f>AVERAGE(DL83:DN83)</f>
        <v>1.2846666666666666</v>
      </c>
      <c r="DR83" s="55">
        <f>STDEV(DL83:DN83)</f>
        <v>0.23480701295603079</v>
      </c>
      <c r="DS83" s="55">
        <f t="shared" si="9"/>
        <v>0.36933333333333318</v>
      </c>
      <c r="DT83">
        <f t="shared" si="26"/>
        <v>25</v>
      </c>
      <c r="DU83" s="45">
        <v>1.004</v>
      </c>
      <c r="DV83" s="45">
        <v>1.0149999999999999</v>
      </c>
      <c r="DW83" s="45">
        <v>1.355</v>
      </c>
      <c r="DX83" s="45">
        <v>1.0509999999999999</v>
      </c>
      <c r="DY83" s="45">
        <v>1.0229999999999999</v>
      </c>
      <c r="DZ83" s="45">
        <v>1.0329999999999999</v>
      </c>
      <c r="EA83" s="55">
        <f>AVERAGE(DU83:DW83)</f>
        <v>1.1246666666666667</v>
      </c>
      <c r="EB83" s="55">
        <f>STDEV(DU83:DW83)</f>
        <v>0.19955032782066007</v>
      </c>
      <c r="EC83" s="55">
        <f>AVERAGE(DX83:DZ83)</f>
        <v>1.0356666666666665</v>
      </c>
      <c r="ED83" s="55">
        <f>STDEV(DX83:DZ83)</f>
        <v>1.4189197769195187E-2</v>
      </c>
      <c r="EE83" s="55">
        <f t="shared" si="10"/>
        <v>-8.900000000000019E-2</v>
      </c>
      <c r="EF83">
        <f t="shared" si="27"/>
        <v>25</v>
      </c>
      <c r="EG83" s="45">
        <v>0.97</v>
      </c>
      <c r="EH83" s="45">
        <v>0.97499999999999998</v>
      </c>
      <c r="EI83" s="45">
        <v>0.97899999999999998</v>
      </c>
      <c r="EJ83" s="45">
        <v>1.0109999999999999</v>
      </c>
      <c r="EK83" s="45">
        <v>1.0129999999999999</v>
      </c>
      <c r="EL83" s="45">
        <v>1.006</v>
      </c>
      <c r="EM83" s="55">
        <f>AVERAGE(EG83:EI83)</f>
        <v>0.97466666666666668</v>
      </c>
      <c r="EN83" s="55">
        <f>STDEV(EG83:EI83)</f>
        <v>4.5092497528228985E-3</v>
      </c>
      <c r="EO83" s="55">
        <f>AVERAGE(EJ83:EL83)</f>
        <v>1.01</v>
      </c>
      <c r="EP83" s="55">
        <f>STDEV(EJ83:EL83)</f>
        <v>3.605551275463931E-3</v>
      </c>
      <c r="EQ83" s="55">
        <f t="shared" si="11"/>
        <v>3.5333333333333328E-2</v>
      </c>
      <c r="ER83">
        <f t="shared" si="28"/>
        <v>25</v>
      </c>
      <c r="ES83" s="45">
        <v>0.96199999999999997</v>
      </c>
      <c r="ET83" s="45">
        <v>0.96</v>
      </c>
      <c r="EU83" s="45">
        <v>1.216</v>
      </c>
      <c r="EV83" s="45">
        <v>0.98899999999999999</v>
      </c>
      <c r="EW83" s="45">
        <v>0.98799999999999999</v>
      </c>
      <c r="EX83" s="45">
        <v>1.1519999999999999</v>
      </c>
      <c r="EY83" s="55">
        <f>AVERAGE(ES83:EU83)</f>
        <v>1.046</v>
      </c>
      <c r="EZ83" s="55">
        <f>STDEV(ES83:EU83)</f>
        <v>0.14722771478223878</v>
      </c>
      <c r="FA83" s="55">
        <f>AVERAGE(EV83:EX83)</f>
        <v>1.0429999999999999</v>
      </c>
      <c r="FB83" s="55">
        <f>STDEV(EV83:EX83)</f>
        <v>9.4398093201081085E-2</v>
      </c>
      <c r="FC83" s="55">
        <f t="shared" si="12"/>
        <v>-3.0000000000001137E-3</v>
      </c>
      <c r="FD83">
        <f t="shared" si="29"/>
        <v>25</v>
      </c>
      <c r="FE83" s="45">
        <v>0.93899999999999995</v>
      </c>
      <c r="FF83" s="45">
        <v>0.95599999999999996</v>
      </c>
      <c r="FG83" s="45">
        <v>0.97199999999999998</v>
      </c>
      <c r="FH83" s="45">
        <v>0.996</v>
      </c>
      <c r="FI83" s="45">
        <v>0.97899999999999998</v>
      </c>
      <c r="FJ83" s="45">
        <v>0.99099999999999999</v>
      </c>
      <c r="FK83" s="55">
        <f>AVERAGE(FE83:FG83)</f>
        <v>0.95566666666666666</v>
      </c>
      <c r="FL83" s="55">
        <f>STDEV(FE83:FG83)</f>
        <v>1.6502525059315432E-2</v>
      </c>
      <c r="FM83" s="55">
        <f>AVERAGE(FH83:FJ83)</f>
        <v>0.98866666666666669</v>
      </c>
      <c r="FN83" s="55">
        <f>STDEV(FH83:FJ83)</f>
        <v>8.7368949480541129E-3</v>
      </c>
      <c r="FO83" s="55">
        <f t="shared" si="13"/>
        <v>3.3000000000000029E-2</v>
      </c>
      <c r="FP83">
        <f t="shared" si="30"/>
        <v>25</v>
      </c>
      <c r="FQ83" s="45">
        <v>0.92300000000000004</v>
      </c>
      <c r="FR83" s="45">
        <v>0.93300000000000005</v>
      </c>
      <c r="FS83" s="45">
        <v>0.91900000000000004</v>
      </c>
      <c r="FT83" s="45">
        <v>1.054</v>
      </c>
      <c r="FU83" s="45">
        <v>1.01</v>
      </c>
      <c r="FV83" s="45">
        <v>1.016</v>
      </c>
      <c r="FW83" s="55">
        <f>AVERAGE(FQ83:FS83)</f>
        <v>0.92500000000000016</v>
      </c>
      <c r="FX83" s="55">
        <f>STDEV(FQ83:FS83)</f>
        <v>7.2111025509279851E-3</v>
      </c>
      <c r="FY83" s="55">
        <f>AVERAGE(FT83:FV83)</f>
        <v>1.0266666666666666</v>
      </c>
      <c r="FZ83" s="55">
        <f>STDEV(FT83:FV83)</f>
        <v>2.3860706890897729E-2</v>
      </c>
      <c r="GA83" s="55">
        <f t="shared" si="14"/>
        <v>0.10166666666666646</v>
      </c>
      <c r="GB83">
        <f t="shared" si="31"/>
        <v>25</v>
      </c>
      <c r="GC83" s="45">
        <v>1.1419999999999999</v>
      </c>
      <c r="GD83" s="45">
        <v>1.111</v>
      </c>
      <c r="GE83" s="45">
        <v>1.1479999999999999</v>
      </c>
      <c r="GF83" s="45">
        <v>1.1220000000000001</v>
      </c>
      <c r="GG83" s="45">
        <v>1.121</v>
      </c>
      <c r="GH83" s="45">
        <v>1.1240000000000001</v>
      </c>
    </row>
    <row r="84" spans="1:190" x14ac:dyDescent="0.2">
      <c r="A84">
        <f t="shared" si="15"/>
        <v>26</v>
      </c>
      <c r="B84" s="44">
        <v>1.7361111111111112E-2</v>
      </c>
      <c r="C84" s="45">
        <v>37</v>
      </c>
      <c r="D84">
        <f t="shared" si="16"/>
        <v>26</v>
      </c>
      <c r="E84" s="45">
        <v>0.873</v>
      </c>
      <c r="F84" s="45">
        <v>0.89</v>
      </c>
      <c r="G84" s="45">
        <v>0.90800000000000003</v>
      </c>
      <c r="H84" s="45">
        <v>1.012</v>
      </c>
      <c r="I84" s="45">
        <v>1.03</v>
      </c>
      <c r="J84" s="45">
        <v>1.0269999999999999</v>
      </c>
      <c r="K84" s="55">
        <f>AVERAGE(E84:G84)</f>
        <v>0.89033333333333331</v>
      </c>
      <c r="L84" s="55">
        <f>STDEV(E84:G84)</f>
        <v>1.7502380790433453E-2</v>
      </c>
      <c r="M84" s="55">
        <f>AVERAGE(H84:J84)</f>
        <v>1.0229999999999999</v>
      </c>
      <c r="N84" s="55">
        <f>STDEV(H84:J84)</f>
        <v>9.6436507609929407E-3</v>
      </c>
      <c r="O84" s="55">
        <f t="shared" si="0"/>
        <v>0.1326666666666666</v>
      </c>
      <c r="P84">
        <f t="shared" si="17"/>
        <v>26</v>
      </c>
      <c r="Q84" s="45">
        <v>0.83</v>
      </c>
      <c r="R84" s="45">
        <v>0.90600000000000003</v>
      </c>
      <c r="S84" s="45">
        <v>0.89100000000000001</v>
      </c>
      <c r="T84" s="45">
        <v>1.0349999999999999</v>
      </c>
      <c r="U84" s="45">
        <v>1.03</v>
      </c>
      <c r="V84" s="45">
        <v>1.024</v>
      </c>
      <c r="W84" s="55">
        <f>AVERAGE(Q84:S84)</f>
        <v>0.87566666666666659</v>
      </c>
      <c r="X84" s="55">
        <f>STDEV(Q84:S84)</f>
        <v>4.0253364248635619E-2</v>
      </c>
      <c r="Y84" s="55">
        <f>AVERAGE(T84:V84)</f>
        <v>1.0296666666666667</v>
      </c>
      <c r="Z84" s="55">
        <f>STDEV(T84:V84)</f>
        <v>5.5075705472860531E-3</v>
      </c>
      <c r="AA84" s="55">
        <f t="shared" si="1"/>
        <v>0.15400000000000014</v>
      </c>
      <c r="AB84">
        <f t="shared" si="18"/>
        <v>26</v>
      </c>
      <c r="AC84" s="45">
        <v>0.94299999999999995</v>
      </c>
      <c r="AD84" s="45">
        <v>1.0029999999999999</v>
      </c>
      <c r="AE84" s="45">
        <v>1.1439999999999999</v>
      </c>
      <c r="AF84" s="45">
        <v>1.0620000000000001</v>
      </c>
      <c r="AG84" s="45">
        <v>1.1299999999999999</v>
      </c>
      <c r="AH84" s="45">
        <v>1.087</v>
      </c>
      <c r="AI84" s="55">
        <f>AVERAGE(AC84:AE84)</f>
        <v>1.03</v>
      </c>
      <c r="AJ84" s="55">
        <f>STDEV(AC84:AE84)</f>
        <v>0.10318430113151902</v>
      </c>
      <c r="AK84" s="55">
        <f>AVERAGE(AF84:AH84)</f>
        <v>1.093</v>
      </c>
      <c r="AL84" s="55">
        <f>STDEV(AF84:AH84)</f>
        <v>3.4394767043839598E-2</v>
      </c>
      <c r="AM84" s="55">
        <f t="shared" si="2"/>
        <v>6.2999999999999945E-2</v>
      </c>
      <c r="AN84">
        <f t="shared" si="19"/>
        <v>26</v>
      </c>
      <c r="AO84" s="45">
        <v>0.92500000000000004</v>
      </c>
      <c r="AP84" s="45">
        <v>0.998</v>
      </c>
      <c r="AQ84" s="45"/>
      <c r="AR84" s="45">
        <v>1.044</v>
      </c>
      <c r="AS84" s="45">
        <v>1.032</v>
      </c>
      <c r="AT84" s="45">
        <v>1.02</v>
      </c>
      <c r="AU84" s="55">
        <f>AVERAGE(AO84:AQ84)</f>
        <v>0.96150000000000002</v>
      </c>
      <c r="AV84" s="55">
        <f>STDEV(AO84:AQ84)</f>
        <v>5.1618795026617939E-2</v>
      </c>
      <c r="AW84" s="55">
        <f>AVERAGE(AR84:AT84)</f>
        <v>1.032</v>
      </c>
      <c r="AX84" s="55">
        <f>STDEV(AR84:AT84)</f>
        <v>1.2000000000000011E-2</v>
      </c>
      <c r="AY84" s="55">
        <f t="shared" si="3"/>
        <v>7.0500000000000007E-2</v>
      </c>
      <c r="AZ84">
        <f t="shared" si="20"/>
        <v>26</v>
      </c>
      <c r="BA84" s="45">
        <v>0.996</v>
      </c>
      <c r="BB84" s="45">
        <v>1.0149999999999999</v>
      </c>
      <c r="BC84" s="45">
        <v>1.018</v>
      </c>
      <c r="BD84" s="45">
        <v>1.071</v>
      </c>
      <c r="BE84" s="45">
        <v>1.4379999999999999</v>
      </c>
      <c r="BF84" s="45">
        <v>1.391</v>
      </c>
      <c r="BG84" s="55">
        <f>AVERAGE(BA84:BC84)</f>
        <v>1.0096666666666667</v>
      </c>
      <c r="BH84" s="55">
        <f>STDEV(BA84:BC84)</f>
        <v>1.1930353445448839E-2</v>
      </c>
      <c r="BI84" s="55">
        <f>AVERAGE(BD84:BF84)</f>
        <v>1.3</v>
      </c>
      <c r="BJ84" s="55">
        <f>STDEV(BD84:BF84)</f>
        <v>0.1997072857959872</v>
      </c>
      <c r="BK84" s="55">
        <f t="shared" si="4"/>
        <v>0.29033333333333333</v>
      </c>
      <c r="BL84">
        <f t="shared" si="21"/>
        <v>26</v>
      </c>
      <c r="BM84" s="45">
        <v>0.98599999999999999</v>
      </c>
      <c r="BN84" s="45">
        <v>1.196</v>
      </c>
      <c r="BO84" s="45">
        <v>1.0249999999999999</v>
      </c>
      <c r="BP84" s="45">
        <v>1.0309999999999999</v>
      </c>
      <c r="BQ84" s="45">
        <v>1.27</v>
      </c>
      <c r="BR84" s="45">
        <v>1.026</v>
      </c>
      <c r="BS84" s="55">
        <f>AVERAGE(BM84:BO84)</f>
        <v>1.069</v>
      </c>
      <c r="BT84" s="55">
        <f>STDEV(BM84:BO84)</f>
        <v>0.11170049238924598</v>
      </c>
      <c r="BU84" s="55">
        <f>AVERAGE(BP84:BR84)</f>
        <v>1.109</v>
      </c>
      <c r="BV84" s="55">
        <f>STDEV(BP84:BR84)</f>
        <v>0.13945250087395347</v>
      </c>
      <c r="BW84" s="55">
        <f t="shared" si="5"/>
        <v>4.0000000000000036E-2</v>
      </c>
      <c r="BX84">
        <f t="shared" si="22"/>
        <v>26</v>
      </c>
      <c r="BY84" s="45">
        <v>0.99199999999999999</v>
      </c>
      <c r="BZ84" s="45">
        <v>1.0780000000000001</v>
      </c>
      <c r="CA84" s="45">
        <v>1.0129999999999999</v>
      </c>
      <c r="CB84" s="45">
        <v>1.0129999999999999</v>
      </c>
      <c r="CC84" s="45">
        <v>1.046</v>
      </c>
      <c r="CD84" s="45">
        <v>1.022</v>
      </c>
      <c r="CE84" s="55">
        <f>AVERAGE(BY84:CA84)</f>
        <v>1.0276666666666667</v>
      </c>
      <c r="CF84" s="55">
        <f>STDEV(BY84:CA84)</f>
        <v>4.483674088661372E-2</v>
      </c>
      <c r="CG84" s="55">
        <f>AVERAGE(CB84:CD84)</f>
        <v>1.0270000000000001</v>
      </c>
      <c r="CH84" s="55">
        <f>STDEV(CB84:CD84)</f>
        <v>1.7058722109232042E-2</v>
      </c>
      <c r="CI84" s="55">
        <f t="shared" si="6"/>
        <v>-6.6666666666659324E-4</v>
      </c>
      <c r="CJ84">
        <f t="shared" si="23"/>
        <v>26</v>
      </c>
      <c r="CK84" s="45">
        <v>0.91300000000000003</v>
      </c>
      <c r="CL84" s="45">
        <v>0.89900000000000002</v>
      </c>
      <c r="CM84" s="45">
        <v>0.95</v>
      </c>
      <c r="CN84" s="45">
        <v>1.0489999999999999</v>
      </c>
      <c r="CO84" s="45">
        <v>1.044</v>
      </c>
      <c r="CP84" s="45">
        <v>1.216</v>
      </c>
      <c r="CQ84" s="55">
        <f>AVERAGE(CK84:CM84)</f>
        <v>0.92066666666666663</v>
      </c>
      <c r="CR84" s="55">
        <f>STDEV(CK84:CM84)</f>
        <v>2.6350205565295527E-2</v>
      </c>
      <c r="CS84" s="55">
        <f>AVERAGE(CN84:CP84)</f>
        <v>1.103</v>
      </c>
      <c r="CT84" s="55">
        <f>STDEV(CN84:CP84)</f>
        <v>9.7892798509389839E-2</v>
      </c>
      <c r="CU84" s="55">
        <f t="shared" si="7"/>
        <v>0.18233333333333335</v>
      </c>
      <c r="CV84">
        <f t="shared" si="24"/>
        <v>26</v>
      </c>
      <c r="CW84" s="45">
        <v>1.0580000000000001</v>
      </c>
      <c r="CX84" s="45">
        <v>1.0820000000000001</v>
      </c>
      <c r="CY84" s="45">
        <v>1.014</v>
      </c>
      <c r="CZ84" s="45">
        <v>0.999</v>
      </c>
      <c r="DA84" s="45">
        <v>1.028</v>
      </c>
      <c r="DB84" s="45">
        <v>1.0269999999999999</v>
      </c>
      <c r="DC84" s="55">
        <f>AVERAGE(CW84:CY84)</f>
        <v>1.0513333333333332</v>
      </c>
      <c r="DD84" s="55">
        <f>STDEV(CW84:CY84)</f>
        <v>3.4486712417006862E-2</v>
      </c>
      <c r="DE84" s="55">
        <f>AVERAGE(CZ84:DB84)</f>
        <v>1.018</v>
      </c>
      <c r="DF84" s="55">
        <f>STDEV(CZ84:DB84)</f>
        <v>1.6462077633154312E-2</v>
      </c>
      <c r="DG84" s="55">
        <f t="shared" si="8"/>
        <v>-3.3333333333333215E-2</v>
      </c>
      <c r="DH84">
        <f t="shared" si="25"/>
        <v>26</v>
      </c>
      <c r="DI84" s="45">
        <v>0.93</v>
      </c>
      <c r="DJ84" s="45">
        <v>0.88900000000000001</v>
      </c>
      <c r="DK84" s="45">
        <v>0.91800000000000004</v>
      </c>
      <c r="DL84" s="45">
        <v>1.552</v>
      </c>
      <c r="DM84" s="45">
        <v>1.1080000000000001</v>
      </c>
      <c r="DN84" s="45">
        <v>1.171</v>
      </c>
      <c r="DO84" s="55">
        <f>AVERAGE(DI84:DK84)</f>
        <v>0.91233333333333333</v>
      </c>
      <c r="DP84" s="55">
        <f>STDEV(DI84:DK84)</f>
        <v>2.1079215671683187E-2</v>
      </c>
      <c r="DQ84" s="55">
        <f>AVERAGE(DL84:DN84)</f>
        <v>1.2770000000000001</v>
      </c>
      <c r="DR84" s="55">
        <f>STDEV(DL84:DN84)</f>
        <v>0.24023113869771306</v>
      </c>
      <c r="DS84" s="55">
        <f t="shared" si="9"/>
        <v>0.36466666666666681</v>
      </c>
      <c r="DT84">
        <f t="shared" si="26"/>
        <v>26</v>
      </c>
      <c r="DU84" s="45">
        <v>1.0029999999999999</v>
      </c>
      <c r="DV84" s="45">
        <v>1.0129999999999999</v>
      </c>
      <c r="DW84" s="45">
        <v>1.357</v>
      </c>
      <c r="DX84" s="45">
        <v>1.0489999999999999</v>
      </c>
      <c r="DY84" s="45">
        <v>1.0209999999999999</v>
      </c>
      <c r="DZ84" s="45">
        <v>1.032</v>
      </c>
      <c r="EA84" s="55">
        <f>AVERAGE(DU84:DW84)</f>
        <v>1.1243333333333334</v>
      </c>
      <c r="EB84" s="55">
        <f>STDEV(DU84:DW84)</f>
        <v>0.20155727060399695</v>
      </c>
      <c r="EC84" s="55">
        <f>AVERAGE(DX84:DZ84)</f>
        <v>1.034</v>
      </c>
      <c r="ED84" s="55">
        <f>STDEV(DX84:DZ84)</f>
        <v>1.4106735979665889E-2</v>
      </c>
      <c r="EE84" s="55">
        <f t="shared" si="10"/>
        <v>-9.0333333333333377E-2</v>
      </c>
      <c r="EF84">
        <f t="shared" si="27"/>
        <v>26</v>
      </c>
      <c r="EG84" s="45">
        <v>0.96799999999999997</v>
      </c>
      <c r="EH84" s="45">
        <v>0.97299999999999998</v>
      </c>
      <c r="EI84" s="45">
        <v>0.97699999999999998</v>
      </c>
      <c r="EJ84" s="45">
        <v>1.01</v>
      </c>
      <c r="EK84" s="45">
        <v>1.0129999999999999</v>
      </c>
      <c r="EL84" s="45">
        <v>1.0049999999999999</v>
      </c>
      <c r="EM84" s="55">
        <f>AVERAGE(EG84:EI84)</f>
        <v>0.97266666666666657</v>
      </c>
      <c r="EN84" s="55">
        <f>STDEV(EG84:EI84)</f>
        <v>4.5092497528228985E-3</v>
      </c>
      <c r="EO84" s="55">
        <f>AVERAGE(EJ84:EL84)</f>
        <v>1.0093333333333332</v>
      </c>
      <c r="EP84" s="55">
        <f>STDEV(EJ84:EL84)</f>
        <v>4.0414518843273932E-3</v>
      </c>
      <c r="EQ84" s="55">
        <f t="shared" si="11"/>
        <v>3.6666666666666625E-2</v>
      </c>
      <c r="ER84">
        <f t="shared" si="28"/>
        <v>26</v>
      </c>
      <c r="ES84" s="45">
        <v>0.96099999999999997</v>
      </c>
      <c r="ET84" s="45">
        <v>0.95899999999999996</v>
      </c>
      <c r="EU84" s="45">
        <v>1.216</v>
      </c>
      <c r="EV84" s="45">
        <v>0.98799999999999999</v>
      </c>
      <c r="EW84" s="45">
        <v>0.98799999999999999</v>
      </c>
      <c r="EX84" s="45">
        <v>1.149</v>
      </c>
      <c r="EY84" s="55">
        <f>AVERAGE(ES84:EU84)</f>
        <v>1.0453333333333334</v>
      </c>
      <c r="EZ84" s="55">
        <f>STDEV(ES84:EU84)</f>
        <v>0.14780505178556302</v>
      </c>
      <c r="FA84" s="55">
        <f>AVERAGE(EV84:EX84)</f>
        <v>1.0416666666666667</v>
      </c>
      <c r="FB84" s="55">
        <f>STDEV(EV84:EX84)</f>
        <v>9.2953393339529761E-2</v>
      </c>
      <c r="FC84" s="55">
        <f t="shared" si="12"/>
        <v>-3.6666666666667069E-3</v>
      </c>
      <c r="FD84">
        <f t="shared" si="29"/>
        <v>26</v>
      </c>
      <c r="FE84" s="45">
        <v>0.93700000000000006</v>
      </c>
      <c r="FF84" s="45">
        <v>0.95399999999999996</v>
      </c>
      <c r="FG84" s="45">
        <v>0.97</v>
      </c>
      <c r="FH84" s="45">
        <v>0.996</v>
      </c>
      <c r="FI84" s="45">
        <v>0.97799999999999998</v>
      </c>
      <c r="FJ84" s="45">
        <v>0.99</v>
      </c>
      <c r="FK84" s="55">
        <f>AVERAGE(FE84:FG84)</f>
        <v>0.95366666666666655</v>
      </c>
      <c r="FL84" s="55">
        <f>STDEV(FE84:FG84)</f>
        <v>1.6502525059315376E-2</v>
      </c>
      <c r="FM84" s="55">
        <f>AVERAGE(FH84:FJ84)</f>
        <v>0.98799999999999999</v>
      </c>
      <c r="FN84" s="55">
        <f>STDEV(FH84:FJ84)</f>
        <v>9.1651513899116879E-3</v>
      </c>
      <c r="FO84" s="55">
        <f t="shared" si="13"/>
        <v>3.4333333333333438E-2</v>
      </c>
      <c r="FP84">
        <f t="shared" si="30"/>
        <v>26</v>
      </c>
      <c r="FQ84" s="45">
        <v>0.92</v>
      </c>
      <c r="FR84" s="45">
        <v>0.93100000000000005</v>
      </c>
      <c r="FS84" s="45">
        <v>0.91700000000000004</v>
      </c>
      <c r="FT84" s="45">
        <v>1.054</v>
      </c>
      <c r="FU84" s="45">
        <v>1.0089999999999999</v>
      </c>
      <c r="FV84" s="45">
        <v>1.016</v>
      </c>
      <c r="FW84" s="55">
        <f>AVERAGE(FQ84:FS84)</f>
        <v>0.92266666666666663</v>
      </c>
      <c r="FX84" s="55">
        <f>STDEV(FQ84:FS84)</f>
        <v>7.3711147958319999E-3</v>
      </c>
      <c r="FY84" s="55">
        <f>AVERAGE(FT84:FV84)</f>
        <v>1.0263333333333333</v>
      </c>
      <c r="FZ84" s="55">
        <f>STDEV(FT84:FV84)</f>
        <v>2.4214320831552064E-2</v>
      </c>
      <c r="GA84" s="55">
        <f t="shared" si="14"/>
        <v>0.10366666666666668</v>
      </c>
      <c r="GB84">
        <f t="shared" si="31"/>
        <v>26</v>
      </c>
      <c r="GC84" s="45">
        <v>1.1399999999999999</v>
      </c>
      <c r="GD84" s="45">
        <v>1.1100000000000001</v>
      </c>
      <c r="GE84" s="45">
        <v>1.1479999999999999</v>
      </c>
      <c r="GF84" s="45">
        <v>1.121</v>
      </c>
      <c r="GG84" s="45">
        <v>1.123</v>
      </c>
      <c r="GH84" s="45">
        <v>1.1240000000000001</v>
      </c>
    </row>
    <row r="85" spans="1:190" x14ac:dyDescent="0.2">
      <c r="A85">
        <f t="shared" si="15"/>
        <v>27</v>
      </c>
      <c r="B85" s="44">
        <v>1.8055555555555557E-2</v>
      </c>
      <c r="C85" s="45">
        <v>37</v>
      </c>
      <c r="D85">
        <f t="shared" si="16"/>
        <v>27</v>
      </c>
      <c r="E85" s="45">
        <v>0.87</v>
      </c>
      <c r="F85" s="45">
        <v>0.88800000000000001</v>
      </c>
      <c r="G85" s="45">
        <v>0.90400000000000003</v>
      </c>
      <c r="H85" s="45">
        <v>1.0109999999999999</v>
      </c>
      <c r="I85" s="45">
        <v>1.0289999999999999</v>
      </c>
      <c r="J85" s="45">
        <v>1.026</v>
      </c>
      <c r="K85" s="55">
        <f>AVERAGE(E85:G85)</f>
        <v>0.88733333333333331</v>
      </c>
      <c r="L85" s="55">
        <f>STDEV(E85:G85)</f>
        <v>1.7009801096230778E-2</v>
      </c>
      <c r="M85" s="55">
        <f>AVERAGE(H85:J85)</f>
        <v>1.022</v>
      </c>
      <c r="N85" s="55">
        <f>STDEV(H85:J85)</f>
        <v>9.6436507609929875E-3</v>
      </c>
      <c r="O85" s="55">
        <f t="shared" si="0"/>
        <v>0.13466666666666671</v>
      </c>
      <c r="P85">
        <f t="shared" si="17"/>
        <v>27</v>
      </c>
      <c r="Q85" s="45">
        <v>0.82599999999999996</v>
      </c>
      <c r="R85" s="45">
        <v>0.90400000000000003</v>
      </c>
      <c r="S85" s="45">
        <v>0.88800000000000001</v>
      </c>
      <c r="T85" s="45">
        <v>1.034</v>
      </c>
      <c r="U85" s="45">
        <v>1.03</v>
      </c>
      <c r="V85" s="45">
        <v>1.0229999999999999</v>
      </c>
      <c r="W85" s="55">
        <f>AVERAGE(Q85:S85)</f>
        <v>0.87266666666666659</v>
      </c>
      <c r="X85" s="55">
        <f>STDEV(Q85:S85)</f>
        <v>4.1198705481281038E-2</v>
      </c>
      <c r="Y85" s="55">
        <f>AVERAGE(T85:V85)</f>
        <v>1.0289999999999999</v>
      </c>
      <c r="Z85" s="55">
        <f>STDEV(T85:V85)</f>
        <v>5.5677643628300865E-3</v>
      </c>
      <c r="AA85" s="55">
        <f t="shared" si="1"/>
        <v>0.15633333333333332</v>
      </c>
      <c r="AB85">
        <f t="shared" si="18"/>
        <v>27</v>
      </c>
      <c r="AC85" s="45">
        <v>0.94099999999999995</v>
      </c>
      <c r="AD85" s="45">
        <v>0.997</v>
      </c>
      <c r="AE85" s="45">
        <v>1.1419999999999999</v>
      </c>
      <c r="AF85" s="45">
        <v>1.0620000000000001</v>
      </c>
      <c r="AG85" s="45">
        <v>1.127</v>
      </c>
      <c r="AH85" s="45">
        <v>1.085</v>
      </c>
      <c r="AI85" s="55">
        <f>AVERAGE(AC85:AE85)</f>
        <v>1.0266666666666666</v>
      </c>
      <c r="AJ85" s="55">
        <f>STDEV(AC85:AE85)</f>
        <v>0.10373202655560783</v>
      </c>
      <c r="AK85" s="55">
        <f>AVERAGE(AF85:AH85)</f>
        <v>1.0913333333333333</v>
      </c>
      <c r="AL85" s="55">
        <f>STDEV(AF85:AH85)</f>
        <v>3.2959571194621631E-2</v>
      </c>
      <c r="AM85" s="55">
        <f t="shared" si="2"/>
        <v>6.466666666666665E-2</v>
      </c>
      <c r="AN85">
        <f t="shared" si="19"/>
        <v>27</v>
      </c>
      <c r="AO85" s="45">
        <v>0.92200000000000004</v>
      </c>
      <c r="AP85" s="45">
        <v>0.99199999999999999</v>
      </c>
      <c r="AQ85" s="45"/>
      <c r="AR85" s="45">
        <v>1.044</v>
      </c>
      <c r="AS85" s="45">
        <v>1.0309999999999999</v>
      </c>
      <c r="AT85" s="45">
        <v>1.018</v>
      </c>
      <c r="AU85" s="55">
        <f>AVERAGE(AO85:AQ85)</f>
        <v>0.95700000000000007</v>
      </c>
      <c r="AV85" s="55">
        <f>STDEV(AO85:AQ85)</f>
        <v>4.949747468305829E-2</v>
      </c>
      <c r="AW85" s="55">
        <f>AVERAGE(AR85:AT85)</f>
        <v>1.0309999999999999</v>
      </c>
      <c r="AX85" s="55">
        <f>STDEV(AR85:AT85)</f>
        <v>1.3000000000000012E-2</v>
      </c>
      <c r="AY85" s="55">
        <f t="shared" si="3"/>
        <v>7.3999999999999844E-2</v>
      </c>
      <c r="AZ85">
        <f t="shared" si="20"/>
        <v>27</v>
      </c>
      <c r="BA85" s="45">
        <v>0.995</v>
      </c>
      <c r="BB85" s="45">
        <v>1.014</v>
      </c>
      <c r="BC85" s="45">
        <v>1.0169999999999999</v>
      </c>
      <c r="BD85" s="45">
        <v>1.0669999999999999</v>
      </c>
      <c r="BE85" s="45">
        <v>1.4370000000000001</v>
      </c>
      <c r="BF85" s="45">
        <v>1.399</v>
      </c>
      <c r="BG85" s="55">
        <f>AVERAGE(BA85:BC85)</f>
        <v>1.0086666666666666</v>
      </c>
      <c r="BH85" s="55">
        <f>STDEV(BA85:BC85)</f>
        <v>1.1930353445448825E-2</v>
      </c>
      <c r="BI85" s="55">
        <f>AVERAGE(BD85:BF85)</f>
        <v>1.3009999999999999</v>
      </c>
      <c r="BJ85" s="55">
        <f>STDEV(BD85:BF85)</f>
        <v>0.20353869410998932</v>
      </c>
      <c r="BK85" s="55">
        <f t="shared" si="4"/>
        <v>0.29233333333333333</v>
      </c>
      <c r="BL85">
        <f t="shared" si="21"/>
        <v>27</v>
      </c>
      <c r="BM85" s="45">
        <v>0.98199999999999998</v>
      </c>
      <c r="BN85" s="45">
        <v>1.1919999999999999</v>
      </c>
      <c r="BO85" s="45">
        <v>1.0209999999999999</v>
      </c>
      <c r="BP85" s="45">
        <v>1.03</v>
      </c>
      <c r="BQ85" s="45">
        <v>1.2669999999999999</v>
      </c>
      <c r="BR85" s="45">
        <v>1.0249999999999999</v>
      </c>
      <c r="BS85" s="55">
        <f>AVERAGE(BM85:BO85)</f>
        <v>1.0649999999999999</v>
      </c>
      <c r="BT85" s="55">
        <f>STDEV(BM85:BO85)</f>
        <v>0.11170049238924598</v>
      </c>
      <c r="BU85" s="55">
        <f>AVERAGE(BP85:BR85)</f>
        <v>1.1073333333333333</v>
      </c>
      <c r="BV85" s="55">
        <f>STDEV(BP85:BR85)</f>
        <v>0.13829798745221622</v>
      </c>
      <c r="BW85" s="55">
        <f t="shared" si="5"/>
        <v>4.2333333333333334E-2</v>
      </c>
      <c r="BX85">
        <f t="shared" si="22"/>
        <v>27</v>
      </c>
      <c r="BY85" s="45">
        <v>0.99099999999999999</v>
      </c>
      <c r="BZ85" s="45">
        <v>1.073</v>
      </c>
      <c r="CA85" s="45">
        <v>1.0109999999999999</v>
      </c>
      <c r="CB85" s="45">
        <v>1.012</v>
      </c>
      <c r="CC85" s="45">
        <v>1.0449999999999999</v>
      </c>
      <c r="CD85" s="45">
        <v>1.0209999999999999</v>
      </c>
      <c r="CE85" s="55">
        <f>AVERAGE(BY85:CA85)</f>
        <v>1.0250000000000001</v>
      </c>
      <c r="CF85" s="55">
        <f>STDEV(BY85:CA85)</f>
        <v>4.2755116652863898E-2</v>
      </c>
      <c r="CG85" s="55">
        <f>AVERAGE(CB85:CD85)</f>
        <v>1.026</v>
      </c>
      <c r="CH85" s="55">
        <f>STDEV(CB85:CD85)</f>
        <v>1.7058722109231948E-2</v>
      </c>
      <c r="CI85" s="55">
        <f t="shared" si="6"/>
        <v>9.9999999999988987E-4</v>
      </c>
      <c r="CJ85">
        <f t="shared" si="23"/>
        <v>27</v>
      </c>
      <c r="CK85" s="45">
        <v>0.90900000000000003</v>
      </c>
      <c r="CL85" s="45">
        <v>0.89600000000000002</v>
      </c>
      <c r="CM85" s="45">
        <v>0.94399999999999995</v>
      </c>
      <c r="CN85" s="45">
        <v>1.048</v>
      </c>
      <c r="CO85" s="45">
        <v>1.0429999999999999</v>
      </c>
      <c r="CP85" s="45">
        <v>1.2150000000000001</v>
      </c>
      <c r="CQ85" s="55">
        <f>AVERAGE(CK85:CM85)</f>
        <v>0.91633333333333333</v>
      </c>
      <c r="CR85" s="55">
        <f>STDEV(CK85:CM85)</f>
        <v>2.4826061575153869E-2</v>
      </c>
      <c r="CS85" s="55">
        <f>AVERAGE(CN85:CP85)</f>
        <v>1.1020000000000001</v>
      </c>
      <c r="CT85" s="55">
        <f>STDEV(CN85:CP85)</f>
        <v>9.7892798509389908E-2</v>
      </c>
      <c r="CU85" s="55">
        <f t="shared" si="7"/>
        <v>0.18566666666666676</v>
      </c>
      <c r="CV85">
        <f t="shared" si="24"/>
        <v>27</v>
      </c>
      <c r="CW85" s="45">
        <v>1.0529999999999999</v>
      </c>
      <c r="CX85" s="45">
        <v>1.077</v>
      </c>
      <c r="CY85" s="45">
        <v>1.0129999999999999</v>
      </c>
      <c r="CZ85" s="45">
        <v>0.998</v>
      </c>
      <c r="DA85" s="45">
        <v>1.0269999999999999</v>
      </c>
      <c r="DB85" s="45">
        <v>1.026</v>
      </c>
      <c r="DC85" s="55">
        <f>AVERAGE(CW85:CY85)</f>
        <v>1.0476666666666665</v>
      </c>
      <c r="DD85" s="55">
        <f>STDEV(CW85:CY85)</f>
        <v>3.2331615074619069E-2</v>
      </c>
      <c r="DE85" s="55">
        <f>AVERAGE(CZ85:DB85)</f>
        <v>1.0170000000000001</v>
      </c>
      <c r="DF85" s="55">
        <f>STDEV(CZ85:DB85)</f>
        <v>1.6462077633154309E-2</v>
      </c>
      <c r="DG85" s="55">
        <f t="shared" si="8"/>
        <v>-3.0666666666666398E-2</v>
      </c>
      <c r="DH85">
        <f t="shared" si="25"/>
        <v>27</v>
      </c>
      <c r="DI85" s="45">
        <v>0.92700000000000005</v>
      </c>
      <c r="DJ85" s="45">
        <v>0.88600000000000001</v>
      </c>
      <c r="DK85" s="45">
        <v>0.91400000000000003</v>
      </c>
      <c r="DL85" s="45">
        <v>1.5469999999999999</v>
      </c>
      <c r="DM85" s="45">
        <v>1.099</v>
      </c>
      <c r="DN85" s="45">
        <v>1.163</v>
      </c>
      <c r="DO85" s="55">
        <f>AVERAGE(DI85:DK85)</f>
        <v>0.90900000000000014</v>
      </c>
      <c r="DP85" s="55">
        <f>STDEV(DI85:DK85)</f>
        <v>2.0952326839756983E-2</v>
      </c>
      <c r="DQ85" s="55">
        <f>AVERAGE(DL85:DN85)</f>
        <v>1.2696666666666667</v>
      </c>
      <c r="DR85" s="55">
        <f>STDEV(DL85:DN85)</f>
        <v>0.24230008942081066</v>
      </c>
      <c r="DS85" s="55">
        <f t="shared" si="9"/>
        <v>0.36066666666666658</v>
      </c>
      <c r="DT85">
        <f t="shared" si="26"/>
        <v>27</v>
      </c>
      <c r="DU85" s="45">
        <v>1.002</v>
      </c>
      <c r="DV85" s="45">
        <v>1.012</v>
      </c>
      <c r="DW85" s="45">
        <v>1.361</v>
      </c>
      <c r="DX85" s="45">
        <v>1.046</v>
      </c>
      <c r="DY85" s="45">
        <v>1.0189999999999999</v>
      </c>
      <c r="DZ85" s="45">
        <v>1.0309999999999999</v>
      </c>
      <c r="EA85" s="55">
        <f>AVERAGE(DU85:DW85)</f>
        <v>1.125</v>
      </c>
      <c r="EB85" s="55">
        <f>STDEV(DU85:DW85)</f>
        <v>0.20444314613114292</v>
      </c>
      <c r="EC85" s="55">
        <f>AVERAGE(DX85:DZ85)</f>
        <v>1.032</v>
      </c>
      <c r="ED85" s="55">
        <f>STDEV(DX85:DZ85)</f>
        <v>1.3527749258468754E-2</v>
      </c>
      <c r="EE85" s="55">
        <f t="shared" si="10"/>
        <v>-9.2999999999999972E-2</v>
      </c>
      <c r="EF85">
        <f t="shared" si="27"/>
        <v>27</v>
      </c>
      <c r="EG85" s="45">
        <v>0.96599999999999997</v>
      </c>
      <c r="EH85" s="45">
        <v>0.97199999999999998</v>
      </c>
      <c r="EI85" s="45">
        <v>0.97499999999999998</v>
      </c>
      <c r="EJ85" s="45">
        <v>1.0089999999999999</v>
      </c>
      <c r="EK85" s="45">
        <v>1.012</v>
      </c>
      <c r="EL85" s="45">
        <v>1.004</v>
      </c>
      <c r="EM85" s="55">
        <f>AVERAGE(EG85:EI85)</f>
        <v>0.97099999999999997</v>
      </c>
      <c r="EN85" s="55">
        <f>STDEV(EG85:EI85)</f>
        <v>4.5825756949558439E-3</v>
      </c>
      <c r="EO85" s="55">
        <f>AVERAGE(EJ85:EL85)</f>
        <v>1.0083333333333333</v>
      </c>
      <c r="EP85" s="55">
        <f>STDEV(EJ85:EL85)</f>
        <v>4.0414518843273749E-3</v>
      </c>
      <c r="EQ85" s="55">
        <f t="shared" si="11"/>
        <v>3.7333333333333329E-2</v>
      </c>
      <c r="ER85">
        <f t="shared" si="28"/>
        <v>27</v>
      </c>
      <c r="ES85" s="45">
        <v>0.95799999999999996</v>
      </c>
      <c r="ET85" s="45">
        <v>0.95699999999999996</v>
      </c>
      <c r="EU85" s="45">
        <v>1.2150000000000001</v>
      </c>
      <c r="EV85" s="45">
        <v>0.98699999999999999</v>
      </c>
      <c r="EW85" s="45">
        <v>0.98699999999999999</v>
      </c>
      <c r="EX85" s="45">
        <v>1.145</v>
      </c>
      <c r="EY85" s="55">
        <f>AVERAGE(ES85:EU85)</f>
        <v>1.0433333333333332</v>
      </c>
      <c r="EZ85" s="55">
        <f>STDEV(ES85:EU85)</f>
        <v>0.1486685351153143</v>
      </c>
      <c r="FA85" s="55">
        <f>AVERAGE(EV85:EX85)</f>
        <v>1.0396666666666665</v>
      </c>
      <c r="FB85" s="55">
        <f>STDEV(EV85:EX85)</f>
        <v>9.1221342531960889E-2</v>
      </c>
      <c r="FC85" s="55">
        <f t="shared" si="12"/>
        <v>-3.6666666666667069E-3</v>
      </c>
      <c r="FD85">
        <f t="shared" si="29"/>
        <v>27</v>
      </c>
      <c r="FE85" s="45">
        <v>0.93500000000000005</v>
      </c>
      <c r="FF85" s="45">
        <v>0.95099999999999996</v>
      </c>
      <c r="FG85" s="45">
        <v>0.96799999999999997</v>
      </c>
      <c r="FH85" s="45">
        <v>0.995</v>
      </c>
      <c r="FI85" s="45">
        <v>0.97699999999999998</v>
      </c>
      <c r="FJ85" s="45">
        <v>0.98899999999999999</v>
      </c>
      <c r="FK85" s="55">
        <f>AVERAGE(FE85:FG85)</f>
        <v>0.95133333333333336</v>
      </c>
      <c r="FL85" s="55">
        <f>STDEV(FE85:FG85)</f>
        <v>1.6502525059315376E-2</v>
      </c>
      <c r="FM85" s="55">
        <f>AVERAGE(FH85:FJ85)</f>
        <v>0.98699999999999999</v>
      </c>
      <c r="FN85" s="55">
        <f>STDEV(FH85:FJ85)</f>
        <v>9.1651513899116879E-3</v>
      </c>
      <c r="FO85" s="55">
        <f t="shared" si="13"/>
        <v>3.5666666666666624E-2</v>
      </c>
      <c r="FP85">
        <f t="shared" si="30"/>
        <v>27</v>
      </c>
      <c r="FQ85" s="45">
        <v>0.91800000000000004</v>
      </c>
      <c r="FR85" s="45">
        <v>0.92800000000000005</v>
      </c>
      <c r="FS85" s="45">
        <v>0.91400000000000003</v>
      </c>
      <c r="FT85" s="45">
        <v>1.0529999999999999</v>
      </c>
      <c r="FU85" s="45">
        <v>1.0089999999999999</v>
      </c>
      <c r="FV85" s="45">
        <v>1.0149999999999999</v>
      </c>
      <c r="FW85" s="55">
        <f>AVERAGE(FQ85:FS85)</f>
        <v>0.92</v>
      </c>
      <c r="FX85" s="55">
        <f>STDEV(FQ85:FS85)</f>
        <v>7.2111025509279851E-3</v>
      </c>
      <c r="FY85" s="55">
        <f>AVERAGE(FT85:FV85)</f>
        <v>1.0256666666666667</v>
      </c>
      <c r="FZ85" s="55">
        <f>STDEV(FT85:FV85)</f>
        <v>2.3860706890897729E-2</v>
      </c>
      <c r="GA85" s="55">
        <f t="shared" si="14"/>
        <v>0.10566666666666669</v>
      </c>
      <c r="GB85">
        <f t="shared" si="31"/>
        <v>27</v>
      </c>
      <c r="GC85" s="45">
        <v>1.139</v>
      </c>
      <c r="GD85" s="45">
        <v>1.109</v>
      </c>
      <c r="GE85" s="45">
        <v>1.1479999999999999</v>
      </c>
      <c r="GF85" s="45">
        <v>1.121</v>
      </c>
      <c r="GG85" s="45">
        <v>1.1240000000000001</v>
      </c>
      <c r="GH85" s="45">
        <v>1.1240000000000001</v>
      </c>
    </row>
    <row r="86" spans="1:190" x14ac:dyDescent="0.2">
      <c r="A86">
        <f t="shared" si="15"/>
        <v>28</v>
      </c>
      <c r="B86" s="44">
        <v>1.8749999999999999E-2</v>
      </c>
      <c r="C86" s="45">
        <v>36.9</v>
      </c>
      <c r="D86">
        <f t="shared" si="16"/>
        <v>28</v>
      </c>
      <c r="E86" s="45">
        <v>0.86799999999999999</v>
      </c>
      <c r="F86" s="45">
        <v>0.88600000000000001</v>
      </c>
      <c r="G86" s="45">
        <v>0.90200000000000002</v>
      </c>
      <c r="H86" s="45">
        <v>1.0109999999999999</v>
      </c>
      <c r="I86" s="45">
        <v>1.028</v>
      </c>
      <c r="J86" s="45">
        <v>1.026</v>
      </c>
      <c r="K86" s="55">
        <f>AVERAGE(E86:G86)</f>
        <v>0.88533333333333342</v>
      </c>
      <c r="L86" s="55">
        <f>STDEV(E86:G86)</f>
        <v>1.7009801096230778E-2</v>
      </c>
      <c r="M86" s="55">
        <f>AVERAGE(H86:J86)</f>
        <v>1.0216666666666665</v>
      </c>
      <c r="N86" s="55">
        <f>STDEV(H86:J86)</f>
        <v>9.2915732431776421E-3</v>
      </c>
      <c r="O86" s="55">
        <f t="shared" si="0"/>
        <v>0.13633333333333308</v>
      </c>
      <c r="P86">
        <f t="shared" si="17"/>
        <v>28</v>
      </c>
      <c r="Q86" s="45">
        <v>0.82399999999999995</v>
      </c>
      <c r="R86" s="45">
        <v>0.9</v>
      </c>
      <c r="S86" s="45">
        <v>0.88500000000000001</v>
      </c>
      <c r="T86" s="45">
        <v>1.0329999999999999</v>
      </c>
      <c r="U86" s="45">
        <v>1.0289999999999999</v>
      </c>
      <c r="V86" s="45">
        <v>1.022</v>
      </c>
      <c r="W86" s="55">
        <f>AVERAGE(Q86:S86)</f>
        <v>0.8696666666666667</v>
      </c>
      <c r="X86" s="55">
        <f>STDEV(Q86:S86)</f>
        <v>4.0253364248635619E-2</v>
      </c>
      <c r="Y86" s="55">
        <f>AVERAGE(T86:V86)</f>
        <v>1.0279999999999998</v>
      </c>
      <c r="Z86" s="55">
        <f>STDEV(T86:V86)</f>
        <v>5.5677643628299668E-3</v>
      </c>
      <c r="AA86" s="55">
        <f t="shared" si="1"/>
        <v>0.1583333333333331</v>
      </c>
      <c r="AB86">
        <f t="shared" si="18"/>
        <v>28</v>
      </c>
      <c r="AC86" s="45">
        <v>0.93899999999999995</v>
      </c>
      <c r="AD86" s="45">
        <v>0.99</v>
      </c>
      <c r="AE86" s="45">
        <v>1.141</v>
      </c>
      <c r="AF86" s="45">
        <v>1.0609999999999999</v>
      </c>
      <c r="AG86" s="45">
        <v>1.123</v>
      </c>
      <c r="AH86" s="45">
        <v>1.0820000000000001</v>
      </c>
      <c r="AI86" s="55">
        <f>AVERAGE(AC86:AE86)</f>
        <v>1.0233333333333332</v>
      </c>
      <c r="AJ86" s="55">
        <f>STDEV(AC86:AE86)</f>
        <v>0.10504443504219221</v>
      </c>
      <c r="AK86" s="55">
        <f>AVERAGE(AF86:AH86)</f>
        <v>1.0886666666666667</v>
      </c>
      <c r="AL86" s="55">
        <f>STDEV(AF86:AH86)</f>
        <v>3.1533051443419405E-2</v>
      </c>
      <c r="AM86" s="55">
        <f t="shared" si="2"/>
        <v>6.5333333333333465E-2</v>
      </c>
      <c r="AN86">
        <f t="shared" si="19"/>
        <v>28</v>
      </c>
      <c r="AO86" s="45">
        <v>0.91900000000000004</v>
      </c>
      <c r="AP86" s="45">
        <v>0.98499999999999999</v>
      </c>
      <c r="AQ86" s="45"/>
      <c r="AR86" s="45">
        <v>1.0449999999999999</v>
      </c>
      <c r="AS86" s="45">
        <v>1.03</v>
      </c>
      <c r="AT86" s="45">
        <v>1.018</v>
      </c>
      <c r="AU86" s="55">
        <f>AVERAGE(AO86:AQ86)</f>
        <v>0.95199999999999996</v>
      </c>
      <c r="AV86" s="55">
        <f>STDEV(AO86:AQ86)</f>
        <v>4.6669047558312103E-2</v>
      </c>
      <c r="AW86" s="55">
        <f>AVERAGE(AR86:AT86)</f>
        <v>1.0309999999999999</v>
      </c>
      <c r="AX86" s="55">
        <f>STDEV(AR86:AT86)</f>
        <v>1.3527749258468637E-2</v>
      </c>
      <c r="AY86" s="55">
        <f t="shared" si="3"/>
        <v>7.8999999999999959E-2</v>
      </c>
      <c r="AZ86">
        <f t="shared" si="20"/>
        <v>28</v>
      </c>
      <c r="BA86" s="45">
        <v>0.99399999999999999</v>
      </c>
      <c r="BB86" s="45">
        <v>1.0129999999999999</v>
      </c>
      <c r="BC86" s="45">
        <v>1.016</v>
      </c>
      <c r="BD86" s="45">
        <v>1.0629999999999999</v>
      </c>
      <c r="BE86" s="45">
        <v>1.4370000000000001</v>
      </c>
      <c r="BF86" s="45">
        <v>1.3959999999999999</v>
      </c>
      <c r="BG86" s="55">
        <f>AVERAGE(BA86:BC86)</f>
        <v>1.0076666666666665</v>
      </c>
      <c r="BH86" s="55">
        <f>STDEV(BA86:BC86)</f>
        <v>1.1930353445448839E-2</v>
      </c>
      <c r="BI86" s="55">
        <f>AVERAGE(BD86:BF86)</f>
        <v>1.2986666666666666</v>
      </c>
      <c r="BJ86" s="55">
        <f>STDEV(BD86:BF86)</f>
        <v>0.20512028991139156</v>
      </c>
      <c r="BK86" s="55">
        <f t="shared" si="4"/>
        <v>0.29100000000000015</v>
      </c>
      <c r="BL86">
        <f t="shared" si="21"/>
        <v>28</v>
      </c>
      <c r="BM86" s="45">
        <v>0.97899999999999998</v>
      </c>
      <c r="BN86" s="45">
        <v>1.1870000000000001</v>
      </c>
      <c r="BO86" s="45">
        <v>1.0169999999999999</v>
      </c>
      <c r="BP86" s="45">
        <v>1.0289999999999999</v>
      </c>
      <c r="BQ86" s="45">
        <v>1.2669999999999999</v>
      </c>
      <c r="BR86" s="45">
        <v>1.0249999999999999</v>
      </c>
      <c r="BS86" s="55">
        <f>AVERAGE(BM86:BO86)</f>
        <v>1.0609999999999999</v>
      </c>
      <c r="BT86" s="55">
        <f>STDEV(BM86:BO86)</f>
        <v>0.11076100396800316</v>
      </c>
      <c r="BU86" s="55">
        <f>AVERAGE(BP86:BR86)</f>
        <v>1.107</v>
      </c>
      <c r="BV86" s="55">
        <f>STDEV(BP86:BR86)</f>
        <v>0.13857849761056004</v>
      </c>
      <c r="BW86" s="55">
        <f t="shared" si="5"/>
        <v>4.6000000000000041E-2</v>
      </c>
      <c r="BX86">
        <f t="shared" si="22"/>
        <v>28</v>
      </c>
      <c r="BY86" s="45">
        <v>0.98899999999999999</v>
      </c>
      <c r="BZ86" s="45">
        <v>1.071</v>
      </c>
      <c r="CA86" s="45">
        <v>1.01</v>
      </c>
      <c r="CB86" s="45">
        <v>1.012</v>
      </c>
      <c r="CC86" s="45">
        <v>1.044</v>
      </c>
      <c r="CD86" s="45">
        <v>1.0209999999999999</v>
      </c>
      <c r="CE86" s="55">
        <f>AVERAGE(BY86:CA86)</f>
        <v>1.0233333333333334</v>
      </c>
      <c r="CF86" s="55">
        <f>STDEV(BY86:CA86)</f>
        <v>4.2594991880892892E-2</v>
      </c>
      <c r="CG86" s="55">
        <f>AVERAGE(CB86:CD86)</f>
        <v>1.0256666666666667</v>
      </c>
      <c r="CH86" s="55">
        <f>STDEV(CB86:CD86)</f>
        <v>1.6502525059315449E-2</v>
      </c>
      <c r="CI86" s="55">
        <f t="shared" si="6"/>
        <v>2.3333333333332984E-3</v>
      </c>
      <c r="CJ86">
        <f t="shared" si="23"/>
        <v>28</v>
      </c>
      <c r="CK86" s="45">
        <v>0.90600000000000003</v>
      </c>
      <c r="CL86" s="45">
        <v>0.89200000000000002</v>
      </c>
      <c r="CM86" s="45">
        <v>0.93799999999999994</v>
      </c>
      <c r="CN86" s="45">
        <v>1.046</v>
      </c>
      <c r="CO86" s="45">
        <v>1.0409999999999999</v>
      </c>
      <c r="CP86" s="45">
        <v>1.212</v>
      </c>
      <c r="CQ86" s="55">
        <f>AVERAGE(CK86:CM86)</f>
        <v>0.91199999999999992</v>
      </c>
      <c r="CR86" s="55">
        <f>STDEV(CK86:CM86)</f>
        <v>2.3579652245103153E-2</v>
      </c>
      <c r="CS86" s="55">
        <f>AVERAGE(CN86:CP86)</f>
        <v>1.0996666666666666</v>
      </c>
      <c r="CT86" s="55">
        <f>STDEV(CN86:CP86)</f>
        <v>9.7315637660826793E-2</v>
      </c>
      <c r="CU86" s="55">
        <f t="shared" si="7"/>
        <v>0.18766666666666665</v>
      </c>
      <c r="CV86">
        <f t="shared" si="24"/>
        <v>28</v>
      </c>
      <c r="CW86" s="45">
        <v>1.0489999999999999</v>
      </c>
      <c r="CX86" s="45">
        <v>1.075</v>
      </c>
      <c r="CY86" s="45">
        <v>1.012</v>
      </c>
      <c r="CZ86" s="45">
        <v>0.998</v>
      </c>
      <c r="DA86" s="45">
        <v>1.026</v>
      </c>
      <c r="DB86" s="45">
        <v>1.0249999999999999</v>
      </c>
      <c r="DC86" s="55">
        <f>AVERAGE(CW86:CY86)</f>
        <v>1.0453333333333332</v>
      </c>
      <c r="DD86" s="55">
        <f>STDEV(CW86:CY86)</f>
        <v>3.1659648345067438E-2</v>
      </c>
      <c r="DE86" s="55">
        <f>AVERAGE(CZ86:DB86)</f>
        <v>1.0163333333333333</v>
      </c>
      <c r="DF86" s="55">
        <f>STDEV(CZ86:DB86)</f>
        <v>1.5885003409925123E-2</v>
      </c>
      <c r="DG86" s="55">
        <f t="shared" si="8"/>
        <v>-2.8999999999999915E-2</v>
      </c>
      <c r="DH86">
        <f t="shared" si="25"/>
        <v>28</v>
      </c>
      <c r="DI86" s="45">
        <v>0.92400000000000004</v>
      </c>
      <c r="DJ86" s="45">
        <v>0.88200000000000001</v>
      </c>
      <c r="DK86" s="45">
        <v>0.91100000000000003</v>
      </c>
      <c r="DL86" s="45">
        <v>1.54</v>
      </c>
      <c r="DM86" s="45">
        <v>1.0940000000000001</v>
      </c>
      <c r="DN86" s="45">
        <v>1.157</v>
      </c>
      <c r="DO86" s="55">
        <f>AVERAGE(DI86:DK86)</f>
        <v>0.90566666666666673</v>
      </c>
      <c r="DP86" s="55">
        <f>STDEV(DI86:DK86)</f>
        <v>2.1501937897160203E-2</v>
      </c>
      <c r="DQ86" s="55">
        <f>AVERAGE(DL86:DN86)</f>
        <v>1.2636666666666667</v>
      </c>
      <c r="DR86" s="55">
        <f>STDEV(DL86:DN86)</f>
        <v>0.24137591705332365</v>
      </c>
      <c r="DS86" s="55">
        <f t="shared" si="9"/>
        <v>0.35799999999999998</v>
      </c>
      <c r="DT86">
        <f t="shared" si="26"/>
        <v>28</v>
      </c>
      <c r="DU86" s="45">
        <v>1.002</v>
      </c>
      <c r="DV86" s="45">
        <v>1.0109999999999999</v>
      </c>
      <c r="DW86" s="45">
        <v>1.361</v>
      </c>
      <c r="DX86" s="45">
        <v>1.044</v>
      </c>
      <c r="DY86" s="45">
        <v>1.018</v>
      </c>
      <c r="DZ86" s="45">
        <v>1.03</v>
      </c>
      <c r="EA86" s="55">
        <f>AVERAGE(DU86:DW86)</f>
        <v>1.1246666666666665</v>
      </c>
      <c r="EB86" s="55">
        <f>STDEV(DU86:DW86)</f>
        <v>0.20472013416694873</v>
      </c>
      <c r="EC86" s="55">
        <f>AVERAGE(DX86:DZ86)</f>
        <v>1.0306666666666668</v>
      </c>
      <c r="ED86" s="55">
        <f>STDEV(DX86:DZ86)</f>
        <v>1.3012814197295434E-2</v>
      </c>
      <c r="EE86" s="55">
        <f t="shared" si="10"/>
        <v>-9.3999999999999639E-2</v>
      </c>
      <c r="EF86">
        <f t="shared" si="27"/>
        <v>28</v>
      </c>
      <c r="EG86" s="45">
        <v>0.96499999999999997</v>
      </c>
      <c r="EH86" s="45">
        <v>0.97</v>
      </c>
      <c r="EI86" s="45">
        <v>0.97299999999999998</v>
      </c>
      <c r="EJ86" s="45">
        <v>1.0089999999999999</v>
      </c>
      <c r="EK86" s="45">
        <v>1.0109999999999999</v>
      </c>
      <c r="EL86" s="45">
        <v>1.004</v>
      </c>
      <c r="EM86" s="55">
        <f>AVERAGE(EG86:EI86)</f>
        <v>0.96933333333333327</v>
      </c>
      <c r="EN86" s="55">
        <f>STDEV(EG86:EI86)</f>
        <v>4.0414518843273836E-3</v>
      </c>
      <c r="EO86" s="55">
        <f>AVERAGE(EJ86:EL86)</f>
        <v>1.0079999999999998</v>
      </c>
      <c r="EP86" s="55">
        <f>STDEV(EJ86:EL86)</f>
        <v>3.605551275463931E-3</v>
      </c>
      <c r="EQ86" s="55">
        <f t="shared" si="11"/>
        <v>3.8666666666666516E-2</v>
      </c>
      <c r="ER86">
        <f t="shared" si="28"/>
        <v>28</v>
      </c>
      <c r="ES86" s="45">
        <v>0.95699999999999996</v>
      </c>
      <c r="ET86" s="45">
        <v>0.95499999999999996</v>
      </c>
      <c r="EU86" s="45">
        <v>1.2130000000000001</v>
      </c>
      <c r="EV86" s="45">
        <v>0.98699999999999999</v>
      </c>
      <c r="EW86" s="45">
        <v>0.98599999999999999</v>
      </c>
      <c r="EX86" s="45">
        <v>1.143</v>
      </c>
      <c r="EY86" s="55">
        <f>AVERAGE(ES86:EU86)</f>
        <v>1.0416666666666667</v>
      </c>
      <c r="EZ86" s="55">
        <f>STDEV(ES86:EU86)</f>
        <v>0.14838238889212335</v>
      </c>
      <c r="FA86" s="55">
        <f>AVERAGE(EV86:EX86)</f>
        <v>1.0386666666666666</v>
      </c>
      <c r="FB86" s="55">
        <f>STDEV(EV86:EX86)</f>
        <v>9.0356700544748397E-2</v>
      </c>
      <c r="FC86" s="55">
        <f t="shared" si="12"/>
        <v>-3.0000000000001137E-3</v>
      </c>
      <c r="FD86">
        <f t="shared" si="29"/>
        <v>28</v>
      </c>
      <c r="FE86" s="45">
        <v>0.93300000000000005</v>
      </c>
      <c r="FF86" s="45">
        <v>0.94899999999999995</v>
      </c>
      <c r="FG86" s="45">
        <v>0.96599999999999997</v>
      </c>
      <c r="FH86" s="45">
        <v>0.99399999999999999</v>
      </c>
      <c r="FI86" s="45">
        <v>0.97699999999999998</v>
      </c>
      <c r="FJ86" s="45">
        <v>0.98799999999999999</v>
      </c>
      <c r="FK86" s="55">
        <f>AVERAGE(FE86:FG86)</f>
        <v>0.94933333333333325</v>
      </c>
      <c r="FL86" s="55">
        <f>STDEV(FE86:FG86)</f>
        <v>1.6502525059315376E-2</v>
      </c>
      <c r="FM86" s="55">
        <f>AVERAGE(FH86:FJ86)</f>
        <v>0.9863333333333334</v>
      </c>
      <c r="FN86" s="55">
        <f>STDEV(FH86:FJ86)</f>
        <v>8.6216781042517173E-3</v>
      </c>
      <c r="FO86" s="55">
        <f t="shared" si="13"/>
        <v>3.7000000000000144E-2</v>
      </c>
      <c r="FP86">
        <f t="shared" si="30"/>
        <v>28</v>
      </c>
      <c r="FQ86" s="45">
        <v>0.91500000000000004</v>
      </c>
      <c r="FR86" s="45">
        <v>0.92600000000000005</v>
      </c>
      <c r="FS86" s="45">
        <v>0.91200000000000003</v>
      </c>
      <c r="FT86" s="45">
        <v>1.052</v>
      </c>
      <c r="FU86" s="45">
        <v>1.008</v>
      </c>
      <c r="FV86" s="45">
        <v>1.014</v>
      </c>
      <c r="FW86" s="55">
        <f>AVERAGE(FQ86:FS86)</f>
        <v>0.91766666666666674</v>
      </c>
      <c r="FX86" s="55">
        <f>STDEV(FQ86:FS86)</f>
        <v>7.3711147958320008E-3</v>
      </c>
      <c r="FY86" s="55">
        <f>AVERAGE(FT86:FV86)</f>
        <v>1.0246666666666666</v>
      </c>
      <c r="FZ86" s="55">
        <f>STDEV(FT86:FV86)</f>
        <v>2.3860706890897729E-2</v>
      </c>
      <c r="GA86" s="55">
        <f t="shared" si="14"/>
        <v>0.10699999999999987</v>
      </c>
      <c r="GB86">
        <f t="shared" si="31"/>
        <v>28</v>
      </c>
      <c r="GC86" s="45">
        <v>1.139</v>
      </c>
      <c r="GD86" s="45">
        <v>1.1080000000000001</v>
      </c>
      <c r="GE86" s="45">
        <v>1.1479999999999999</v>
      </c>
      <c r="GF86" s="45">
        <v>1.121</v>
      </c>
      <c r="GG86" s="45">
        <v>1.123</v>
      </c>
      <c r="GH86" s="45">
        <v>1.123</v>
      </c>
    </row>
    <row r="87" spans="1:190" x14ac:dyDescent="0.2">
      <c r="A87">
        <f t="shared" si="15"/>
        <v>29</v>
      </c>
      <c r="B87" s="44">
        <v>1.9444444444444445E-2</v>
      </c>
      <c r="C87" s="45">
        <v>36.9</v>
      </c>
      <c r="D87">
        <f t="shared" si="16"/>
        <v>29</v>
      </c>
      <c r="E87" s="45">
        <v>0.86599999999999999</v>
      </c>
      <c r="F87" s="45">
        <v>0.88400000000000001</v>
      </c>
      <c r="G87" s="45">
        <v>0.90200000000000002</v>
      </c>
      <c r="H87" s="45">
        <v>1.01</v>
      </c>
      <c r="I87" s="45">
        <v>1.028</v>
      </c>
      <c r="J87" s="45">
        <v>1.026</v>
      </c>
      <c r="K87" s="55">
        <f>AVERAGE(E87:G87)</f>
        <v>0.88400000000000001</v>
      </c>
      <c r="L87" s="55">
        <f>STDEV(E87:G87)</f>
        <v>1.8000000000000016E-2</v>
      </c>
      <c r="M87" s="55">
        <f>AVERAGE(H87:J87)</f>
        <v>1.0213333333333334</v>
      </c>
      <c r="N87" s="55">
        <f>STDEV(H87:J87)</f>
        <v>9.8657657246325036E-3</v>
      </c>
      <c r="O87" s="55">
        <f t="shared" si="0"/>
        <v>0.13733333333333342</v>
      </c>
      <c r="P87">
        <f t="shared" si="17"/>
        <v>29</v>
      </c>
      <c r="Q87" s="45">
        <v>0.82</v>
      </c>
      <c r="R87" s="45">
        <v>0.89800000000000002</v>
      </c>
      <c r="S87" s="45">
        <v>0.88200000000000001</v>
      </c>
      <c r="T87" s="45">
        <v>1.0329999999999999</v>
      </c>
      <c r="U87" s="45">
        <v>1.028</v>
      </c>
      <c r="V87" s="45">
        <v>1.0209999999999999</v>
      </c>
      <c r="W87" s="55">
        <f>AVERAGE(Q87:S87)</f>
        <v>0.8666666666666667</v>
      </c>
      <c r="X87" s="55">
        <f>STDEV(Q87:S87)</f>
        <v>4.1198705481281038E-2</v>
      </c>
      <c r="Y87" s="55">
        <f>AVERAGE(T87:V87)</f>
        <v>1.0273333333333332</v>
      </c>
      <c r="Z87" s="55">
        <f>STDEV(T87:V87)</f>
        <v>6.0277137733417202E-3</v>
      </c>
      <c r="AA87" s="55">
        <f t="shared" si="1"/>
        <v>0.16066666666666651</v>
      </c>
      <c r="AB87">
        <f t="shared" si="18"/>
        <v>29</v>
      </c>
      <c r="AC87" s="45">
        <v>0.93700000000000006</v>
      </c>
      <c r="AD87" s="45">
        <v>0.98399999999999999</v>
      </c>
      <c r="AE87" s="45">
        <v>1.137</v>
      </c>
      <c r="AF87" s="45">
        <v>1.0609999999999999</v>
      </c>
      <c r="AG87" s="45">
        <v>1.117</v>
      </c>
      <c r="AH87" s="45">
        <v>1.079</v>
      </c>
      <c r="AI87" s="55">
        <f>AVERAGE(AC87:AE87)</f>
        <v>1.0193333333333332</v>
      </c>
      <c r="AJ87" s="55">
        <f>STDEV(AC87:AE87)</f>
        <v>0.10457692543450171</v>
      </c>
      <c r="AK87" s="55">
        <f>AVERAGE(AF87:AH87)</f>
        <v>1.0856666666666666</v>
      </c>
      <c r="AL87" s="55">
        <f>STDEV(AF87:AH87)</f>
        <v>2.8589042189855446E-2</v>
      </c>
      <c r="AM87" s="55">
        <f t="shared" si="2"/>
        <v>6.6333333333333355E-2</v>
      </c>
      <c r="AN87">
        <f t="shared" si="19"/>
        <v>29</v>
      </c>
      <c r="AO87" s="45">
        <v>0.91700000000000004</v>
      </c>
      <c r="AP87" s="45">
        <v>0.97699999999999998</v>
      </c>
      <c r="AQ87" s="45"/>
      <c r="AR87" s="45">
        <v>1.044</v>
      </c>
      <c r="AS87" s="45">
        <v>1.0289999999999999</v>
      </c>
      <c r="AT87" s="45">
        <v>1.0169999999999999</v>
      </c>
      <c r="AU87" s="55">
        <f>AVERAGE(AO87:AQ87)</f>
        <v>0.94700000000000006</v>
      </c>
      <c r="AV87" s="55">
        <f>STDEV(AO87:AQ87)</f>
        <v>4.2426406871192812E-2</v>
      </c>
      <c r="AW87" s="55">
        <f>AVERAGE(AR87:AT87)</f>
        <v>1.03</v>
      </c>
      <c r="AX87" s="55">
        <f>STDEV(AR87:AT87)</f>
        <v>1.3527749258468752E-2</v>
      </c>
      <c r="AY87" s="55">
        <f t="shared" si="3"/>
        <v>8.2999999999999963E-2</v>
      </c>
      <c r="AZ87">
        <f t="shared" si="20"/>
        <v>29</v>
      </c>
      <c r="BA87" s="45">
        <v>0.99399999999999999</v>
      </c>
      <c r="BB87" s="45">
        <v>1.012</v>
      </c>
      <c r="BC87" s="45">
        <v>1.0149999999999999</v>
      </c>
      <c r="BD87" s="45">
        <v>1.06</v>
      </c>
      <c r="BE87" s="45">
        <v>1.4350000000000001</v>
      </c>
      <c r="BF87" s="45">
        <v>1.4019999999999999</v>
      </c>
      <c r="BG87" s="55">
        <f>AVERAGE(BA87:BC87)</f>
        <v>1.0069999999999999</v>
      </c>
      <c r="BH87" s="55">
        <f>STDEV(BA87:BC87)</f>
        <v>1.1357816691600518E-2</v>
      </c>
      <c r="BI87" s="55">
        <f>AVERAGE(BD87:BF87)</f>
        <v>1.2990000000000002</v>
      </c>
      <c r="BJ87" s="55">
        <f>STDEV(BD87:BF87)</f>
        <v>0.20763670195801009</v>
      </c>
      <c r="BK87" s="55">
        <f t="shared" si="4"/>
        <v>0.29200000000000026</v>
      </c>
      <c r="BL87">
        <f t="shared" si="21"/>
        <v>29</v>
      </c>
      <c r="BM87" s="45">
        <v>0.97499999999999998</v>
      </c>
      <c r="BN87" s="45">
        <v>1.1819999999999999</v>
      </c>
      <c r="BO87" s="45">
        <v>1.014</v>
      </c>
      <c r="BP87" s="45">
        <v>1.028</v>
      </c>
      <c r="BQ87" s="45">
        <v>1.266</v>
      </c>
      <c r="BR87" s="45">
        <v>1.0249999999999999</v>
      </c>
      <c r="BS87" s="55">
        <f>AVERAGE(BM87:BO87)</f>
        <v>1.0570000000000002</v>
      </c>
      <c r="BT87" s="55">
        <f>STDEV(BM87:BO87)</f>
        <v>0.10999545445153629</v>
      </c>
      <c r="BU87" s="55">
        <f>AVERAGE(BP87:BR87)</f>
        <v>1.1063333333333334</v>
      </c>
      <c r="BV87" s="55">
        <f>STDEV(BP87:BR87)</f>
        <v>0.13828352516960749</v>
      </c>
      <c r="BW87" s="55">
        <f t="shared" si="5"/>
        <v>4.9333333333333229E-2</v>
      </c>
      <c r="BX87">
        <f t="shared" si="22"/>
        <v>29</v>
      </c>
      <c r="BY87" s="45">
        <v>0.98799999999999999</v>
      </c>
      <c r="BZ87" s="45">
        <v>1.0680000000000001</v>
      </c>
      <c r="CA87" s="45">
        <v>1.0089999999999999</v>
      </c>
      <c r="CB87" s="45">
        <v>1.0109999999999999</v>
      </c>
      <c r="CC87" s="45">
        <v>1.0429999999999999</v>
      </c>
      <c r="CD87" s="45">
        <v>1.02</v>
      </c>
      <c r="CE87" s="55">
        <f>AVERAGE(BY87:CA87)</f>
        <v>1.0216666666666667</v>
      </c>
      <c r="CF87" s="55">
        <f>STDEV(BY87:CA87)</f>
        <v>4.1476901202155129E-2</v>
      </c>
      <c r="CG87" s="55">
        <f>AVERAGE(CB87:CD87)</f>
        <v>1.0246666666666666</v>
      </c>
      <c r="CH87" s="55">
        <f>STDEV(CB87:CD87)</f>
        <v>1.6502525059315418E-2</v>
      </c>
      <c r="CI87" s="55">
        <f t="shared" si="6"/>
        <v>2.9999999999998916E-3</v>
      </c>
      <c r="CJ87">
        <f t="shared" si="23"/>
        <v>29</v>
      </c>
      <c r="CK87" s="45">
        <v>0.90200000000000002</v>
      </c>
      <c r="CL87" s="45">
        <v>0.88900000000000001</v>
      </c>
      <c r="CM87" s="45">
        <v>0.93200000000000005</v>
      </c>
      <c r="CN87" s="45">
        <v>1.044</v>
      </c>
      <c r="CO87" s="45">
        <v>1.0389999999999999</v>
      </c>
      <c r="CP87" s="45">
        <v>1.21</v>
      </c>
      <c r="CQ87" s="55">
        <f>AVERAGE(CK87:CM87)</f>
        <v>0.90766666666666662</v>
      </c>
      <c r="CR87" s="55">
        <f>STDEV(CK87:CM87)</f>
        <v>2.2052966542697474E-2</v>
      </c>
      <c r="CS87" s="55">
        <f>AVERAGE(CN87:CP87)</f>
        <v>1.0976666666666668</v>
      </c>
      <c r="CT87" s="55">
        <f>STDEV(CN87:CP87)</f>
        <v>9.7315637660826806E-2</v>
      </c>
      <c r="CU87" s="55">
        <f t="shared" si="7"/>
        <v>0.19000000000000017</v>
      </c>
      <c r="CV87">
        <f t="shared" si="24"/>
        <v>29</v>
      </c>
      <c r="CW87" s="45">
        <v>1.0469999999999999</v>
      </c>
      <c r="CX87" s="45">
        <v>1.0720000000000001</v>
      </c>
      <c r="CY87" s="45">
        <v>1.0109999999999999</v>
      </c>
      <c r="CZ87" s="45">
        <v>0.997</v>
      </c>
      <c r="DA87" s="45">
        <v>1.024</v>
      </c>
      <c r="DB87" s="45">
        <v>1.024</v>
      </c>
      <c r="DC87" s="55">
        <f>AVERAGE(CW87:CY87)</f>
        <v>1.0433333333333332</v>
      </c>
      <c r="DD87" s="55">
        <f>STDEV(CW87:CY87)</f>
        <v>3.0664855018951876E-2</v>
      </c>
      <c r="DE87" s="55">
        <f>AVERAGE(CZ87:DB87)</f>
        <v>1.0149999999999999</v>
      </c>
      <c r="DF87" s="55">
        <f>STDEV(CZ87:DB87)</f>
        <v>1.558845726811991E-2</v>
      </c>
      <c r="DG87" s="55">
        <f t="shared" si="8"/>
        <v>-2.8333333333333321E-2</v>
      </c>
      <c r="DH87">
        <f t="shared" si="25"/>
        <v>29</v>
      </c>
      <c r="DI87" s="45">
        <v>0.92</v>
      </c>
      <c r="DJ87" s="45">
        <v>0.879</v>
      </c>
      <c r="DK87" s="45">
        <v>0.90700000000000003</v>
      </c>
      <c r="DL87" s="45">
        <v>1.532</v>
      </c>
      <c r="DM87" s="45">
        <v>1.089</v>
      </c>
      <c r="DN87" s="45">
        <v>1.153</v>
      </c>
      <c r="DO87" s="55">
        <f>AVERAGE(DI87:DK87)</f>
        <v>0.90200000000000002</v>
      </c>
      <c r="DP87" s="55">
        <f>STDEV(DI87:DK87)</f>
        <v>2.0952326839756983E-2</v>
      </c>
      <c r="DQ87" s="55">
        <f>AVERAGE(DL87:DN87)</f>
        <v>1.258</v>
      </c>
      <c r="DR87" s="55">
        <f>STDEV(DL87:DN87)</f>
        <v>0.23943892749509221</v>
      </c>
      <c r="DS87" s="55">
        <f t="shared" si="9"/>
        <v>0.35599999999999998</v>
      </c>
      <c r="DT87">
        <f t="shared" si="26"/>
        <v>29</v>
      </c>
      <c r="DU87" s="45">
        <v>1.0009999999999999</v>
      </c>
      <c r="DV87" s="45">
        <v>1.01</v>
      </c>
      <c r="DW87" s="45">
        <v>1.3580000000000001</v>
      </c>
      <c r="DX87" s="45">
        <v>1.044</v>
      </c>
      <c r="DY87" s="45">
        <v>1.0169999999999999</v>
      </c>
      <c r="DZ87" s="45">
        <v>1.0289999999999999</v>
      </c>
      <c r="EA87" s="55">
        <f>AVERAGE(DU87:DW87)</f>
        <v>1.123</v>
      </c>
      <c r="EB87" s="55">
        <f>STDEV(DU87:DW87)</f>
        <v>0.20356571420551101</v>
      </c>
      <c r="EC87" s="55">
        <f>AVERAGE(DX87:DZ87)</f>
        <v>1.03</v>
      </c>
      <c r="ED87" s="55">
        <f>STDEV(DX87:DZ87)</f>
        <v>1.3527749258468754E-2</v>
      </c>
      <c r="EE87" s="55">
        <f t="shared" si="10"/>
        <v>-9.2999999999999972E-2</v>
      </c>
      <c r="EF87">
        <f t="shared" si="27"/>
        <v>29</v>
      </c>
      <c r="EG87" s="45">
        <v>0.96299999999999997</v>
      </c>
      <c r="EH87" s="45">
        <v>0.96799999999999997</v>
      </c>
      <c r="EI87" s="45">
        <v>0.97099999999999997</v>
      </c>
      <c r="EJ87" s="45">
        <v>1.008</v>
      </c>
      <c r="EK87" s="45">
        <v>1.01</v>
      </c>
      <c r="EL87" s="45">
        <v>1.0029999999999999</v>
      </c>
      <c r="EM87" s="55">
        <f>AVERAGE(EG87:EI87)</f>
        <v>0.96733333333333338</v>
      </c>
      <c r="EN87" s="55">
        <f>STDEV(EG87:EI87)</f>
        <v>4.0414518843273836E-3</v>
      </c>
      <c r="EO87" s="55">
        <f>AVERAGE(EJ87:EL87)</f>
        <v>1.0069999999999999</v>
      </c>
      <c r="EP87" s="55">
        <f>STDEV(EJ87:EL87)</f>
        <v>3.6055512754640542E-3</v>
      </c>
      <c r="EQ87" s="55">
        <f t="shared" si="11"/>
        <v>3.9666666666666517E-2</v>
      </c>
      <c r="ER87">
        <f t="shared" si="28"/>
        <v>29</v>
      </c>
      <c r="ES87" s="45">
        <v>0.95499999999999996</v>
      </c>
      <c r="ET87" s="45">
        <v>0.95399999999999996</v>
      </c>
      <c r="EU87" s="45">
        <v>1.21</v>
      </c>
      <c r="EV87" s="45">
        <v>0.98599999999999999</v>
      </c>
      <c r="EW87" s="45">
        <v>0.98499999999999999</v>
      </c>
      <c r="EX87" s="45">
        <v>1.1399999999999999</v>
      </c>
      <c r="EY87" s="55">
        <f>AVERAGE(ES87:EU87)</f>
        <v>1.0396666666666665</v>
      </c>
      <c r="EZ87" s="55">
        <f>STDEV(ES87:EU87)</f>
        <v>0.14751384115849395</v>
      </c>
      <c r="FA87" s="55">
        <f>AVERAGE(EV87:EX87)</f>
        <v>1.0369999999999999</v>
      </c>
      <c r="FB87" s="55">
        <f>STDEV(EV87:EX87)</f>
        <v>8.9202017914394693E-2</v>
      </c>
      <c r="FC87" s="55">
        <f t="shared" si="12"/>
        <v>-2.666666666666595E-3</v>
      </c>
      <c r="FD87">
        <f t="shared" si="29"/>
        <v>29</v>
      </c>
      <c r="FE87" s="45">
        <v>0.93100000000000005</v>
      </c>
      <c r="FF87" s="45">
        <v>0.94799999999999995</v>
      </c>
      <c r="FG87" s="45">
        <v>0.96399999999999997</v>
      </c>
      <c r="FH87" s="45">
        <v>0.99299999999999999</v>
      </c>
      <c r="FI87" s="45">
        <v>0.97599999999999998</v>
      </c>
      <c r="FJ87" s="45">
        <v>0.98699999999999999</v>
      </c>
      <c r="FK87" s="55">
        <f>AVERAGE(FE87:FG87)</f>
        <v>0.94766666666666666</v>
      </c>
      <c r="FL87" s="55">
        <f>STDEV(FE87:FG87)</f>
        <v>1.6502525059315376E-2</v>
      </c>
      <c r="FM87" s="55">
        <f>AVERAGE(FH87:FJ87)</f>
        <v>0.98533333333333328</v>
      </c>
      <c r="FN87" s="55">
        <f>STDEV(FH87:FJ87)</f>
        <v>8.6216781042517156E-3</v>
      </c>
      <c r="FO87" s="55">
        <f t="shared" si="13"/>
        <v>3.7666666666666626E-2</v>
      </c>
      <c r="FP87">
        <f t="shared" si="30"/>
        <v>29</v>
      </c>
      <c r="FQ87" s="45">
        <v>0.91300000000000003</v>
      </c>
      <c r="FR87" s="45">
        <v>0.92400000000000004</v>
      </c>
      <c r="FS87" s="45">
        <v>0.90900000000000003</v>
      </c>
      <c r="FT87" s="45">
        <v>1.0529999999999999</v>
      </c>
      <c r="FU87" s="45">
        <v>1.008</v>
      </c>
      <c r="FV87" s="45">
        <v>1.0129999999999999</v>
      </c>
      <c r="FW87" s="55">
        <f>AVERAGE(FQ87:FS87)</f>
        <v>0.91533333333333344</v>
      </c>
      <c r="FX87" s="55">
        <f>STDEV(FQ87:FS87)</f>
        <v>7.7674534651540356E-3</v>
      </c>
      <c r="FY87" s="55">
        <f>AVERAGE(FT87:FV87)</f>
        <v>1.0246666666666666</v>
      </c>
      <c r="FZ87" s="55">
        <f>STDEV(FT87:FV87)</f>
        <v>2.4664414311581222E-2</v>
      </c>
      <c r="GA87" s="55">
        <f t="shared" si="14"/>
        <v>0.10933333333333317</v>
      </c>
      <c r="GB87">
        <f t="shared" si="31"/>
        <v>29</v>
      </c>
      <c r="GC87" s="45">
        <v>1.1379999999999999</v>
      </c>
      <c r="GD87" s="45">
        <v>1.1080000000000001</v>
      </c>
      <c r="GE87" s="45">
        <v>1.147</v>
      </c>
      <c r="GF87" s="45">
        <v>1.1200000000000001</v>
      </c>
      <c r="GG87" s="45">
        <v>1.121</v>
      </c>
      <c r="GH87" s="45">
        <v>1.1220000000000001</v>
      </c>
    </row>
    <row r="88" spans="1:190" x14ac:dyDescent="0.2">
      <c r="A88">
        <f t="shared" si="15"/>
        <v>30</v>
      </c>
      <c r="B88" s="44">
        <v>2.013888888888889E-2</v>
      </c>
      <c r="C88" s="45">
        <v>37</v>
      </c>
      <c r="D88">
        <f t="shared" si="16"/>
        <v>30</v>
      </c>
      <c r="E88" s="45">
        <v>0.86399999999999999</v>
      </c>
      <c r="F88" s="45">
        <v>0.88200000000000001</v>
      </c>
      <c r="G88" s="45">
        <v>0.89900000000000002</v>
      </c>
      <c r="H88" s="45">
        <v>1.0089999999999999</v>
      </c>
      <c r="I88" s="45">
        <v>1.0269999999999999</v>
      </c>
      <c r="J88" s="45">
        <v>1.0249999999999999</v>
      </c>
      <c r="K88" s="55">
        <f>AVERAGE(E88:G88)</f>
        <v>0.88166666666666671</v>
      </c>
      <c r="L88" s="55">
        <f>STDEV(E88:G88)</f>
        <v>1.7502380790433453E-2</v>
      </c>
      <c r="M88" s="55">
        <f>AVERAGE(H88:J88)</f>
        <v>1.0203333333333331</v>
      </c>
      <c r="N88" s="55">
        <f>STDEV(H88:J88)</f>
        <v>9.8657657246325036E-3</v>
      </c>
      <c r="O88" s="55">
        <f t="shared" si="0"/>
        <v>0.13866666666666638</v>
      </c>
      <c r="P88">
        <f t="shared" si="17"/>
        <v>30</v>
      </c>
      <c r="Q88" s="45">
        <v>0.81699999999999995</v>
      </c>
      <c r="R88" s="45">
        <v>0.89500000000000002</v>
      </c>
      <c r="S88" s="45">
        <v>0.878</v>
      </c>
      <c r="T88" s="45">
        <v>1.032</v>
      </c>
      <c r="U88" s="45">
        <v>1.0269999999999999</v>
      </c>
      <c r="V88" s="45">
        <v>1.02</v>
      </c>
      <c r="W88" s="55">
        <f>AVERAGE(Q88:S88)</f>
        <v>0.86333333333333329</v>
      </c>
      <c r="X88" s="55">
        <f>STDEV(Q88:S88)</f>
        <v>4.1016256939576244E-2</v>
      </c>
      <c r="Y88" s="55">
        <f>AVERAGE(T88:V88)</f>
        <v>1.0263333333333333</v>
      </c>
      <c r="Z88" s="55">
        <f>STDEV(T88:V88)</f>
        <v>6.0277137733417072E-3</v>
      </c>
      <c r="AA88" s="55">
        <f t="shared" si="1"/>
        <v>0.16300000000000003</v>
      </c>
      <c r="AB88">
        <f t="shared" si="18"/>
        <v>30</v>
      </c>
      <c r="AC88" s="45">
        <v>0.93500000000000005</v>
      </c>
      <c r="AD88" s="45">
        <v>0.97899999999999998</v>
      </c>
      <c r="AE88" s="45">
        <v>1.1339999999999999</v>
      </c>
      <c r="AF88" s="45">
        <v>1.06</v>
      </c>
      <c r="AG88" s="45">
        <v>1.1140000000000001</v>
      </c>
      <c r="AH88" s="45">
        <v>1.075</v>
      </c>
      <c r="AI88" s="55">
        <f>AVERAGE(AC88:AE88)</f>
        <v>1.016</v>
      </c>
      <c r="AJ88" s="55">
        <f>STDEV(AC88:AE88)</f>
        <v>0.10453229166147648</v>
      </c>
      <c r="AK88" s="55">
        <f>AVERAGE(AF88:AH88)</f>
        <v>1.0830000000000002</v>
      </c>
      <c r="AL88" s="55">
        <f>STDEV(AF88:AH88)</f>
        <v>2.7874719729532749E-2</v>
      </c>
      <c r="AM88" s="55">
        <f t="shared" si="2"/>
        <v>6.7000000000000171E-2</v>
      </c>
      <c r="AN88">
        <f t="shared" si="19"/>
        <v>30</v>
      </c>
      <c r="AO88" s="45">
        <v>0.91500000000000004</v>
      </c>
      <c r="AP88" s="45">
        <v>0.97299999999999998</v>
      </c>
      <c r="AQ88" s="45"/>
      <c r="AR88" s="45">
        <v>1.044</v>
      </c>
      <c r="AS88" s="45">
        <v>1.0289999999999999</v>
      </c>
      <c r="AT88" s="45">
        <v>1.016</v>
      </c>
      <c r="AU88" s="55">
        <f>AVERAGE(AO88:AQ88)</f>
        <v>0.94399999999999995</v>
      </c>
      <c r="AV88" s="55">
        <f>STDEV(AO88:AQ88)</f>
        <v>4.1012193308819715E-2</v>
      </c>
      <c r="AW88" s="55">
        <f>AVERAGE(AR88:AT88)</f>
        <v>1.0296666666666667</v>
      </c>
      <c r="AX88" s="55">
        <f>STDEV(AR88:AT88)</f>
        <v>1.4011899704655816E-2</v>
      </c>
      <c r="AY88" s="55">
        <f t="shared" si="3"/>
        <v>8.566666666666678E-2</v>
      </c>
      <c r="AZ88">
        <f t="shared" si="20"/>
        <v>30</v>
      </c>
      <c r="BA88" s="45">
        <v>0.99299999999999999</v>
      </c>
      <c r="BB88" s="45">
        <v>1.0109999999999999</v>
      </c>
      <c r="BC88" s="45">
        <v>1.014</v>
      </c>
      <c r="BD88" s="45">
        <v>1.056</v>
      </c>
      <c r="BE88" s="45">
        <v>1.4359999999999999</v>
      </c>
      <c r="BF88" s="45">
        <v>1.399</v>
      </c>
      <c r="BG88" s="55">
        <f>AVERAGE(BA88:BC88)</f>
        <v>1.006</v>
      </c>
      <c r="BH88" s="55">
        <f>STDEV(BA88:BC88)</f>
        <v>1.1357816691600532E-2</v>
      </c>
      <c r="BI88" s="55">
        <f>AVERAGE(BD88:BF88)</f>
        <v>1.2969999999999999</v>
      </c>
      <c r="BJ88" s="55">
        <f>STDEV(BD88:BF88)</f>
        <v>0.20953042738466365</v>
      </c>
      <c r="BK88" s="55">
        <f t="shared" si="4"/>
        <v>0.29099999999999993</v>
      </c>
      <c r="BL88">
        <f t="shared" si="21"/>
        <v>30</v>
      </c>
      <c r="BM88" s="45">
        <v>0.97199999999999998</v>
      </c>
      <c r="BN88" s="45">
        <v>1.177</v>
      </c>
      <c r="BO88" s="45">
        <v>1.01</v>
      </c>
      <c r="BP88" s="45">
        <v>1.028</v>
      </c>
      <c r="BQ88" s="45">
        <v>1.264</v>
      </c>
      <c r="BR88" s="45">
        <v>1.024</v>
      </c>
      <c r="BS88" s="55">
        <f>AVERAGE(BM88:BO88)</f>
        <v>1.0529999999999999</v>
      </c>
      <c r="BT88" s="55">
        <f>STDEV(BM88:BO88)</f>
        <v>0.10905503197927185</v>
      </c>
      <c r="BU88" s="55">
        <f>AVERAGE(BP88:BR88)</f>
        <v>1.1053333333333333</v>
      </c>
      <c r="BV88" s="55">
        <f>STDEV(BP88:BR88)</f>
        <v>0.13742391834514706</v>
      </c>
      <c r="BW88" s="55">
        <f t="shared" si="5"/>
        <v>5.2333333333333343E-2</v>
      </c>
      <c r="BX88">
        <f t="shared" si="22"/>
        <v>30</v>
      </c>
      <c r="BY88" s="45">
        <v>0.98699999999999999</v>
      </c>
      <c r="BZ88" s="45">
        <v>1.0669999999999999</v>
      </c>
      <c r="CA88" s="45">
        <v>1.008</v>
      </c>
      <c r="CB88" s="45">
        <v>1.01</v>
      </c>
      <c r="CC88" s="45">
        <v>1.042</v>
      </c>
      <c r="CD88" s="45">
        <v>1.02</v>
      </c>
      <c r="CE88" s="55">
        <f>AVERAGE(BY88:CA88)</f>
        <v>1.0206666666666666</v>
      </c>
      <c r="CF88" s="55">
        <f>STDEV(BY88:CA88)</f>
        <v>4.1476901202155053E-2</v>
      </c>
      <c r="CG88" s="55">
        <f>AVERAGE(CB88:CD88)</f>
        <v>1.024</v>
      </c>
      <c r="CH88" s="55">
        <f>STDEV(CB88:CD88)</f>
        <v>1.6370705543744916E-2</v>
      </c>
      <c r="CI88" s="55">
        <f t="shared" si="6"/>
        <v>3.3333333333334103E-3</v>
      </c>
      <c r="CJ88">
        <f t="shared" si="23"/>
        <v>30</v>
      </c>
      <c r="CK88" s="45">
        <v>0.89900000000000002</v>
      </c>
      <c r="CL88" s="45">
        <v>0.88500000000000001</v>
      </c>
      <c r="CM88" s="45">
        <v>0.92600000000000005</v>
      </c>
      <c r="CN88" s="45">
        <v>1.0429999999999999</v>
      </c>
      <c r="CO88" s="45">
        <v>1.0369999999999999</v>
      </c>
      <c r="CP88" s="45">
        <v>1.21</v>
      </c>
      <c r="CQ88" s="55">
        <f>AVERAGE(CK88:CM88)</f>
        <v>0.90333333333333332</v>
      </c>
      <c r="CR88" s="55">
        <f>STDEV(CK88:CM88)</f>
        <v>2.0840665376454133E-2</v>
      </c>
      <c r="CS88" s="55">
        <f>AVERAGE(CN88:CP88)</f>
        <v>1.0966666666666667</v>
      </c>
      <c r="CT88" s="55">
        <f>STDEV(CN88:CP88)</f>
        <v>9.8195383462428301E-2</v>
      </c>
      <c r="CU88" s="55">
        <f t="shared" si="7"/>
        <v>0.19333333333333336</v>
      </c>
      <c r="CV88">
        <f t="shared" si="24"/>
        <v>30</v>
      </c>
      <c r="CW88" s="45">
        <v>1.044</v>
      </c>
      <c r="CX88" s="45">
        <v>1.071</v>
      </c>
      <c r="CY88" s="45">
        <v>1.01</v>
      </c>
      <c r="CZ88" s="45">
        <v>0.996</v>
      </c>
      <c r="DA88" s="45">
        <v>1.0229999999999999</v>
      </c>
      <c r="DB88" s="45">
        <v>1.024</v>
      </c>
      <c r="DC88" s="55">
        <f>AVERAGE(CW88:CY88)</f>
        <v>1.0416666666666667</v>
      </c>
      <c r="DD88" s="55">
        <f>STDEV(CW88:CY88)</f>
        <v>3.0566866593311978E-2</v>
      </c>
      <c r="DE88" s="55">
        <f>AVERAGE(CZ88:DB88)</f>
        <v>1.0143333333333333</v>
      </c>
      <c r="DF88" s="55">
        <f>STDEV(CZ88:DB88)</f>
        <v>1.5885003409925123E-2</v>
      </c>
      <c r="DG88" s="55">
        <f t="shared" si="8"/>
        <v>-2.7333333333333432E-2</v>
      </c>
      <c r="DH88">
        <f t="shared" si="25"/>
        <v>30</v>
      </c>
      <c r="DI88" s="45">
        <v>0.91700000000000004</v>
      </c>
      <c r="DJ88" s="45">
        <v>0.876</v>
      </c>
      <c r="DK88" s="45">
        <v>0.90400000000000003</v>
      </c>
      <c r="DL88" s="45">
        <v>1.5229999999999999</v>
      </c>
      <c r="DM88" s="45">
        <v>1.0880000000000001</v>
      </c>
      <c r="DN88" s="45">
        <v>1.1499999999999999</v>
      </c>
      <c r="DO88" s="55">
        <f>AVERAGE(DI88:DK88)</f>
        <v>0.89900000000000002</v>
      </c>
      <c r="DP88" s="55">
        <f>STDEV(DI88:DK88)</f>
        <v>2.0952326839756983E-2</v>
      </c>
      <c r="DQ88" s="55">
        <f>AVERAGE(DL88:DN88)</f>
        <v>1.2536666666666665</v>
      </c>
      <c r="DR88" s="55">
        <f>STDEV(DL88:DN88)</f>
        <v>0.23530051706983907</v>
      </c>
      <c r="DS88" s="55">
        <f t="shared" si="9"/>
        <v>0.35466666666666646</v>
      </c>
      <c r="DT88">
        <f t="shared" si="26"/>
        <v>30</v>
      </c>
      <c r="DU88" s="45">
        <v>1</v>
      </c>
      <c r="DV88" s="45">
        <v>1.0089999999999999</v>
      </c>
      <c r="DW88" s="45">
        <v>1.3580000000000001</v>
      </c>
      <c r="DX88" s="45">
        <v>1.044</v>
      </c>
      <c r="DY88" s="45">
        <v>1.016</v>
      </c>
      <c r="DZ88" s="45">
        <v>1.0289999999999999</v>
      </c>
      <c r="EA88" s="55">
        <f>AVERAGE(DU88:DW88)</f>
        <v>1.1223333333333334</v>
      </c>
      <c r="EB88" s="55">
        <f>STDEV(DU88:DW88)</f>
        <v>0.20414292378951848</v>
      </c>
      <c r="EC88" s="55">
        <f>AVERAGE(DX88:DZ88)</f>
        <v>1.0296666666666667</v>
      </c>
      <c r="ED88" s="55">
        <f>STDEV(DX88:DZ88)</f>
        <v>1.4011899704655816E-2</v>
      </c>
      <c r="EE88" s="55">
        <f t="shared" si="10"/>
        <v>-9.2666666666666675E-2</v>
      </c>
      <c r="EF88">
        <f t="shared" si="27"/>
        <v>30</v>
      </c>
      <c r="EG88" s="45">
        <v>0.96199999999999997</v>
      </c>
      <c r="EH88" s="45">
        <v>0.96499999999999997</v>
      </c>
      <c r="EI88" s="45">
        <v>0.96899999999999997</v>
      </c>
      <c r="EJ88" s="45">
        <v>1.0069999999999999</v>
      </c>
      <c r="EK88" s="45">
        <v>1.01</v>
      </c>
      <c r="EL88" s="45">
        <v>1.002</v>
      </c>
      <c r="EM88" s="55">
        <f>AVERAGE(EG88:EI88)</f>
        <v>0.96533333333333327</v>
      </c>
      <c r="EN88" s="55">
        <f>STDEV(EG88:EI88)</f>
        <v>3.5118845842842497E-3</v>
      </c>
      <c r="EO88" s="55">
        <f>AVERAGE(EJ88:EL88)</f>
        <v>1.0063333333333333</v>
      </c>
      <c r="EP88" s="55">
        <f>STDEV(EJ88:EL88)</f>
        <v>4.0414518843273749E-3</v>
      </c>
      <c r="EQ88" s="55">
        <f t="shared" si="11"/>
        <v>4.1000000000000036E-2</v>
      </c>
      <c r="ER88">
        <f t="shared" si="28"/>
        <v>30</v>
      </c>
      <c r="ES88" s="45">
        <v>0.95299999999999996</v>
      </c>
      <c r="ET88" s="45">
        <v>0.95199999999999996</v>
      </c>
      <c r="EU88" s="45">
        <v>1.2030000000000001</v>
      </c>
      <c r="EV88" s="45">
        <v>0.98599999999999999</v>
      </c>
      <c r="EW88" s="45">
        <v>0.98399999999999999</v>
      </c>
      <c r="EX88" s="45">
        <v>1.1359999999999999</v>
      </c>
      <c r="EY88" s="55">
        <f>AVERAGE(ES88:EU88)</f>
        <v>1.0359999999999998</v>
      </c>
      <c r="EZ88" s="55">
        <f>STDEV(ES88:EU88)</f>
        <v>0.14462710672622991</v>
      </c>
      <c r="FA88" s="55">
        <f>AVERAGE(EV88:EX88)</f>
        <v>1.0353333333333332</v>
      </c>
      <c r="FB88" s="55">
        <f>STDEV(EV88:EX88)</f>
        <v>8.7185625726568738E-2</v>
      </c>
      <c r="FC88" s="55">
        <f t="shared" si="12"/>
        <v>-6.6666666666659324E-4</v>
      </c>
      <c r="FD88">
        <f t="shared" si="29"/>
        <v>30</v>
      </c>
      <c r="FE88" s="45">
        <v>0.92900000000000005</v>
      </c>
      <c r="FF88" s="45">
        <v>0.94499999999999995</v>
      </c>
      <c r="FG88" s="45">
        <v>0.96199999999999997</v>
      </c>
      <c r="FH88" s="45">
        <v>0.99299999999999999</v>
      </c>
      <c r="FI88" s="45">
        <v>0.97499999999999998</v>
      </c>
      <c r="FJ88" s="45">
        <v>0.98699999999999999</v>
      </c>
      <c r="FK88" s="55">
        <f>AVERAGE(FE88:FG88)</f>
        <v>0.94533333333333347</v>
      </c>
      <c r="FL88" s="55">
        <f>STDEV(FE88:FG88)</f>
        <v>1.6502525059315376E-2</v>
      </c>
      <c r="FM88" s="55">
        <f>AVERAGE(FH88:FJ88)</f>
        <v>0.98499999999999999</v>
      </c>
      <c r="FN88" s="55">
        <f>STDEV(FH88:FJ88)</f>
        <v>9.1651513899116879E-3</v>
      </c>
      <c r="FO88" s="55">
        <f t="shared" si="13"/>
        <v>3.9666666666666517E-2</v>
      </c>
      <c r="FP88">
        <f t="shared" si="30"/>
        <v>30</v>
      </c>
      <c r="FQ88" s="45">
        <v>0.91</v>
      </c>
      <c r="FR88" s="45">
        <v>0.92100000000000004</v>
      </c>
      <c r="FS88" s="45">
        <v>0.90700000000000003</v>
      </c>
      <c r="FT88" s="45">
        <v>1.0549999999999999</v>
      </c>
      <c r="FU88" s="45">
        <v>1.0069999999999999</v>
      </c>
      <c r="FV88" s="45">
        <v>1.0129999999999999</v>
      </c>
      <c r="FW88" s="55">
        <f>AVERAGE(FQ88:FS88)</f>
        <v>0.91266666666666663</v>
      </c>
      <c r="FX88" s="55">
        <f>STDEV(FQ88:FS88)</f>
        <v>7.3711147958319999E-3</v>
      </c>
      <c r="FY88" s="55">
        <f>AVERAGE(FT88:FV88)</f>
        <v>1.0249999999999999</v>
      </c>
      <c r="FZ88" s="55">
        <f>STDEV(FT88:FV88)</f>
        <v>2.6153393661244063E-2</v>
      </c>
      <c r="GA88" s="55">
        <f t="shared" si="14"/>
        <v>0.11233333333333329</v>
      </c>
      <c r="GB88">
        <f t="shared" si="31"/>
        <v>30</v>
      </c>
      <c r="GC88" s="45">
        <v>1.137</v>
      </c>
      <c r="GD88" s="45">
        <v>1.1080000000000001</v>
      </c>
      <c r="GE88" s="45">
        <v>1.145</v>
      </c>
      <c r="GF88" s="45">
        <v>1.1200000000000001</v>
      </c>
      <c r="GG88" s="45">
        <v>1.121</v>
      </c>
      <c r="GH88" s="45">
        <v>1.1200000000000001</v>
      </c>
    </row>
    <row r="89" spans="1:190" x14ac:dyDescent="0.2">
      <c r="A89">
        <f t="shared" si="15"/>
        <v>31</v>
      </c>
      <c r="B89" s="44">
        <v>2.0833333333333332E-2</v>
      </c>
      <c r="C89" s="45">
        <v>37</v>
      </c>
      <c r="D89">
        <f t="shared" si="16"/>
        <v>31</v>
      </c>
      <c r="E89" s="45">
        <v>0.86199999999999999</v>
      </c>
      <c r="F89" s="45">
        <v>0.88</v>
      </c>
      <c r="G89" s="45">
        <v>0.89800000000000002</v>
      </c>
      <c r="H89" s="45">
        <v>1.0089999999999999</v>
      </c>
      <c r="I89" s="45">
        <v>1.026</v>
      </c>
      <c r="J89" s="45">
        <v>1.026</v>
      </c>
      <c r="K89" s="55">
        <f>AVERAGE(E89:G89)</f>
        <v>0.88</v>
      </c>
      <c r="L89" s="55">
        <f>STDEV(E89:G89)</f>
        <v>1.8000000000000016E-2</v>
      </c>
      <c r="M89" s="55">
        <f>AVERAGE(H89:J89)</f>
        <v>1.0203333333333333</v>
      </c>
      <c r="N89" s="55">
        <f>STDEV(H89:J89)</f>
        <v>9.8149545762237101E-3</v>
      </c>
      <c r="O89" s="55">
        <f t="shared" si="0"/>
        <v>0.14033333333333331</v>
      </c>
      <c r="P89">
        <f t="shared" si="17"/>
        <v>31</v>
      </c>
      <c r="Q89" s="45">
        <v>0.81399999999999995</v>
      </c>
      <c r="R89" s="45">
        <v>0.89300000000000002</v>
      </c>
      <c r="S89" s="45">
        <v>0.875</v>
      </c>
      <c r="T89" s="45">
        <v>1.032</v>
      </c>
      <c r="U89" s="45">
        <v>1.026</v>
      </c>
      <c r="V89" s="45">
        <v>1.02</v>
      </c>
      <c r="W89" s="55">
        <f>AVERAGE(Q89:S89)</f>
        <v>0.86066666666666658</v>
      </c>
      <c r="X89" s="55">
        <f>STDEV(Q89:S89)</f>
        <v>4.1404508611180696E-2</v>
      </c>
      <c r="Y89" s="55">
        <f>AVERAGE(T89:V89)</f>
        <v>1.026</v>
      </c>
      <c r="Z89" s="55">
        <f>STDEV(T89:V89)</f>
        <v>6.0000000000000053E-3</v>
      </c>
      <c r="AA89" s="55">
        <f t="shared" si="1"/>
        <v>0.16533333333333344</v>
      </c>
      <c r="AB89">
        <f t="shared" si="18"/>
        <v>31</v>
      </c>
      <c r="AC89" s="45">
        <v>0.93300000000000005</v>
      </c>
      <c r="AD89" s="45">
        <v>0.97799999999999998</v>
      </c>
      <c r="AE89" s="45">
        <v>1.1299999999999999</v>
      </c>
      <c r="AF89" s="45">
        <v>1.06</v>
      </c>
      <c r="AG89" s="45">
        <v>1.109</v>
      </c>
      <c r="AH89" s="45">
        <v>1.073</v>
      </c>
      <c r="AI89" s="55">
        <f>AVERAGE(AC89:AE89)</f>
        <v>1.0136666666666667</v>
      </c>
      <c r="AJ89" s="55">
        <f>STDEV(AC89:AE89)</f>
        <v>0.10322951774242345</v>
      </c>
      <c r="AK89" s="55">
        <f>AVERAGE(AF89:AH89)</f>
        <v>1.0806666666666667</v>
      </c>
      <c r="AL89" s="55">
        <f>STDEV(AF89:AH89)</f>
        <v>2.5383721817994542E-2</v>
      </c>
      <c r="AM89" s="55">
        <f t="shared" si="2"/>
        <v>6.6999999999999948E-2</v>
      </c>
      <c r="AN89">
        <f t="shared" si="19"/>
        <v>31</v>
      </c>
      <c r="AO89" s="45">
        <v>0.91200000000000003</v>
      </c>
      <c r="AP89" s="45">
        <v>0.97299999999999998</v>
      </c>
      <c r="AQ89" s="45"/>
      <c r="AR89" s="45">
        <v>1.0429999999999999</v>
      </c>
      <c r="AS89" s="45">
        <v>1.028</v>
      </c>
      <c r="AT89" s="45">
        <v>1.0149999999999999</v>
      </c>
      <c r="AU89" s="55">
        <f>AVERAGE(AO89:AQ89)</f>
        <v>0.9425</v>
      </c>
      <c r="AV89" s="55">
        <f>STDEV(AO89:AQ89)</f>
        <v>4.3133513652379357E-2</v>
      </c>
      <c r="AW89" s="55">
        <f>AVERAGE(AR89:AT89)</f>
        <v>1.0286666666666664</v>
      </c>
      <c r="AX89" s="55">
        <f>STDEV(AR89:AT89)</f>
        <v>1.4011899704655812E-2</v>
      </c>
      <c r="AY89" s="55">
        <f t="shared" si="3"/>
        <v>8.6166666666666392E-2</v>
      </c>
      <c r="AZ89">
        <f t="shared" si="20"/>
        <v>31</v>
      </c>
      <c r="BA89" s="45">
        <v>0.99199999999999999</v>
      </c>
      <c r="BB89" s="45">
        <v>1.01</v>
      </c>
      <c r="BC89" s="45">
        <v>1.0129999999999999</v>
      </c>
      <c r="BD89" s="45">
        <v>1.052</v>
      </c>
      <c r="BE89" s="45">
        <v>1.4339999999999999</v>
      </c>
      <c r="BF89" s="45">
        <v>1.397</v>
      </c>
      <c r="BG89" s="55">
        <f>AVERAGE(BA89:BC89)</f>
        <v>1.0049999999999999</v>
      </c>
      <c r="BH89" s="55">
        <f>STDEV(BA89:BC89)</f>
        <v>1.1357816691600518E-2</v>
      </c>
      <c r="BI89" s="55">
        <f>AVERAGE(BD89:BF89)</f>
        <v>1.2943333333333333</v>
      </c>
      <c r="BJ89" s="55">
        <f>STDEV(BD89:BF89)</f>
        <v>0.21068064299629816</v>
      </c>
      <c r="BK89" s="55">
        <f t="shared" si="4"/>
        <v>0.28933333333333344</v>
      </c>
      <c r="BL89">
        <f t="shared" si="21"/>
        <v>31</v>
      </c>
      <c r="BM89" s="45">
        <v>0.96899999999999997</v>
      </c>
      <c r="BN89" s="45">
        <v>1.173</v>
      </c>
      <c r="BO89" s="45">
        <v>1.0069999999999999</v>
      </c>
      <c r="BP89" s="45">
        <v>1.026</v>
      </c>
      <c r="BQ89" s="45">
        <v>1.264</v>
      </c>
      <c r="BR89" s="45">
        <v>1.0229999999999999</v>
      </c>
      <c r="BS89" s="55">
        <f>AVERAGE(BM89:BO89)</f>
        <v>1.0496666666666667</v>
      </c>
      <c r="BT89" s="55">
        <f>STDEV(BM89:BO89)</f>
        <v>0.10848655830716239</v>
      </c>
      <c r="BU89" s="55">
        <f>AVERAGE(BP89:BR89)</f>
        <v>1.1043333333333332</v>
      </c>
      <c r="BV89" s="55">
        <f>STDEV(BP89:BR89)</f>
        <v>0.13828352516960749</v>
      </c>
      <c r="BW89" s="55">
        <f t="shared" si="5"/>
        <v>5.4666666666666419E-2</v>
      </c>
      <c r="BX89">
        <f t="shared" si="22"/>
        <v>31</v>
      </c>
      <c r="BY89" s="45">
        <v>0.98599999999999999</v>
      </c>
      <c r="BZ89" s="45">
        <v>1.0660000000000001</v>
      </c>
      <c r="CA89" s="45">
        <v>1.0069999999999999</v>
      </c>
      <c r="CB89" s="45">
        <v>1.0089999999999999</v>
      </c>
      <c r="CC89" s="45">
        <v>1.042</v>
      </c>
      <c r="CD89" s="45">
        <v>1.018</v>
      </c>
      <c r="CE89" s="55">
        <f>AVERAGE(BY89:CA89)</f>
        <v>1.0196666666666667</v>
      </c>
      <c r="CF89" s="55">
        <f>STDEV(BY89:CA89)</f>
        <v>4.1476901202155129E-2</v>
      </c>
      <c r="CG89" s="55">
        <f>AVERAGE(CB89:CD89)</f>
        <v>1.0229999999999999</v>
      </c>
      <c r="CH89" s="55">
        <f>STDEV(CB89:CD89)</f>
        <v>1.7058722109232042E-2</v>
      </c>
      <c r="CI89" s="55">
        <f t="shared" si="6"/>
        <v>3.3333333333331883E-3</v>
      </c>
      <c r="CJ89">
        <f t="shared" si="23"/>
        <v>31</v>
      </c>
      <c r="CK89" s="45">
        <v>0.89500000000000002</v>
      </c>
      <c r="CL89" s="45">
        <v>0.88200000000000001</v>
      </c>
      <c r="CM89" s="45">
        <v>0.92100000000000004</v>
      </c>
      <c r="CN89" s="45">
        <v>1.042</v>
      </c>
      <c r="CO89" s="45">
        <v>1.0349999999999999</v>
      </c>
      <c r="CP89" s="45">
        <v>1.208</v>
      </c>
      <c r="CQ89" s="55">
        <f>AVERAGE(CK89:CM89)</f>
        <v>0.89933333333333343</v>
      </c>
      <c r="CR89" s="55">
        <f>STDEV(CK89:CM89)</f>
        <v>1.9857828011475325E-2</v>
      </c>
      <c r="CS89" s="55">
        <f>AVERAGE(CN89:CP89)</f>
        <v>1.095</v>
      </c>
      <c r="CT89" s="55">
        <f>STDEV(CN89:CP89)</f>
        <v>9.7923439482077004E-2</v>
      </c>
      <c r="CU89" s="55">
        <f t="shared" si="7"/>
        <v>0.19566666666666654</v>
      </c>
      <c r="CV89">
        <f t="shared" si="24"/>
        <v>31</v>
      </c>
      <c r="CW89" s="45">
        <v>1.0429999999999999</v>
      </c>
      <c r="CX89" s="45">
        <v>1.0669999999999999</v>
      </c>
      <c r="CY89" s="45">
        <v>1.0089999999999999</v>
      </c>
      <c r="CZ89" s="45">
        <v>0.996</v>
      </c>
      <c r="DA89" s="45">
        <v>1.022</v>
      </c>
      <c r="DB89" s="45">
        <v>1.0229999999999999</v>
      </c>
      <c r="DC89" s="55">
        <f>AVERAGE(CW89:CY89)</f>
        <v>1.0396666666666665</v>
      </c>
      <c r="DD89" s="55">
        <f>STDEV(CW89:CY89)</f>
        <v>2.9143323992525883E-2</v>
      </c>
      <c r="DE89" s="55">
        <f>AVERAGE(CZ89:DB89)</f>
        <v>1.0136666666666665</v>
      </c>
      <c r="DF89" s="55">
        <f>STDEV(CZ89:DB89)</f>
        <v>1.5307950004273358E-2</v>
      </c>
      <c r="DG89" s="55">
        <f t="shared" si="8"/>
        <v>-2.6000000000000023E-2</v>
      </c>
      <c r="DH89">
        <f t="shared" si="25"/>
        <v>31</v>
      </c>
      <c r="DI89" s="45">
        <v>0.91500000000000004</v>
      </c>
      <c r="DJ89" s="45">
        <v>0.873</v>
      </c>
      <c r="DK89" s="45">
        <v>0.90100000000000002</v>
      </c>
      <c r="DL89" s="45">
        <v>1.516</v>
      </c>
      <c r="DM89" s="45">
        <v>1.0880000000000001</v>
      </c>
      <c r="DN89" s="45">
        <v>1.147</v>
      </c>
      <c r="DO89" s="55">
        <f>AVERAGE(DI89:DK89)</f>
        <v>0.89633333333333332</v>
      </c>
      <c r="DP89" s="55">
        <f>STDEV(DI89:DK89)</f>
        <v>2.1385353243127271E-2</v>
      </c>
      <c r="DQ89" s="55">
        <f>AVERAGE(DL89:DN89)</f>
        <v>1.2503333333333335</v>
      </c>
      <c r="DR89" s="55">
        <f>STDEV(DL89:DN89)</f>
        <v>0.23195761107006793</v>
      </c>
      <c r="DS89" s="55">
        <f t="shared" si="9"/>
        <v>0.3540000000000002</v>
      </c>
      <c r="DT89">
        <f t="shared" si="26"/>
        <v>31</v>
      </c>
      <c r="DU89" s="45">
        <v>0.999</v>
      </c>
      <c r="DV89" s="45">
        <v>1.008</v>
      </c>
      <c r="DW89" s="45">
        <v>1.3640000000000001</v>
      </c>
      <c r="DX89" s="45">
        <v>1.0429999999999999</v>
      </c>
      <c r="DY89" s="45">
        <v>1.0149999999999999</v>
      </c>
      <c r="DZ89" s="45">
        <v>1.0289999999999999</v>
      </c>
      <c r="EA89" s="55">
        <f>AVERAGE(DU89:DW89)</f>
        <v>1.1236666666666668</v>
      </c>
      <c r="EB89" s="55">
        <f>STDEV(DU89:DW89)</f>
        <v>0.20818341272381211</v>
      </c>
      <c r="EC89" s="55">
        <f>AVERAGE(DX89:DZ89)</f>
        <v>1.0289999999999999</v>
      </c>
      <c r="ED89" s="55">
        <f>STDEV(DX89:DZ89)</f>
        <v>1.4000000000000012E-2</v>
      </c>
      <c r="EE89" s="55">
        <f t="shared" si="10"/>
        <v>-9.4666666666666899E-2</v>
      </c>
      <c r="EF89">
        <f t="shared" si="27"/>
        <v>31</v>
      </c>
      <c r="EG89" s="45">
        <v>0.96099999999999997</v>
      </c>
      <c r="EH89" s="45">
        <v>0.96299999999999997</v>
      </c>
      <c r="EI89" s="45">
        <v>0.96699999999999997</v>
      </c>
      <c r="EJ89" s="45">
        <v>1.0069999999999999</v>
      </c>
      <c r="EK89" s="45">
        <v>1.0089999999999999</v>
      </c>
      <c r="EL89" s="45">
        <v>1.0009999999999999</v>
      </c>
      <c r="EM89" s="55">
        <f>AVERAGE(EG89:EI89)</f>
        <v>0.96366666666666667</v>
      </c>
      <c r="EN89" s="55">
        <f>STDEV(EG89:EI89)</f>
        <v>3.0550504633038958E-3</v>
      </c>
      <c r="EO89" s="55">
        <f>AVERAGE(EJ89:EL89)</f>
        <v>1.0056666666666667</v>
      </c>
      <c r="EP89" s="55">
        <f>STDEV(EJ89:EL89)</f>
        <v>4.1633319989322695E-3</v>
      </c>
      <c r="EQ89" s="55">
        <f t="shared" si="11"/>
        <v>4.2000000000000037E-2</v>
      </c>
      <c r="ER89">
        <f t="shared" si="28"/>
        <v>31</v>
      </c>
      <c r="ES89" s="45">
        <v>0.95099999999999996</v>
      </c>
      <c r="ET89" s="45">
        <v>0.95099999999999996</v>
      </c>
      <c r="EU89" s="45">
        <v>1.196</v>
      </c>
      <c r="EV89" s="45">
        <v>0.98399999999999999</v>
      </c>
      <c r="EW89" s="45">
        <v>0.98399999999999999</v>
      </c>
      <c r="EX89" s="45">
        <v>1.133</v>
      </c>
      <c r="EY89" s="55">
        <f>AVERAGE(ES89:EU89)</f>
        <v>1.0326666666666666</v>
      </c>
      <c r="EZ89" s="55">
        <f>STDEV(ES89:EU89)</f>
        <v>0.14145081595145856</v>
      </c>
      <c r="FA89" s="55">
        <f>AVERAGE(EV89:EX89)</f>
        <v>1.0336666666666667</v>
      </c>
      <c r="FB89" s="55">
        <f>STDEV(EV89:EX89)</f>
        <v>8.6025190109254246E-2</v>
      </c>
      <c r="FC89" s="55">
        <f t="shared" si="12"/>
        <v>1.0000000000001119E-3</v>
      </c>
      <c r="FD89">
        <f t="shared" si="29"/>
        <v>31</v>
      </c>
      <c r="FE89" s="45">
        <v>0.92700000000000005</v>
      </c>
      <c r="FF89" s="45">
        <v>0.94299999999999995</v>
      </c>
      <c r="FG89" s="45">
        <v>0.96</v>
      </c>
      <c r="FH89" s="45">
        <v>0.99199999999999999</v>
      </c>
      <c r="FI89" s="45">
        <v>0.97499999999999998</v>
      </c>
      <c r="FJ89" s="45">
        <v>0.98599999999999999</v>
      </c>
      <c r="FK89" s="55">
        <f>AVERAGE(FE89:FG89)</f>
        <v>0.94333333333333336</v>
      </c>
      <c r="FL89" s="55">
        <f>STDEV(FE89:FG89)</f>
        <v>1.6502525059315376E-2</v>
      </c>
      <c r="FM89" s="55">
        <f>AVERAGE(FH89:FJ89)</f>
        <v>0.98433333333333339</v>
      </c>
      <c r="FN89" s="55">
        <f>STDEV(FH89:FJ89)</f>
        <v>8.6216781042517173E-3</v>
      </c>
      <c r="FO89" s="55">
        <f t="shared" si="13"/>
        <v>4.1000000000000036E-2</v>
      </c>
      <c r="FP89">
        <f t="shared" si="30"/>
        <v>31</v>
      </c>
      <c r="FQ89" s="45">
        <v>0.90800000000000003</v>
      </c>
      <c r="FR89" s="45">
        <v>0.91900000000000004</v>
      </c>
      <c r="FS89" s="45">
        <v>0.90500000000000003</v>
      </c>
      <c r="FT89" s="45">
        <v>1.0549999999999999</v>
      </c>
      <c r="FU89" s="45">
        <v>1.006</v>
      </c>
      <c r="FV89" s="45">
        <v>1.012</v>
      </c>
      <c r="FW89" s="55">
        <f>AVERAGE(FQ89:FS89)</f>
        <v>0.91066666666666674</v>
      </c>
      <c r="FX89" s="55">
        <f>STDEV(FQ89:FS89)</f>
        <v>7.3711147958320008E-3</v>
      </c>
      <c r="FY89" s="55">
        <f>AVERAGE(FT89:FV89)</f>
        <v>1.0243333333333333</v>
      </c>
      <c r="FZ89" s="55">
        <f>STDEV(FT89:FV89)</f>
        <v>2.672701504720142E-2</v>
      </c>
      <c r="GA89" s="55">
        <f t="shared" si="14"/>
        <v>0.11366666666666658</v>
      </c>
      <c r="GB89">
        <f t="shared" si="31"/>
        <v>31</v>
      </c>
      <c r="GC89" s="45">
        <v>1.137</v>
      </c>
      <c r="GD89" s="45">
        <v>1.1080000000000001</v>
      </c>
      <c r="GE89" s="45">
        <v>1.145</v>
      </c>
      <c r="GF89" s="45">
        <v>1.119</v>
      </c>
      <c r="GG89" s="45">
        <v>1.1220000000000001</v>
      </c>
      <c r="GH89" s="45">
        <v>1.1200000000000001</v>
      </c>
    </row>
    <row r="90" spans="1:190" x14ac:dyDescent="0.2">
      <c r="A90">
        <f t="shared" si="15"/>
        <v>32</v>
      </c>
      <c r="B90" s="44">
        <v>2.1527777777777781E-2</v>
      </c>
      <c r="C90" s="45">
        <v>37</v>
      </c>
      <c r="D90">
        <f t="shared" si="16"/>
        <v>32</v>
      </c>
      <c r="E90" s="45">
        <v>0.86</v>
      </c>
      <c r="F90" s="45">
        <v>0.878</v>
      </c>
      <c r="G90" s="45">
        <v>0.89900000000000002</v>
      </c>
      <c r="H90" s="45">
        <v>1.008</v>
      </c>
      <c r="I90" s="45">
        <v>1.026</v>
      </c>
      <c r="J90" s="45">
        <v>1.0249999999999999</v>
      </c>
      <c r="K90" s="55">
        <f>AVERAGE(E90:G90)</f>
        <v>0.879</v>
      </c>
      <c r="L90" s="55">
        <f>STDEV(E90:G90)</f>
        <v>1.9519221295943152E-2</v>
      </c>
      <c r="M90" s="55">
        <f>AVERAGE(H90:J90)</f>
        <v>1.0196666666666665</v>
      </c>
      <c r="N90" s="55">
        <f>STDEV(H90:J90)</f>
        <v>1.0115993936995658E-2</v>
      </c>
      <c r="O90" s="55">
        <f t="shared" si="0"/>
        <v>0.1406666666666665</v>
      </c>
      <c r="P90">
        <f t="shared" si="17"/>
        <v>32</v>
      </c>
      <c r="Q90" s="45">
        <v>0.81</v>
      </c>
      <c r="R90" s="45">
        <v>0.89</v>
      </c>
      <c r="S90" s="45">
        <v>0.872</v>
      </c>
      <c r="T90" s="45">
        <v>1.0309999999999999</v>
      </c>
      <c r="U90" s="45">
        <v>1.0249999999999999</v>
      </c>
      <c r="V90" s="45">
        <v>1.0189999999999999</v>
      </c>
      <c r="W90" s="55">
        <f>AVERAGE(Q90:S90)</f>
        <v>0.85733333333333339</v>
      </c>
      <c r="X90" s="55">
        <f>STDEV(Q90:S90)</f>
        <v>4.1968241961432354E-2</v>
      </c>
      <c r="Y90" s="55">
        <f>AVERAGE(T90:V90)</f>
        <v>1.0250000000000001</v>
      </c>
      <c r="Z90" s="55">
        <f>STDEV(T90:V90)</f>
        <v>6.0000000000000053E-3</v>
      </c>
      <c r="AA90" s="55">
        <f t="shared" si="1"/>
        <v>0.16766666666666674</v>
      </c>
      <c r="AB90">
        <f t="shared" si="18"/>
        <v>32</v>
      </c>
      <c r="AC90" s="45">
        <v>0.93200000000000005</v>
      </c>
      <c r="AD90" s="45">
        <v>0.97699999999999998</v>
      </c>
      <c r="AE90" s="45">
        <v>1.1279999999999999</v>
      </c>
      <c r="AF90" s="45">
        <v>1.06</v>
      </c>
      <c r="AG90" s="45">
        <v>1.1060000000000001</v>
      </c>
      <c r="AH90" s="45">
        <v>1.07</v>
      </c>
      <c r="AI90" s="55">
        <f>AVERAGE(AC90:AE90)</f>
        <v>1.0123333333333333</v>
      </c>
      <c r="AJ90" s="55">
        <f>STDEV(AC90:AE90)</f>
        <v>0.10266612553969941</v>
      </c>
      <c r="AK90" s="55">
        <f>AVERAGE(AF90:AH90)</f>
        <v>1.0786666666666669</v>
      </c>
      <c r="AL90" s="55">
        <f>STDEV(AF90:AH90)</f>
        <v>2.4193663082165428E-2</v>
      </c>
      <c r="AM90" s="55">
        <f t="shared" si="2"/>
        <v>6.6333333333333577E-2</v>
      </c>
      <c r="AN90">
        <f t="shared" si="19"/>
        <v>32</v>
      </c>
      <c r="AO90" s="45">
        <v>0.91</v>
      </c>
      <c r="AP90" s="45">
        <v>0.97699999999999998</v>
      </c>
      <c r="AQ90" s="45"/>
      <c r="AR90" s="45">
        <v>1.0429999999999999</v>
      </c>
      <c r="AS90" s="45">
        <v>1.0269999999999999</v>
      </c>
      <c r="AT90" s="45">
        <v>1.0149999999999999</v>
      </c>
      <c r="AU90" s="55">
        <f>AVERAGE(AO90:AQ90)</f>
        <v>0.94350000000000001</v>
      </c>
      <c r="AV90" s="55">
        <f>STDEV(AO90:AQ90)</f>
        <v>4.7376154339498648E-2</v>
      </c>
      <c r="AW90" s="55">
        <f>AVERAGE(AR90:AT90)</f>
        <v>1.0283333333333333</v>
      </c>
      <c r="AX90" s="55">
        <f>STDEV(AR90:AT90)</f>
        <v>1.4047538337136999E-2</v>
      </c>
      <c r="AY90" s="55">
        <f t="shared" si="3"/>
        <v>8.4833333333333316E-2</v>
      </c>
      <c r="AZ90">
        <f t="shared" si="20"/>
        <v>32</v>
      </c>
      <c r="BA90" s="45">
        <v>0.99099999999999999</v>
      </c>
      <c r="BB90" s="45">
        <v>1.0089999999999999</v>
      </c>
      <c r="BC90" s="45">
        <v>1.0129999999999999</v>
      </c>
      <c r="BD90" s="45">
        <v>1.0489999999999999</v>
      </c>
      <c r="BE90" s="45">
        <v>1.4319999999999999</v>
      </c>
      <c r="BF90" s="45">
        <v>1.395</v>
      </c>
      <c r="BG90" s="55">
        <f>AVERAGE(BA90:BC90)</f>
        <v>1.0043333333333333</v>
      </c>
      <c r="BH90" s="55">
        <f>STDEV(BA90:BC90)</f>
        <v>1.1718930554164578E-2</v>
      </c>
      <c r="BI90" s="55">
        <f>AVERAGE(BD90:BF90)</f>
        <v>1.292</v>
      </c>
      <c r="BJ90" s="55">
        <f>STDEV(BD90:BF90)</f>
        <v>0.21125576915199271</v>
      </c>
      <c r="BK90" s="55">
        <f t="shared" si="4"/>
        <v>0.28766666666666674</v>
      </c>
      <c r="BL90">
        <f t="shared" si="21"/>
        <v>32</v>
      </c>
      <c r="BM90" s="45">
        <v>0.96699999999999997</v>
      </c>
      <c r="BN90" s="45">
        <v>1.17</v>
      </c>
      <c r="BO90" s="45">
        <v>1.0029999999999999</v>
      </c>
      <c r="BP90" s="45">
        <v>1.026</v>
      </c>
      <c r="BQ90" s="45">
        <v>1.26</v>
      </c>
      <c r="BR90" s="45">
        <v>1.0229999999999999</v>
      </c>
      <c r="BS90" s="55">
        <f>AVERAGE(BM90:BO90)</f>
        <v>1.0466666666666666</v>
      </c>
      <c r="BT90" s="55">
        <f>STDEV(BM90:BO90)</f>
        <v>0.10831589603254609</v>
      </c>
      <c r="BU90" s="55">
        <f>AVERAGE(BP90:BR90)</f>
        <v>1.103</v>
      </c>
      <c r="BV90" s="55">
        <f>STDEV(BP90:BR90)</f>
        <v>0.13597426227047441</v>
      </c>
      <c r="BW90" s="55">
        <f t="shared" si="5"/>
        <v>5.6333333333333346E-2</v>
      </c>
      <c r="BX90">
        <f t="shared" si="22"/>
        <v>32</v>
      </c>
      <c r="BY90" s="45">
        <v>0.98499999999999999</v>
      </c>
      <c r="BZ90" s="45">
        <v>1.0649999999999999</v>
      </c>
      <c r="CA90" s="45">
        <v>1.006</v>
      </c>
      <c r="CB90" s="45">
        <v>1.0089999999999999</v>
      </c>
      <c r="CC90" s="45">
        <v>1.0409999999999999</v>
      </c>
      <c r="CD90" s="45">
        <v>1.018</v>
      </c>
      <c r="CE90" s="55">
        <f>AVERAGE(BY90:CA90)</f>
        <v>1.0186666666666666</v>
      </c>
      <c r="CF90" s="55">
        <f>STDEV(BY90:CA90)</f>
        <v>4.1476901202155053E-2</v>
      </c>
      <c r="CG90" s="55">
        <f>AVERAGE(CB90:CD90)</f>
        <v>1.0226666666666666</v>
      </c>
      <c r="CH90" s="55">
        <f>STDEV(CB90:CD90)</f>
        <v>1.6502525059315418E-2</v>
      </c>
      <c r="CI90" s="55">
        <f t="shared" si="6"/>
        <v>4.0000000000000036E-3</v>
      </c>
      <c r="CJ90">
        <f t="shared" si="23"/>
        <v>32</v>
      </c>
      <c r="CK90" s="45">
        <v>0.89200000000000002</v>
      </c>
      <c r="CL90" s="45">
        <v>0.878</v>
      </c>
      <c r="CM90" s="45">
        <v>0.91600000000000004</v>
      </c>
      <c r="CN90" s="45">
        <v>1.04</v>
      </c>
      <c r="CO90" s="45">
        <v>1.0329999999999999</v>
      </c>
      <c r="CP90" s="45">
        <v>1.2070000000000001</v>
      </c>
      <c r="CQ90" s="55">
        <f>AVERAGE(CK90:CM90)</f>
        <v>0.89533333333333331</v>
      </c>
      <c r="CR90" s="55">
        <f>STDEV(CK90:CM90)</f>
        <v>1.9218047073866117E-2</v>
      </c>
      <c r="CS90" s="55">
        <f>AVERAGE(CN90:CP90)</f>
        <v>1.0933333333333335</v>
      </c>
      <c r="CT90" s="55">
        <f>STDEV(CN90:CP90)</f>
        <v>9.8500423010936075E-2</v>
      </c>
      <c r="CU90" s="55">
        <f t="shared" si="7"/>
        <v>0.19800000000000018</v>
      </c>
      <c r="CV90">
        <f t="shared" si="24"/>
        <v>32</v>
      </c>
      <c r="CW90" s="45">
        <v>1.042</v>
      </c>
      <c r="CX90" s="45">
        <v>1.0640000000000001</v>
      </c>
      <c r="CY90" s="45">
        <v>1.008</v>
      </c>
      <c r="CZ90" s="45">
        <v>0.995</v>
      </c>
      <c r="DA90" s="45">
        <v>1.022</v>
      </c>
      <c r="DB90" s="45">
        <v>1.022</v>
      </c>
      <c r="DC90" s="55">
        <f>AVERAGE(CW90:CY90)</f>
        <v>1.038</v>
      </c>
      <c r="DD90" s="55">
        <f>STDEV(CW90:CY90)</f>
        <v>2.8213471959331795E-2</v>
      </c>
      <c r="DE90" s="55">
        <f>AVERAGE(CZ90:DB90)</f>
        <v>1.0129999999999999</v>
      </c>
      <c r="DF90" s="55">
        <f>STDEV(CZ90:DB90)</f>
        <v>1.558845726811991E-2</v>
      </c>
      <c r="DG90" s="55">
        <f t="shared" si="8"/>
        <v>-2.5000000000000133E-2</v>
      </c>
      <c r="DH90">
        <f t="shared" si="25"/>
        <v>32</v>
      </c>
      <c r="DI90" s="45">
        <v>0.91200000000000003</v>
      </c>
      <c r="DJ90" s="45">
        <v>0.87</v>
      </c>
      <c r="DK90" s="45">
        <v>0.89800000000000002</v>
      </c>
      <c r="DL90" s="45">
        <v>1.508</v>
      </c>
      <c r="DM90" s="45">
        <v>1.089</v>
      </c>
      <c r="DN90" s="45">
        <v>1.145</v>
      </c>
      <c r="DO90" s="55">
        <f>AVERAGE(DI90:DK90)</f>
        <v>0.89333333333333342</v>
      </c>
      <c r="DP90" s="55">
        <f>STDEV(DI90:DK90)</f>
        <v>2.1385353243127275E-2</v>
      </c>
      <c r="DQ90" s="55">
        <f>AVERAGE(DL90:DN90)</f>
        <v>1.2473333333333334</v>
      </c>
      <c r="DR90" s="55">
        <f>STDEV(DL90:DN90)</f>
        <v>0.22747380801607384</v>
      </c>
      <c r="DS90" s="55">
        <f t="shared" si="9"/>
        <v>0.35399999999999998</v>
      </c>
      <c r="DT90">
        <f t="shared" si="26"/>
        <v>32</v>
      </c>
      <c r="DU90" s="45">
        <v>0.998</v>
      </c>
      <c r="DV90" s="45">
        <v>1.0069999999999999</v>
      </c>
      <c r="DW90" s="45">
        <v>1.357</v>
      </c>
      <c r="DX90" s="45">
        <v>1.042</v>
      </c>
      <c r="DY90" s="45">
        <v>1.0149999999999999</v>
      </c>
      <c r="DZ90" s="45">
        <v>1.028</v>
      </c>
      <c r="EA90" s="55">
        <f>AVERAGE(DU90:DW90)</f>
        <v>1.1206666666666667</v>
      </c>
      <c r="EB90" s="55">
        <f>STDEV(DU90:DW90)</f>
        <v>0.20472013416694765</v>
      </c>
      <c r="EC90" s="55">
        <f>AVERAGE(DX90:DZ90)</f>
        <v>1.0283333333333333</v>
      </c>
      <c r="ED90" s="55">
        <f>STDEV(DX90:DZ90)</f>
        <v>1.3503086067019462E-2</v>
      </c>
      <c r="EE90" s="55">
        <f t="shared" si="10"/>
        <v>-9.2333333333333378E-2</v>
      </c>
      <c r="EF90">
        <f t="shared" si="27"/>
        <v>32</v>
      </c>
      <c r="EG90" s="45">
        <v>0.95899999999999996</v>
      </c>
      <c r="EH90" s="45">
        <v>0.96099999999999997</v>
      </c>
      <c r="EI90" s="45">
        <v>0.96499999999999997</v>
      </c>
      <c r="EJ90" s="45">
        <v>1.006</v>
      </c>
      <c r="EK90" s="45">
        <v>1.008</v>
      </c>
      <c r="EL90" s="45">
        <v>1</v>
      </c>
      <c r="EM90" s="55">
        <f>AVERAGE(EG90:EI90)</f>
        <v>0.96166666666666656</v>
      </c>
      <c r="EN90" s="55">
        <f>STDEV(EG90:EI90)</f>
        <v>3.0550504633038962E-3</v>
      </c>
      <c r="EO90" s="55">
        <f>AVERAGE(EJ90:EL90)</f>
        <v>1.0046666666666668</v>
      </c>
      <c r="EP90" s="55">
        <f>STDEV(EJ90:EL90)</f>
        <v>4.1633319989322695E-3</v>
      </c>
      <c r="EQ90" s="55">
        <f t="shared" si="11"/>
        <v>4.300000000000026E-2</v>
      </c>
      <c r="ER90">
        <f t="shared" si="28"/>
        <v>32</v>
      </c>
      <c r="ES90" s="45">
        <v>0.95</v>
      </c>
      <c r="ET90" s="45">
        <v>0.94899999999999995</v>
      </c>
      <c r="EU90" s="45">
        <v>1.1879999999999999</v>
      </c>
      <c r="EV90" s="45">
        <v>0.98399999999999999</v>
      </c>
      <c r="EW90" s="45">
        <v>0.98399999999999999</v>
      </c>
      <c r="EX90" s="45">
        <v>1.1299999999999999</v>
      </c>
      <c r="EY90" s="55">
        <f>AVERAGE(ES90:EU90)</f>
        <v>1.0289999999999999</v>
      </c>
      <c r="EZ90" s="55">
        <f>STDEV(ES90:EU90)</f>
        <v>0.13769894698217561</v>
      </c>
      <c r="FA90" s="55">
        <f>AVERAGE(EV90:EX90)</f>
        <v>1.0326666666666666</v>
      </c>
      <c r="FB90" s="55">
        <f>STDEV(EV90:EX90)</f>
        <v>8.4293139301685305E-2</v>
      </c>
      <c r="FC90" s="55">
        <f t="shared" si="12"/>
        <v>3.6666666666667069E-3</v>
      </c>
      <c r="FD90">
        <f t="shared" si="29"/>
        <v>32</v>
      </c>
      <c r="FE90" s="45">
        <v>0.92500000000000004</v>
      </c>
      <c r="FF90" s="45">
        <v>0.94099999999999995</v>
      </c>
      <c r="FG90" s="45">
        <v>0.95799999999999996</v>
      </c>
      <c r="FH90" s="45">
        <v>0.99099999999999999</v>
      </c>
      <c r="FI90" s="45">
        <v>0.97399999999999998</v>
      </c>
      <c r="FJ90" s="45">
        <v>0.98499999999999999</v>
      </c>
      <c r="FK90" s="55">
        <f>AVERAGE(FE90:FG90)</f>
        <v>0.94133333333333324</v>
      </c>
      <c r="FL90" s="55">
        <f>STDEV(FE90:FG90)</f>
        <v>1.6502525059315376E-2</v>
      </c>
      <c r="FM90" s="55">
        <f>AVERAGE(FH90:FJ90)</f>
        <v>0.98333333333333328</v>
      </c>
      <c r="FN90" s="55">
        <f>STDEV(FH90:FJ90)</f>
        <v>8.6216781042517156E-3</v>
      </c>
      <c r="FO90" s="55">
        <f t="shared" si="13"/>
        <v>4.2000000000000037E-2</v>
      </c>
      <c r="FP90">
        <f t="shared" si="30"/>
        <v>32</v>
      </c>
      <c r="FQ90" s="45">
        <v>0.90500000000000003</v>
      </c>
      <c r="FR90" s="45">
        <v>0.91600000000000004</v>
      </c>
      <c r="FS90" s="45">
        <v>0.90200000000000002</v>
      </c>
      <c r="FT90" s="45">
        <v>1.056</v>
      </c>
      <c r="FU90" s="45">
        <v>1.006</v>
      </c>
      <c r="FV90" s="45">
        <v>1.012</v>
      </c>
      <c r="FW90" s="55">
        <f>AVERAGE(FQ90:FS90)</f>
        <v>0.90766666666666673</v>
      </c>
      <c r="FX90" s="55">
        <f>STDEV(FQ90:FS90)</f>
        <v>7.3711147958320008E-3</v>
      </c>
      <c r="FY90" s="55">
        <f>AVERAGE(FT90:FV90)</f>
        <v>1.0246666666666668</v>
      </c>
      <c r="FZ90" s="55">
        <f>STDEV(FT90:FV90)</f>
        <v>2.730079363925772E-2</v>
      </c>
      <c r="GA90" s="55">
        <f t="shared" si="14"/>
        <v>0.1170000000000001</v>
      </c>
      <c r="GB90">
        <f t="shared" si="31"/>
        <v>32</v>
      </c>
      <c r="GC90" s="45">
        <v>1.137</v>
      </c>
      <c r="GD90" s="45">
        <v>1.1060000000000001</v>
      </c>
      <c r="GE90" s="45">
        <v>1.145</v>
      </c>
      <c r="GF90" s="45">
        <v>1.119</v>
      </c>
      <c r="GG90" s="45">
        <v>1.119</v>
      </c>
      <c r="GH90" s="45">
        <v>1.119</v>
      </c>
    </row>
    <row r="91" spans="1:190" x14ac:dyDescent="0.2">
      <c r="A91">
        <f t="shared" si="15"/>
        <v>33</v>
      </c>
      <c r="B91" s="44">
        <v>2.2222222222222223E-2</v>
      </c>
      <c r="C91" s="45">
        <v>37</v>
      </c>
      <c r="D91">
        <f t="shared" si="16"/>
        <v>33</v>
      </c>
      <c r="E91" s="45">
        <v>0.85899999999999999</v>
      </c>
      <c r="F91" s="45">
        <v>0.876</v>
      </c>
      <c r="G91" s="45">
        <v>0.89800000000000002</v>
      </c>
      <c r="H91" s="45">
        <v>1.0069999999999999</v>
      </c>
      <c r="I91" s="45">
        <v>1.0249999999999999</v>
      </c>
      <c r="J91" s="45">
        <v>1.0249999999999999</v>
      </c>
      <c r="K91" s="55">
        <f>AVERAGE(E91:G91)</f>
        <v>0.87766666666666671</v>
      </c>
      <c r="L91" s="55">
        <f>STDEV(E91:G91)</f>
        <v>1.955334583474997E-2</v>
      </c>
      <c r="M91" s="55">
        <f>AVERAGE(H91:J91)</f>
        <v>1.0189999999999999</v>
      </c>
      <c r="N91" s="55">
        <f>STDEV(H91:J91)</f>
        <v>1.0392304845413272E-2</v>
      </c>
      <c r="O91" s="55">
        <f t="shared" si="0"/>
        <v>0.1413333333333332</v>
      </c>
      <c r="P91">
        <f t="shared" si="17"/>
        <v>33</v>
      </c>
      <c r="Q91" s="45">
        <v>0.80800000000000005</v>
      </c>
      <c r="R91" s="45">
        <v>0.88700000000000001</v>
      </c>
      <c r="S91" s="45">
        <v>0.86899999999999999</v>
      </c>
      <c r="T91" s="45">
        <v>1.03</v>
      </c>
      <c r="U91" s="45">
        <v>1.0249999999999999</v>
      </c>
      <c r="V91" s="45">
        <v>1.018</v>
      </c>
      <c r="W91" s="55">
        <f>AVERAGE(Q91:S91)</f>
        <v>0.85466666666666669</v>
      </c>
      <c r="X91" s="55">
        <f>STDEV(Q91:S91)</f>
        <v>4.1404508611180633E-2</v>
      </c>
      <c r="Y91" s="55">
        <f>AVERAGE(T91:V91)</f>
        <v>1.0243333333333331</v>
      </c>
      <c r="Z91" s="55">
        <f>STDEV(T91:V91)</f>
        <v>6.0277137733417072E-3</v>
      </c>
      <c r="AA91" s="55">
        <f t="shared" si="1"/>
        <v>0.16966666666666641</v>
      </c>
      <c r="AB91">
        <f t="shared" si="18"/>
        <v>33</v>
      </c>
      <c r="AC91" s="45">
        <v>0.93</v>
      </c>
      <c r="AD91" s="45">
        <v>0.97599999999999998</v>
      </c>
      <c r="AE91" s="45">
        <v>1.123</v>
      </c>
      <c r="AF91" s="45">
        <v>1.0589999999999999</v>
      </c>
      <c r="AG91" s="45">
        <v>1.101</v>
      </c>
      <c r="AH91" s="45">
        <v>1.0669999999999999</v>
      </c>
      <c r="AI91" s="55">
        <f>AVERAGE(AC91:AE91)</f>
        <v>1.0096666666666667</v>
      </c>
      <c r="AJ91" s="55">
        <f>STDEV(AC91:AE91)</f>
        <v>0.10080839912097271</v>
      </c>
      <c r="AK91" s="55">
        <f>AVERAGE(AF91:AH91)</f>
        <v>1.0756666666666668</v>
      </c>
      <c r="AL91" s="55">
        <f>STDEV(AF91:AH91)</f>
        <v>2.2300971578236996E-2</v>
      </c>
      <c r="AM91" s="55">
        <f t="shared" si="2"/>
        <v>6.6000000000000059E-2</v>
      </c>
      <c r="AN91">
        <f t="shared" si="19"/>
        <v>33</v>
      </c>
      <c r="AO91" s="45">
        <v>0.90800000000000003</v>
      </c>
      <c r="AP91" s="45">
        <v>0.97499999999999998</v>
      </c>
      <c r="AQ91" s="45"/>
      <c r="AR91" s="45">
        <v>1.0449999999999999</v>
      </c>
      <c r="AS91" s="45">
        <v>1.026</v>
      </c>
      <c r="AT91" s="45">
        <v>1.014</v>
      </c>
      <c r="AU91" s="55">
        <f>AVERAGE(AO91:AQ91)</f>
        <v>0.9415</v>
      </c>
      <c r="AV91" s="55">
        <f>STDEV(AO91:AQ91)</f>
        <v>4.7376154339498648E-2</v>
      </c>
      <c r="AW91" s="55">
        <f>AVERAGE(AR91:AT91)</f>
        <v>1.0283333333333333</v>
      </c>
      <c r="AX91" s="55">
        <f>STDEV(AR91:AT91)</f>
        <v>1.5631165450257761E-2</v>
      </c>
      <c r="AY91" s="55">
        <f t="shared" si="3"/>
        <v>8.6833333333333318E-2</v>
      </c>
      <c r="AZ91">
        <f t="shared" si="20"/>
        <v>33</v>
      </c>
      <c r="BA91" s="45">
        <v>0.99</v>
      </c>
      <c r="BB91" s="45">
        <v>1.008</v>
      </c>
      <c r="BC91" s="45">
        <v>1.012</v>
      </c>
      <c r="BD91" s="45">
        <v>1.0449999999999999</v>
      </c>
      <c r="BE91" s="45">
        <v>1.4330000000000001</v>
      </c>
      <c r="BF91" s="45">
        <v>1.393</v>
      </c>
      <c r="BG91" s="55">
        <f>AVERAGE(BA91:BC91)</f>
        <v>1.0033333333333332</v>
      </c>
      <c r="BH91" s="55">
        <f>STDEV(BA91:BC91)</f>
        <v>1.171893055416464E-2</v>
      </c>
      <c r="BI91" s="55">
        <f>AVERAGE(BD91:BF91)</f>
        <v>1.2903333333333331</v>
      </c>
      <c r="BJ91" s="55">
        <f>STDEV(BD91:BF91)</f>
        <v>0.21340415491113177</v>
      </c>
      <c r="BK91" s="55">
        <f t="shared" si="4"/>
        <v>0.28699999999999992</v>
      </c>
      <c r="BL91">
        <f t="shared" si="21"/>
        <v>33</v>
      </c>
      <c r="BM91" s="45">
        <v>0.96499999999999997</v>
      </c>
      <c r="BN91" s="45">
        <v>1.1679999999999999</v>
      </c>
      <c r="BO91" s="45">
        <v>0.999</v>
      </c>
      <c r="BP91" s="45">
        <v>1.024</v>
      </c>
      <c r="BQ91" s="45">
        <v>1.26</v>
      </c>
      <c r="BR91" s="45">
        <v>1.022</v>
      </c>
      <c r="BS91" s="55">
        <f>AVERAGE(BM91:BO91)</f>
        <v>1.044</v>
      </c>
      <c r="BT91" s="55">
        <f>STDEV(BM91:BO91)</f>
        <v>0.10872442227944921</v>
      </c>
      <c r="BU91" s="55">
        <f>AVERAGE(BP91:BR91)</f>
        <v>1.1020000000000001</v>
      </c>
      <c r="BV91" s="55">
        <f>STDEV(BP91:BR91)</f>
        <v>0.13683566786477763</v>
      </c>
      <c r="BW91" s="55">
        <f t="shared" si="5"/>
        <v>5.8000000000000052E-2</v>
      </c>
      <c r="BX91">
        <f t="shared" si="22"/>
        <v>33</v>
      </c>
      <c r="BY91" s="45">
        <v>0.98399999999999999</v>
      </c>
      <c r="BZ91" s="45">
        <v>1.0640000000000001</v>
      </c>
      <c r="CA91" s="45">
        <v>1.0049999999999999</v>
      </c>
      <c r="CB91" s="45">
        <v>1.008</v>
      </c>
      <c r="CC91" s="45">
        <v>1.04</v>
      </c>
      <c r="CD91" s="45">
        <v>1.0169999999999999</v>
      </c>
      <c r="CE91" s="55">
        <f>AVERAGE(BY91:CA91)</f>
        <v>1.0176666666666667</v>
      </c>
      <c r="CF91" s="55">
        <f>STDEV(BY91:CA91)</f>
        <v>4.1476901202155129E-2</v>
      </c>
      <c r="CG91" s="55">
        <f>AVERAGE(CB91:CD91)</f>
        <v>1.0216666666666667</v>
      </c>
      <c r="CH91" s="55">
        <f>STDEV(CB91:CD91)</f>
        <v>1.6502525059315449E-2</v>
      </c>
      <c r="CI91" s="55">
        <f t="shared" si="6"/>
        <v>4.0000000000000036E-3</v>
      </c>
      <c r="CJ91">
        <f t="shared" si="23"/>
        <v>33</v>
      </c>
      <c r="CK91" s="45">
        <v>0.88800000000000001</v>
      </c>
      <c r="CL91" s="45">
        <v>0.875</v>
      </c>
      <c r="CM91" s="45">
        <v>0.91</v>
      </c>
      <c r="CN91" s="45">
        <v>1.0389999999999999</v>
      </c>
      <c r="CO91" s="45">
        <v>1.032</v>
      </c>
      <c r="CP91" s="45">
        <v>1.206</v>
      </c>
      <c r="CQ91" s="55">
        <f>AVERAGE(CK91:CM91)</f>
        <v>0.89100000000000001</v>
      </c>
      <c r="CR91" s="55">
        <f>STDEV(CK91:CM91)</f>
        <v>1.7691806012954149E-2</v>
      </c>
      <c r="CS91" s="55">
        <f>AVERAGE(CN91:CP91)</f>
        <v>1.0923333333333332</v>
      </c>
      <c r="CT91" s="55">
        <f>STDEV(CN91:CP91)</f>
        <v>9.8500423010936006E-2</v>
      </c>
      <c r="CU91" s="55">
        <f t="shared" si="7"/>
        <v>0.20133333333333314</v>
      </c>
      <c r="CV91">
        <f t="shared" si="24"/>
        <v>33</v>
      </c>
      <c r="CW91" s="45">
        <v>1.04</v>
      </c>
      <c r="CX91" s="45">
        <v>1.06</v>
      </c>
      <c r="CY91" s="45">
        <v>1.0069999999999999</v>
      </c>
      <c r="CZ91" s="45">
        <v>0.99399999999999999</v>
      </c>
      <c r="DA91" s="45">
        <v>1.0209999999999999</v>
      </c>
      <c r="DB91" s="45">
        <v>1.022</v>
      </c>
      <c r="DC91" s="55">
        <f>AVERAGE(CW91:CY91)</f>
        <v>1.0356666666666667</v>
      </c>
      <c r="DD91" s="55">
        <f>STDEV(CW91:CY91)</f>
        <v>2.6764404221527847E-2</v>
      </c>
      <c r="DE91" s="55">
        <f>AVERAGE(CZ91:DB91)</f>
        <v>1.0123333333333333</v>
      </c>
      <c r="DF91" s="55">
        <f>STDEV(CZ91:DB91)</f>
        <v>1.5885003409925123E-2</v>
      </c>
      <c r="DG91" s="55">
        <f t="shared" si="8"/>
        <v>-2.3333333333333428E-2</v>
      </c>
      <c r="DH91">
        <f t="shared" si="25"/>
        <v>33</v>
      </c>
      <c r="DI91" s="45">
        <v>0.90900000000000003</v>
      </c>
      <c r="DJ91" s="45">
        <v>0.86699999999999999</v>
      </c>
      <c r="DK91" s="45">
        <v>0.89400000000000002</v>
      </c>
      <c r="DL91" s="45">
        <v>1.506</v>
      </c>
      <c r="DM91" s="45">
        <v>1.08</v>
      </c>
      <c r="DN91" s="45">
        <v>1.1419999999999999</v>
      </c>
      <c r="DO91" s="55">
        <f>AVERAGE(DI91:DK91)</f>
        <v>0.89</v>
      </c>
      <c r="DP91" s="55">
        <f>STDEV(DI91:DK91)</f>
        <v>2.1283796653792781E-2</v>
      </c>
      <c r="DQ91" s="55">
        <f>AVERAGE(DL91:DN91)</f>
        <v>1.2426666666666668</v>
      </c>
      <c r="DR91" s="55">
        <f>STDEV(DL91:DN91)</f>
        <v>0.23015067528324348</v>
      </c>
      <c r="DS91" s="55">
        <f t="shared" si="9"/>
        <v>0.35266666666666679</v>
      </c>
      <c r="DT91">
        <f t="shared" si="26"/>
        <v>33</v>
      </c>
      <c r="DU91" s="45">
        <v>0.997</v>
      </c>
      <c r="DV91" s="45">
        <v>1.006</v>
      </c>
      <c r="DW91" s="45">
        <v>1.355</v>
      </c>
      <c r="DX91" s="45">
        <v>1.042</v>
      </c>
      <c r="DY91" s="45">
        <v>1.014</v>
      </c>
      <c r="DZ91" s="45">
        <v>1.0269999999999999</v>
      </c>
      <c r="EA91" s="55">
        <f>AVERAGE(DU91:DW91)</f>
        <v>1.1193333333333333</v>
      </c>
      <c r="EB91" s="55">
        <f>STDEV(DU91:DW91)</f>
        <v>0.20414292378951793</v>
      </c>
      <c r="EC91" s="55">
        <f>AVERAGE(DX91:DZ91)</f>
        <v>1.0276666666666667</v>
      </c>
      <c r="ED91" s="55">
        <f>STDEV(DX91:DZ91)</f>
        <v>1.4011899704655816E-2</v>
      </c>
      <c r="EE91" s="55">
        <f t="shared" si="10"/>
        <v>-9.1666666666666563E-2</v>
      </c>
      <c r="EF91">
        <f t="shared" si="27"/>
        <v>33</v>
      </c>
      <c r="EG91" s="45">
        <v>0.95799999999999996</v>
      </c>
      <c r="EH91" s="45">
        <v>0.95899999999999996</v>
      </c>
      <c r="EI91" s="45">
        <v>0.96299999999999997</v>
      </c>
      <c r="EJ91" s="45">
        <v>1.006</v>
      </c>
      <c r="EK91" s="45">
        <v>1.0069999999999999</v>
      </c>
      <c r="EL91" s="45">
        <v>0.999</v>
      </c>
      <c r="EM91" s="55">
        <f>AVERAGE(EG91:EI91)</f>
        <v>0.96</v>
      </c>
      <c r="EN91" s="55">
        <f>STDEV(EG91:EI91)</f>
        <v>2.6457513110645929E-3</v>
      </c>
      <c r="EO91" s="55">
        <f>AVERAGE(EJ91:EL91)</f>
        <v>1.004</v>
      </c>
      <c r="EP91" s="55">
        <f>STDEV(EJ91:EL91)</f>
        <v>4.3588989435406397E-3</v>
      </c>
      <c r="EQ91" s="55">
        <f t="shared" si="11"/>
        <v>4.4000000000000039E-2</v>
      </c>
      <c r="ER91">
        <f t="shared" si="28"/>
        <v>33</v>
      </c>
      <c r="ES91" s="45">
        <v>0.94799999999999995</v>
      </c>
      <c r="ET91" s="45">
        <v>0.94699999999999995</v>
      </c>
      <c r="EU91" s="45">
        <v>1.18</v>
      </c>
      <c r="EV91" s="45">
        <v>0.98399999999999999</v>
      </c>
      <c r="EW91" s="45">
        <v>0.98299999999999998</v>
      </c>
      <c r="EX91" s="45">
        <v>1.127</v>
      </c>
      <c r="EY91" s="55">
        <f>AVERAGE(ES91:EU91)</f>
        <v>1.0250000000000001</v>
      </c>
      <c r="EZ91" s="55">
        <f>STDEV(ES91:EU91)</f>
        <v>0.13423486879346797</v>
      </c>
      <c r="FA91" s="55">
        <f>AVERAGE(EV91:EX91)</f>
        <v>1.0313333333333334</v>
      </c>
      <c r="FB91" s="55">
        <f>STDEV(EV91:EX91)</f>
        <v>8.2851272370032647E-2</v>
      </c>
      <c r="FC91" s="55">
        <f t="shared" si="12"/>
        <v>6.333333333333302E-3</v>
      </c>
      <c r="FD91">
        <f t="shared" si="29"/>
        <v>33</v>
      </c>
      <c r="FE91" s="45">
        <v>0.92300000000000004</v>
      </c>
      <c r="FF91" s="45">
        <v>0.93899999999999995</v>
      </c>
      <c r="FG91" s="45">
        <v>0.95599999999999996</v>
      </c>
      <c r="FH91" s="45">
        <v>0.99</v>
      </c>
      <c r="FI91" s="45">
        <v>0.97299999999999998</v>
      </c>
      <c r="FJ91" s="45">
        <v>0.98399999999999999</v>
      </c>
      <c r="FK91" s="55">
        <f>AVERAGE(FE91:FG91)</f>
        <v>0.93933333333333335</v>
      </c>
      <c r="FL91" s="55">
        <f>STDEV(FE91:FG91)</f>
        <v>1.6502525059315376E-2</v>
      </c>
      <c r="FM91" s="55">
        <f>AVERAGE(FH91:FJ91)</f>
        <v>0.98233333333333339</v>
      </c>
      <c r="FN91" s="55">
        <f>STDEV(FH91:FJ91)</f>
        <v>8.6216781042517173E-3</v>
      </c>
      <c r="FO91" s="55">
        <f t="shared" si="13"/>
        <v>4.3000000000000038E-2</v>
      </c>
      <c r="FP91">
        <f t="shared" si="30"/>
        <v>33</v>
      </c>
      <c r="FQ91" s="45">
        <v>0.90300000000000002</v>
      </c>
      <c r="FR91" s="45">
        <v>0.91400000000000003</v>
      </c>
      <c r="FS91" s="45">
        <v>0.9</v>
      </c>
      <c r="FT91" s="45">
        <v>1.0549999999999999</v>
      </c>
      <c r="FU91" s="45">
        <v>1.0049999999999999</v>
      </c>
      <c r="FV91" s="45">
        <v>1.0109999999999999</v>
      </c>
      <c r="FW91" s="55">
        <f>AVERAGE(FQ91:FS91)</f>
        <v>0.90566666666666673</v>
      </c>
      <c r="FX91" s="55">
        <f>STDEV(FQ91:FS91)</f>
        <v>7.3711147958320008E-3</v>
      </c>
      <c r="FY91" s="55">
        <f>AVERAGE(FT91:FV91)</f>
        <v>1.0236666666666665</v>
      </c>
      <c r="FZ91" s="55">
        <f>STDEV(FT91:FV91)</f>
        <v>2.7300793639257716E-2</v>
      </c>
      <c r="GA91" s="55">
        <f t="shared" si="14"/>
        <v>0.11799999999999977</v>
      </c>
      <c r="GB91">
        <f t="shared" si="31"/>
        <v>33</v>
      </c>
      <c r="GC91" s="45">
        <v>1.135</v>
      </c>
      <c r="GD91" s="45">
        <v>1.1060000000000001</v>
      </c>
      <c r="GE91" s="45">
        <v>1.1439999999999999</v>
      </c>
      <c r="GF91" s="45">
        <v>1.1180000000000001</v>
      </c>
      <c r="GG91" s="45">
        <v>1.1160000000000001</v>
      </c>
      <c r="GH91" s="45">
        <v>1.119</v>
      </c>
    </row>
    <row r="92" spans="1:190" x14ac:dyDescent="0.2">
      <c r="A92">
        <f t="shared" si="15"/>
        <v>34</v>
      </c>
      <c r="B92" s="44">
        <v>2.2916666666666669E-2</v>
      </c>
      <c r="C92" s="45">
        <v>37</v>
      </c>
      <c r="D92">
        <f t="shared" si="16"/>
        <v>34</v>
      </c>
      <c r="E92" s="45">
        <v>0.85699999999999998</v>
      </c>
      <c r="F92" s="45">
        <v>0.874</v>
      </c>
      <c r="G92" s="45">
        <v>0.89500000000000002</v>
      </c>
      <c r="H92" s="45">
        <v>1.0069999999999999</v>
      </c>
      <c r="I92" s="45">
        <v>1.024</v>
      </c>
      <c r="J92" s="45">
        <v>1.024</v>
      </c>
      <c r="K92" s="55">
        <f>AVERAGE(E92:G92)</f>
        <v>0.8753333333333333</v>
      </c>
      <c r="L92" s="55">
        <f>STDEV(E92:G92)</f>
        <v>1.9035055380358996E-2</v>
      </c>
      <c r="M92" s="55">
        <f>AVERAGE(H92:J92)</f>
        <v>1.0183333333333333</v>
      </c>
      <c r="N92" s="55">
        <f>STDEV(H92:J92)</f>
        <v>9.8149545762237101E-3</v>
      </c>
      <c r="O92" s="55">
        <f t="shared" si="0"/>
        <v>0.14300000000000002</v>
      </c>
      <c r="P92">
        <f t="shared" si="17"/>
        <v>34</v>
      </c>
      <c r="Q92" s="45">
        <v>0.80500000000000005</v>
      </c>
      <c r="R92" s="45">
        <v>0.88700000000000001</v>
      </c>
      <c r="S92" s="45">
        <v>0.86599999999999999</v>
      </c>
      <c r="T92" s="45">
        <v>1.0289999999999999</v>
      </c>
      <c r="U92" s="45">
        <v>1.024</v>
      </c>
      <c r="V92" s="45">
        <v>1.0169999999999999</v>
      </c>
      <c r="W92" s="55">
        <f>AVERAGE(Q92:S92)</f>
        <v>0.85266666666666679</v>
      </c>
      <c r="X92" s="55">
        <f>STDEV(Q92:S92)</f>
        <v>4.2594991880892892E-2</v>
      </c>
      <c r="Y92" s="55">
        <f>AVERAGE(T92:V92)</f>
        <v>1.0233333333333332</v>
      </c>
      <c r="Z92" s="55">
        <f>STDEV(T92:V92)</f>
        <v>6.0277137733417202E-3</v>
      </c>
      <c r="AA92" s="55">
        <f t="shared" si="1"/>
        <v>0.17066666666666641</v>
      </c>
      <c r="AB92">
        <f t="shared" si="18"/>
        <v>34</v>
      </c>
      <c r="AC92" s="45">
        <v>0.92800000000000005</v>
      </c>
      <c r="AD92" s="45">
        <v>0.97299999999999998</v>
      </c>
      <c r="AE92" s="45">
        <v>1.121</v>
      </c>
      <c r="AF92" s="45">
        <v>1.06</v>
      </c>
      <c r="AG92" s="45">
        <v>1.0980000000000001</v>
      </c>
      <c r="AH92" s="45">
        <v>1.0649999999999999</v>
      </c>
      <c r="AI92" s="55">
        <f>AVERAGE(AC92:AE92)</f>
        <v>1.0073333333333334</v>
      </c>
      <c r="AJ92" s="55">
        <f>STDEV(AC92:AE92)</f>
        <v>0.10097689504700236</v>
      </c>
      <c r="AK92" s="55">
        <f>AVERAGE(AF92:AH92)</f>
        <v>1.0743333333333334</v>
      </c>
      <c r="AL92" s="55">
        <f>STDEV(AF92:AH92)</f>
        <v>2.0647840887931482E-2</v>
      </c>
      <c r="AM92" s="55">
        <f t="shared" si="2"/>
        <v>6.6999999999999948E-2</v>
      </c>
      <c r="AN92">
        <f t="shared" si="19"/>
        <v>34</v>
      </c>
      <c r="AO92" s="45">
        <v>0.90500000000000003</v>
      </c>
      <c r="AP92" s="45">
        <v>0.97099999999999997</v>
      </c>
      <c r="AQ92" s="45"/>
      <c r="AR92" s="45">
        <v>1.042</v>
      </c>
      <c r="AS92" s="45">
        <v>1.0249999999999999</v>
      </c>
      <c r="AT92" s="45">
        <v>1.0129999999999999</v>
      </c>
      <c r="AU92" s="55">
        <f>AVERAGE(AO92:AQ92)</f>
        <v>0.93799999999999994</v>
      </c>
      <c r="AV92" s="55">
        <f>STDEV(AO92:AQ92)</f>
        <v>4.6669047558312103E-2</v>
      </c>
      <c r="AW92" s="55">
        <f>AVERAGE(AR92:AT92)</f>
        <v>1.0266666666666666</v>
      </c>
      <c r="AX92" s="55">
        <f>STDEV(AR92:AT92)</f>
        <v>1.4571661996263001E-2</v>
      </c>
      <c r="AY92" s="55">
        <f t="shared" si="3"/>
        <v>8.8666666666666671E-2</v>
      </c>
      <c r="AZ92">
        <f t="shared" si="20"/>
        <v>34</v>
      </c>
      <c r="BA92" s="45">
        <v>0.98899999999999999</v>
      </c>
      <c r="BB92" s="45">
        <v>1.0069999999999999</v>
      </c>
      <c r="BC92" s="45">
        <v>1.012</v>
      </c>
      <c r="BD92" s="45">
        <v>1.042</v>
      </c>
      <c r="BE92" s="45">
        <v>1.4350000000000001</v>
      </c>
      <c r="BF92" s="45">
        <v>1.389</v>
      </c>
      <c r="BG92" s="55">
        <f>AVERAGE(BA92:BC92)</f>
        <v>1.0026666666666666</v>
      </c>
      <c r="BH92" s="55">
        <f>STDEV(BA92:BC92)</f>
        <v>1.2096831541082695E-2</v>
      </c>
      <c r="BI92" s="55">
        <f>AVERAGE(BD92:BF92)</f>
        <v>1.2886666666666668</v>
      </c>
      <c r="BJ92" s="55">
        <f>STDEV(BD92:BF92)</f>
        <v>0.21485421413910585</v>
      </c>
      <c r="BK92" s="55">
        <f t="shared" si="4"/>
        <v>0.28600000000000025</v>
      </c>
      <c r="BL92">
        <f t="shared" si="21"/>
        <v>34</v>
      </c>
      <c r="BM92" s="45">
        <v>0.96199999999999997</v>
      </c>
      <c r="BN92" s="45">
        <v>1.167</v>
      </c>
      <c r="BO92" s="45">
        <v>0.996</v>
      </c>
      <c r="BP92" s="45">
        <v>1.024</v>
      </c>
      <c r="BQ92" s="45">
        <v>1.262</v>
      </c>
      <c r="BR92" s="45">
        <v>1.0209999999999999</v>
      </c>
      <c r="BS92" s="55">
        <f>AVERAGE(BM92:BO92)</f>
        <v>1.0416666666666667</v>
      </c>
      <c r="BT92" s="55">
        <f>STDEV(BM92:BO92)</f>
        <v>0.10986506875860653</v>
      </c>
      <c r="BU92" s="55">
        <f>AVERAGE(BP92:BR92)</f>
        <v>1.1023333333333334</v>
      </c>
      <c r="BV92" s="55">
        <f>STDEV(BP92:BR92)</f>
        <v>0.13828352516960588</v>
      </c>
      <c r="BW92" s="55">
        <f t="shared" si="5"/>
        <v>6.0666666666666647E-2</v>
      </c>
      <c r="BX92">
        <f t="shared" si="22"/>
        <v>34</v>
      </c>
      <c r="BY92" s="45">
        <v>0.98299999999999998</v>
      </c>
      <c r="BZ92" s="45">
        <v>1.0629999999999999</v>
      </c>
      <c r="CA92" s="45">
        <v>1.0029999999999999</v>
      </c>
      <c r="CB92" s="45">
        <v>1.0069999999999999</v>
      </c>
      <c r="CC92" s="45">
        <v>1.04</v>
      </c>
      <c r="CD92" s="45">
        <v>1.0169999999999999</v>
      </c>
      <c r="CE92" s="55">
        <f>AVERAGE(BY92:CA92)</f>
        <v>1.0163333333333331</v>
      </c>
      <c r="CF92" s="55">
        <f>STDEV(BY92:CA92)</f>
        <v>4.1633319989322647E-2</v>
      </c>
      <c r="CG92" s="55">
        <f>AVERAGE(CB92:CD92)</f>
        <v>1.0213333333333332</v>
      </c>
      <c r="CH92" s="55">
        <f>STDEV(CB92:CD92)</f>
        <v>1.6921386861996152E-2</v>
      </c>
      <c r="CI92" s="55">
        <f t="shared" si="6"/>
        <v>5.0000000000001155E-3</v>
      </c>
      <c r="CJ92">
        <f t="shared" si="23"/>
        <v>34</v>
      </c>
      <c r="CK92" s="45">
        <v>0.88500000000000001</v>
      </c>
      <c r="CL92" s="45">
        <v>0.872</v>
      </c>
      <c r="CM92" s="45">
        <v>0.90600000000000003</v>
      </c>
      <c r="CN92" s="45">
        <v>1.038</v>
      </c>
      <c r="CO92" s="45">
        <v>1.032</v>
      </c>
      <c r="CP92" s="45">
        <v>1.204</v>
      </c>
      <c r="CQ92" s="55">
        <f>AVERAGE(CK92:CM92)</f>
        <v>0.88766666666666671</v>
      </c>
      <c r="CR92" s="55">
        <f>STDEV(CK92:CM92)</f>
        <v>1.7156145643277044E-2</v>
      </c>
      <c r="CS92" s="55">
        <f>AVERAGE(CN92:CP92)</f>
        <v>1.0913333333333333</v>
      </c>
      <c r="CT92" s="55">
        <f>STDEV(CN92:CP92)</f>
        <v>9.7618304294498609E-2</v>
      </c>
      <c r="CU92" s="55">
        <f t="shared" si="7"/>
        <v>0.20366666666666655</v>
      </c>
      <c r="CV92">
        <f t="shared" si="24"/>
        <v>34</v>
      </c>
      <c r="CW92" s="45">
        <v>1.038</v>
      </c>
      <c r="CX92" s="45">
        <v>1.054</v>
      </c>
      <c r="CY92" s="45">
        <v>1.006</v>
      </c>
      <c r="CZ92" s="45">
        <v>0.99399999999999999</v>
      </c>
      <c r="DA92" s="45">
        <v>1.02</v>
      </c>
      <c r="DB92" s="45">
        <v>1.0209999999999999</v>
      </c>
      <c r="DC92" s="55">
        <f>AVERAGE(CW92:CY92)</f>
        <v>1.0326666666666666</v>
      </c>
      <c r="DD92" s="55">
        <f>STDEV(CW92:CY92)</f>
        <v>2.4440403706431166E-2</v>
      </c>
      <c r="DE92" s="55">
        <f>AVERAGE(CZ92:DB92)</f>
        <v>1.0116666666666667</v>
      </c>
      <c r="DF92" s="55">
        <f>STDEV(CZ92:DB92)</f>
        <v>1.5307950004273358E-2</v>
      </c>
      <c r="DG92" s="55">
        <f t="shared" si="8"/>
        <v>-2.0999999999999908E-2</v>
      </c>
      <c r="DH92">
        <f t="shared" si="25"/>
        <v>34</v>
      </c>
      <c r="DI92" s="45">
        <v>0.90600000000000003</v>
      </c>
      <c r="DJ92" s="45">
        <v>0.86399999999999999</v>
      </c>
      <c r="DK92" s="45">
        <v>0.89200000000000002</v>
      </c>
      <c r="DL92" s="45">
        <v>1.5069999999999999</v>
      </c>
      <c r="DM92" s="45">
        <v>1.0680000000000001</v>
      </c>
      <c r="DN92" s="45">
        <v>1.1399999999999999</v>
      </c>
      <c r="DO92" s="55">
        <f>AVERAGE(DI92:DK92)</f>
        <v>0.88733333333333331</v>
      </c>
      <c r="DP92" s="55">
        <f>STDEV(DI92:DK92)</f>
        <v>2.1385353243127271E-2</v>
      </c>
      <c r="DQ92" s="55">
        <f>AVERAGE(DL92:DN92)</f>
        <v>1.2383333333333333</v>
      </c>
      <c r="DR92" s="55">
        <f>STDEV(DL92:DN92)</f>
        <v>0.23544072148490602</v>
      </c>
      <c r="DS92" s="55">
        <f t="shared" si="9"/>
        <v>0.35099999999999998</v>
      </c>
      <c r="DT92">
        <f t="shared" si="26"/>
        <v>34</v>
      </c>
      <c r="DU92" s="45">
        <v>0.996</v>
      </c>
      <c r="DV92" s="45">
        <v>1.0049999999999999</v>
      </c>
      <c r="DW92" s="45">
        <v>1.3520000000000001</v>
      </c>
      <c r="DX92" s="45">
        <v>1.0409999999999999</v>
      </c>
      <c r="DY92" s="45">
        <v>1.014</v>
      </c>
      <c r="DZ92" s="45">
        <v>1.026</v>
      </c>
      <c r="EA92" s="55">
        <f>AVERAGE(DU92:DW92)</f>
        <v>1.1176666666666666</v>
      </c>
      <c r="EB92" s="55">
        <f>STDEV(DU92:DW92)</f>
        <v>0.2029885054216953</v>
      </c>
      <c r="EC92" s="55">
        <f>AVERAGE(DX92:DZ92)</f>
        <v>1.0269999999999999</v>
      </c>
      <c r="ED92" s="55">
        <f>STDEV(DX92:DZ92)</f>
        <v>1.3527749258468637E-2</v>
      </c>
      <c r="EE92" s="55">
        <f t="shared" si="10"/>
        <v>-9.0666666666666673E-2</v>
      </c>
      <c r="EF92">
        <f t="shared" si="27"/>
        <v>34</v>
      </c>
      <c r="EG92" s="45">
        <v>0.95599999999999996</v>
      </c>
      <c r="EH92" s="45">
        <v>0.95799999999999996</v>
      </c>
      <c r="EI92" s="45">
        <v>0.96099999999999997</v>
      </c>
      <c r="EJ92" s="45">
        <v>1.0049999999999999</v>
      </c>
      <c r="EK92" s="45">
        <v>1.006</v>
      </c>
      <c r="EL92" s="45">
        <v>0.999</v>
      </c>
      <c r="EM92" s="55">
        <f>AVERAGE(EG92:EI92)</f>
        <v>0.95833333333333337</v>
      </c>
      <c r="EN92" s="55">
        <f>STDEV(EG92:EI92)</f>
        <v>2.5166114784235852E-3</v>
      </c>
      <c r="EO92" s="55">
        <f>AVERAGE(EJ92:EL92)</f>
        <v>1.0033333333333334</v>
      </c>
      <c r="EP92" s="55">
        <f>STDEV(EJ92:EL92)</f>
        <v>3.7859388972001614E-3</v>
      </c>
      <c r="EQ92" s="55">
        <f t="shared" si="11"/>
        <v>4.500000000000004E-2</v>
      </c>
      <c r="ER92">
        <f t="shared" si="28"/>
        <v>34</v>
      </c>
      <c r="ES92" s="45">
        <v>0.94699999999999995</v>
      </c>
      <c r="ET92" s="45">
        <v>0.94599999999999995</v>
      </c>
      <c r="EU92" s="45">
        <v>1.1719999999999999</v>
      </c>
      <c r="EV92" s="45">
        <v>0.98299999999999998</v>
      </c>
      <c r="EW92" s="45">
        <v>0.98199999999999998</v>
      </c>
      <c r="EX92" s="45">
        <v>1.123</v>
      </c>
      <c r="EY92" s="55">
        <f>AVERAGE(ES92:EU92)</f>
        <v>1.0216666666666665</v>
      </c>
      <c r="EZ92" s="55">
        <f>STDEV(ES92:EU92)</f>
        <v>0.13019344581557715</v>
      </c>
      <c r="FA92" s="55">
        <f>AVERAGE(EV92:EX92)</f>
        <v>1.0293333333333334</v>
      </c>
      <c r="FB92" s="55">
        <f>STDEV(EV92:EX92)</f>
        <v>8.1119253776975375E-2</v>
      </c>
      <c r="FC92" s="55">
        <f t="shared" si="12"/>
        <v>7.6666666666669325E-3</v>
      </c>
      <c r="FD92">
        <f t="shared" si="29"/>
        <v>34</v>
      </c>
      <c r="FE92" s="45">
        <v>0.92200000000000004</v>
      </c>
      <c r="FF92" s="45">
        <v>0.93799999999999994</v>
      </c>
      <c r="FG92" s="45">
        <v>0.95399999999999996</v>
      </c>
      <c r="FH92" s="45">
        <v>0.99</v>
      </c>
      <c r="FI92" s="45">
        <v>0.97299999999999998</v>
      </c>
      <c r="FJ92" s="45">
        <v>0.98299999999999998</v>
      </c>
      <c r="FK92" s="55">
        <f>AVERAGE(FE92:FG92)</f>
        <v>0.93800000000000006</v>
      </c>
      <c r="FL92" s="55">
        <f>STDEV(FE92:FG92)</f>
        <v>1.5999999999999959E-2</v>
      </c>
      <c r="FM92" s="55">
        <f>AVERAGE(FH92:FJ92)</f>
        <v>0.9820000000000001</v>
      </c>
      <c r="FN92" s="55">
        <f>STDEV(FH92:FJ92)</f>
        <v>8.5440037453175383E-3</v>
      </c>
      <c r="FO92" s="55">
        <f t="shared" si="13"/>
        <v>4.4000000000000039E-2</v>
      </c>
      <c r="FP92">
        <f t="shared" si="30"/>
        <v>34</v>
      </c>
      <c r="FQ92" s="45">
        <v>0.90100000000000002</v>
      </c>
      <c r="FR92" s="45">
        <v>0.91200000000000003</v>
      </c>
      <c r="FS92" s="45">
        <v>0.89800000000000002</v>
      </c>
      <c r="FT92" s="45">
        <v>1.056</v>
      </c>
      <c r="FU92" s="45">
        <v>1.0049999999999999</v>
      </c>
      <c r="FV92" s="45">
        <v>1.01</v>
      </c>
      <c r="FW92" s="55">
        <f>AVERAGE(FQ92:FS92)</f>
        <v>0.90366666666666673</v>
      </c>
      <c r="FX92" s="55">
        <f>STDEV(FQ92:FS92)</f>
        <v>7.3711147958320008E-3</v>
      </c>
      <c r="FY92" s="55">
        <f>AVERAGE(FT92:FV92)</f>
        <v>1.0236666666666665</v>
      </c>
      <c r="FZ92" s="55">
        <f>STDEV(FT92:FV92)</f>
        <v>2.8112867753634398E-2</v>
      </c>
      <c r="GA92" s="55">
        <f t="shared" si="14"/>
        <v>0.11999999999999977</v>
      </c>
      <c r="GB92">
        <f t="shared" si="31"/>
        <v>34</v>
      </c>
      <c r="GC92" s="45">
        <v>1.135</v>
      </c>
      <c r="GD92" s="45">
        <v>1.105</v>
      </c>
      <c r="GE92" s="45">
        <v>1.1439999999999999</v>
      </c>
      <c r="GF92" s="45">
        <v>1.117</v>
      </c>
      <c r="GG92" s="45">
        <v>1.115</v>
      </c>
      <c r="GH92" s="45">
        <v>1.119</v>
      </c>
    </row>
    <row r="93" spans="1:190" x14ac:dyDescent="0.2">
      <c r="A93">
        <f t="shared" si="15"/>
        <v>35</v>
      </c>
      <c r="B93" s="44">
        <v>2.361111111111111E-2</v>
      </c>
      <c r="C93" s="45">
        <v>37</v>
      </c>
      <c r="D93">
        <f t="shared" si="16"/>
        <v>35</v>
      </c>
      <c r="E93" s="45">
        <v>0.85499999999999998</v>
      </c>
      <c r="F93" s="45">
        <v>0.872</v>
      </c>
      <c r="G93" s="45">
        <v>0.89</v>
      </c>
      <c r="H93" s="45">
        <v>1.006</v>
      </c>
      <c r="I93" s="45">
        <v>1.024</v>
      </c>
      <c r="J93" s="45">
        <v>1.024</v>
      </c>
      <c r="K93" s="55">
        <f>AVERAGE(E93:G93)</f>
        <v>0.87233333333333329</v>
      </c>
      <c r="L93" s="55">
        <f>STDEV(E93:G93)</f>
        <v>1.7502380790433453E-2</v>
      </c>
      <c r="M93" s="55">
        <f>AVERAGE(H93:J93)</f>
        <v>1.018</v>
      </c>
      <c r="N93" s="55">
        <f>STDEV(H93:J93)</f>
        <v>1.0392304845413272E-2</v>
      </c>
      <c r="O93" s="55">
        <f t="shared" si="0"/>
        <v>0.14566666666666672</v>
      </c>
      <c r="P93">
        <f t="shared" si="17"/>
        <v>35</v>
      </c>
      <c r="Q93" s="45">
        <v>0.80200000000000005</v>
      </c>
      <c r="R93" s="45">
        <v>0.88400000000000001</v>
      </c>
      <c r="S93" s="45">
        <v>0.86299999999999999</v>
      </c>
      <c r="T93" s="45">
        <v>1.028</v>
      </c>
      <c r="U93" s="45">
        <v>1.022</v>
      </c>
      <c r="V93" s="45">
        <v>1.016</v>
      </c>
      <c r="W93" s="55">
        <f>AVERAGE(Q93:S93)</f>
        <v>0.84966666666666668</v>
      </c>
      <c r="X93" s="55">
        <f>STDEV(Q93:S93)</f>
        <v>4.2594991880892892E-2</v>
      </c>
      <c r="Y93" s="55">
        <f>AVERAGE(T93:V93)</f>
        <v>1.022</v>
      </c>
      <c r="Z93" s="55">
        <f>STDEV(T93:V93)</f>
        <v>6.0000000000000053E-3</v>
      </c>
      <c r="AA93" s="55">
        <f t="shared" si="1"/>
        <v>0.17233333333333334</v>
      </c>
      <c r="AB93">
        <f t="shared" si="18"/>
        <v>35</v>
      </c>
      <c r="AC93" s="45">
        <v>0.92600000000000005</v>
      </c>
      <c r="AD93" s="45">
        <v>0.96899999999999997</v>
      </c>
      <c r="AE93" s="45">
        <v>1.1160000000000001</v>
      </c>
      <c r="AF93" s="45">
        <v>1.0589999999999999</v>
      </c>
      <c r="AG93" s="45">
        <v>1.0920000000000001</v>
      </c>
      <c r="AH93" s="45">
        <v>1.0609999999999999</v>
      </c>
      <c r="AI93" s="55">
        <f>AVERAGE(AC93:AE93)</f>
        <v>1.0036666666666667</v>
      </c>
      <c r="AJ93" s="55">
        <f>STDEV(AC93:AE93)</f>
        <v>9.9630985809302033E-2</v>
      </c>
      <c r="AK93" s="55">
        <f>AVERAGE(AF93:AH93)</f>
        <v>1.0706666666666667</v>
      </c>
      <c r="AL93" s="55">
        <f>STDEV(AF93:AH93)</f>
        <v>1.8502252115170637E-2</v>
      </c>
      <c r="AM93" s="55">
        <f t="shared" si="2"/>
        <v>6.6999999999999948E-2</v>
      </c>
      <c r="AN93">
        <f t="shared" si="19"/>
        <v>35</v>
      </c>
      <c r="AO93" s="45">
        <v>0.90300000000000002</v>
      </c>
      <c r="AP93" s="45">
        <v>0.96499999999999997</v>
      </c>
      <c r="AQ93" s="45"/>
      <c r="AR93" s="45">
        <v>1.042</v>
      </c>
      <c r="AS93" s="45">
        <v>1.0249999999999999</v>
      </c>
      <c r="AT93" s="45">
        <v>1.012</v>
      </c>
      <c r="AU93" s="55">
        <f>AVERAGE(AO93:AQ93)</f>
        <v>0.93399999999999994</v>
      </c>
      <c r="AV93" s="55">
        <f>STDEV(AO93:AQ93)</f>
        <v>4.3840620433565909E-2</v>
      </c>
      <c r="AW93" s="55">
        <f>AVERAGE(AR93:AT93)</f>
        <v>1.0263333333333333</v>
      </c>
      <c r="AX93" s="55">
        <f>STDEV(AR93:AT93)</f>
        <v>1.5044378795195695E-2</v>
      </c>
      <c r="AY93" s="55">
        <f t="shared" si="3"/>
        <v>9.2333333333333378E-2</v>
      </c>
      <c r="AZ93">
        <f t="shared" si="20"/>
        <v>35</v>
      </c>
      <c r="BA93" s="45">
        <v>0.98799999999999999</v>
      </c>
      <c r="BB93" s="45">
        <v>1.006</v>
      </c>
      <c r="BC93" s="45">
        <v>1.0109999999999999</v>
      </c>
      <c r="BD93" s="45">
        <v>1.0389999999999999</v>
      </c>
      <c r="BE93" s="45">
        <v>1.4339999999999999</v>
      </c>
      <c r="BF93" s="45">
        <v>1.3919999999999999</v>
      </c>
      <c r="BG93" s="55">
        <f>AVERAGE(BA93:BC93)</f>
        <v>1.0016666666666667</v>
      </c>
      <c r="BH93" s="55">
        <f>STDEV(BA93:BC93)</f>
        <v>1.2096831541082672E-2</v>
      </c>
      <c r="BI93" s="55">
        <f>AVERAGE(BD93:BF93)</f>
        <v>1.2883333333333333</v>
      </c>
      <c r="BJ93" s="55">
        <f>STDEV(BD93:BF93)</f>
        <v>0.21694776637092392</v>
      </c>
      <c r="BK93" s="55">
        <f t="shared" si="4"/>
        <v>0.28666666666666663</v>
      </c>
      <c r="BL93">
        <f t="shared" si="21"/>
        <v>35</v>
      </c>
      <c r="BM93" s="45">
        <v>0.96</v>
      </c>
      <c r="BN93" s="45">
        <v>1.1639999999999999</v>
      </c>
      <c r="BO93" s="45">
        <v>0.99299999999999999</v>
      </c>
      <c r="BP93" s="45">
        <v>1.0229999999999999</v>
      </c>
      <c r="BQ93" s="45">
        <v>1.2569999999999999</v>
      </c>
      <c r="BR93" s="45">
        <v>1.02</v>
      </c>
      <c r="BS93" s="55">
        <f>AVERAGE(BM93:BO93)</f>
        <v>1.0389999999999999</v>
      </c>
      <c r="BT93" s="55">
        <f>STDEV(BM93:BO93)</f>
        <v>0.1095034246039821</v>
      </c>
      <c r="BU93" s="55">
        <f>AVERAGE(BP93:BR93)</f>
        <v>1.0999999999999999</v>
      </c>
      <c r="BV93" s="55">
        <f>STDEV(BP93:BR93)</f>
        <v>0.13597426227047521</v>
      </c>
      <c r="BW93" s="55">
        <f t="shared" si="5"/>
        <v>6.0999999999999943E-2</v>
      </c>
      <c r="BX93">
        <f t="shared" si="22"/>
        <v>35</v>
      </c>
      <c r="BY93" s="45">
        <v>0.98299999999999998</v>
      </c>
      <c r="BZ93" s="45">
        <v>1.0629999999999999</v>
      </c>
      <c r="CA93" s="45">
        <v>1.002</v>
      </c>
      <c r="CB93" s="45">
        <v>1.0069999999999999</v>
      </c>
      <c r="CC93" s="45">
        <v>1.0389999999999999</v>
      </c>
      <c r="CD93" s="45">
        <v>1.016</v>
      </c>
      <c r="CE93" s="55">
        <f>AVERAGE(BY93:CA93)</f>
        <v>1.016</v>
      </c>
      <c r="CF93" s="55">
        <f>STDEV(BY93:CA93)</f>
        <v>4.1797129088012704E-2</v>
      </c>
      <c r="CG93" s="55">
        <f>AVERAGE(CB93:CD93)</f>
        <v>1.0206666666666666</v>
      </c>
      <c r="CH93" s="55">
        <f>STDEV(CB93:CD93)</f>
        <v>1.6502525059315418E-2</v>
      </c>
      <c r="CI93" s="55">
        <f t="shared" si="6"/>
        <v>4.6666666666665968E-3</v>
      </c>
      <c r="CJ93">
        <f t="shared" si="23"/>
        <v>35</v>
      </c>
      <c r="CK93" s="45">
        <v>0.88200000000000001</v>
      </c>
      <c r="CL93" s="45">
        <v>0.86799999999999999</v>
      </c>
      <c r="CM93" s="45">
        <v>0.90100000000000002</v>
      </c>
      <c r="CN93" s="45">
        <v>1.0369999999999999</v>
      </c>
      <c r="CO93" s="45">
        <v>1.03</v>
      </c>
      <c r="CP93" s="45">
        <v>1.202</v>
      </c>
      <c r="CQ93" s="55">
        <f>AVERAGE(CK93:CM93)</f>
        <v>0.8836666666666666</v>
      </c>
      <c r="CR93" s="55">
        <f>STDEV(CK93:CM93)</f>
        <v>1.6563010998406472E-2</v>
      </c>
      <c r="CS93" s="55">
        <f>AVERAGE(CN93:CP93)</f>
        <v>1.0896666666666668</v>
      </c>
      <c r="CT93" s="55">
        <f>STDEV(CN93:CP93)</f>
        <v>9.7346460302022958E-2</v>
      </c>
      <c r="CU93" s="55">
        <f t="shared" si="7"/>
        <v>0.20600000000000018</v>
      </c>
      <c r="CV93">
        <f t="shared" si="24"/>
        <v>35</v>
      </c>
      <c r="CW93" s="45">
        <v>1.0369999999999999</v>
      </c>
      <c r="CX93" s="45">
        <v>1.05</v>
      </c>
      <c r="CY93" s="45">
        <v>1.0049999999999999</v>
      </c>
      <c r="CZ93" s="45">
        <v>0.99299999999999999</v>
      </c>
      <c r="DA93" s="45">
        <v>1.0189999999999999</v>
      </c>
      <c r="DB93" s="45">
        <v>1.02</v>
      </c>
      <c r="DC93" s="55">
        <f>AVERAGE(CW93:CY93)</f>
        <v>1.0306666666666666</v>
      </c>
      <c r="DD93" s="55">
        <f>STDEV(CW93:CY93)</f>
        <v>2.3158871590242394E-2</v>
      </c>
      <c r="DE93" s="55">
        <f>AVERAGE(CZ93:DB93)</f>
        <v>1.0106666666666666</v>
      </c>
      <c r="DF93" s="55">
        <f>STDEV(CZ93:DB93)</f>
        <v>1.5307950004273362E-2</v>
      </c>
      <c r="DG93" s="55">
        <f t="shared" si="8"/>
        <v>-2.0000000000000018E-2</v>
      </c>
      <c r="DH93">
        <f t="shared" si="25"/>
        <v>35</v>
      </c>
      <c r="DI93" s="45">
        <v>0.90400000000000003</v>
      </c>
      <c r="DJ93" s="45">
        <v>0.86099999999999999</v>
      </c>
      <c r="DK93" s="45">
        <v>0.88900000000000001</v>
      </c>
      <c r="DL93" s="45">
        <v>1.506</v>
      </c>
      <c r="DM93" s="45">
        <v>1.07</v>
      </c>
      <c r="DN93" s="45">
        <v>1.139</v>
      </c>
      <c r="DO93" s="55">
        <f>AVERAGE(DI93:DK93)</f>
        <v>0.8846666666666666</v>
      </c>
      <c r="DP93" s="55">
        <f>STDEV(DI93:DK93)</f>
        <v>2.1825062046494488E-2</v>
      </c>
      <c r="DQ93" s="55">
        <f>AVERAGE(DL93:DN93)</f>
        <v>1.2383333333333333</v>
      </c>
      <c r="DR93" s="55">
        <f>STDEV(DL93:DN93)</f>
        <v>0.23435941059264842</v>
      </c>
      <c r="DS93" s="55">
        <f t="shared" si="9"/>
        <v>0.35366666666666668</v>
      </c>
      <c r="DT93">
        <f t="shared" si="26"/>
        <v>35</v>
      </c>
      <c r="DU93" s="45">
        <v>0.995</v>
      </c>
      <c r="DV93" s="45">
        <v>1.004</v>
      </c>
      <c r="DW93" s="45">
        <v>1.357</v>
      </c>
      <c r="DX93" s="45">
        <v>1.04</v>
      </c>
      <c r="DY93" s="45">
        <v>1.014</v>
      </c>
      <c r="DZ93" s="45">
        <v>1.026</v>
      </c>
      <c r="EA93" s="55">
        <f>AVERAGE(DU93:DW93)</f>
        <v>1.1186666666666667</v>
      </c>
      <c r="EB93" s="55">
        <f>STDEV(DU93:DW93)</f>
        <v>0.20645176999322029</v>
      </c>
      <c r="EC93" s="55">
        <f>AVERAGE(DX93:DZ93)</f>
        <v>1.0266666666666666</v>
      </c>
      <c r="ED93" s="55">
        <f>STDEV(DX93:DZ93)</f>
        <v>1.3012814197295436E-2</v>
      </c>
      <c r="EE93" s="55">
        <f t="shared" si="10"/>
        <v>-9.2000000000000082E-2</v>
      </c>
      <c r="EF93">
        <f t="shared" si="27"/>
        <v>35</v>
      </c>
      <c r="EG93" s="45">
        <v>0.95499999999999996</v>
      </c>
      <c r="EH93" s="45">
        <v>0.95499999999999996</v>
      </c>
      <c r="EI93" s="45">
        <v>0.96</v>
      </c>
      <c r="EJ93" s="45">
        <v>1.004</v>
      </c>
      <c r="EK93" s="45">
        <v>1.006</v>
      </c>
      <c r="EL93" s="45">
        <v>0.998</v>
      </c>
      <c r="EM93" s="55">
        <f>AVERAGE(EG93:EI93)</f>
        <v>0.95666666666666667</v>
      </c>
      <c r="EN93" s="55">
        <f>STDEV(EG93:EI93)</f>
        <v>2.8867513459481316E-3</v>
      </c>
      <c r="EO93" s="55">
        <f>AVERAGE(EJ93:EL93)</f>
        <v>1.0026666666666666</v>
      </c>
      <c r="EP93" s="55">
        <f>STDEV(EJ93:EL93)</f>
        <v>4.1633319989322695E-3</v>
      </c>
      <c r="EQ93" s="55">
        <f t="shared" si="11"/>
        <v>4.599999999999993E-2</v>
      </c>
      <c r="ER93">
        <f t="shared" si="28"/>
        <v>35</v>
      </c>
      <c r="ES93" s="45">
        <v>0.94499999999999995</v>
      </c>
      <c r="ET93" s="45">
        <v>0.94499999999999995</v>
      </c>
      <c r="EU93" s="45">
        <v>1.165</v>
      </c>
      <c r="EV93" s="45">
        <v>0.98199999999999998</v>
      </c>
      <c r="EW93" s="45">
        <v>0.98099999999999998</v>
      </c>
      <c r="EX93" s="45">
        <v>1.119</v>
      </c>
      <c r="EY93" s="55">
        <f>AVERAGE(ES93:EU93)</f>
        <v>1.0183333333333333</v>
      </c>
      <c r="EZ93" s="55">
        <f>STDEV(ES93:EU93)</f>
        <v>0.12701705922171941</v>
      </c>
      <c r="FA93" s="55">
        <f>AVERAGE(EV93:EX93)</f>
        <v>1.0273333333333332</v>
      </c>
      <c r="FB93" s="55">
        <f>STDEV(EV93:EX93)</f>
        <v>7.9387236589601312E-2</v>
      </c>
      <c r="FC93" s="55">
        <f t="shared" si="12"/>
        <v>8.999999999999897E-3</v>
      </c>
      <c r="FD93">
        <f t="shared" si="29"/>
        <v>35</v>
      </c>
      <c r="FE93" s="45">
        <v>0.92</v>
      </c>
      <c r="FF93" s="45">
        <v>0.93500000000000005</v>
      </c>
      <c r="FG93" s="45">
        <v>0.95199999999999996</v>
      </c>
      <c r="FH93" s="45">
        <v>0.98899999999999999</v>
      </c>
      <c r="FI93" s="45">
        <v>0.97199999999999998</v>
      </c>
      <c r="FJ93" s="45">
        <v>0.98199999999999998</v>
      </c>
      <c r="FK93" s="55">
        <f>AVERAGE(FE93:FG93)</f>
        <v>0.93566666666666665</v>
      </c>
      <c r="FL93" s="55">
        <f>STDEV(FE93:FG93)</f>
        <v>1.6010413278030395E-2</v>
      </c>
      <c r="FM93" s="55">
        <f>AVERAGE(FH93:FJ93)</f>
        <v>0.98099999999999987</v>
      </c>
      <c r="FN93" s="55">
        <f>STDEV(FH93:FJ93)</f>
        <v>8.5440037453175383E-3</v>
      </c>
      <c r="FO93" s="55">
        <f t="shared" si="13"/>
        <v>4.5333333333333226E-2</v>
      </c>
      <c r="FP93">
        <f t="shared" si="30"/>
        <v>35</v>
      </c>
      <c r="FQ93" s="45">
        <v>0.89900000000000002</v>
      </c>
      <c r="FR93" s="45">
        <v>0.91</v>
      </c>
      <c r="FS93" s="45">
        <v>0.89500000000000002</v>
      </c>
      <c r="FT93" s="45">
        <v>1.056</v>
      </c>
      <c r="FU93" s="45">
        <v>1.004</v>
      </c>
      <c r="FV93" s="45">
        <v>1.0089999999999999</v>
      </c>
      <c r="FW93" s="55">
        <f>AVERAGE(FQ93:FS93)</f>
        <v>0.90133333333333343</v>
      </c>
      <c r="FX93" s="55">
        <f>STDEV(FQ93:FS93)</f>
        <v>7.7674534651540356E-3</v>
      </c>
      <c r="FY93" s="55">
        <f>AVERAGE(FT93:FV93)</f>
        <v>1.0229999999999999</v>
      </c>
      <c r="FZ93" s="55">
        <f>STDEV(FT93:FV93)</f>
        <v>2.8687976575562157E-2</v>
      </c>
      <c r="GA93" s="55">
        <f t="shared" si="14"/>
        <v>0.12166666666666648</v>
      </c>
      <c r="GB93">
        <f t="shared" si="31"/>
        <v>35</v>
      </c>
      <c r="GC93" s="45">
        <v>1.1339999999999999</v>
      </c>
      <c r="GD93" s="45">
        <v>1.1040000000000001</v>
      </c>
      <c r="GE93" s="45">
        <v>1.143</v>
      </c>
      <c r="GF93" s="45">
        <v>1.117</v>
      </c>
      <c r="GG93" s="45">
        <v>1.1140000000000001</v>
      </c>
      <c r="GH93" s="45">
        <v>1.1180000000000001</v>
      </c>
    </row>
    <row r="94" spans="1:190" x14ac:dyDescent="0.2">
      <c r="A94">
        <f t="shared" si="15"/>
        <v>36</v>
      </c>
      <c r="B94" s="44">
        <v>2.4305555555555556E-2</v>
      </c>
      <c r="C94" s="45">
        <v>37</v>
      </c>
      <c r="D94">
        <f t="shared" si="16"/>
        <v>36</v>
      </c>
      <c r="E94" s="45">
        <v>0.85299999999999998</v>
      </c>
      <c r="F94" s="45">
        <v>0.87</v>
      </c>
      <c r="G94" s="45">
        <v>0.88500000000000001</v>
      </c>
      <c r="H94" s="45">
        <v>1.006</v>
      </c>
      <c r="I94" s="45">
        <v>1.0229999999999999</v>
      </c>
      <c r="J94" s="45">
        <v>1.0229999999999999</v>
      </c>
      <c r="K94" s="55">
        <f>AVERAGE(E94:G94)</f>
        <v>0.86933333333333318</v>
      </c>
      <c r="L94" s="55">
        <f>STDEV(E94:G94)</f>
        <v>1.601041327803045E-2</v>
      </c>
      <c r="M94" s="55">
        <f>AVERAGE(H94:J94)</f>
        <v>1.0173333333333332</v>
      </c>
      <c r="N94" s="55">
        <f>STDEV(H94:J94)</f>
        <v>9.8149545762235817E-3</v>
      </c>
      <c r="O94" s="55">
        <f t="shared" si="0"/>
        <v>0.14800000000000002</v>
      </c>
      <c r="P94">
        <f t="shared" si="17"/>
        <v>36</v>
      </c>
      <c r="Q94" s="45">
        <v>0.79900000000000004</v>
      </c>
      <c r="R94" s="45">
        <v>0.88200000000000001</v>
      </c>
      <c r="S94" s="45">
        <v>0.86</v>
      </c>
      <c r="T94" s="45">
        <v>1.028</v>
      </c>
      <c r="U94" s="45">
        <v>1.022</v>
      </c>
      <c r="V94" s="45">
        <v>1.016</v>
      </c>
      <c r="W94" s="55">
        <f>AVERAGE(Q94:S94)</f>
        <v>0.84699999999999998</v>
      </c>
      <c r="X94" s="55">
        <f>STDEV(Q94:S94)</f>
        <v>4.2999999999999976E-2</v>
      </c>
      <c r="Y94" s="55">
        <f>AVERAGE(T94:V94)</f>
        <v>1.022</v>
      </c>
      <c r="Z94" s="55">
        <f>STDEV(T94:V94)</f>
        <v>6.0000000000000053E-3</v>
      </c>
      <c r="AA94" s="55">
        <f t="shared" si="1"/>
        <v>0.17500000000000004</v>
      </c>
      <c r="AB94">
        <f t="shared" si="18"/>
        <v>36</v>
      </c>
      <c r="AC94" s="45">
        <v>0.92500000000000004</v>
      </c>
      <c r="AD94" s="45">
        <v>0.96699999999999997</v>
      </c>
      <c r="AE94" s="45">
        <v>1.113</v>
      </c>
      <c r="AF94" s="45">
        <v>1.06</v>
      </c>
      <c r="AG94" s="45">
        <v>1.089</v>
      </c>
      <c r="AH94" s="45">
        <v>1.0589999999999999</v>
      </c>
      <c r="AI94" s="55">
        <f>AVERAGE(AC94:AE94)</f>
        <v>1.0016666666666667</v>
      </c>
      <c r="AJ94" s="55">
        <f>STDEV(AC94:AE94)</f>
        <v>9.8677927285352574E-2</v>
      </c>
      <c r="AK94" s="55">
        <f>AVERAGE(AF94:AH94)</f>
        <v>1.0693333333333335</v>
      </c>
      <c r="AL94" s="55">
        <f>STDEV(AF94:AH94)</f>
        <v>1.7039170558842728E-2</v>
      </c>
      <c r="AM94" s="55">
        <f t="shared" si="2"/>
        <v>6.7666666666666764E-2</v>
      </c>
      <c r="AN94">
        <f t="shared" si="19"/>
        <v>36</v>
      </c>
      <c r="AO94" s="45">
        <v>0.90500000000000003</v>
      </c>
      <c r="AP94" s="45">
        <v>0.96199999999999997</v>
      </c>
      <c r="AQ94" s="45"/>
      <c r="AR94" s="45">
        <v>1.044</v>
      </c>
      <c r="AS94" s="45">
        <v>1.024</v>
      </c>
      <c r="AT94" s="45">
        <v>1.0109999999999999</v>
      </c>
      <c r="AU94" s="55">
        <f>AVERAGE(AO94:AQ94)</f>
        <v>0.9335</v>
      </c>
      <c r="AV94" s="55">
        <f>STDEV(AO94:AQ94)</f>
        <v>4.030508652763317E-2</v>
      </c>
      <c r="AW94" s="55">
        <f>AVERAGE(AR94:AT94)</f>
        <v>1.0263333333333333</v>
      </c>
      <c r="AX94" s="55">
        <f>STDEV(AR94:AT94)</f>
        <v>1.6623276853055643E-2</v>
      </c>
      <c r="AY94" s="55">
        <f t="shared" si="3"/>
        <v>9.2833333333333323E-2</v>
      </c>
      <c r="AZ94">
        <f t="shared" si="20"/>
        <v>36</v>
      </c>
      <c r="BA94" s="45">
        <v>0.98699999999999999</v>
      </c>
      <c r="BB94" s="45">
        <v>1.006</v>
      </c>
      <c r="BC94" s="45">
        <v>1.01</v>
      </c>
      <c r="BD94" s="45">
        <v>1.0369999999999999</v>
      </c>
      <c r="BE94" s="45">
        <v>1.4339999999999999</v>
      </c>
      <c r="BF94" s="45">
        <v>1.393</v>
      </c>
      <c r="BG94" s="55">
        <f>AVERAGE(BA94:BC94)</f>
        <v>1.0010000000000001</v>
      </c>
      <c r="BH94" s="55">
        <f>STDEV(BA94:BC94)</f>
        <v>1.2288205727444518E-2</v>
      </c>
      <c r="BI94" s="55">
        <f>AVERAGE(BD94:BF94)</f>
        <v>1.288</v>
      </c>
      <c r="BJ94" s="55">
        <f>STDEV(BD94:BF94)</f>
        <v>0.21833689564523856</v>
      </c>
      <c r="BK94" s="55">
        <f t="shared" si="4"/>
        <v>0.28699999999999992</v>
      </c>
      <c r="BL94">
        <f t="shared" si="21"/>
        <v>36</v>
      </c>
      <c r="BM94" s="45">
        <v>0.95799999999999996</v>
      </c>
      <c r="BN94" s="45">
        <v>1.1599999999999999</v>
      </c>
      <c r="BO94" s="45">
        <v>0.99099999999999999</v>
      </c>
      <c r="BP94" s="45">
        <v>1.022</v>
      </c>
      <c r="BQ94" s="45">
        <v>1.258</v>
      </c>
      <c r="BR94" s="45">
        <v>1.02</v>
      </c>
      <c r="BS94" s="55">
        <f>AVERAGE(BM94:BO94)</f>
        <v>1.0363333333333333</v>
      </c>
      <c r="BT94" s="55">
        <f>STDEV(BM94:BO94)</f>
        <v>0.10836204747665729</v>
      </c>
      <c r="BU94" s="55">
        <f>AVERAGE(BP94:BR94)</f>
        <v>1.1000000000000001</v>
      </c>
      <c r="BV94" s="55">
        <f>STDEV(BP94:BR94)</f>
        <v>0.13683566786477763</v>
      </c>
      <c r="BW94" s="55">
        <f t="shared" si="5"/>
        <v>6.366666666666676E-2</v>
      </c>
      <c r="BX94">
        <f t="shared" si="22"/>
        <v>36</v>
      </c>
      <c r="BY94" s="45">
        <v>0.98199999999999998</v>
      </c>
      <c r="BZ94" s="45">
        <v>1.0620000000000001</v>
      </c>
      <c r="CA94" s="45">
        <v>1.002</v>
      </c>
      <c r="CB94" s="45">
        <v>1.006</v>
      </c>
      <c r="CC94" s="45">
        <v>1.0389999999999999</v>
      </c>
      <c r="CD94" s="45">
        <v>1.016</v>
      </c>
      <c r="CE94" s="55">
        <f>AVERAGE(BY94:CA94)</f>
        <v>1.0153333333333334</v>
      </c>
      <c r="CF94" s="55">
        <f>STDEV(BY94:CA94)</f>
        <v>4.1633319989322688E-2</v>
      </c>
      <c r="CG94" s="55">
        <f>AVERAGE(CB94:CD94)</f>
        <v>1.0203333333333333</v>
      </c>
      <c r="CH94" s="55">
        <f>STDEV(CB94:CD94)</f>
        <v>1.692138686199603E-2</v>
      </c>
      <c r="CI94" s="55">
        <f t="shared" si="6"/>
        <v>4.9999999999998934E-3</v>
      </c>
      <c r="CJ94">
        <f t="shared" si="23"/>
        <v>36</v>
      </c>
      <c r="CK94" s="45">
        <v>0.879</v>
      </c>
      <c r="CL94" s="45">
        <v>0.86499999999999999</v>
      </c>
      <c r="CM94" s="45">
        <v>0.89700000000000002</v>
      </c>
      <c r="CN94" s="45">
        <v>1.0369999999999999</v>
      </c>
      <c r="CO94" s="45">
        <v>1.0289999999999999</v>
      </c>
      <c r="CP94" s="45">
        <v>1.2</v>
      </c>
      <c r="CQ94" s="55">
        <f>AVERAGE(CK94:CM94)</f>
        <v>0.8803333333333333</v>
      </c>
      <c r="CR94" s="55">
        <f>STDEV(CK94:CM94)</f>
        <v>1.6041612554021301E-2</v>
      </c>
      <c r="CS94" s="55">
        <f>AVERAGE(CN94:CP94)</f>
        <v>1.0886666666666667</v>
      </c>
      <c r="CT94" s="55">
        <f>STDEV(CN94:CP94)</f>
        <v>9.6500431777963233E-2</v>
      </c>
      <c r="CU94" s="55">
        <f t="shared" si="7"/>
        <v>0.20833333333333337</v>
      </c>
      <c r="CV94">
        <f t="shared" si="24"/>
        <v>36</v>
      </c>
      <c r="CW94" s="45">
        <v>1.0349999999999999</v>
      </c>
      <c r="CX94" s="45">
        <v>1.046</v>
      </c>
      <c r="CY94" s="45">
        <v>1.004</v>
      </c>
      <c r="CZ94" s="45">
        <v>0.99299999999999999</v>
      </c>
      <c r="DA94" s="45">
        <v>1.018</v>
      </c>
      <c r="DB94" s="45">
        <v>1.02</v>
      </c>
      <c r="DC94" s="55">
        <f>AVERAGE(CW94:CY94)</f>
        <v>1.0283333333333333</v>
      </c>
      <c r="DD94" s="55">
        <f>STDEV(CW94:CY94)</f>
        <v>2.1779194965226182E-2</v>
      </c>
      <c r="DE94" s="55">
        <f>AVERAGE(CZ94:DB94)</f>
        <v>1.0103333333333333</v>
      </c>
      <c r="DF94" s="55">
        <f>STDEV(CZ94:DB94)</f>
        <v>1.5044378795195691E-2</v>
      </c>
      <c r="DG94" s="55">
        <f t="shared" si="8"/>
        <v>-1.8000000000000016E-2</v>
      </c>
      <c r="DH94">
        <f t="shared" si="25"/>
        <v>36</v>
      </c>
      <c r="DI94" s="45">
        <v>0.90100000000000002</v>
      </c>
      <c r="DJ94" s="45">
        <v>0.85799999999999998</v>
      </c>
      <c r="DK94" s="45">
        <v>0.88600000000000001</v>
      </c>
      <c r="DL94" s="45">
        <v>1.5049999999999999</v>
      </c>
      <c r="DM94" s="45">
        <v>1.0720000000000001</v>
      </c>
      <c r="DN94" s="45">
        <v>1.139</v>
      </c>
      <c r="DO94" s="55">
        <f>AVERAGE(DI94:DK94)</f>
        <v>0.88166666666666671</v>
      </c>
      <c r="DP94" s="55">
        <f>STDEV(DI94:DK94)</f>
        <v>2.1825062046494488E-2</v>
      </c>
      <c r="DQ94" s="55">
        <f>AVERAGE(DL94:DN94)</f>
        <v>1.2386666666666668</v>
      </c>
      <c r="DR94" s="55">
        <f>STDEV(DL94:DN94)</f>
        <v>0.23307151978166041</v>
      </c>
      <c r="DS94" s="55">
        <f t="shared" si="9"/>
        <v>0.3570000000000001</v>
      </c>
      <c r="DT94">
        <f t="shared" si="26"/>
        <v>36</v>
      </c>
      <c r="DU94" s="45">
        <v>0.99399999999999999</v>
      </c>
      <c r="DV94" s="45">
        <v>1.0029999999999999</v>
      </c>
      <c r="DW94" s="45">
        <v>1.3520000000000001</v>
      </c>
      <c r="DX94" s="45">
        <v>1.04</v>
      </c>
      <c r="DY94" s="45">
        <v>1.0129999999999999</v>
      </c>
      <c r="DZ94" s="45">
        <v>1.024</v>
      </c>
      <c r="EA94" s="55">
        <f>AVERAGE(DU94:DW94)</f>
        <v>1.1163333333333334</v>
      </c>
      <c r="EB94" s="55">
        <f>STDEV(DU94:DW94)</f>
        <v>0.20414292378951848</v>
      </c>
      <c r="EC94" s="55">
        <f>AVERAGE(DX94:DZ94)</f>
        <v>1.0256666666666667</v>
      </c>
      <c r="ED94" s="55">
        <f>STDEV(DX94:DZ94)</f>
        <v>1.3576941236277599E-2</v>
      </c>
      <c r="EE94" s="55">
        <f t="shared" si="10"/>
        <v>-9.0666666666666673E-2</v>
      </c>
      <c r="EF94">
        <f t="shared" si="27"/>
        <v>36</v>
      </c>
      <c r="EG94" s="45">
        <v>0.95299999999999996</v>
      </c>
      <c r="EH94" s="45">
        <v>0.95399999999999996</v>
      </c>
      <c r="EI94" s="45">
        <v>0.95799999999999996</v>
      </c>
      <c r="EJ94" s="45">
        <v>1.004</v>
      </c>
      <c r="EK94" s="45">
        <v>1.0049999999999999</v>
      </c>
      <c r="EL94" s="45">
        <v>0.997</v>
      </c>
      <c r="EM94" s="55">
        <f>AVERAGE(EG94:EI94)</f>
        <v>0.95500000000000007</v>
      </c>
      <c r="EN94" s="55">
        <f>STDEV(EG94:EI94)</f>
        <v>2.6457513110645929E-3</v>
      </c>
      <c r="EO94" s="55">
        <f>AVERAGE(EJ94:EL94)</f>
        <v>1.002</v>
      </c>
      <c r="EP94" s="55">
        <f>STDEV(EJ94:EL94)</f>
        <v>4.3588989435406397E-3</v>
      </c>
      <c r="EQ94" s="55">
        <f t="shared" si="11"/>
        <v>4.6999999999999931E-2</v>
      </c>
      <c r="ER94">
        <f t="shared" si="28"/>
        <v>36</v>
      </c>
      <c r="ES94" s="45">
        <v>0.94399999999999995</v>
      </c>
      <c r="ET94" s="45">
        <v>0.94299999999999995</v>
      </c>
      <c r="EU94" s="45">
        <v>1.1579999999999999</v>
      </c>
      <c r="EV94" s="45">
        <v>0.98199999999999998</v>
      </c>
      <c r="EW94" s="45">
        <v>0.98099999999999998</v>
      </c>
      <c r="EX94" s="45">
        <v>1.1160000000000001</v>
      </c>
      <c r="EY94" s="55">
        <f>AVERAGE(ES94:EU94)</f>
        <v>1.0149999999999999</v>
      </c>
      <c r="EZ94" s="55">
        <f>STDEV(ES94:EU94)</f>
        <v>0.12384264209067891</v>
      </c>
      <c r="FA94" s="55">
        <f>AVERAGE(EV94:EX94)</f>
        <v>1.0263333333333333</v>
      </c>
      <c r="FB94" s="55">
        <f>STDEV(EV94:EX94)</f>
        <v>7.7655220901967331E-2</v>
      </c>
      <c r="FC94" s="55">
        <f t="shared" si="12"/>
        <v>1.1333333333333417E-2</v>
      </c>
      <c r="FD94">
        <f t="shared" si="29"/>
        <v>36</v>
      </c>
      <c r="FE94" s="45">
        <v>0.91800000000000004</v>
      </c>
      <c r="FF94" s="45">
        <v>0.93400000000000005</v>
      </c>
      <c r="FG94" s="45">
        <v>0.95</v>
      </c>
      <c r="FH94" s="45">
        <v>0.98899999999999999</v>
      </c>
      <c r="FI94" s="45">
        <v>0.97099999999999997</v>
      </c>
      <c r="FJ94" s="45">
        <v>0.98099999999999998</v>
      </c>
      <c r="FK94" s="55">
        <f>AVERAGE(FE94:FG94)</f>
        <v>0.93400000000000005</v>
      </c>
      <c r="FL94" s="55">
        <f>STDEV(FE94:FG94)</f>
        <v>1.5999999999999959E-2</v>
      </c>
      <c r="FM94" s="55">
        <f>AVERAGE(FH94:FJ94)</f>
        <v>0.98033333333333328</v>
      </c>
      <c r="FN94" s="55">
        <f>STDEV(FH94:FJ94)</f>
        <v>9.0184995056457971E-3</v>
      </c>
      <c r="FO94" s="55">
        <f t="shared" si="13"/>
        <v>4.6333333333333226E-2</v>
      </c>
      <c r="FP94">
        <f t="shared" si="30"/>
        <v>36</v>
      </c>
      <c r="FQ94" s="45">
        <v>0.89700000000000002</v>
      </c>
      <c r="FR94" s="45">
        <v>0.90700000000000003</v>
      </c>
      <c r="FS94" s="45">
        <v>0.89300000000000002</v>
      </c>
      <c r="FT94" s="45">
        <v>1.056</v>
      </c>
      <c r="FU94" s="45">
        <v>1.0029999999999999</v>
      </c>
      <c r="FV94" s="45">
        <v>1.008</v>
      </c>
      <c r="FW94" s="55">
        <f>AVERAGE(FQ94:FS94)</f>
        <v>0.89900000000000002</v>
      </c>
      <c r="FX94" s="55">
        <f>STDEV(FQ94:FS94)</f>
        <v>7.2111025509279851E-3</v>
      </c>
      <c r="FY94" s="55">
        <f>AVERAGE(FT94:FV94)</f>
        <v>1.0223333333333333</v>
      </c>
      <c r="FZ94" s="55">
        <f>STDEV(FT94:FV94)</f>
        <v>2.9263173671584854E-2</v>
      </c>
      <c r="GA94" s="55">
        <f t="shared" si="14"/>
        <v>0.12333333333333329</v>
      </c>
      <c r="GB94">
        <f t="shared" si="31"/>
        <v>36</v>
      </c>
      <c r="GC94" s="45">
        <v>1.133</v>
      </c>
      <c r="GD94" s="45">
        <v>1.105</v>
      </c>
      <c r="GE94" s="45">
        <v>1.1419999999999999</v>
      </c>
      <c r="GF94" s="45">
        <v>1.117</v>
      </c>
      <c r="GG94" s="45">
        <v>1.1140000000000001</v>
      </c>
      <c r="GH94" s="45">
        <v>1.1160000000000001</v>
      </c>
    </row>
    <row r="95" spans="1:190" x14ac:dyDescent="0.2">
      <c r="A95">
        <f t="shared" si="15"/>
        <v>37</v>
      </c>
      <c r="B95" s="44">
        <v>2.4999999999999998E-2</v>
      </c>
      <c r="C95" s="45">
        <v>37</v>
      </c>
      <c r="D95">
        <f t="shared" si="16"/>
        <v>37</v>
      </c>
      <c r="E95" s="45">
        <v>0.85199999999999998</v>
      </c>
      <c r="F95" s="45">
        <v>0.86899999999999999</v>
      </c>
      <c r="G95" s="45">
        <v>0.88</v>
      </c>
      <c r="H95" s="45">
        <v>1.0049999999999999</v>
      </c>
      <c r="I95" s="45">
        <v>1.0229999999999999</v>
      </c>
      <c r="J95" s="45">
        <v>1.022</v>
      </c>
      <c r="K95" s="55">
        <f>AVERAGE(E95:G95)</f>
        <v>0.86699999999999999</v>
      </c>
      <c r="L95" s="55">
        <f>STDEV(E95:G95)</f>
        <v>1.4106735979665897E-2</v>
      </c>
      <c r="M95" s="55">
        <f>AVERAGE(H95:J95)</f>
        <v>1.0166666666666666</v>
      </c>
      <c r="N95" s="55">
        <f>STDEV(H95:J95)</f>
        <v>1.0115993936995717E-2</v>
      </c>
      <c r="O95" s="55">
        <f t="shared" si="0"/>
        <v>0.14966666666666661</v>
      </c>
      <c r="P95">
        <f t="shared" si="17"/>
        <v>37</v>
      </c>
      <c r="Q95" s="45">
        <v>0.79600000000000004</v>
      </c>
      <c r="R95" s="45">
        <v>0.879</v>
      </c>
      <c r="S95" s="45">
        <v>0.85799999999999998</v>
      </c>
      <c r="T95" s="45">
        <v>1.0269999999999999</v>
      </c>
      <c r="U95" s="45">
        <v>1.02</v>
      </c>
      <c r="V95" s="45">
        <v>1.0149999999999999</v>
      </c>
      <c r="W95" s="55">
        <f>AVERAGE(Q95:S95)</f>
        <v>0.84433333333333327</v>
      </c>
      <c r="X95" s="55">
        <f>STDEV(Q95:S95)</f>
        <v>4.3154760262725723E-2</v>
      </c>
      <c r="Y95" s="55">
        <f>AVERAGE(T95:V95)</f>
        <v>1.0206666666666664</v>
      </c>
      <c r="Z95" s="55">
        <f>STDEV(T95:V95)</f>
        <v>6.0277137733417072E-3</v>
      </c>
      <c r="AA95" s="55">
        <f t="shared" si="1"/>
        <v>0.17633333333333312</v>
      </c>
      <c r="AB95">
        <f t="shared" si="18"/>
        <v>37</v>
      </c>
      <c r="AC95" s="45">
        <v>0.92300000000000004</v>
      </c>
      <c r="AD95" s="45">
        <v>0.96699999999999997</v>
      </c>
      <c r="AE95" s="45">
        <v>1.109</v>
      </c>
      <c r="AF95" s="45">
        <v>1.0589999999999999</v>
      </c>
      <c r="AG95" s="45">
        <v>1.0860000000000001</v>
      </c>
      <c r="AH95" s="45">
        <v>1.056</v>
      </c>
      <c r="AI95" s="55">
        <f>AVERAGE(AC95:AE95)</f>
        <v>0.9996666666666667</v>
      </c>
      <c r="AJ95" s="55">
        <f>STDEV(AC95:AE95)</f>
        <v>9.7207681452307723E-2</v>
      </c>
      <c r="AK95" s="55">
        <f>AVERAGE(AF95:AH95)</f>
        <v>1.0669999999999999</v>
      </c>
      <c r="AL95" s="55">
        <f>STDEV(AF95:AH95)</f>
        <v>1.6522711641858347E-2</v>
      </c>
      <c r="AM95" s="55">
        <f t="shared" si="2"/>
        <v>6.7333333333333245E-2</v>
      </c>
      <c r="AN95">
        <f t="shared" si="19"/>
        <v>37</v>
      </c>
      <c r="AO95" s="45">
        <v>0.9</v>
      </c>
      <c r="AP95" s="45">
        <v>0.95699999999999996</v>
      </c>
      <c r="AQ95" s="45"/>
      <c r="AR95" s="45">
        <v>1.0389999999999999</v>
      </c>
      <c r="AS95" s="45">
        <v>1.0229999999999999</v>
      </c>
      <c r="AT95" s="45">
        <v>1.01</v>
      </c>
      <c r="AU95" s="55">
        <f>AVERAGE(AO95:AQ95)</f>
        <v>0.92849999999999999</v>
      </c>
      <c r="AV95" s="55">
        <f>STDEV(AO95:AQ95)</f>
        <v>4.030508652763317E-2</v>
      </c>
      <c r="AW95" s="55">
        <f>AVERAGE(AR95:AT95)</f>
        <v>1.024</v>
      </c>
      <c r="AX95" s="55">
        <f>STDEV(AR95:AT95)</f>
        <v>1.4525839046333909E-2</v>
      </c>
      <c r="AY95" s="55">
        <f t="shared" si="3"/>
        <v>9.5500000000000029E-2</v>
      </c>
      <c r="AZ95">
        <f t="shared" si="20"/>
        <v>37</v>
      </c>
      <c r="BA95" s="45">
        <v>0.98599999999999999</v>
      </c>
      <c r="BB95" s="45">
        <v>1.0049999999999999</v>
      </c>
      <c r="BC95" s="45">
        <v>1.0089999999999999</v>
      </c>
      <c r="BD95" s="45">
        <v>1.0349999999999999</v>
      </c>
      <c r="BE95" s="45">
        <v>1.4350000000000001</v>
      </c>
      <c r="BF95" s="45">
        <v>1.3839999999999999</v>
      </c>
      <c r="BG95" s="55">
        <f>AVERAGE(BA95:BC95)</f>
        <v>1</v>
      </c>
      <c r="BH95" s="55">
        <f>STDEV(BA95:BC95)</f>
        <v>1.2288205727444455E-2</v>
      </c>
      <c r="BI95" s="55">
        <f>AVERAGE(BD95:BF95)</f>
        <v>1.2846666666666666</v>
      </c>
      <c r="BJ95" s="55">
        <f>STDEV(BD95:BF95)</f>
        <v>0.21771617609478053</v>
      </c>
      <c r="BK95" s="55">
        <f t="shared" si="4"/>
        <v>0.28466666666666662</v>
      </c>
      <c r="BL95">
        <f t="shared" si="21"/>
        <v>37</v>
      </c>
      <c r="BM95" s="45">
        <v>0.95599999999999996</v>
      </c>
      <c r="BN95" s="45">
        <v>1.1559999999999999</v>
      </c>
      <c r="BO95" s="45">
        <v>0.98799999999999999</v>
      </c>
      <c r="BP95" s="45">
        <v>1.0209999999999999</v>
      </c>
      <c r="BQ95" s="45">
        <v>1.258</v>
      </c>
      <c r="BR95" s="45">
        <v>1.0189999999999999</v>
      </c>
      <c r="BS95" s="55">
        <f>AVERAGE(BM95:BO95)</f>
        <v>1.0333333333333334</v>
      </c>
      <c r="BT95" s="55">
        <f>STDEV(BM95:BO95)</f>
        <v>0.10743059775191297</v>
      </c>
      <c r="BU95" s="55">
        <f>AVERAGE(BP95:BR95)</f>
        <v>1.0993333333333333</v>
      </c>
      <c r="BV95" s="55">
        <f>STDEV(BP95:BR95)</f>
        <v>0.13741300278115323</v>
      </c>
      <c r="BW95" s="55">
        <f t="shared" si="5"/>
        <v>6.5999999999999837E-2</v>
      </c>
      <c r="BX95">
        <f t="shared" si="22"/>
        <v>37</v>
      </c>
      <c r="BY95" s="45">
        <v>0.98099999999999998</v>
      </c>
      <c r="BZ95" s="45">
        <v>1.0609999999999999</v>
      </c>
      <c r="CA95" s="45">
        <v>1</v>
      </c>
      <c r="CB95" s="45">
        <v>1.0049999999999999</v>
      </c>
      <c r="CC95" s="45">
        <v>1.038</v>
      </c>
      <c r="CD95" s="45">
        <v>1.014</v>
      </c>
      <c r="CE95" s="55">
        <f>AVERAGE(BY95:CA95)</f>
        <v>1.014</v>
      </c>
      <c r="CF95" s="55">
        <f>STDEV(BY95:CA95)</f>
        <v>4.1797129088012704E-2</v>
      </c>
      <c r="CG95" s="55">
        <f>AVERAGE(CB95:CD95)</f>
        <v>1.0190000000000001</v>
      </c>
      <c r="CH95" s="55">
        <f>STDEV(CB95:CD95)</f>
        <v>1.7058722109232042E-2</v>
      </c>
      <c r="CI95" s="55">
        <f t="shared" si="6"/>
        <v>5.0000000000001155E-3</v>
      </c>
      <c r="CJ95">
        <f t="shared" si="23"/>
        <v>37</v>
      </c>
      <c r="CK95" s="45">
        <v>0.875</v>
      </c>
      <c r="CL95" s="45">
        <v>0.86199999999999999</v>
      </c>
      <c r="CM95" s="45">
        <v>0.89100000000000001</v>
      </c>
      <c r="CN95" s="45">
        <v>1.036</v>
      </c>
      <c r="CO95" s="45">
        <v>1.0289999999999999</v>
      </c>
      <c r="CP95" s="45">
        <v>1.198</v>
      </c>
      <c r="CQ95" s="55">
        <f>AVERAGE(CK95:CM95)</f>
        <v>0.876</v>
      </c>
      <c r="CR95" s="55">
        <f>STDEV(CK95:CM95)</f>
        <v>1.4525839046333963E-2</v>
      </c>
      <c r="CS95" s="55">
        <f>AVERAGE(CN95:CP95)</f>
        <v>1.0876666666666666</v>
      </c>
      <c r="CT95" s="55">
        <f>STDEV(CN95:CP95)</f>
        <v>9.5615549641955899E-2</v>
      </c>
      <c r="CU95" s="55">
        <f t="shared" si="7"/>
        <v>0.21166666666666656</v>
      </c>
      <c r="CV95">
        <f t="shared" si="24"/>
        <v>37</v>
      </c>
      <c r="CW95" s="45">
        <v>1.0349999999999999</v>
      </c>
      <c r="CX95" s="45">
        <v>1.044</v>
      </c>
      <c r="CY95" s="45">
        <v>1.0029999999999999</v>
      </c>
      <c r="CZ95" s="45">
        <v>0.99199999999999999</v>
      </c>
      <c r="DA95" s="45">
        <v>1.018</v>
      </c>
      <c r="DB95" s="45">
        <v>1.0189999999999999</v>
      </c>
      <c r="DC95" s="55">
        <f>AVERAGE(CW95:CY95)</f>
        <v>1.0273333333333332</v>
      </c>
      <c r="DD95" s="55">
        <f>STDEV(CW95:CY95)</f>
        <v>2.1548395145192044E-2</v>
      </c>
      <c r="DE95" s="55">
        <f>AVERAGE(CZ95:DB95)</f>
        <v>1.0096666666666667</v>
      </c>
      <c r="DF95" s="55">
        <f>STDEV(CZ95:DB95)</f>
        <v>1.5307950004273358E-2</v>
      </c>
      <c r="DG95" s="55">
        <f t="shared" si="8"/>
        <v>-1.7666666666666497E-2</v>
      </c>
      <c r="DH95">
        <f t="shared" si="25"/>
        <v>37</v>
      </c>
      <c r="DI95" s="45">
        <v>0.89800000000000002</v>
      </c>
      <c r="DJ95" s="45">
        <v>0.85599999999999998</v>
      </c>
      <c r="DK95" s="45">
        <v>0.88400000000000001</v>
      </c>
      <c r="DL95" s="45">
        <v>1.498</v>
      </c>
      <c r="DM95" s="45">
        <v>1.0669999999999999</v>
      </c>
      <c r="DN95" s="45">
        <v>1.139</v>
      </c>
      <c r="DO95" s="55">
        <f>AVERAGE(DI95:DK95)</f>
        <v>0.8793333333333333</v>
      </c>
      <c r="DP95" s="55">
        <f>STDEV(DI95:DK95)</f>
        <v>2.1385353243127271E-2</v>
      </c>
      <c r="DQ95" s="55">
        <f>AVERAGE(DL95:DN95)</f>
        <v>1.2346666666666666</v>
      </c>
      <c r="DR95" s="55">
        <f>STDEV(DL95:DN95)</f>
        <v>0.23087731229666802</v>
      </c>
      <c r="DS95" s="55">
        <f t="shared" si="9"/>
        <v>0.35533333333333328</v>
      </c>
      <c r="DT95">
        <f t="shared" si="26"/>
        <v>37</v>
      </c>
      <c r="DU95" s="45">
        <v>0.99399999999999999</v>
      </c>
      <c r="DV95" s="45">
        <v>1.002</v>
      </c>
      <c r="DW95" s="45">
        <v>1.3540000000000001</v>
      </c>
      <c r="DX95" s="45">
        <v>1.0389999999999999</v>
      </c>
      <c r="DY95" s="45">
        <v>1.012</v>
      </c>
      <c r="DZ95" s="45">
        <v>1.024</v>
      </c>
      <c r="EA95" s="55">
        <f>AVERAGE(DU95:DW95)</f>
        <v>1.1166666666666667</v>
      </c>
      <c r="EB95" s="55">
        <f>STDEV(DU95:DW95)</f>
        <v>0.20557561463688606</v>
      </c>
      <c r="EC95" s="55">
        <f>AVERAGE(DX95:DZ95)</f>
        <v>1.0250000000000001</v>
      </c>
      <c r="ED95" s="55">
        <f>STDEV(DX95:DZ95)</f>
        <v>1.3527749258468637E-2</v>
      </c>
      <c r="EE95" s="55">
        <f t="shared" si="10"/>
        <v>-9.1666666666666563E-2</v>
      </c>
      <c r="EF95">
        <f t="shared" si="27"/>
        <v>37</v>
      </c>
      <c r="EG95" s="45">
        <v>0.95199999999999996</v>
      </c>
      <c r="EH95" s="45">
        <v>0.95199999999999996</v>
      </c>
      <c r="EI95" s="45">
        <v>0.95599999999999996</v>
      </c>
      <c r="EJ95" s="45">
        <v>1.0029999999999999</v>
      </c>
      <c r="EK95" s="45">
        <v>1.004</v>
      </c>
      <c r="EL95" s="45">
        <v>0.996</v>
      </c>
      <c r="EM95" s="55">
        <f>AVERAGE(EG95:EI95)</f>
        <v>0.95333333333333325</v>
      </c>
      <c r="EN95" s="55">
        <f>STDEV(EG95:EI95)</f>
        <v>2.3094010767585054E-3</v>
      </c>
      <c r="EO95" s="55">
        <f>AVERAGE(EJ95:EL95)</f>
        <v>1.0009999999999999</v>
      </c>
      <c r="EP95" s="55">
        <f>STDEV(EJ95:EL95)</f>
        <v>4.3588989435406518E-3</v>
      </c>
      <c r="EQ95" s="55">
        <f t="shared" si="11"/>
        <v>4.7666666666666635E-2</v>
      </c>
      <c r="ER95">
        <f t="shared" si="28"/>
        <v>37</v>
      </c>
      <c r="ES95" s="45">
        <v>0.94299999999999995</v>
      </c>
      <c r="ET95" s="45">
        <v>0.94199999999999995</v>
      </c>
      <c r="EU95" s="45">
        <v>1.1519999999999999</v>
      </c>
      <c r="EV95" s="45">
        <v>0.98099999999999998</v>
      </c>
      <c r="EW95" s="45">
        <v>0.98</v>
      </c>
      <c r="EX95" s="45">
        <v>1.1120000000000001</v>
      </c>
      <c r="EY95" s="55">
        <f>AVERAGE(ES95:EU95)</f>
        <v>1.0123333333333333</v>
      </c>
      <c r="EZ95" s="55">
        <f>STDEV(ES95:EU95)</f>
        <v>0.12095591483401433</v>
      </c>
      <c r="FA95" s="55">
        <f>AVERAGE(EV95:EX95)</f>
        <v>1.0243333333333333</v>
      </c>
      <c r="FB95" s="55">
        <f>STDEV(EV95:EX95)</f>
        <v>7.5923206816712788E-2</v>
      </c>
      <c r="FC95" s="55">
        <f t="shared" si="12"/>
        <v>1.2000000000000011E-2</v>
      </c>
      <c r="FD95">
        <f t="shared" si="29"/>
        <v>37</v>
      </c>
      <c r="FE95" s="45">
        <v>0.91600000000000004</v>
      </c>
      <c r="FF95" s="45">
        <v>0.93200000000000005</v>
      </c>
      <c r="FG95" s="45">
        <v>0.94799999999999995</v>
      </c>
      <c r="FH95" s="45">
        <v>0.98799999999999999</v>
      </c>
      <c r="FI95" s="45">
        <v>0.97</v>
      </c>
      <c r="FJ95" s="45">
        <v>0.98</v>
      </c>
      <c r="FK95" s="55">
        <f>AVERAGE(FE95:FG95)</f>
        <v>0.93200000000000005</v>
      </c>
      <c r="FL95" s="55">
        <f>STDEV(FE95:FG95)</f>
        <v>1.5999999999999959E-2</v>
      </c>
      <c r="FM95" s="55">
        <f>AVERAGE(FH95:FJ95)</f>
        <v>0.97933333333333328</v>
      </c>
      <c r="FN95" s="55">
        <f>STDEV(FH95:FJ95)</f>
        <v>9.0184995056457971E-3</v>
      </c>
      <c r="FO95" s="55">
        <f t="shared" si="13"/>
        <v>4.7333333333333227E-2</v>
      </c>
      <c r="FP95">
        <f t="shared" si="30"/>
        <v>37</v>
      </c>
      <c r="FQ95" s="45">
        <v>0.89500000000000002</v>
      </c>
      <c r="FR95" s="45">
        <v>0.90500000000000003</v>
      </c>
      <c r="FS95" s="45">
        <v>0.89100000000000001</v>
      </c>
      <c r="FT95" s="45">
        <v>1.0569999999999999</v>
      </c>
      <c r="FU95" s="45">
        <v>1.002</v>
      </c>
      <c r="FV95" s="45">
        <v>1.008</v>
      </c>
      <c r="FW95" s="55">
        <f>AVERAGE(FQ95:FS95)</f>
        <v>0.89699999999999991</v>
      </c>
      <c r="FX95" s="55">
        <f>STDEV(FQ95:FS95)</f>
        <v>7.2111025509279851E-3</v>
      </c>
      <c r="FY95" s="55">
        <f>AVERAGE(FT95:FV95)</f>
        <v>1.0223333333333333</v>
      </c>
      <c r="FZ95" s="55">
        <f>STDEV(FT95:FV95)</f>
        <v>3.0171730698342964E-2</v>
      </c>
      <c r="GA95" s="55">
        <f t="shared" si="14"/>
        <v>0.12533333333333341</v>
      </c>
      <c r="GB95">
        <f t="shared" si="31"/>
        <v>37</v>
      </c>
      <c r="GC95" s="45">
        <v>1.133</v>
      </c>
      <c r="GD95" s="45">
        <v>1.103</v>
      </c>
      <c r="GE95" s="45">
        <v>1.1419999999999999</v>
      </c>
      <c r="GF95" s="45">
        <v>1.1160000000000001</v>
      </c>
      <c r="GG95" s="45">
        <v>1.117</v>
      </c>
      <c r="GH95" s="45">
        <v>1.1160000000000001</v>
      </c>
    </row>
    <row r="96" spans="1:190" x14ac:dyDescent="0.2">
      <c r="A96">
        <f t="shared" si="15"/>
        <v>38</v>
      </c>
      <c r="B96" s="44">
        <v>2.5694444444444447E-2</v>
      </c>
      <c r="C96" s="45">
        <v>37</v>
      </c>
      <c r="D96">
        <f t="shared" si="16"/>
        <v>38</v>
      </c>
      <c r="E96" s="45">
        <v>0.85</v>
      </c>
      <c r="F96" s="45">
        <v>0.86699999999999999</v>
      </c>
      <c r="G96" s="45">
        <v>0.876</v>
      </c>
      <c r="H96" s="45">
        <v>1.004</v>
      </c>
      <c r="I96" s="45">
        <v>1.022</v>
      </c>
      <c r="J96" s="45">
        <v>1.0209999999999999</v>
      </c>
      <c r="K96" s="55">
        <f>AVERAGE(E96:G96)</f>
        <v>0.86433333333333329</v>
      </c>
      <c r="L96" s="55">
        <f>STDEV(E96:G96)</f>
        <v>1.3203534880225585E-2</v>
      </c>
      <c r="M96" s="55">
        <f>AVERAGE(H96:J96)</f>
        <v>1.0156666666666665</v>
      </c>
      <c r="N96" s="55">
        <f>STDEV(H96:J96)</f>
        <v>1.0115993936995658E-2</v>
      </c>
      <c r="O96" s="55">
        <f t="shared" si="0"/>
        <v>0.15133333333333321</v>
      </c>
      <c r="P96">
        <f t="shared" si="17"/>
        <v>38</v>
      </c>
      <c r="Q96" s="45">
        <v>0.79400000000000004</v>
      </c>
      <c r="R96" s="45">
        <v>0.877</v>
      </c>
      <c r="S96" s="45">
        <v>0.85499999999999998</v>
      </c>
      <c r="T96" s="45">
        <v>1.0269999999999999</v>
      </c>
      <c r="U96" s="45">
        <v>1.018</v>
      </c>
      <c r="V96" s="45">
        <v>1.014</v>
      </c>
      <c r="W96" s="55">
        <f>AVERAGE(Q96:S96)</f>
        <v>0.84199999999999997</v>
      </c>
      <c r="X96" s="55">
        <f>STDEV(Q96:S96)</f>
        <v>4.2999999999999976E-2</v>
      </c>
      <c r="Y96" s="55">
        <f>AVERAGE(T96:V96)</f>
        <v>1.0196666666666667</v>
      </c>
      <c r="Z96" s="55">
        <f>STDEV(T96:V96)</f>
        <v>6.6583281184793381E-3</v>
      </c>
      <c r="AA96" s="55">
        <f t="shared" si="1"/>
        <v>0.17766666666666675</v>
      </c>
      <c r="AB96">
        <f t="shared" si="18"/>
        <v>38</v>
      </c>
      <c r="AC96" s="45">
        <v>0.92200000000000004</v>
      </c>
      <c r="AD96" s="45">
        <v>0.96699999999999997</v>
      </c>
      <c r="AE96" s="45">
        <v>1.107</v>
      </c>
      <c r="AF96" s="45">
        <v>1.0569999999999999</v>
      </c>
      <c r="AG96" s="45">
        <v>1.0840000000000001</v>
      </c>
      <c r="AH96" s="45">
        <v>1.054</v>
      </c>
      <c r="AI96" s="55">
        <f>AVERAGE(AC96:AE96)</f>
        <v>0.9986666666666667</v>
      </c>
      <c r="AJ96" s="55">
        <f>STDEV(AC96:AE96)</f>
        <v>9.6479704256042007E-2</v>
      </c>
      <c r="AK96" s="55">
        <f>AVERAGE(AF96:AH96)</f>
        <v>1.0650000000000002</v>
      </c>
      <c r="AL96" s="55">
        <f>STDEV(AF96:AH96)</f>
        <v>1.6522711641858347E-2</v>
      </c>
      <c r="AM96" s="55">
        <f t="shared" si="2"/>
        <v>6.6333333333333466E-2</v>
      </c>
      <c r="AN96">
        <f t="shared" si="19"/>
        <v>38</v>
      </c>
      <c r="AO96" s="45">
        <v>0.89700000000000002</v>
      </c>
      <c r="AP96" s="45">
        <v>0.95299999999999996</v>
      </c>
      <c r="AQ96" s="45"/>
      <c r="AR96" s="45">
        <v>1.0389999999999999</v>
      </c>
      <c r="AS96" s="45">
        <v>1.022</v>
      </c>
      <c r="AT96" s="45">
        <v>1.0089999999999999</v>
      </c>
      <c r="AU96" s="55">
        <f>AVERAGE(AO96:AQ96)</f>
        <v>0.92500000000000004</v>
      </c>
      <c r="AV96" s="55">
        <f>STDEV(AO96:AQ96)</f>
        <v>3.9597979746446618E-2</v>
      </c>
      <c r="AW96" s="55">
        <f>AVERAGE(AR96:AT96)</f>
        <v>1.0233333333333332</v>
      </c>
      <c r="AX96" s="55">
        <f>STDEV(AR96:AT96)</f>
        <v>1.5044378795195686E-2</v>
      </c>
      <c r="AY96" s="55">
        <f t="shared" si="3"/>
        <v>9.8333333333333162E-2</v>
      </c>
      <c r="AZ96">
        <f t="shared" si="20"/>
        <v>38</v>
      </c>
      <c r="BA96" s="45">
        <v>0.98499999999999999</v>
      </c>
      <c r="BB96" s="45">
        <v>1.004</v>
      </c>
      <c r="BC96" s="45">
        <v>1.008</v>
      </c>
      <c r="BD96" s="45">
        <v>1.034</v>
      </c>
      <c r="BE96" s="45">
        <v>1.4350000000000001</v>
      </c>
      <c r="BF96" s="45">
        <v>1.379</v>
      </c>
      <c r="BG96" s="55">
        <f>AVERAGE(BA96:BC96)</f>
        <v>0.999</v>
      </c>
      <c r="BH96" s="55">
        <f>STDEV(BA96:BC96)</f>
        <v>1.2288205727444518E-2</v>
      </c>
      <c r="BI96" s="55">
        <f>AVERAGE(BD96:BF96)</f>
        <v>1.2826666666666668</v>
      </c>
      <c r="BJ96" s="55">
        <f>STDEV(BD96:BF96)</f>
        <v>0.21716430031967227</v>
      </c>
      <c r="BK96" s="55">
        <f t="shared" si="4"/>
        <v>0.28366666666666684</v>
      </c>
      <c r="BL96">
        <f t="shared" si="21"/>
        <v>38</v>
      </c>
      <c r="BM96" s="45">
        <v>0.95399999999999996</v>
      </c>
      <c r="BN96" s="45">
        <v>1.149</v>
      </c>
      <c r="BO96" s="45">
        <v>0.98599999999999999</v>
      </c>
      <c r="BP96" s="45">
        <v>1.0209999999999999</v>
      </c>
      <c r="BQ96" s="45">
        <v>1.258</v>
      </c>
      <c r="BR96" s="45">
        <v>1.018</v>
      </c>
      <c r="BS96" s="55">
        <f>AVERAGE(BM96:BO96)</f>
        <v>1.0296666666666665</v>
      </c>
      <c r="BT96" s="55">
        <f>STDEV(BM96:BO96)</f>
        <v>0.10457692543450176</v>
      </c>
      <c r="BU96" s="55">
        <f>AVERAGE(BP96:BR96)</f>
        <v>1.099</v>
      </c>
      <c r="BV96" s="55">
        <f>STDEV(BP96:BR96)</f>
        <v>0.13770620901034306</v>
      </c>
      <c r="BW96" s="55">
        <f t="shared" si="5"/>
        <v>6.9333333333333469E-2</v>
      </c>
      <c r="BX96">
        <f t="shared" si="22"/>
        <v>38</v>
      </c>
      <c r="BY96" s="45">
        <v>0.98</v>
      </c>
      <c r="BZ96" s="45">
        <v>1.06</v>
      </c>
      <c r="CA96" s="45">
        <v>0.999</v>
      </c>
      <c r="CB96" s="45">
        <v>1.0049999999999999</v>
      </c>
      <c r="CC96" s="45">
        <v>1.038</v>
      </c>
      <c r="CD96" s="45">
        <v>1.014</v>
      </c>
      <c r="CE96" s="55">
        <f>AVERAGE(BY96:CA96)</f>
        <v>1.0130000000000001</v>
      </c>
      <c r="CF96" s="55">
        <f>STDEV(BY96:CA96)</f>
        <v>4.1797129088012766E-2</v>
      </c>
      <c r="CG96" s="55">
        <f>AVERAGE(CB96:CD96)</f>
        <v>1.0190000000000001</v>
      </c>
      <c r="CH96" s="55">
        <f>STDEV(CB96:CD96)</f>
        <v>1.7058722109232042E-2</v>
      </c>
      <c r="CI96" s="55">
        <f t="shared" si="6"/>
        <v>6.0000000000000053E-3</v>
      </c>
      <c r="CJ96">
        <f t="shared" si="23"/>
        <v>38</v>
      </c>
      <c r="CK96" s="45">
        <v>0.872</v>
      </c>
      <c r="CL96" s="45">
        <v>0.85899999999999999</v>
      </c>
      <c r="CM96" s="45">
        <v>0.88900000000000001</v>
      </c>
      <c r="CN96" s="45">
        <v>1.034</v>
      </c>
      <c r="CO96" s="45">
        <v>1.028</v>
      </c>
      <c r="CP96" s="45">
        <v>1.1950000000000001</v>
      </c>
      <c r="CQ96" s="55">
        <f>AVERAGE(CK96:CM96)</f>
        <v>0.87333333333333341</v>
      </c>
      <c r="CR96" s="55">
        <f>STDEV(CK96:CM96)</f>
        <v>1.5044378795195691E-2</v>
      </c>
      <c r="CS96" s="55">
        <f>AVERAGE(CN96:CP96)</f>
        <v>1.0856666666666668</v>
      </c>
      <c r="CT96" s="55">
        <f>STDEV(CN96:CP96)</f>
        <v>9.4732958010047053E-2</v>
      </c>
      <c r="CU96" s="55">
        <f t="shared" si="7"/>
        <v>0.21233333333333337</v>
      </c>
      <c r="CV96">
        <f t="shared" si="24"/>
        <v>38</v>
      </c>
      <c r="CW96" s="45">
        <v>1.034</v>
      </c>
      <c r="CX96" s="45">
        <v>1.042</v>
      </c>
      <c r="CY96" s="45">
        <v>1.0009999999999999</v>
      </c>
      <c r="CZ96" s="45">
        <v>0.99099999999999999</v>
      </c>
      <c r="DA96" s="45">
        <v>1.0169999999999999</v>
      </c>
      <c r="DB96" s="45">
        <v>1.018</v>
      </c>
      <c r="DC96" s="55">
        <f>AVERAGE(CW96:CY96)</f>
        <v>1.0256666666666667</v>
      </c>
      <c r="DD96" s="55">
        <f>STDEV(CW96:CY96)</f>
        <v>2.1733231083604133E-2</v>
      </c>
      <c r="DE96" s="55">
        <f>AVERAGE(CZ96:DB96)</f>
        <v>1.0086666666666666</v>
      </c>
      <c r="DF96" s="55">
        <f>STDEV(CZ96:DB96)</f>
        <v>1.5307950004273362E-2</v>
      </c>
      <c r="DG96" s="55">
        <f t="shared" si="8"/>
        <v>-1.7000000000000126E-2</v>
      </c>
      <c r="DH96">
        <f t="shared" si="25"/>
        <v>38</v>
      </c>
      <c r="DI96" s="45">
        <v>0.89500000000000002</v>
      </c>
      <c r="DJ96" s="45">
        <v>0.85299999999999998</v>
      </c>
      <c r="DK96" s="45">
        <v>0.88100000000000001</v>
      </c>
      <c r="DL96" s="45">
        <v>1.49</v>
      </c>
      <c r="DM96" s="45">
        <v>1.056</v>
      </c>
      <c r="DN96" s="45">
        <v>1.1399999999999999</v>
      </c>
      <c r="DO96" s="55">
        <f>AVERAGE(DI96:DK96)</f>
        <v>0.8763333333333333</v>
      </c>
      <c r="DP96" s="55">
        <f>STDEV(DI96:DK96)</f>
        <v>2.1385353243127271E-2</v>
      </c>
      <c r="DQ96" s="55">
        <f>AVERAGE(DL96:DN96)</f>
        <v>1.2286666666666666</v>
      </c>
      <c r="DR96" s="55">
        <f>STDEV(DL96:DN96)</f>
        <v>0.23018543249591933</v>
      </c>
      <c r="DS96" s="55">
        <f t="shared" si="9"/>
        <v>0.35233333333333328</v>
      </c>
      <c r="DT96">
        <f t="shared" si="26"/>
        <v>38</v>
      </c>
      <c r="DU96" s="45">
        <v>0.99299999999999999</v>
      </c>
      <c r="DV96" s="45">
        <v>1.0009999999999999</v>
      </c>
      <c r="DW96" s="45">
        <v>1.3520000000000001</v>
      </c>
      <c r="DX96" s="45">
        <v>1.038</v>
      </c>
      <c r="DY96" s="45">
        <v>1.0109999999999999</v>
      </c>
      <c r="DZ96" s="45">
        <v>1.0229999999999999</v>
      </c>
      <c r="EA96" s="55">
        <f>AVERAGE(DU96:DW96)</f>
        <v>1.1153333333333333</v>
      </c>
      <c r="EB96" s="55">
        <f>STDEV(DU96:DW96)</f>
        <v>0.20499837397729037</v>
      </c>
      <c r="EC96" s="55">
        <f>AVERAGE(DX96:DZ96)</f>
        <v>1.024</v>
      </c>
      <c r="ED96" s="55">
        <f>STDEV(DX96:DZ96)</f>
        <v>1.3527749258468754E-2</v>
      </c>
      <c r="EE96" s="55">
        <f t="shared" si="10"/>
        <v>-9.1333333333333266E-2</v>
      </c>
      <c r="EF96">
        <f t="shared" si="27"/>
        <v>38</v>
      </c>
      <c r="EG96" s="45">
        <v>0.95099999999999996</v>
      </c>
      <c r="EH96" s="45">
        <v>0.95</v>
      </c>
      <c r="EI96" s="45">
        <v>0.95399999999999996</v>
      </c>
      <c r="EJ96" s="45">
        <v>1.002</v>
      </c>
      <c r="EK96" s="45">
        <v>1.004</v>
      </c>
      <c r="EL96" s="45">
        <v>0.995</v>
      </c>
      <c r="EM96" s="55">
        <f>AVERAGE(EG96:EI96)</f>
        <v>0.95166666666666655</v>
      </c>
      <c r="EN96" s="55">
        <f>STDEV(EG96:EI96)</f>
        <v>2.0816659994661348E-3</v>
      </c>
      <c r="EO96" s="55">
        <f>AVERAGE(EJ96:EL96)</f>
        <v>1.0003333333333335</v>
      </c>
      <c r="EP96" s="55">
        <f>STDEV(EJ96:EL96)</f>
        <v>4.7258156262526127E-3</v>
      </c>
      <c r="EQ96" s="55">
        <f t="shared" si="11"/>
        <v>4.8666666666666969E-2</v>
      </c>
      <c r="ER96">
        <f t="shared" si="28"/>
        <v>38</v>
      </c>
      <c r="ES96" s="45">
        <v>0.94099999999999995</v>
      </c>
      <c r="ET96" s="45">
        <v>0.94</v>
      </c>
      <c r="EU96" s="45">
        <v>1.145</v>
      </c>
      <c r="EV96" s="45">
        <v>0.98</v>
      </c>
      <c r="EW96" s="45">
        <v>0.98</v>
      </c>
      <c r="EX96" s="45">
        <v>1.1080000000000001</v>
      </c>
      <c r="EY96" s="55">
        <f>AVERAGE(ES96:EU96)</f>
        <v>1.0086666666666666</v>
      </c>
      <c r="EZ96" s="55">
        <f>STDEV(ES96:EU96)</f>
        <v>0.11806918875529442</v>
      </c>
      <c r="FA96" s="55">
        <f>AVERAGE(EV96:EX96)</f>
        <v>1.0226666666666666</v>
      </c>
      <c r="FB96" s="55">
        <f>STDEV(EV96:EX96)</f>
        <v>7.3900834456272171E-2</v>
      </c>
      <c r="FC96" s="55">
        <f t="shared" si="12"/>
        <v>1.4000000000000012E-2</v>
      </c>
      <c r="FD96">
        <f t="shared" si="29"/>
        <v>38</v>
      </c>
      <c r="FE96" s="45">
        <v>0.91500000000000004</v>
      </c>
      <c r="FF96" s="45">
        <v>0.93</v>
      </c>
      <c r="FG96" s="45">
        <v>0.94599999999999995</v>
      </c>
      <c r="FH96" s="45">
        <v>0.98699999999999999</v>
      </c>
      <c r="FI96" s="45">
        <v>0.97</v>
      </c>
      <c r="FJ96" s="45">
        <v>0.98</v>
      </c>
      <c r="FK96" s="55">
        <f>AVERAGE(FE96:FG96)</f>
        <v>0.93033333333333346</v>
      </c>
      <c r="FL96" s="55">
        <f>STDEV(FE96:FG96)</f>
        <v>1.5502687938977938E-2</v>
      </c>
      <c r="FM96" s="55">
        <f>AVERAGE(FH96:FJ96)</f>
        <v>0.97899999999999998</v>
      </c>
      <c r="FN96" s="55">
        <f>STDEV(FH96:FJ96)</f>
        <v>8.5440037453175383E-3</v>
      </c>
      <c r="FO96" s="55">
        <f t="shared" si="13"/>
        <v>4.8666666666666525E-2</v>
      </c>
      <c r="FP96">
        <f t="shared" si="30"/>
        <v>38</v>
      </c>
      <c r="FQ96" s="45">
        <v>0.89300000000000002</v>
      </c>
      <c r="FR96" s="45">
        <v>0.90300000000000002</v>
      </c>
      <c r="FS96" s="45">
        <v>0.88900000000000001</v>
      </c>
      <c r="FT96" s="45">
        <v>1.056</v>
      </c>
      <c r="FU96" s="45">
        <v>1.002</v>
      </c>
      <c r="FV96" s="45">
        <v>1.0069999999999999</v>
      </c>
      <c r="FW96" s="55">
        <f>AVERAGE(FQ96:FS96)</f>
        <v>0.89500000000000002</v>
      </c>
      <c r="FX96" s="55">
        <f>STDEV(FQ96:FS96)</f>
        <v>7.2111025509279851E-3</v>
      </c>
      <c r="FY96" s="55">
        <f>AVERAGE(FT96:FV96)</f>
        <v>1.0216666666666665</v>
      </c>
      <c r="FZ96" s="55">
        <f>STDEV(FT96:FV96)</f>
        <v>2.9838453936712885E-2</v>
      </c>
      <c r="GA96" s="55">
        <f t="shared" si="14"/>
        <v>0.12666666666666648</v>
      </c>
      <c r="GB96">
        <f t="shared" si="31"/>
        <v>38</v>
      </c>
      <c r="GC96" s="45">
        <v>1.137</v>
      </c>
      <c r="GD96" s="45">
        <v>1.105</v>
      </c>
      <c r="GE96" s="45">
        <v>1.141</v>
      </c>
      <c r="GF96" s="45">
        <v>1.1160000000000001</v>
      </c>
      <c r="GG96" s="45">
        <v>1.115</v>
      </c>
      <c r="GH96" s="45">
        <v>1.1160000000000001</v>
      </c>
    </row>
    <row r="97" spans="1:190" x14ac:dyDescent="0.2">
      <c r="A97">
        <f t="shared" si="15"/>
        <v>39</v>
      </c>
      <c r="B97" s="44">
        <v>2.6388888888888889E-2</v>
      </c>
      <c r="C97" s="45">
        <v>37</v>
      </c>
      <c r="D97">
        <f t="shared" si="16"/>
        <v>39</v>
      </c>
      <c r="E97" s="45">
        <v>0.84799999999999998</v>
      </c>
      <c r="F97" s="45">
        <v>0.86599999999999999</v>
      </c>
      <c r="G97" s="45">
        <v>0.872</v>
      </c>
      <c r="H97" s="45">
        <v>1.004</v>
      </c>
      <c r="I97" s="45">
        <v>1.0209999999999999</v>
      </c>
      <c r="J97" s="45">
        <v>1.0209999999999999</v>
      </c>
      <c r="K97" s="55">
        <f>AVERAGE(E97:G97)</f>
        <v>0.86199999999999999</v>
      </c>
      <c r="L97" s="55">
        <f>STDEV(E97:G97)</f>
        <v>1.2489995996796807E-2</v>
      </c>
      <c r="M97" s="55">
        <f>AVERAGE(H97:J97)</f>
        <v>1.0153333333333332</v>
      </c>
      <c r="N97" s="55">
        <f>STDEV(H97:J97)</f>
        <v>9.8149545762235817E-3</v>
      </c>
      <c r="O97" s="55">
        <f t="shared" si="0"/>
        <v>0.15333333333333321</v>
      </c>
      <c r="P97">
        <f t="shared" si="17"/>
        <v>39</v>
      </c>
      <c r="Q97" s="45">
        <v>0.79100000000000004</v>
      </c>
      <c r="R97" s="45">
        <v>0.875</v>
      </c>
      <c r="S97" s="45">
        <v>0.85199999999999998</v>
      </c>
      <c r="T97" s="45">
        <v>1.026</v>
      </c>
      <c r="U97" s="45">
        <v>1.018</v>
      </c>
      <c r="V97" s="45">
        <v>1.0129999999999999</v>
      </c>
      <c r="W97" s="55">
        <f>AVERAGE(Q97:S97)</f>
        <v>0.83933333333333326</v>
      </c>
      <c r="X97" s="55">
        <f>STDEV(Q97:S97)</f>
        <v>4.3408908455907197E-2</v>
      </c>
      <c r="Y97" s="55">
        <f>AVERAGE(T97:V97)</f>
        <v>1.0189999999999999</v>
      </c>
      <c r="Z97" s="55">
        <f>STDEV(T97:V97)</f>
        <v>6.5574385243020571E-3</v>
      </c>
      <c r="AA97" s="55">
        <f t="shared" si="1"/>
        <v>0.17966666666666664</v>
      </c>
      <c r="AB97">
        <f t="shared" si="18"/>
        <v>39</v>
      </c>
      <c r="AC97" s="45">
        <v>0.92100000000000004</v>
      </c>
      <c r="AD97" s="45">
        <v>0.96499999999999997</v>
      </c>
      <c r="AE97" s="45">
        <v>1.105</v>
      </c>
      <c r="AF97" s="45">
        <v>1.056</v>
      </c>
      <c r="AG97" s="45">
        <v>1.081</v>
      </c>
      <c r="AH97" s="45">
        <v>1.0509999999999999</v>
      </c>
      <c r="AI97" s="55">
        <f>AVERAGE(AC97:AE97)</f>
        <v>0.997</v>
      </c>
      <c r="AJ97" s="55">
        <f>STDEV(AC97:AE97)</f>
        <v>9.6083297195714498E-2</v>
      </c>
      <c r="AK97" s="55">
        <f>AVERAGE(AF97:AH97)</f>
        <v>1.0626666666666666</v>
      </c>
      <c r="AL97" s="55">
        <f>STDEV(AF97:AH97)</f>
        <v>1.6072751268321583E-2</v>
      </c>
      <c r="AM97" s="55">
        <f t="shared" si="2"/>
        <v>6.5666666666666651E-2</v>
      </c>
      <c r="AN97">
        <f t="shared" si="19"/>
        <v>39</v>
      </c>
      <c r="AO97" s="45">
        <v>0.89400000000000002</v>
      </c>
      <c r="AP97" s="45">
        <v>0.94799999999999995</v>
      </c>
      <c r="AQ97" s="45"/>
      <c r="AR97" s="45">
        <v>1.04</v>
      </c>
      <c r="AS97" s="45">
        <v>1.022</v>
      </c>
      <c r="AT97" s="45">
        <v>1.008</v>
      </c>
      <c r="AU97" s="55">
        <f>AVERAGE(AO97:AQ97)</f>
        <v>0.92100000000000004</v>
      </c>
      <c r="AV97" s="55">
        <f>STDEV(AO97:AQ97)</f>
        <v>3.8183766184073521E-2</v>
      </c>
      <c r="AW97" s="55">
        <f>AVERAGE(AR97:AT97)</f>
        <v>1.0233333333333334</v>
      </c>
      <c r="AX97" s="55">
        <f>STDEV(AR97:AT97)</f>
        <v>1.6041612554021301E-2</v>
      </c>
      <c r="AY97" s="55">
        <f t="shared" si="3"/>
        <v>0.10233333333333339</v>
      </c>
      <c r="AZ97">
        <f t="shared" si="20"/>
        <v>39</v>
      </c>
      <c r="BA97" s="45">
        <v>0.98499999999999999</v>
      </c>
      <c r="BB97" s="45">
        <v>1.004</v>
      </c>
      <c r="BC97" s="45">
        <v>1.0069999999999999</v>
      </c>
      <c r="BD97" s="45">
        <v>1.0329999999999999</v>
      </c>
      <c r="BE97" s="45">
        <v>1.4339999999999999</v>
      </c>
      <c r="BF97" s="45">
        <v>1.387</v>
      </c>
      <c r="BG97" s="55">
        <f>AVERAGE(BA97:BC97)</f>
        <v>0.99866666666666648</v>
      </c>
      <c r="BH97" s="55">
        <f>STDEV(BA97:BC97)</f>
        <v>1.1930353445448825E-2</v>
      </c>
      <c r="BI97" s="55">
        <f>AVERAGE(BD97:BF97)</f>
        <v>1.2846666666666666</v>
      </c>
      <c r="BJ97" s="55">
        <f>STDEV(BD97:BF97)</f>
        <v>0.21921298623332838</v>
      </c>
      <c r="BK97" s="55">
        <f t="shared" si="4"/>
        <v>0.28600000000000014</v>
      </c>
      <c r="BL97">
        <f t="shared" si="21"/>
        <v>39</v>
      </c>
      <c r="BM97" s="45">
        <v>0.95099999999999996</v>
      </c>
      <c r="BN97" s="45">
        <v>1.1459999999999999</v>
      </c>
      <c r="BO97" s="45">
        <v>0.98299999999999998</v>
      </c>
      <c r="BP97" s="45">
        <v>1.02</v>
      </c>
      <c r="BQ97" s="45">
        <v>1.256</v>
      </c>
      <c r="BR97" s="45">
        <v>1.0169999999999999</v>
      </c>
      <c r="BS97" s="55">
        <f>AVERAGE(BM97:BO97)</f>
        <v>1.0266666666666666</v>
      </c>
      <c r="BT97" s="55">
        <f>STDEV(BM97:BO97)</f>
        <v>0.10457692543450169</v>
      </c>
      <c r="BU97" s="55">
        <f>AVERAGE(BP97:BR97)</f>
        <v>1.0976666666666666</v>
      </c>
      <c r="BV97" s="55">
        <f>STDEV(BP97:BR97)</f>
        <v>0.13712889313829396</v>
      </c>
      <c r="BW97" s="55">
        <f t="shared" si="5"/>
        <v>7.0999999999999952E-2</v>
      </c>
      <c r="BX97">
        <f t="shared" si="22"/>
        <v>39</v>
      </c>
      <c r="BY97" s="45">
        <v>0.97899999999999998</v>
      </c>
      <c r="BZ97" s="45">
        <v>1.06</v>
      </c>
      <c r="CA97" s="45">
        <v>0.999</v>
      </c>
      <c r="CB97" s="45">
        <v>1.004</v>
      </c>
      <c r="CC97" s="45">
        <v>1.0369999999999999</v>
      </c>
      <c r="CD97" s="45">
        <v>1.0129999999999999</v>
      </c>
      <c r="CE97" s="55">
        <f>AVERAGE(BY97:CA97)</f>
        <v>1.0126666666666668</v>
      </c>
      <c r="CF97" s="55">
        <f>STDEV(BY97:CA97)</f>
        <v>4.2193996413391992E-2</v>
      </c>
      <c r="CG97" s="55">
        <f>AVERAGE(CB97:CD97)</f>
        <v>1.018</v>
      </c>
      <c r="CH97" s="55">
        <f>STDEV(CB97:CD97)</f>
        <v>1.7058722109231948E-2</v>
      </c>
      <c r="CI97" s="55">
        <f t="shared" si="6"/>
        <v>5.33333333333319E-3</v>
      </c>
      <c r="CJ97">
        <f t="shared" si="23"/>
        <v>39</v>
      </c>
      <c r="CK97" s="45">
        <v>0.86899999999999999</v>
      </c>
      <c r="CL97" s="45">
        <v>0.85599999999999998</v>
      </c>
      <c r="CM97" s="45">
        <v>0.88400000000000001</v>
      </c>
      <c r="CN97" s="45">
        <v>1.034</v>
      </c>
      <c r="CO97" s="45">
        <v>1.0269999999999999</v>
      </c>
      <c r="CP97" s="45">
        <v>1.1930000000000001</v>
      </c>
      <c r="CQ97" s="55">
        <f>AVERAGE(CK97:CM97)</f>
        <v>0.8696666666666667</v>
      </c>
      <c r="CR97" s="55">
        <f>STDEV(CK97:CM97)</f>
        <v>1.4011899704655814E-2</v>
      </c>
      <c r="CS97" s="55">
        <f>AVERAGE(CN97:CP97)</f>
        <v>1.0846666666666667</v>
      </c>
      <c r="CT97" s="55">
        <f>STDEV(CN97:CP97)</f>
        <v>9.3884681036542614E-2</v>
      </c>
      <c r="CU97" s="55">
        <f t="shared" si="7"/>
        <v>0.21499999999999997</v>
      </c>
      <c r="CV97">
        <f t="shared" si="24"/>
        <v>39</v>
      </c>
      <c r="CW97" s="45">
        <v>1.0329999999999999</v>
      </c>
      <c r="CX97" s="45">
        <v>1.0389999999999999</v>
      </c>
      <c r="CY97" s="45">
        <v>1.0009999999999999</v>
      </c>
      <c r="CZ97" s="45">
        <v>0.99099999999999999</v>
      </c>
      <c r="DA97" s="45">
        <v>1.016</v>
      </c>
      <c r="DB97" s="45">
        <v>1.018</v>
      </c>
      <c r="DC97" s="55">
        <f>AVERAGE(CW97:CY97)</f>
        <v>1.0243333333333333</v>
      </c>
      <c r="DD97" s="55">
        <f>STDEV(CW97:CY97)</f>
        <v>2.0428737928059434E-2</v>
      </c>
      <c r="DE97" s="55">
        <f>AVERAGE(CZ97:DB97)</f>
        <v>1.0083333333333335</v>
      </c>
      <c r="DF97" s="55">
        <f>STDEV(CZ97:DB97)</f>
        <v>1.5044378795195691E-2</v>
      </c>
      <c r="DG97" s="55">
        <f t="shared" si="8"/>
        <v>-1.5999999999999792E-2</v>
      </c>
      <c r="DH97">
        <f t="shared" si="25"/>
        <v>39</v>
      </c>
      <c r="DI97" s="45">
        <v>0.89200000000000002</v>
      </c>
      <c r="DJ97" s="45">
        <v>0.85</v>
      </c>
      <c r="DK97" s="45">
        <v>0.878</v>
      </c>
      <c r="DL97" s="45">
        <v>1.488</v>
      </c>
      <c r="DM97" s="45">
        <v>1.056</v>
      </c>
      <c r="DN97" s="45">
        <v>1.141</v>
      </c>
      <c r="DO97" s="55">
        <f>AVERAGE(DI97:DK97)</f>
        <v>0.87333333333333341</v>
      </c>
      <c r="DP97" s="55">
        <f>STDEV(DI97:DK97)</f>
        <v>2.1385353243127275E-2</v>
      </c>
      <c r="DQ97" s="55">
        <f>AVERAGE(DL97:DN97)</f>
        <v>1.2283333333333333</v>
      </c>
      <c r="DR97" s="55">
        <f>STDEV(DL97:DN97)</f>
        <v>0.22885876285022075</v>
      </c>
      <c r="DS97" s="55">
        <f t="shared" si="9"/>
        <v>0.35499999999999987</v>
      </c>
      <c r="DT97">
        <f t="shared" si="26"/>
        <v>39</v>
      </c>
      <c r="DU97" s="45">
        <v>0.99199999999999999</v>
      </c>
      <c r="DV97" s="45">
        <v>1</v>
      </c>
      <c r="DW97" s="45">
        <v>1.3480000000000001</v>
      </c>
      <c r="DX97" s="45">
        <v>1.0389999999999999</v>
      </c>
      <c r="DY97" s="45">
        <v>1.01</v>
      </c>
      <c r="DZ97" s="45">
        <v>1.0229999999999999</v>
      </c>
      <c r="EA97" s="55">
        <f>AVERAGE(DU97:DW97)</f>
        <v>1.1133333333333333</v>
      </c>
      <c r="EB97" s="55">
        <f>STDEV(DU97:DW97)</f>
        <v>0.20326665573412095</v>
      </c>
      <c r="EC97" s="55">
        <f>AVERAGE(DX97:DZ97)</f>
        <v>1.024</v>
      </c>
      <c r="ED97" s="55">
        <f>STDEV(DX97:DZ97)</f>
        <v>1.4525839046333909E-2</v>
      </c>
      <c r="EE97" s="55">
        <f t="shared" si="10"/>
        <v>-8.9333333333333265E-2</v>
      </c>
      <c r="EF97">
        <f t="shared" si="27"/>
        <v>39</v>
      </c>
      <c r="EG97" s="45">
        <v>0.94899999999999995</v>
      </c>
      <c r="EH97" s="45">
        <v>0.94799999999999995</v>
      </c>
      <c r="EI97" s="45">
        <v>0.95199999999999996</v>
      </c>
      <c r="EJ97" s="45">
        <v>1.0009999999999999</v>
      </c>
      <c r="EK97" s="45">
        <v>1.0029999999999999</v>
      </c>
      <c r="EL97" s="45">
        <v>0.99399999999999999</v>
      </c>
      <c r="EM97" s="55">
        <f>AVERAGE(EG97:EI97)</f>
        <v>0.94966666666666655</v>
      </c>
      <c r="EN97" s="55">
        <f>STDEV(EG97:EI97)</f>
        <v>2.0816659994661348E-3</v>
      </c>
      <c r="EO97" s="55">
        <f>AVERAGE(EJ97:EL97)</f>
        <v>0.99933333333333307</v>
      </c>
      <c r="EP97" s="55">
        <f>STDEV(EJ97:EL97)</f>
        <v>4.7258156262525502E-3</v>
      </c>
      <c r="EQ97" s="55">
        <f t="shared" si="11"/>
        <v>4.9666666666666526E-2</v>
      </c>
      <c r="ER97">
        <f t="shared" si="28"/>
        <v>39</v>
      </c>
      <c r="ES97" s="45">
        <v>0.94</v>
      </c>
      <c r="ET97" s="45">
        <v>0.93899999999999995</v>
      </c>
      <c r="EU97" s="45">
        <v>1.141</v>
      </c>
      <c r="EV97" s="45">
        <v>0.98</v>
      </c>
      <c r="EW97" s="45">
        <v>0.97899999999999998</v>
      </c>
      <c r="EX97" s="45">
        <v>1.1040000000000001</v>
      </c>
      <c r="EY97" s="55">
        <f>AVERAGE(ES97:EU97)</f>
        <v>1.0066666666666666</v>
      </c>
      <c r="EZ97" s="55">
        <f>STDEV(ES97:EU97)</f>
        <v>0.11633715370995348</v>
      </c>
      <c r="FA97" s="55">
        <f>AVERAGE(EV97:EX97)</f>
        <v>1.0210000000000001</v>
      </c>
      <c r="FB97" s="55">
        <f>STDEV(EV97:EX97)</f>
        <v>7.188184749990785E-2</v>
      </c>
      <c r="FC97" s="55">
        <f t="shared" si="12"/>
        <v>1.4333333333333531E-2</v>
      </c>
      <c r="FD97">
        <f t="shared" si="29"/>
        <v>39</v>
      </c>
      <c r="FE97" s="45">
        <v>0.91300000000000003</v>
      </c>
      <c r="FF97" s="45">
        <v>0.92800000000000005</v>
      </c>
      <c r="FG97" s="45">
        <v>0.94499999999999995</v>
      </c>
      <c r="FH97" s="45">
        <v>0.98599999999999999</v>
      </c>
      <c r="FI97" s="45">
        <v>0.96899999999999997</v>
      </c>
      <c r="FJ97" s="45">
        <v>0.97899999999999998</v>
      </c>
      <c r="FK97" s="55">
        <f>AVERAGE(FE97:FG97)</f>
        <v>0.92866666666666664</v>
      </c>
      <c r="FL97" s="55">
        <f>STDEV(FE97:FG97)</f>
        <v>1.6010413278030395E-2</v>
      </c>
      <c r="FM97" s="55">
        <f>AVERAGE(FH97:FJ97)</f>
        <v>0.97800000000000009</v>
      </c>
      <c r="FN97" s="55">
        <f>STDEV(FH97:FJ97)</f>
        <v>8.5440037453175383E-3</v>
      </c>
      <c r="FO97" s="55">
        <f t="shared" si="13"/>
        <v>4.9333333333333451E-2</v>
      </c>
      <c r="FP97">
        <f t="shared" si="30"/>
        <v>39</v>
      </c>
      <c r="FQ97" s="45">
        <v>0.89100000000000001</v>
      </c>
      <c r="FR97" s="45">
        <v>0.90100000000000002</v>
      </c>
      <c r="FS97" s="45">
        <v>0.88700000000000001</v>
      </c>
      <c r="FT97" s="45">
        <v>1.0569999999999999</v>
      </c>
      <c r="FU97" s="45">
        <v>1.0009999999999999</v>
      </c>
      <c r="FV97" s="45">
        <v>1.006</v>
      </c>
      <c r="FW97" s="55">
        <f>AVERAGE(FQ97:FS97)</f>
        <v>0.89300000000000013</v>
      </c>
      <c r="FX97" s="55">
        <f>STDEV(FQ97:FS97)</f>
        <v>7.2111025509279851E-3</v>
      </c>
      <c r="FY97" s="55">
        <f>AVERAGE(FT97:FV97)</f>
        <v>1.0213333333333334</v>
      </c>
      <c r="FZ97" s="55">
        <f>STDEV(FT97:FV97)</f>
        <v>3.098924544633724E-2</v>
      </c>
      <c r="GA97" s="55">
        <f t="shared" si="14"/>
        <v>0.1283333333333333</v>
      </c>
      <c r="GB97">
        <f t="shared" si="31"/>
        <v>39</v>
      </c>
      <c r="GC97" s="45">
        <v>1.141</v>
      </c>
      <c r="GD97" s="45">
        <v>1.1040000000000001</v>
      </c>
      <c r="GE97" s="45">
        <v>1.139</v>
      </c>
      <c r="GF97" s="45">
        <v>1.115</v>
      </c>
      <c r="GG97" s="45">
        <v>1.115</v>
      </c>
      <c r="GH97" s="45">
        <v>1.1160000000000001</v>
      </c>
    </row>
    <row r="98" spans="1:190" x14ac:dyDescent="0.2">
      <c r="A98">
        <f t="shared" si="15"/>
        <v>40</v>
      </c>
      <c r="B98" s="44">
        <v>2.7083333333333334E-2</v>
      </c>
      <c r="C98" s="45">
        <v>37</v>
      </c>
      <c r="D98">
        <f t="shared" si="16"/>
        <v>40</v>
      </c>
      <c r="E98" s="45">
        <v>0.84699999999999998</v>
      </c>
      <c r="F98" s="45">
        <v>0.86399999999999999</v>
      </c>
      <c r="G98" s="45">
        <v>0.86899999999999999</v>
      </c>
      <c r="H98" s="45">
        <v>1.0029999999999999</v>
      </c>
      <c r="I98" s="45">
        <v>1.02</v>
      </c>
      <c r="J98" s="45">
        <v>1.02</v>
      </c>
      <c r="K98" s="55">
        <f>AVERAGE(E98:G98)</f>
        <v>0.86</v>
      </c>
      <c r="L98" s="55">
        <f>STDEV(E98:G98)</f>
        <v>1.1532562594670807E-2</v>
      </c>
      <c r="M98" s="55">
        <f>AVERAGE(H98:J98)</f>
        <v>1.0143333333333333</v>
      </c>
      <c r="N98" s="55">
        <f>STDEV(H98:J98)</f>
        <v>9.8149545762237101E-3</v>
      </c>
      <c r="O98" s="55">
        <f t="shared" si="0"/>
        <v>0.15433333333333332</v>
      </c>
      <c r="P98">
        <f t="shared" si="17"/>
        <v>40</v>
      </c>
      <c r="Q98" s="45">
        <v>0.78800000000000003</v>
      </c>
      <c r="R98" s="45">
        <v>0.874</v>
      </c>
      <c r="S98" s="45">
        <v>0.84899999999999998</v>
      </c>
      <c r="T98" s="45">
        <v>1.0249999999999999</v>
      </c>
      <c r="U98" s="45">
        <v>1.0169999999999999</v>
      </c>
      <c r="V98" s="45">
        <v>1.012</v>
      </c>
      <c r="W98" s="55">
        <f>AVERAGE(Q98:S98)</f>
        <v>0.83700000000000008</v>
      </c>
      <c r="X98" s="55">
        <f>STDEV(Q98:S98)</f>
        <v>4.4237992721189306E-2</v>
      </c>
      <c r="Y98" s="55">
        <f>AVERAGE(T98:V98)</f>
        <v>1.018</v>
      </c>
      <c r="Z98" s="55">
        <f>STDEV(T98:V98)</f>
        <v>6.5574385243019557E-3</v>
      </c>
      <c r="AA98" s="55">
        <f t="shared" si="1"/>
        <v>0.18099999999999994</v>
      </c>
      <c r="AB98">
        <f t="shared" si="18"/>
        <v>40</v>
      </c>
      <c r="AC98" s="45">
        <v>0.91900000000000004</v>
      </c>
      <c r="AD98" s="45">
        <v>0.96199999999999997</v>
      </c>
      <c r="AE98" s="45">
        <v>1.101</v>
      </c>
      <c r="AF98" s="45">
        <v>1.054</v>
      </c>
      <c r="AG98" s="45">
        <v>1.08</v>
      </c>
      <c r="AH98" s="45">
        <v>1.05</v>
      </c>
      <c r="AI98" s="55">
        <f>AVERAGE(AC98:AE98)</f>
        <v>0.99400000000000011</v>
      </c>
      <c r="AJ98" s="55">
        <f>STDEV(AC98:AE98)</f>
        <v>9.5126231923691781E-2</v>
      </c>
      <c r="AK98" s="55">
        <f>AVERAGE(AF98:AH98)</f>
        <v>1.0613333333333335</v>
      </c>
      <c r="AL98" s="55">
        <f>STDEV(AF98:AH98)</f>
        <v>1.6289055630494167E-2</v>
      </c>
      <c r="AM98" s="55">
        <f t="shared" si="2"/>
        <v>6.7333333333333356E-2</v>
      </c>
      <c r="AN98">
        <f t="shared" si="19"/>
        <v>40</v>
      </c>
      <c r="AO98" s="45">
        <v>0.89200000000000002</v>
      </c>
      <c r="AP98" s="45">
        <v>0.94299999999999995</v>
      </c>
      <c r="AQ98" s="45"/>
      <c r="AR98" s="45">
        <v>1.04</v>
      </c>
      <c r="AS98" s="45">
        <v>1.0209999999999999</v>
      </c>
      <c r="AT98" s="45">
        <v>1.0069999999999999</v>
      </c>
      <c r="AU98" s="55">
        <f>AVERAGE(AO98:AQ98)</f>
        <v>0.91749999999999998</v>
      </c>
      <c r="AV98" s="55">
        <f>STDEV(AO98:AQ98)</f>
        <v>3.6062445840513879E-2</v>
      </c>
      <c r="AW98" s="55">
        <f>AVERAGE(AR98:AT98)</f>
        <v>1.0226666666666666</v>
      </c>
      <c r="AX98" s="55">
        <f>STDEV(AR98:AT98)</f>
        <v>1.6563010998406531E-2</v>
      </c>
      <c r="AY98" s="55">
        <f t="shared" si="3"/>
        <v>0.10516666666666663</v>
      </c>
      <c r="AZ98">
        <f t="shared" si="20"/>
        <v>40</v>
      </c>
      <c r="BA98" s="45">
        <v>0.98399999999999999</v>
      </c>
      <c r="BB98" s="45">
        <v>1.0029999999999999</v>
      </c>
      <c r="BC98" s="45">
        <v>1.006</v>
      </c>
      <c r="BD98" s="45">
        <v>1.032</v>
      </c>
      <c r="BE98" s="45">
        <v>1.4339999999999999</v>
      </c>
      <c r="BF98" s="45">
        <v>1.387</v>
      </c>
      <c r="BG98" s="55">
        <f>AVERAGE(BA98:BC98)</f>
        <v>0.99766666666666659</v>
      </c>
      <c r="BH98" s="55">
        <f>STDEV(BA98:BC98)</f>
        <v>1.1930353445448839E-2</v>
      </c>
      <c r="BI98" s="55">
        <f>AVERAGE(BD98:BF98)</f>
        <v>1.2843333333333333</v>
      </c>
      <c r="BJ98" s="55">
        <f>STDEV(BD98:BF98)</f>
        <v>0.21978701811829715</v>
      </c>
      <c r="BK98" s="55">
        <f t="shared" si="4"/>
        <v>0.28666666666666674</v>
      </c>
      <c r="BL98">
        <f t="shared" si="21"/>
        <v>40</v>
      </c>
      <c r="BM98" s="45">
        <v>0.95</v>
      </c>
      <c r="BN98" s="45">
        <v>1.1439999999999999</v>
      </c>
      <c r="BO98" s="45">
        <v>0.97899999999999998</v>
      </c>
      <c r="BP98" s="45">
        <v>1.0189999999999999</v>
      </c>
      <c r="BQ98" s="45">
        <v>1.252</v>
      </c>
      <c r="BR98" s="45">
        <v>1.016</v>
      </c>
      <c r="BS98" s="55">
        <f>AVERAGE(BM98:BO98)</f>
        <v>1.0243333333333333</v>
      </c>
      <c r="BT98" s="55">
        <f>STDEV(BM98:BO98)</f>
        <v>0.1046438403984359</v>
      </c>
      <c r="BU98" s="55">
        <f>AVERAGE(BP98:BR98)</f>
        <v>1.0956666666666666</v>
      </c>
      <c r="BV98" s="55">
        <f>STDEV(BP98:BR98)</f>
        <v>0.13539694728217988</v>
      </c>
      <c r="BW98" s="55">
        <f t="shared" si="5"/>
        <v>7.1333333333333249E-2</v>
      </c>
      <c r="BX98">
        <f t="shared" si="22"/>
        <v>40</v>
      </c>
      <c r="BY98" s="45">
        <v>0.97799999999999998</v>
      </c>
      <c r="BZ98" s="45">
        <v>1.0589999999999999</v>
      </c>
      <c r="CA98" s="45">
        <v>0.998</v>
      </c>
      <c r="CB98" s="45">
        <v>1.0029999999999999</v>
      </c>
      <c r="CC98" s="45">
        <v>1.036</v>
      </c>
      <c r="CD98" s="45">
        <v>1.012</v>
      </c>
      <c r="CE98" s="55">
        <f>AVERAGE(BY98:CA98)</f>
        <v>1.0116666666666667</v>
      </c>
      <c r="CF98" s="55">
        <f>STDEV(BY98:CA98)</f>
        <v>4.2193996413391929E-2</v>
      </c>
      <c r="CG98" s="55">
        <f>AVERAGE(CB98:CD98)</f>
        <v>1.0169999999999999</v>
      </c>
      <c r="CH98" s="55">
        <f>STDEV(CB98:CD98)</f>
        <v>1.7058722109232042E-2</v>
      </c>
      <c r="CI98" s="55">
        <f t="shared" si="6"/>
        <v>5.33333333333319E-3</v>
      </c>
      <c r="CJ98">
        <f t="shared" si="23"/>
        <v>40</v>
      </c>
      <c r="CK98" s="45">
        <v>0.86599999999999999</v>
      </c>
      <c r="CL98" s="45">
        <v>0.85299999999999998</v>
      </c>
      <c r="CM98" s="45">
        <v>0.88</v>
      </c>
      <c r="CN98" s="45">
        <v>1.0329999999999999</v>
      </c>
      <c r="CO98" s="45">
        <v>1.026</v>
      </c>
      <c r="CP98" s="45">
        <v>1.1879999999999999</v>
      </c>
      <c r="CQ98" s="55">
        <f>AVERAGE(CK98:CM98)</f>
        <v>0.86633333333333329</v>
      </c>
      <c r="CR98" s="55">
        <f>STDEV(CK98:CM98)</f>
        <v>1.3503086067019408E-2</v>
      </c>
      <c r="CS98" s="55">
        <f>AVERAGE(CN98:CP98)</f>
        <v>1.0823333333333334</v>
      </c>
      <c r="CT98" s="55">
        <f>STDEV(CN98:CP98)</f>
        <v>9.1576925769176865E-2</v>
      </c>
      <c r="CU98" s="55">
        <f t="shared" si="7"/>
        <v>0.21600000000000008</v>
      </c>
      <c r="CV98">
        <f t="shared" si="24"/>
        <v>40</v>
      </c>
      <c r="CW98" s="45">
        <v>1.0329999999999999</v>
      </c>
      <c r="CX98" s="45">
        <v>1.038</v>
      </c>
      <c r="CY98" s="45">
        <v>1</v>
      </c>
      <c r="CZ98" s="45">
        <v>0.99</v>
      </c>
      <c r="DA98" s="45">
        <v>1.016</v>
      </c>
      <c r="DB98" s="45">
        <v>1.0169999999999999</v>
      </c>
      <c r="DC98" s="55">
        <f>AVERAGE(CW98:CY98)</f>
        <v>1.0236666666666665</v>
      </c>
      <c r="DD98" s="55">
        <f>STDEV(CW98:CY98)</f>
        <v>2.064784088793143E-2</v>
      </c>
      <c r="DE98" s="55">
        <f>AVERAGE(CZ98:DB98)</f>
        <v>1.0076666666666667</v>
      </c>
      <c r="DF98" s="55">
        <f>STDEV(CZ98:DB98)</f>
        <v>1.5307950004273358E-2</v>
      </c>
      <c r="DG98" s="55">
        <f t="shared" si="8"/>
        <v>-1.5999999999999792E-2</v>
      </c>
      <c r="DH98">
        <f t="shared" si="25"/>
        <v>40</v>
      </c>
      <c r="DI98" s="45">
        <v>0.88900000000000001</v>
      </c>
      <c r="DJ98" s="45">
        <v>0.84699999999999998</v>
      </c>
      <c r="DK98" s="45">
        <v>0.875</v>
      </c>
      <c r="DL98" s="45">
        <v>1.49</v>
      </c>
      <c r="DM98" s="45">
        <v>1.056</v>
      </c>
      <c r="DN98" s="45">
        <v>1.141</v>
      </c>
      <c r="DO98" s="55">
        <f>AVERAGE(DI98:DK98)</f>
        <v>0.87033333333333329</v>
      </c>
      <c r="DP98" s="55">
        <f>STDEV(DI98:DK98)</f>
        <v>2.1385353243127271E-2</v>
      </c>
      <c r="DQ98" s="55">
        <f>AVERAGE(DL98:DN98)</f>
        <v>1.2290000000000001</v>
      </c>
      <c r="DR98" s="55">
        <f>STDEV(DL98:DN98)</f>
        <v>0.22999347816840318</v>
      </c>
      <c r="DS98" s="55">
        <f t="shared" si="9"/>
        <v>0.3586666666666668</v>
      </c>
      <c r="DT98">
        <f t="shared" si="26"/>
        <v>40</v>
      </c>
      <c r="DU98" s="45">
        <v>0.99099999999999999</v>
      </c>
      <c r="DV98" s="45">
        <v>0.999</v>
      </c>
      <c r="DW98" s="45">
        <v>1.351</v>
      </c>
      <c r="DX98" s="45">
        <v>1.0369999999999999</v>
      </c>
      <c r="DY98" s="45">
        <v>1.0089999999999999</v>
      </c>
      <c r="DZ98" s="45">
        <v>1.022</v>
      </c>
      <c r="EA98" s="55">
        <f>AVERAGE(DU98:DW98)</f>
        <v>1.1136666666666668</v>
      </c>
      <c r="EB98" s="55">
        <f>STDEV(DU98:DW98)</f>
        <v>0.20557561463688445</v>
      </c>
      <c r="EC98" s="55">
        <f>AVERAGE(DX98:DZ98)</f>
        <v>1.0226666666666666</v>
      </c>
      <c r="ED98" s="55">
        <f>STDEV(DX98:DZ98)</f>
        <v>1.4011899704655811E-2</v>
      </c>
      <c r="EE98" s="55">
        <f t="shared" si="10"/>
        <v>-9.1000000000000192E-2</v>
      </c>
      <c r="EF98">
        <f t="shared" si="27"/>
        <v>40</v>
      </c>
      <c r="EG98" s="45">
        <v>0.94799999999999995</v>
      </c>
      <c r="EH98" s="45">
        <v>0.94699999999999995</v>
      </c>
      <c r="EI98" s="45">
        <v>0.95</v>
      </c>
      <c r="EJ98" s="45">
        <v>1.0009999999999999</v>
      </c>
      <c r="EK98" s="45">
        <v>1.002</v>
      </c>
      <c r="EL98" s="45">
        <v>0.99399999999999999</v>
      </c>
      <c r="EM98" s="55">
        <f>AVERAGE(EG98:EI98)</f>
        <v>0.94833333333333325</v>
      </c>
      <c r="EN98" s="55">
        <f>STDEV(EG98:EI98)</f>
        <v>1.5275252316519481E-3</v>
      </c>
      <c r="EO98" s="55">
        <f>AVERAGE(EJ98:EL98)</f>
        <v>0.999</v>
      </c>
      <c r="EP98" s="55">
        <f>STDEV(EJ98:EL98)</f>
        <v>4.3588989435406518E-3</v>
      </c>
      <c r="EQ98" s="55">
        <f t="shared" si="11"/>
        <v>5.0666666666666749E-2</v>
      </c>
      <c r="ER98">
        <f t="shared" si="28"/>
        <v>40</v>
      </c>
      <c r="ES98" s="45">
        <v>0.93899999999999995</v>
      </c>
      <c r="ET98" s="45">
        <v>0.93700000000000006</v>
      </c>
      <c r="EU98" s="45">
        <v>1.135</v>
      </c>
      <c r="EV98" s="45">
        <v>0.97899999999999998</v>
      </c>
      <c r="EW98" s="45">
        <v>0.97799999999999998</v>
      </c>
      <c r="EX98" s="45">
        <v>1.1000000000000001</v>
      </c>
      <c r="EY98" s="55">
        <f>AVERAGE(ES98:EU98)</f>
        <v>1.0036666666666667</v>
      </c>
      <c r="EZ98" s="55">
        <f>STDEV(ES98:EU98)</f>
        <v>0.11374239901344324</v>
      </c>
      <c r="FA98" s="55">
        <f>AVERAGE(EV98:EX98)</f>
        <v>1.0189999999999999</v>
      </c>
      <c r="FB98" s="55">
        <f>STDEV(EV98:EX98)</f>
        <v>7.0149839629182392E-2</v>
      </c>
      <c r="FC98" s="55">
        <f t="shared" si="12"/>
        <v>1.5333333333333199E-2</v>
      </c>
      <c r="FD98">
        <f t="shared" si="29"/>
        <v>40</v>
      </c>
      <c r="FE98" s="45">
        <v>0.91100000000000003</v>
      </c>
      <c r="FF98" s="45">
        <v>0.92700000000000005</v>
      </c>
      <c r="FG98" s="45">
        <v>0.94299999999999995</v>
      </c>
      <c r="FH98" s="45">
        <v>0.98599999999999999</v>
      </c>
      <c r="FI98" s="45">
        <v>0.96899999999999997</v>
      </c>
      <c r="FJ98" s="45">
        <v>0.97799999999999998</v>
      </c>
      <c r="FK98" s="55">
        <f>AVERAGE(FE98:FG98)</f>
        <v>0.92700000000000005</v>
      </c>
      <c r="FL98" s="55">
        <f>STDEV(FE98:FG98)</f>
        <v>1.5999999999999959E-2</v>
      </c>
      <c r="FM98" s="55">
        <f>AVERAGE(FH98:FJ98)</f>
        <v>0.97766666666666657</v>
      </c>
      <c r="FN98" s="55">
        <f>STDEV(FH98:FJ98)</f>
        <v>8.5049005481153891E-3</v>
      </c>
      <c r="FO98" s="55">
        <f t="shared" si="13"/>
        <v>5.0666666666666527E-2</v>
      </c>
      <c r="FP98">
        <f t="shared" si="30"/>
        <v>40</v>
      </c>
      <c r="FQ98" s="45">
        <v>0.88800000000000001</v>
      </c>
      <c r="FR98" s="45">
        <v>0.9</v>
      </c>
      <c r="FS98" s="45">
        <v>0.88500000000000001</v>
      </c>
      <c r="FT98" s="45">
        <v>1.056</v>
      </c>
      <c r="FU98" s="45">
        <v>1.0009999999999999</v>
      </c>
      <c r="FV98" s="45">
        <v>1.0049999999999999</v>
      </c>
      <c r="FW98" s="55">
        <f>AVERAGE(FQ98:FS98)</f>
        <v>0.89100000000000001</v>
      </c>
      <c r="FX98" s="55">
        <f>STDEV(FQ98:FS98)</f>
        <v>7.9372539331937792E-3</v>
      </c>
      <c r="FY98" s="55">
        <f>AVERAGE(FT98:FV98)</f>
        <v>1.0206666666666666</v>
      </c>
      <c r="FZ98" s="55">
        <f>STDEV(FT98:FV98)</f>
        <v>3.0664855018951893E-2</v>
      </c>
      <c r="GA98" s="55">
        <f t="shared" si="14"/>
        <v>0.1296666666666666</v>
      </c>
      <c r="GB98">
        <f t="shared" si="31"/>
        <v>40</v>
      </c>
      <c r="GC98" s="45">
        <v>1.1419999999999999</v>
      </c>
      <c r="GD98" s="45">
        <v>1.1020000000000001</v>
      </c>
      <c r="GE98" s="45">
        <v>1.139</v>
      </c>
      <c r="GF98" s="45">
        <v>1.115</v>
      </c>
      <c r="GG98" s="45">
        <v>1.1120000000000001</v>
      </c>
      <c r="GH98" s="45">
        <v>1.115</v>
      </c>
    </row>
    <row r="99" spans="1:190" x14ac:dyDescent="0.2">
      <c r="A99">
        <f t="shared" si="15"/>
        <v>41</v>
      </c>
      <c r="B99" s="44">
        <v>2.7777777777777776E-2</v>
      </c>
      <c r="C99" s="45">
        <v>37</v>
      </c>
      <c r="D99">
        <f t="shared" si="16"/>
        <v>41</v>
      </c>
      <c r="E99" s="45">
        <v>0.84499999999999997</v>
      </c>
      <c r="F99" s="45">
        <v>0.86199999999999999</v>
      </c>
      <c r="G99" s="45">
        <v>0.86699999999999999</v>
      </c>
      <c r="H99" s="45">
        <v>1.002</v>
      </c>
      <c r="I99" s="45">
        <v>1.0189999999999999</v>
      </c>
      <c r="J99" s="45">
        <v>1.0189999999999999</v>
      </c>
      <c r="K99" s="55">
        <f>AVERAGE(E99:G99)</f>
        <v>0.85799999999999998</v>
      </c>
      <c r="L99" s="55">
        <f>STDEV(E99:G99)</f>
        <v>1.1532562594670807E-2</v>
      </c>
      <c r="M99" s="55">
        <f>AVERAGE(H99:J99)</f>
        <v>1.0133333333333334</v>
      </c>
      <c r="N99" s="55">
        <f>STDEV(H99:J99)</f>
        <v>9.8149545762235835E-3</v>
      </c>
      <c r="O99" s="55">
        <f t="shared" si="0"/>
        <v>0.15533333333333343</v>
      </c>
      <c r="P99">
        <f t="shared" si="17"/>
        <v>41</v>
      </c>
      <c r="Q99" s="45">
        <v>0.78600000000000003</v>
      </c>
      <c r="R99" s="45">
        <v>0.873</v>
      </c>
      <c r="S99" s="45">
        <v>0.84699999999999998</v>
      </c>
      <c r="T99" s="45">
        <v>1.0249999999999999</v>
      </c>
      <c r="U99" s="45">
        <v>1.016</v>
      </c>
      <c r="V99" s="45">
        <v>1.0109999999999999</v>
      </c>
      <c r="W99" s="55">
        <f>AVERAGE(Q99:S99)</f>
        <v>0.83533333333333337</v>
      </c>
      <c r="X99" s="55">
        <f>STDEV(Q99:S99)</f>
        <v>4.4657959350303179E-2</v>
      </c>
      <c r="Y99" s="55">
        <f>AVERAGE(T99:V99)</f>
        <v>1.0173333333333332</v>
      </c>
      <c r="Z99" s="55">
        <f>STDEV(T99:V99)</f>
        <v>7.0945988845975833E-3</v>
      </c>
      <c r="AA99" s="55">
        <f t="shared" si="1"/>
        <v>0.18199999999999983</v>
      </c>
      <c r="AB99">
        <f t="shared" si="18"/>
        <v>41</v>
      </c>
      <c r="AC99" s="45">
        <v>0.91800000000000004</v>
      </c>
      <c r="AD99" s="45">
        <v>0.96099999999999997</v>
      </c>
      <c r="AE99" s="45">
        <v>1.099</v>
      </c>
      <c r="AF99" s="45">
        <v>1.0529999999999999</v>
      </c>
      <c r="AG99" s="45">
        <v>1.0780000000000001</v>
      </c>
      <c r="AH99" s="45">
        <v>1.048</v>
      </c>
      <c r="AI99" s="55">
        <f>AVERAGE(AC99:AE99)</f>
        <v>0.99266666666666659</v>
      </c>
      <c r="AJ99" s="55">
        <f>STDEV(AC99:AE99)</f>
        <v>9.456391136862588E-2</v>
      </c>
      <c r="AK99" s="55">
        <f>AVERAGE(AF99:AH99)</f>
        <v>1.0596666666666668</v>
      </c>
      <c r="AL99" s="55">
        <f>STDEV(AF99:AH99)</f>
        <v>1.6072751268321629E-2</v>
      </c>
      <c r="AM99" s="55">
        <f t="shared" si="2"/>
        <v>6.7000000000000171E-2</v>
      </c>
      <c r="AN99">
        <f t="shared" si="19"/>
        <v>41</v>
      </c>
      <c r="AO99" s="45">
        <v>0.88900000000000001</v>
      </c>
      <c r="AP99" s="45">
        <v>0.94</v>
      </c>
      <c r="AQ99" s="45"/>
      <c r="AR99" s="45">
        <v>1.036</v>
      </c>
      <c r="AS99" s="45">
        <v>1.02</v>
      </c>
      <c r="AT99" s="45">
        <v>1.006</v>
      </c>
      <c r="AU99" s="55">
        <f>AVERAGE(AO99:AQ99)</f>
        <v>0.91449999999999998</v>
      </c>
      <c r="AV99" s="55">
        <f>STDEV(AO99:AQ99)</f>
        <v>3.6062445840513879E-2</v>
      </c>
      <c r="AW99" s="55">
        <f>AVERAGE(AR99:AT99)</f>
        <v>1.0206666666666668</v>
      </c>
      <c r="AX99" s="55">
        <f>STDEV(AR99:AT99)</f>
        <v>1.5011106998930284E-2</v>
      </c>
      <c r="AY99" s="55">
        <f t="shared" si="3"/>
        <v>0.10616666666666685</v>
      </c>
      <c r="AZ99">
        <f t="shared" si="20"/>
        <v>41</v>
      </c>
      <c r="BA99" s="45">
        <v>0.98299999999999998</v>
      </c>
      <c r="BB99" s="45">
        <v>1.002</v>
      </c>
      <c r="BC99" s="45">
        <v>1.006</v>
      </c>
      <c r="BD99" s="45">
        <v>1.0309999999999999</v>
      </c>
      <c r="BE99" s="45">
        <v>1.4379999999999999</v>
      </c>
      <c r="BF99" s="45">
        <v>1.385</v>
      </c>
      <c r="BG99" s="55">
        <f>AVERAGE(BA99:BC99)</f>
        <v>0.99699999999999989</v>
      </c>
      <c r="BH99" s="55">
        <f>STDEV(BA99:BC99)</f>
        <v>1.2288205727444518E-2</v>
      </c>
      <c r="BI99" s="55">
        <f>AVERAGE(BD99:BF99)</f>
        <v>1.2846666666666666</v>
      </c>
      <c r="BJ99" s="55">
        <f>STDEV(BD99:BF99)</f>
        <v>0.22127433952750447</v>
      </c>
      <c r="BK99" s="55">
        <f t="shared" si="4"/>
        <v>0.28766666666666674</v>
      </c>
      <c r="BL99">
        <f t="shared" si="21"/>
        <v>41</v>
      </c>
      <c r="BM99" s="45">
        <v>0.94799999999999995</v>
      </c>
      <c r="BN99" s="45">
        <v>1.143</v>
      </c>
      <c r="BO99" s="45">
        <v>0.97499999999999998</v>
      </c>
      <c r="BP99" s="45">
        <v>1.0189999999999999</v>
      </c>
      <c r="BQ99" s="45">
        <v>1.25</v>
      </c>
      <c r="BR99" s="45">
        <v>1.016</v>
      </c>
      <c r="BS99" s="55">
        <f>AVERAGE(BM99:BO99)</f>
        <v>1.022</v>
      </c>
      <c r="BT99" s="55">
        <f>STDEV(BM99:BO99)</f>
        <v>0.10565509926170154</v>
      </c>
      <c r="BU99" s="55">
        <f>AVERAGE(BP99:BR99)</f>
        <v>1.095</v>
      </c>
      <c r="BV99" s="55">
        <f>STDEV(BP99:BR99)</f>
        <v>0.1342423182159784</v>
      </c>
      <c r="BW99" s="55">
        <f t="shared" si="5"/>
        <v>7.2999999999999954E-2</v>
      </c>
      <c r="BX99">
        <f t="shared" si="22"/>
        <v>41</v>
      </c>
      <c r="BY99" s="45">
        <v>0.97699999999999998</v>
      </c>
      <c r="BZ99" s="45">
        <v>1.0569999999999999</v>
      </c>
      <c r="CA99" s="45">
        <v>0.997</v>
      </c>
      <c r="CB99" s="45">
        <v>1.0029999999999999</v>
      </c>
      <c r="CC99" s="45">
        <v>1.036</v>
      </c>
      <c r="CD99" s="45">
        <v>1.012</v>
      </c>
      <c r="CE99" s="55">
        <f>AVERAGE(BY99:CA99)</f>
        <v>1.0103333333333333</v>
      </c>
      <c r="CF99" s="55">
        <f>STDEV(BY99:CA99)</f>
        <v>4.1633319989322633E-2</v>
      </c>
      <c r="CG99" s="55">
        <f>AVERAGE(CB99:CD99)</f>
        <v>1.0169999999999999</v>
      </c>
      <c r="CH99" s="55">
        <f>STDEV(CB99:CD99)</f>
        <v>1.7058722109232042E-2</v>
      </c>
      <c r="CI99" s="55">
        <f t="shared" si="6"/>
        <v>6.6666666666665986E-3</v>
      </c>
      <c r="CJ99">
        <f t="shared" si="23"/>
        <v>41</v>
      </c>
      <c r="CK99" s="45">
        <v>0.86299999999999999</v>
      </c>
      <c r="CL99" s="45">
        <v>0.85</v>
      </c>
      <c r="CM99" s="45">
        <v>0.876</v>
      </c>
      <c r="CN99" s="45">
        <v>1.032</v>
      </c>
      <c r="CO99" s="45">
        <v>1.0249999999999999</v>
      </c>
      <c r="CP99" s="45">
        <v>1.1859999999999999</v>
      </c>
      <c r="CQ99" s="55">
        <f>AVERAGE(CK99:CM99)</f>
        <v>0.86299999999999999</v>
      </c>
      <c r="CR99" s="55">
        <f>STDEV(CK99:CM99)</f>
        <v>1.3000000000000012E-2</v>
      </c>
      <c r="CS99" s="55">
        <f>AVERAGE(CN99:CP99)</f>
        <v>1.081</v>
      </c>
      <c r="CT99" s="55">
        <f>STDEV(CN99:CP99)</f>
        <v>9.0999999999999984E-2</v>
      </c>
      <c r="CU99" s="55">
        <f t="shared" si="7"/>
        <v>0.21799999999999997</v>
      </c>
      <c r="CV99">
        <f t="shared" si="24"/>
        <v>41</v>
      </c>
      <c r="CW99" s="45">
        <v>1.032</v>
      </c>
      <c r="CX99" s="45">
        <v>1.0369999999999999</v>
      </c>
      <c r="CY99" s="45">
        <v>0.999</v>
      </c>
      <c r="CZ99" s="45">
        <v>0.98899999999999999</v>
      </c>
      <c r="DA99" s="45">
        <v>1.0149999999999999</v>
      </c>
      <c r="DB99" s="45">
        <v>1.016</v>
      </c>
      <c r="DC99" s="55">
        <f>AVERAGE(CW99:CY99)</f>
        <v>1.0226666666666666</v>
      </c>
      <c r="DD99" s="55">
        <f>STDEV(CW99:CY99)</f>
        <v>2.0647840887931417E-2</v>
      </c>
      <c r="DE99" s="55">
        <f>AVERAGE(CZ99:DB99)</f>
        <v>1.0066666666666666</v>
      </c>
      <c r="DF99" s="55">
        <f>STDEV(CZ99:DB99)</f>
        <v>1.5307950004273362E-2</v>
      </c>
      <c r="DG99" s="55">
        <f t="shared" si="8"/>
        <v>-1.6000000000000014E-2</v>
      </c>
      <c r="DH99">
        <f t="shared" si="25"/>
        <v>41</v>
      </c>
      <c r="DI99" s="45">
        <v>0.88700000000000001</v>
      </c>
      <c r="DJ99" s="45">
        <v>0.84499999999999997</v>
      </c>
      <c r="DK99" s="45">
        <v>0.873</v>
      </c>
      <c r="DL99" s="45">
        <v>1.492</v>
      </c>
      <c r="DM99" s="45">
        <v>1.056</v>
      </c>
      <c r="DN99" s="45">
        <v>1.1399999999999999</v>
      </c>
      <c r="DO99" s="55">
        <f>AVERAGE(DI99:DK99)</f>
        <v>0.86833333333333329</v>
      </c>
      <c r="DP99" s="55">
        <f>STDEV(DI99:DK99)</f>
        <v>2.1385353243127271E-2</v>
      </c>
      <c r="DQ99" s="55">
        <f>AVERAGE(DL99:DN99)</f>
        <v>1.2293333333333332</v>
      </c>
      <c r="DR99" s="55">
        <f>STDEV(DL99:DN99)</f>
        <v>0.23132084500393355</v>
      </c>
      <c r="DS99" s="55">
        <f t="shared" si="9"/>
        <v>0.36099999999999988</v>
      </c>
      <c r="DT99">
        <f t="shared" si="26"/>
        <v>41</v>
      </c>
      <c r="DU99" s="45">
        <v>0.99</v>
      </c>
      <c r="DV99" s="45">
        <v>0.998</v>
      </c>
      <c r="DW99" s="45">
        <v>1.341</v>
      </c>
      <c r="DX99" s="45">
        <v>1.036</v>
      </c>
      <c r="DY99" s="45">
        <v>1.008</v>
      </c>
      <c r="DZ99" s="45">
        <v>1.0209999999999999</v>
      </c>
      <c r="EA99" s="55">
        <f>AVERAGE(DU99:DW99)</f>
        <v>1.1096666666666666</v>
      </c>
      <c r="EB99" s="55">
        <f>STDEV(DU99:DW99)</f>
        <v>0.2003804714370479</v>
      </c>
      <c r="EC99" s="55">
        <f>AVERAGE(DX99:DZ99)</f>
        <v>1.0216666666666667</v>
      </c>
      <c r="ED99" s="55">
        <f>STDEV(DX99:DZ99)</f>
        <v>1.4011899704655816E-2</v>
      </c>
      <c r="EE99" s="55">
        <f t="shared" si="10"/>
        <v>-8.7999999999999856E-2</v>
      </c>
      <c r="EF99">
        <f t="shared" si="27"/>
        <v>41</v>
      </c>
      <c r="EG99" s="45">
        <v>0.94699999999999995</v>
      </c>
      <c r="EH99" s="45">
        <v>0.94499999999999995</v>
      </c>
      <c r="EI99" s="45">
        <v>0.94899999999999995</v>
      </c>
      <c r="EJ99" s="45">
        <v>1</v>
      </c>
      <c r="EK99" s="45">
        <v>1.0009999999999999</v>
      </c>
      <c r="EL99" s="45">
        <v>0.99299999999999999</v>
      </c>
      <c r="EM99" s="55">
        <f>AVERAGE(EG99:EI99)</f>
        <v>0.94699999999999995</v>
      </c>
      <c r="EN99" s="55">
        <f>STDEV(EG99:EI99)</f>
        <v>2.0000000000000018E-3</v>
      </c>
      <c r="EO99" s="55">
        <f>AVERAGE(EJ99:EL99)</f>
        <v>0.99799999999999989</v>
      </c>
      <c r="EP99" s="55">
        <f>STDEV(EJ99:EL99)</f>
        <v>4.3588989435406388E-3</v>
      </c>
      <c r="EQ99" s="55">
        <f t="shared" si="11"/>
        <v>5.0999999999999934E-2</v>
      </c>
      <c r="ER99">
        <f t="shared" si="28"/>
        <v>41</v>
      </c>
      <c r="ES99" s="45">
        <v>0.93700000000000006</v>
      </c>
      <c r="ET99" s="45">
        <v>0.93600000000000005</v>
      </c>
      <c r="EU99" s="45">
        <v>1.1299999999999999</v>
      </c>
      <c r="EV99" s="45">
        <v>0.97699999999999998</v>
      </c>
      <c r="EW99" s="45">
        <v>0.97699999999999998</v>
      </c>
      <c r="EX99" s="45">
        <v>1.0960000000000001</v>
      </c>
      <c r="EY99" s="55">
        <f>AVERAGE(ES99:EU99)</f>
        <v>1.0010000000000001</v>
      </c>
      <c r="EZ99" s="55">
        <f>STDEV(ES99:EU99)</f>
        <v>0.11171839597845996</v>
      </c>
      <c r="FA99" s="55">
        <f>AVERAGE(EV99:EX99)</f>
        <v>1.0166666666666666</v>
      </c>
      <c r="FB99" s="55">
        <f>STDEV(EV99:EX99)</f>
        <v>6.8704682033565528E-2</v>
      </c>
      <c r="FC99" s="55">
        <f t="shared" si="12"/>
        <v>1.5666666666666496E-2</v>
      </c>
      <c r="FD99">
        <f t="shared" si="29"/>
        <v>41</v>
      </c>
      <c r="FE99" s="45">
        <v>0.91</v>
      </c>
      <c r="FF99" s="45">
        <v>0.92500000000000004</v>
      </c>
      <c r="FG99" s="45">
        <v>0.94099999999999995</v>
      </c>
      <c r="FH99" s="45">
        <v>0.98499999999999999</v>
      </c>
      <c r="FI99" s="45">
        <v>0.96799999999999997</v>
      </c>
      <c r="FJ99" s="45">
        <v>0.97699999999999998</v>
      </c>
      <c r="FK99" s="55">
        <f>AVERAGE(FE99:FG99)</f>
        <v>0.92533333333333323</v>
      </c>
      <c r="FL99" s="55">
        <f>STDEV(FE99:FG99)</f>
        <v>1.5502687938977938E-2</v>
      </c>
      <c r="FM99" s="55">
        <f>AVERAGE(FH99:FJ99)</f>
        <v>0.97666666666666657</v>
      </c>
      <c r="FN99" s="55">
        <f>STDEV(FH99:FJ99)</f>
        <v>8.5049005481153891E-3</v>
      </c>
      <c r="FO99" s="55">
        <f t="shared" si="13"/>
        <v>5.1333333333333342E-2</v>
      </c>
      <c r="FP99">
        <f t="shared" si="30"/>
        <v>41</v>
      </c>
      <c r="FQ99" s="45">
        <v>0.88700000000000001</v>
      </c>
      <c r="FR99" s="45">
        <v>0.89700000000000002</v>
      </c>
      <c r="FS99" s="45">
        <v>0.88300000000000001</v>
      </c>
      <c r="FT99" s="45">
        <v>1.0569999999999999</v>
      </c>
      <c r="FU99" s="45">
        <v>1</v>
      </c>
      <c r="FV99" s="45">
        <v>1.0049999999999999</v>
      </c>
      <c r="FW99" s="55">
        <f>AVERAGE(FQ99:FS99)</f>
        <v>0.8889999999999999</v>
      </c>
      <c r="FX99" s="55">
        <f>STDEV(FQ99:FS99)</f>
        <v>7.2111025509279851E-3</v>
      </c>
      <c r="FY99" s="55">
        <f>AVERAGE(FT99:FV99)</f>
        <v>1.0206666666666666</v>
      </c>
      <c r="FZ99" s="55">
        <f>STDEV(FT99:FV99)</f>
        <v>3.1564748269760252E-2</v>
      </c>
      <c r="GA99" s="55">
        <f t="shared" si="14"/>
        <v>0.13166666666666671</v>
      </c>
      <c r="GB99">
        <f t="shared" si="31"/>
        <v>41</v>
      </c>
      <c r="GC99" s="45">
        <v>1.1299999999999999</v>
      </c>
      <c r="GD99" s="45">
        <v>1.1040000000000001</v>
      </c>
      <c r="GE99" s="45">
        <v>1.1379999999999999</v>
      </c>
      <c r="GF99" s="45">
        <v>1.115</v>
      </c>
      <c r="GG99" s="45">
        <v>1.113</v>
      </c>
      <c r="GH99" s="45">
        <v>1.1140000000000001</v>
      </c>
    </row>
    <row r="100" spans="1:190" x14ac:dyDescent="0.2">
      <c r="A100">
        <f t="shared" si="15"/>
        <v>42</v>
      </c>
      <c r="B100" s="44">
        <v>2.8472222222222222E-2</v>
      </c>
      <c r="C100" s="45">
        <v>37</v>
      </c>
      <c r="D100">
        <f t="shared" si="16"/>
        <v>42</v>
      </c>
      <c r="E100" s="45">
        <v>0.84299999999999997</v>
      </c>
      <c r="F100" s="45">
        <v>0.86099999999999999</v>
      </c>
      <c r="G100" s="45">
        <v>0.86499999999999999</v>
      </c>
      <c r="H100" s="45">
        <v>1.0009999999999999</v>
      </c>
      <c r="I100" s="45">
        <v>1.018</v>
      </c>
      <c r="J100" s="45">
        <v>1.018</v>
      </c>
      <c r="K100" s="55">
        <f>AVERAGE(E100:G100)</f>
        <v>0.85633333333333328</v>
      </c>
      <c r="L100" s="55">
        <f>STDEV(E100:G100)</f>
        <v>1.171893055416464E-2</v>
      </c>
      <c r="M100" s="55">
        <f>AVERAGE(H100:J100)</f>
        <v>1.0123333333333333</v>
      </c>
      <c r="N100" s="55">
        <f>STDEV(H100:J100)</f>
        <v>9.8149545762237101E-3</v>
      </c>
      <c r="O100" s="55">
        <f t="shared" si="0"/>
        <v>0.15600000000000003</v>
      </c>
      <c r="P100">
        <f t="shared" si="17"/>
        <v>42</v>
      </c>
      <c r="Q100" s="45">
        <v>0.78300000000000003</v>
      </c>
      <c r="R100" s="45">
        <v>0.871</v>
      </c>
      <c r="S100" s="45">
        <v>0.84499999999999997</v>
      </c>
      <c r="T100" s="45">
        <v>1.024</v>
      </c>
      <c r="U100" s="45">
        <v>1.0149999999999999</v>
      </c>
      <c r="V100" s="45">
        <v>1.01</v>
      </c>
      <c r="W100" s="55">
        <f>AVERAGE(Q100:S100)</f>
        <v>0.83299999999999985</v>
      </c>
      <c r="X100" s="55">
        <f>STDEV(Q100:S100)</f>
        <v>4.5210618221829237E-2</v>
      </c>
      <c r="Y100" s="55">
        <f>AVERAGE(T100:V100)</f>
        <v>1.0163333333333331</v>
      </c>
      <c r="Z100" s="55">
        <f>STDEV(T100:V100)</f>
        <v>7.0945988845976041E-3</v>
      </c>
      <c r="AA100" s="55">
        <f t="shared" si="1"/>
        <v>0.18333333333333324</v>
      </c>
      <c r="AB100">
        <f t="shared" si="18"/>
        <v>42</v>
      </c>
      <c r="AC100" s="45">
        <v>0.91600000000000004</v>
      </c>
      <c r="AD100" s="45">
        <v>0.95899999999999996</v>
      </c>
      <c r="AE100" s="45">
        <v>1.095</v>
      </c>
      <c r="AF100" s="45">
        <v>1.0529999999999999</v>
      </c>
      <c r="AG100" s="45">
        <v>1.0760000000000001</v>
      </c>
      <c r="AH100" s="45">
        <v>1.0449999999999999</v>
      </c>
      <c r="AI100" s="55">
        <f>AVERAGE(AC100:AE100)</f>
        <v>0.98999999999999988</v>
      </c>
      <c r="AJ100" s="55">
        <f>STDEV(AC100:AE100)</f>
        <v>9.3439820205306445E-2</v>
      </c>
      <c r="AK100" s="55">
        <f>AVERAGE(AF100:AH100)</f>
        <v>1.0580000000000001</v>
      </c>
      <c r="AL100" s="55">
        <f>STDEV(AF100:AH100)</f>
        <v>1.6093476939431157E-2</v>
      </c>
      <c r="AM100" s="55">
        <f t="shared" si="2"/>
        <v>6.8000000000000171E-2</v>
      </c>
      <c r="AN100">
        <f t="shared" si="19"/>
        <v>42</v>
      </c>
      <c r="AO100" s="45">
        <v>0.88800000000000001</v>
      </c>
      <c r="AP100" s="45">
        <v>0.93600000000000005</v>
      </c>
      <c r="AQ100" s="45"/>
      <c r="AR100" s="45">
        <v>1.0349999999999999</v>
      </c>
      <c r="AS100" s="45">
        <v>1.0189999999999999</v>
      </c>
      <c r="AT100" s="45">
        <v>1.006</v>
      </c>
      <c r="AU100" s="55">
        <f>AVERAGE(AO100:AQ100)</f>
        <v>0.91200000000000003</v>
      </c>
      <c r="AV100" s="55">
        <f>STDEV(AO100:AQ100)</f>
        <v>3.3941125496954314E-2</v>
      </c>
      <c r="AW100" s="55">
        <f>AVERAGE(AR100:AT100)</f>
        <v>1.0199999999999998</v>
      </c>
      <c r="AX100" s="55">
        <f>STDEV(AR100:AT100)</f>
        <v>1.4525839046333909E-2</v>
      </c>
      <c r="AY100" s="55">
        <f t="shared" si="3"/>
        <v>0.10799999999999976</v>
      </c>
      <c r="AZ100">
        <f t="shared" si="20"/>
        <v>42</v>
      </c>
      <c r="BA100" s="45">
        <v>0.98199999999999998</v>
      </c>
      <c r="BB100" s="45">
        <v>1.0009999999999999</v>
      </c>
      <c r="BC100" s="45">
        <v>1.004</v>
      </c>
      <c r="BD100" s="45">
        <v>1.03</v>
      </c>
      <c r="BE100" s="45">
        <v>1.4350000000000001</v>
      </c>
      <c r="BF100" s="45">
        <v>1.3859999999999999</v>
      </c>
      <c r="BG100" s="55">
        <f>AVERAGE(BA100:BC100)</f>
        <v>0.9956666666666667</v>
      </c>
      <c r="BH100" s="55">
        <f>STDEV(BA100:BC100)</f>
        <v>1.1930353445448839E-2</v>
      </c>
      <c r="BI100" s="55">
        <f>AVERAGE(BD100:BF100)</f>
        <v>1.2836666666666667</v>
      </c>
      <c r="BJ100" s="55">
        <f>STDEV(BD100:BF100)</f>
        <v>0.22104373624541557</v>
      </c>
      <c r="BK100" s="55">
        <f t="shared" si="4"/>
        <v>0.28800000000000003</v>
      </c>
      <c r="BL100">
        <f t="shared" si="21"/>
        <v>42</v>
      </c>
      <c r="BM100" s="45">
        <v>0.94599999999999995</v>
      </c>
      <c r="BN100" s="45">
        <v>1.1439999999999999</v>
      </c>
      <c r="BO100" s="45">
        <v>0.97099999999999997</v>
      </c>
      <c r="BP100" s="45">
        <v>1.018</v>
      </c>
      <c r="BQ100" s="45">
        <v>1.2470000000000001</v>
      </c>
      <c r="BR100" s="45">
        <v>1.0149999999999999</v>
      </c>
      <c r="BS100" s="55">
        <f>AVERAGE(BM100:BO100)</f>
        <v>1.0203333333333333</v>
      </c>
      <c r="BT100" s="55">
        <f>STDEV(BM100:BO100)</f>
        <v>0.10782547627223042</v>
      </c>
      <c r="BU100" s="55">
        <f>AVERAGE(BP100:BR100)</f>
        <v>1.0933333333333335</v>
      </c>
      <c r="BV100" s="55">
        <f>STDEV(BP100:BR100)</f>
        <v>0.13308769038995816</v>
      </c>
      <c r="BW100" s="55">
        <f t="shared" si="5"/>
        <v>7.3000000000000176E-2</v>
      </c>
      <c r="BX100">
        <f t="shared" si="22"/>
        <v>42</v>
      </c>
      <c r="BY100" s="45">
        <v>0.97599999999999998</v>
      </c>
      <c r="BZ100" s="45">
        <v>1.0569999999999999</v>
      </c>
      <c r="CA100" s="45">
        <v>0.996</v>
      </c>
      <c r="CB100" s="45">
        <v>1.002</v>
      </c>
      <c r="CC100" s="45">
        <v>1.0349999999999999</v>
      </c>
      <c r="CD100" s="45">
        <v>1.0109999999999999</v>
      </c>
      <c r="CE100" s="55">
        <f>AVERAGE(BY100:CA100)</f>
        <v>1.0096666666666667</v>
      </c>
      <c r="CF100" s="55">
        <f>STDEV(BY100:CA100)</f>
        <v>4.2193996413391929E-2</v>
      </c>
      <c r="CG100" s="55">
        <f>AVERAGE(CB100:CD100)</f>
        <v>1.016</v>
      </c>
      <c r="CH100" s="55">
        <f>STDEV(CB100:CD100)</f>
        <v>1.7058722109231948E-2</v>
      </c>
      <c r="CI100" s="55">
        <f t="shared" si="6"/>
        <v>6.333333333333302E-3</v>
      </c>
      <c r="CJ100">
        <f t="shared" si="23"/>
        <v>42</v>
      </c>
      <c r="CK100" s="45">
        <v>0.86</v>
      </c>
      <c r="CL100" s="45">
        <v>0.84699999999999998</v>
      </c>
      <c r="CM100" s="45">
        <v>0.872</v>
      </c>
      <c r="CN100" s="45">
        <v>1.032</v>
      </c>
      <c r="CO100" s="45">
        <v>1.024</v>
      </c>
      <c r="CP100" s="45">
        <v>1.18</v>
      </c>
      <c r="CQ100" s="55">
        <f>AVERAGE(CK100:CM100)</f>
        <v>0.85966666666666658</v>
      </c>
      <c r="CR100" s="55">
        <f>STDEV(CK100:CM100)</f>
        <v>1.2503332889007379E-2</v>
      </c>
      <c r="CS100" s="55">
        <f>AVERAGE(CN100:CP100)</f>
        <v>1.0786666666666667</v>
      </c>
      <c r="CT100" s="55">
        <f>STDEV(CN100:CP100)</f>
        <v>8.7848354186821992E-2</v>
      </c>
      <c r="CU100" s="55">
        <f t="shared" si="7"/>
        <v>0.21900000000000008</v>
      </c>
      <c r="CV100">
        <f t="shared" si="24"/>
        <v>42</v>
      </c>
      <c r="CW100" s="45">
        <v>1.032</v>
      </c>
      <c r="CX100" s="45">
        <v>1.036</v>
      </c>
      <c r="CY100" s="45">
        <v>0.998</v>
      </c>
      <c r="CZ100" s="45">
        <v>0.98899999999999999</v>
      </c>
      <c r="DA100" s="45">
        <v>1.014</v>
      </c>
      <c r="DB100" s="45">
        <v>1.016</v>
      </c>
      <c r="DC100" s="55">
        <f>AVERAGE(CW100:CY100)</f>
        <v>1.022</v>
      </c>
      <c r="DD100" s="55">
        <f>STDEV(CW100:CY100)</f>
        <v>2.0880613017821119E-2</v>
      </c>
      <c r="DE100" s="55">
        <f>AVERAGE(CZ100:DB100)</f>
        <v>1.0063333333333333</v>
      </c>
      <c r="DF100" s="55">
        <f>STDEV(CZ100:DB100)</f>
        <v>1.5044378795195691E-2</v>
      </c>
      <c r="DG100" s="55">
        <f t="shared" si="8"/>
        <v>-1.5666666666666718E-2</v>
      </c>
      <c r="DH100">
        <f t="shared" si="25"/>
        <v>42</v>
      </c>
      <c r="DI100" s="45">
        <v>0.88500000000000001</v>
      </c>
      <c r="DJ100" s="45">
        <v>0.84199999999999997</v>
      </c>
      <c r="DK100" s="45">
        <v>0.87</v>
      </c>
      <c r="DL100" s="45">
        <v>1.4890000000000001</v>
      </c>
      <c r="DM100" s="45">
        <v>1.05</v>
      </c>
      <c r="DN100" s="45">
        <v>1.137</v>
      </c>
      <c r="DO100" s="55">
        <f>AVERAGE(DI100:DK100)</f>
        <v>0.8656666666666667</v>
      </c>
      <c r="DP100" s="55">
        <f>STDEV(DI100:DK100)</f>
        <v>2.1825062046494488E-2</v>
      </c>
      <c r="DQ100" s="55">
        <f>AVERAGE(DL100:DN100)</f>
        <v>1.2253333333333334</v>
      </c>
      <c r="DR100" s="55">
        <f>STDEV(DL100:DN100)</f>
        <v>0.23244856061789937</v>
      </c>
      <c r="DS100" s="55">
        <f t="shared" si="9"/>
        <v>0.35966666666666669</v>
      </c>
      <c r="DT100">
        <f t="shared" si="26"/>
        <v>42</v>
      </c>
      <c r="DU100" s="45">
        <v>0.98899999999999999</v>
      </c>
      <c r="DV100" s="45">
        <v>0.997</v>
      </c>
      <c r="DW100" s="45">
        <v>1.333</v>
      </c>
      <c r="DX100" s="45">
        <v>1.036</v>
      </c>
      <c r="DY100" s="45">
        <v>1.0069999999999999</v>
      </c>
      <c r="DZ100" s="45">
        <v>1.0209999999999999</v>
      </c>
      <c r="EA100" s="55">
        <f>AVERAGE(DU100:DW100)</f>
        <v>1.1063333333333334</v>
      </c>
      <c r="EB100" s="55">
        <f>STDEV(DU100:DW100)</f>
        <v>0.19633984143146629</v>
      </c>
      <c r="EC100" s="55">
        <f>AVERAGE(DX100:DZ100)</f>
        <v>1.0213333333333334</v>
      </c>
      <c r="ED100" s="55">
        <f>STDEV(DX100:DZ100)</f>
        <v>1.450287327853813E-2</v>
      </c>
      <c r="EE100" s="55">
        <f t="shared" si="10"/>
        <v>-8.4999999999999964E-2</v>
      </c>
      <c r="EF100">
        <f t="shared" si="27"/>
        <v>42</v>
      </c>
      <c r="EG100" s="45">
        <v>0.94499999999999995</v>
      </c>
      <c r="EH100" s="45">
        <v>0.94299999999999995</v>
      </c>
      <c r="EI100" s="45">
        <v>0.94699999999999995</v>
      </c>
      <c r="EJ100" s="45">
        <v>0.999</v>
      </c>
      <c r="EK100" s="45">
        <v>1</v>
      </c>
      <c r="EL100" s="45">
        <v>0.99199999999999999</v>
      </c>
      <c r="EM100" s="55">
        <f>AVERAGE(EG100:EI100)</f>
        <v>0.94499999999999995</v>
      </c>
      <c r="EN100" s="55">
        <f>STDEV(EG100:EI100)</f>
        <v>2.0000000000000018E-3</v>
      </c>
      <c r="EO100" s="55">
        <f>AVERAGE(EJ100:EL100)</f>
        <v>0.997</v>
      </c>
      <c r="EP100" s="55">
        <f>STDEV(EJ100:EL100)</f>
        <v>4.3588989435406778E-3</v>
      </c>
      <c r="EQ100" s="55">
        <f t="shared" si="11"/>
        <v>5.2000000000000046E-2</v>
      </c>
      <c r="ER100">
        <f t="shared" si="28"/>
        <v>42</v>
      </c>
      <c r="ES100" s="45">
        <v>0.93600000000000005</v>
      </c>
      <c r="ET100" s="45">
        <v>0.93400000000000005</v>
      </c>
      <c r="EU100" s="45">
        <v>1.125</v>
      </c>
      <c r="EV100" s="45">
        <v>0.97699999999999998</v>
      </c>
      <c r="EW100" s="45">
        <v>0.97599999999999998</v>
      </c>
      <c r="EX100" s="45">
        <v>1.091</v>
      </c>
      <c r="EY100" s="55">
        <f>AVERAGE(ES100:EU100)</f>
        <v>0.99833333333333341</v>
      </c>
      <c r="EZ100" s="55">
        <f>STDEV(ES100:EU100)</f>
        <v>0.1097011090797779</v>
      </c>
      <c r="FA100" s="55">
        <f>AVERAGE(EV100:EX100)</f>
        <v>1.0146666666666666</v>
      </c>
      <c r="FB100" s="55">
        <f>STDEV(EV100:EX100)</f>
        <v>6.6108496680330975E-2</v>
      </c>
      <c r="FC100" s="55">
        <f t="shared" si="12"/>
        <v>1.63333333333332E-2</v>
      </c>
      <c r="FD100">
        <f t="shared" si="29"/>
        <v>42</v>
      </c>
      <c r="FE100" s="45">
        <v>0.90800000000000003</v>
      </c>
      <c r="FF100" s="45">
        <v>0.92300000000000004</v>
      </c>
      <c r="FG100" s="45">
        <v>0.93899999999999995</v>
      </c>
      <c r="FH100" s="45">
        <v>0.98399999999999999</v>
      </c>
      <c r="FI100" s="45">
        <v>0.96699999999999997</v>
      </c>
      <c r="FJ100" s="45">
        <v>0.97599999999999998</v>
      </c>
      <c r="FK100" s="55">
        <f>AVERAGE(FE100:FG100)</f>
        <v>0.92333333333333334</v>
      </c>
      <c r="FL100" s="55">
        <f>STDEV(FE100:FG100)</f>
        <v>1.5502687938977938E-2</v>
      </c>
      <c r="FM100" s="55">
        <f>AVERAGE(FH100:FJ100)</f>
        <v>0.97566666666666668</v>
      </c>
      <c r="FN100" s="55">
        <f>STDEV(FH100:FJ100)</f>
        <v>8.5049005481153891E-3</v>
      </c>
      <c r="FO100" s="55">
        <f t="shared" si="13"/>
        <v>5.2333333333333343E-2</v>
      </c>
      <c r="FP100">
        <f t="shared" si="30"/>
        <v>42</v>
      </c>
      <c r="FQ100" s="45">
        <v>0.88400000000000001</v>
      </c>
      <c r="FR100" s="45">
        <v>0.89500000000000002</v>
      </c>
      <c r="FS100" s="45">
        <v>0.88100000000000001</v>
      </c>
      <c r="FT100" s="45">
        <v>1.056</v>
      </c>
      <c r="FU100" s="45">
        <v>0.999</v>
      </c>
      <c r="FV100" s="45">
        <v>1.004</v>
      </c>
      <c r="FW100" s="55">
        <f>AVERAGE(FQ100:FS100)</f>
        <v>0.88666666666666671</v>
      </c>
      <c r="FX100" s="55">
        <f>STDEV(FQ100:FS100)</f>
        <v>7.3711147958320008E-3</v>
      </c>
      <c r="FY100" s="55">
        <f>AVERAGE(FT100:FV100)</f>
        <v>1.0196666666666667</v>
      </c>
      <c r="FZ100" s="55">
        <f>STDEV(FT100:FV100)</f>
        <v>3.1564748269760287E-2</v>
      </c>
      <c r="GA100" s="55">
        <f t="shared" si="14"/>
        <v>0.13300000000000001</v>
      </c>
      <c r="GB100">
        <f t="shared" si="31"/>
        <v>42</v>
      </c>
      <c r="GC100" s="45">
        <v>1.133</v>
      </c>
      <c r="GD100" s="45">
        <v>1.099</v>
      </c>
      <c r="GE100" s="45">
        <v>1.1379999999999999</v>
      </c>
      <c r="GF100" s="45">
        <v>1.115</v>
      </c>
      <c r="GG100" s="45">
        <v>1.1140000000000001</v>
      </c>
      <c r="GH100" s="45">
        <v>1.1140000000000001</v>
      </c>
    </row>
    <row r="101" spans="1:190" x14ac:dyDescent="0.2">
      <c r="A101">
        <f t="shared" si="15"/>
        <v>43</v>
      </c>
      <c r="B101" s="44">
        <v>2.9166666666666664E-2</v>
      </c>
      <c r="C101" s="45">
        <v>37</v>
      </c>
      <c r="D101">
        <f t="shared" si="16"/>
        <v>43</v>
      </c>
      <c r="E101" s="45">
        <v>0.84</v>
      </c>
      <c r="F101" s="45">
        <v>0.85899999999999999</v>
      </c>
      <c r="G101" s="45">
        <v>0.86299999999999999</v>
      </c>
      <c r="H101" s="45">
        <v>1</v>
      </c>
      <c r="I101" s="45">
        <v>1.018</v>
      </c>
      <c r="J101" s="45">
        <v>1.0169999999999999</v>
      </c>
      <c r="K101" s="55">
        <f>AVERAGE(E101:G101)</f>
        <v>0.85399999999999998</v>
      </c>
      <c r="L101" s="55">
        <f>STDEV(E101:G101)</f>
        <v>1.2288205727444518E-2</v>
      </c>
      <c r="M101" s="55">
        <f>AVERAGE(H101:J101)</f>
        <v>1.0116666666666665</v>
      </c>
      <c r="N101" s="55">
        <f>STDEV(H101:J101)</f>
        <v>1.0115993936995658E-2</v>
      </c>
      <c r="O101" s="55">
        <f t="shared" si="0"/>
        <v>0.15766666666666651</v>
      </c>
      <c r="P101">
        <f t="shared" si="17"/>
        <v>43</v>
      </c>
      <c r="Q101" s="45">
        <v>0.78</v>
      </c>
      <c r="R101" s="45">
        <v>0.871</v>
      </c>
      <c r="S101" s="45">
        <v>0.84199999999999997</v>
      </c>
      <c r="T101" s="45">
        <v>1.0229999999999999</v>
      </c>
      <c r="U101" s="45">
        <v>1.014</v>
      </c>
      <c r="V101" s="45">
        <v>1.01</v>
      </c>
      <c r="W101" s="55">
        <f>AVERAGE(Q101:S101)</f>
        <v>0.83099999999999996</v>
      </c>
      <c r="X101" s="55">
        <f>STDEV(Q101:S101)</f>
        <v>4.6486557196677818E-2</v>
      </c>
      <c r="Y101" s="55">
        <f>AVERAGE(T101:V101)</f>
        <v>1.0156666666666665</v>
      </c>
      <c r="Z101" s="55">
        <f>STDEV(T101:V101)</f>
        <v>6.6583281184793381E-3</v>
      </c>
      <c r="AA101" s="55">
        <f t="shared" si="1"/>
        <v>0.18466666666666653</v>
      </c>
      <c r="AB101">
        <f t="shared" si="18"/>
        <v>43</v>
      </c>
      <c r="AC101" s="45">
        <v>0.91500000000000004</v>
      </c>
      <c r="AD101" s="45">
        <v>0.95799999999999996</v>
      </c>
      <c r="AE101" s="45">
        <v>1.0920000000000001</v>
      </c>
      <c r="AF101" s="45">
        <v>1.0509999999999999</v>
      </c>
      <c r="AG101" s="45">
        <v>1.075</v>
      </c>
      <c r="AH101" s="45">
        <v>1.044</v>
      </c>
      <c r="AI101" s="55">
        <f>AVERAGE(AC101:AE101)</f>
        <v>0.98833333333333329</v>
      </c>
      <c r="AJ101" s="55">
        <f>STDEV(AC101:AE101)</f>
        <v>9.2316484624000605E-2</v>
      </c>
      <c r="AK101" s="55">
        <f>AVERAGE(AF101:AH101)</f>
        <v>1.0566666666666666</v>
      </c>
      <c r="AL101" s="55">
        <f>STDEV(AF101:AH101)</f>
        <v>1.6258331197676237E-2</v>
      </c>
      <c r="AM101" s="55">
        <f t="shared" si="2"/>
        <v>6.8333333333333357E-2</v>
      </c>
      <c r="AN101">
        <f t="shared" si="19"/>
        <v>43</v>
      </c>
      <c r="AO101" s="45">
        <v>0.88600000000000001</v>
      </c>
      <c r="AP101" s="45">
        <v>0.93100000000000005</v>
      </c>
      <c r="AQ101" s="45"/>
      <c r="AR101" s="45">
        <v>1.0389999999999999</v>
      </c>
      <c r="AS101" s="45">
        <v>1.018</v>
      </c>
      <c r="AT101" s="45">
        <v>1.0049999999999999</v>
      </c>
      <c r="AU101" s="55">
        <f>AVERAGE(AO101:AQ101)</f>
        <v>0.90850000000000009</v>
      </c>
      <c r="AV101" s="55">
        <f>STDEV(AO101:AQ101)</f>
        <v>3.1819805153394672E-2</v>
      </c>
      <c r="AW101" s="55">
        <f>AVERAGE(AR101:AT101)</f>
        <v>1.0206666666666666</v>
      </c>
      <c r="AX101" s="55">
        <f>STDEV(AR101:AT101)</f>
        <v>1.7156145643277033E-2</v>
      </c>
      <c r="AY101" s="55">
        <f t="shared" si="3"/>
        <v>0.11216666666666653</v>
      </c>
      <c r="AZ101">
        <f t="shared" si="20"/>
        <v>43</v>
      </c>
      <c r="BA101" s="45">
        <v>0.98099999999999998</v>
      </c>
      <c r="BB101" s="45">
        <v>1</v>
      </c>
      <c r="BC101" s="45">
        <v>1.0029999999999999</v>
      </c>
      <c r="BD101" s="45">
        <v>1.0289999999999999</v>
      </c>
      <c r="BE101" s="45">
        <v>1.4359999999999999</v>
      </c>
      <c r="BF101" s="45">
        <v>1.379</v>
      </c>
      <c r="BG101" s="55">
        <f>AVERAGE(BA101:BC101)</f>
        <v>0.9946666666666667</v>
      </c>
      <c r="BH101" s="55">
        <f>STDEV(BA101:BC101)</f>
        <v>1.1930353445448825E-2</v>
      </c>
      <c r="BI101" s="55">
        <f>AVERAGE(BD101:BF101)</f>
        <v>1.2813333333333332</v>
      </c>
      <c r="BJ101" s="55">
        <f>STDEV(BD101:BF101)</f>
        <v>0.22037770607149229</v>
      </c>
      <c r="BK101" s="55">
        <f t="shared" si="4"/>
        <v>0.28666666666666651</v>
      </c>
      <c r="BL101">
        <f t="shared" si="21"/>
        <v>43</v>
      </c>
      <c r="BM101" s="45">
        <v>0.94399999999999995</v>
      </c>
      <c r="BN101" s="45">
        <v>1.143</v>
      </c>
      <c r="BO101" s="45">
        <v>0.96799999999999997</v>
      </c>
      <c r="BP101" s="45">
        <v>1.018</v>
      </c>
      <c r="BQ101" s="45">
        <v>1.248</v>
      </c>
      <c r="BR101" s="45">
        <v>1.014</v>
      </c>
      <c r="BS101" s="55">
        <f>AVERAGE(BM101:BO101)</f>
        <v>1.0183333333333333</v>
      </c>
      <c r="BT101" s="55">
        <f>STDEV(BM101:BO101)</f>
        <v>0.10862933919219679</v>
      </c>
      <c r="BU101" s="55">
        <f>AVERAGE(BP101:BR101)</f>
        <v>1.0933333333333335</v>
      </c>
      <c r="BV101" s="55">
        <f>STDEV(BP101:BR101)</f>
        <v>0.13396019309232624</v>
      </c>
      <c r="BW101" s="55">
        <f t="shared" si="5"/>
        <v>7.5000000000000178E-2</v>
      </c>
      <c r="BX101">
        <f t="shared" si="22"/>
        <v>43</v>
      </c>
      <c r="BY101" s="45">
        <v>0.97499999999999998</v>
      </c>
      <c r="BZ101" s="45">
        <v>1.056</v>
      </c>
      <c r="CA101" s="45">
        <v>0.995</v>
      </c>
      <c r="CB101" s="45">
        <v>1.0009999999999999</v>
      </c>
      <c r="CC101" s="45">
        <v>1.034</v>
      </c>
      <c r="CD101" s="45">
        <v>1.0109999999999999</v>
      </c>
      <c r="CE101" s="55">
        <f>AVERAGE(BY101:CA101)</f>
        <v>1.0086666666666668</v>
      </c>
      <c r="CF101" s="55">
        <f>STDEV(BY101:CA101)</f>
        <v>4.2193996413391992E-2</v>
      </c>
      <c r="CG101" s="55">
        <f>AVERAGE(CB101:CD101)</f>
        <v>1.0153333333333334</v>
      </c>
      <c r="CH101" s="55">
        <f>STDEV(CB101:CD101)</f>
        <v>1.6921386861996152E-2</v>
      </c>
      <c r="CI101" s="55">
        <f t="shared" si="6"/>
        <v>6.6666666666665986E-3</v>
      </c>
      <c r="CJ101">
        <f t="shared" si="23"/>
        <v>43</v>
      </c>
      <c r="CK101" s="45">
        <v>0.85699999999999998</v>
      </c>
      <c r="CL101" s="45">
        <v>0.84399999999999997</v>
      </c>
      <c r="CM101" s="45">
        <v>0.86899999999999999</v>
      </c>
      <c r="CN101" s="45">
        <v>1.0309999999999999</v>
      </c>
      <c r="CO101" s="45">
        <v>1.024</v>
      </c>
      <c r="CP101" s="45">
        <v>1.1739999999999999</v>
      </c>
      <c r="CQ101" s="55">
        <f>AVERAGE(CK101:CM101)</f>
        <v>0.8566666666666668</v>
      </c>
      <c r="CR101" s="55">
        <f>STDEV(CK101:CM101)</f>
        <v>1.2503332889007381E-2</v>
      </c>
      <c r="CS101" s="55">
        <f>AVERAGE(CN101:CP101)</f>
        <v>1.0763333333333331</v>
      </c>
      <c r="CT101" s="55">
        <f>STDEV(CN101:CP101)</f>
        <v>8.4654198557031587E-2</v>
      </c>
      <c r="CU101" s="55">
        <f t="shared" si="7"/>
        <v>0.21966666666666634</v>
      </c>
      <c r="CV101">
        <f t="shared" si="24"/>
        <v>43</v>
      </c>
      <c r="CW101" s="45">
        <v>1.0309999999999999</v>
      </c>
      <c r="CX101" s="45">
        <v>1.0349999999999999</v>
      </c>
      <c r="CY101" s="45">
        <v>0.997</v>
      </c>
      <c r="CZ101" s="45">
        <v>0.98799999999999999</v>
      </c>
      <c r="DA101" s="45">
        <v>1.0129999999999999</v>
      </c>
      <c r="DB101" s="45">
        <v>1.016</v>
      </c>
      <c r="DC101" s="55">
        <f>AVERAGE(CW101:CY101)</f>
        <v>1.0209999999999999</v>
      </c>
      <c r="DD101" s="55">
        <f>STDEV(CW101:CY101)</f>
        <v>2.0880613017821056E-2</v>
      </c>
      <c r="DE101" s="55">
        <f>AVERAGE(CZ101:DB101)</f>
        <v>1.0056666666666667</v>
      </c>
      <c r="DF101" s="55">
        <f>STDEV(CZ101:DB101)</f>
        <v>1.5373136743466928E-2</v>
      </c>
      <c r="DG101" s="55">
        <f t="shared" si="8"/>
        <v>-1.5333333333333199E-2</v>
      </c>
      <c r="DH101">
        <f t="shared" si="25"/>
        <v>43</v>
      </c>
      <c r="DI101" s="45">
        <v>0.88200000000000001</v>
      </c>
      <c r="DJ101" s="45">
        <v>0.83899999999999997</v>
      </c>
      <c r="DK101" s="45">
        <v>0.86799999999999999</v>
      </c>
      <c r="DL101" s="45">
        <v>1.486</v>
      </c>
      <c r="DM101" s="45">
        <v>1.0509999999999999</v>
      </c>
      <c r="DN101" s="45">
        <v>1.135</v>
      </c>
      <c r="DO101" s="55">
        <f>AVERAGE(DI101:DK101)</f>
        <v>0.86299999999999999</v>
      </c>
      <c r="DP101" s="55">
        <f>STDEV(DI101:DK101)</f>
        <v>2.1931712199461328E-2</v>
      </c>
      <c r="DQ101" s="55">
        <f>AVERAGE(DL101:DN101)</f>
        <v>1.224</v>
      </c>
      <c r="DR101" s="55">
        <f>STDEV(DL101:DN101)</f>
        <v>0.23075311482188018</v>
      </c>
      <c r="DS101" s="55">
        <f t="shared" si="9"/>
        <v>0.36099999999999999</v>
      </c>
      <c r="DT101">
        <f t="shared" si="26"/>
        <v>43</v>
      </c>
      <c r="DU101" s="45">
        <v>0.98899999999999999</v>
      </c>
      <c r="DV101" s="45">
        <v>0.996</v>
      </c>
      <c r="DW101" s="45">
        <v>1.333</v>
      </c>
      <c r="DX101" s="45">
        <v>1.036</v>
      </c>
      <c r="DY101" s="45">
        <v>1.006</v>
      </c>
      <c r="DZ101" s="45">
        <v>1.02</v>
      </c>
      <c r="EA101" s="55">
        <f>AVERAGE(DU101:DW101)</f>
        <v>1.1059999999999999</v>
      </c>
      <c r="EB101" s="55">
        <f>STDEV(DU101:DW101)</f>
        <v>0.19661892075789711</v>
      </c>
      <c r="EC101" s="55">
        <f>AVERAGE(DX101:DZ101)</f>
        <v>1.0206666666666666</v>
      </c>
      <c r="ED101" s="55">
        <f>STDEV(DX101:DZ101)</f>
        <v>1.5011106998930284E-2</v>
      </c>
      <c r="EE101" s="55">
        <f t="shared" si="10"/>
        <v>-8.5333333333333261E-2</v>
      </c>
      <c r="EF101">
        <f t="shared" si="27"/>
        <v>43</v>
      </c>
      <c r="EG101" s="45">
        <v>0.94399999999999995</v>
      </c>
      <c r="EH101" s="45">
        <v>0.94099999999999995</v>
      </c>
      <c r="EI101" s="45">
        <v>0.94499999999999995</v>
      </c>
      <c r="EJ101" s="45">
        <v>0.998</v>
      </c>
      <c r="EK101" s="45">
        <v>1</v>
      </c>
      <c r="EL101" s="45">
        <v>0.99099999999999999</v>
      </c>
      <c r="EM101" s="55">
        <f>AVERAGE(EG101:EI101)</f>
        <v>0.94333333333333325</v>
      </c>
      <c r="EN101" s="55">
        <f>STDEV(EG101:EI101)</f>
        <v>2.0816659994661343E-3</v>
      </c>
      <c r="EO101" s="55">
        <f>AVERAGE(EJ101:EL101)</f>
        <v>0.99633333333333329</v>
      </c>
      <c r="EP101" s="55">
        <f>STDEV(EJ101:EL101)</f>
        <v>4.7258156262526127E-3</v>
      </c>
      <c r="EQ101" s="55">
        <f t="shared" si="11"/>
        <v>5.3000000000000047E-2</v>
      </c>
      <c r="ER101">
        <f t="shared" si="28"/>
        <v>43</v>
      </c>
      <c r="ES101" s="45">
        <v>0.93500000000000005</v>
      </c>
      <c r="ET101" s="45">
        <v>0.93300000000000005</v>
      </c>
      <c r="EU101" s="45">
        <v>1.119</v>
      </c>
      <c r="EV101" s="45">
        <v>0.97599999999999998</v>
      </c>
      <c r="EW101" s="45">
        <v>0.97499999999999998</v>
      </c>
      <c r="EX101" s="45">
        <v>1.0860000000000001</v>
      </c>
      <c r="EY101" s="55">
        <f>AVERAGE(ES101:EU101)</f>
        <v>0.9956666666666667</v>
      </c>
      <c r="EZ101" s="55">
        <f>STDEV(ES101:EU101)</f>
        <v>0.10681448091590076</v>
      </c>
      <c r="FA101" s="55">
        <f>AVERAGE(EV101:EX101)</f>
        <v>1.0123333333333333</v>
      </c>
      <c r="FB101" s="55">
        <f>STDEV(EV101:EX101)</f>
        <v>6.3799164048859922E-2</v>
      </c>
      <c r="FC101" s="55">
        <f t="shared" si="12"/>
        <v>1.6666666666666607E-2</v>
      </c>
      <c r="FD101">
        <f t="shared" si="29"/>
        <v>43</v>
      </c>
      <c r="FE101" s="45">
        <v>0.90700000000000003</v>
      </c>
      <c r="FF101" s="45">
        <v>0.92100000000000004</v>
      </c>
      <c r="FG101" s="45">
        <v>0.93799999999999994</v>
      </c>
      <c r="FH101" s="45">
        <v>0.98399999999999999</v>
      </c>
      <c r="FI101" s="45">
        <v>0.96599999999999997</v>
      </c>
      <c r="FJ101" s="45">
        <v>0.97499999999999998</v>
      </c>
      <c r="FK101" s="55">
        <f>AVERAGE(FE101:FG101)</f>
        <v>0.92200000000000004</v>
      </c>
      <c r="FL101" s="55">
        <f>STDEV(FE101:FG101)</f>
        <v>1.552417469625998E-2</v>
      </c>
      <c r="FM101" s="55">
        <f>AVERAGE(FH101:FJ101)</f>
        <v>0.97499999999999998</v>
      </c>
      <c r="FN101" s="55">
        <f>STDEV(FH101:FJ101)</f>
        <v>9.000000000000008E-3</v>
      </c>
      <c r="FO101" s="55">
        <f t="shared" si="13"/>
        <v>5.2999999999999936E-2</v>
      </c>
      <c r="FP101">
        <f t="shared" si="30"/>
        <v>43</v>
      </c>
      <c r="FQ101" s="45">
        <v>0.88300000000000001</v>
      </c>
      <c r="FR101" s="45">
        <v>0.89300000000000002</v>
      </c>
      <c r="FS101" s="45">
        <v>0.879</v>
      </c>
      <c r="FT101" s="45">
        <v>1.0569999999999999</v>
      </c>
      <c r="FU101" s="45">
        <v>0.998</v>
      </c>
      <c r="FV101" s="45">
        <v>1.0029999999999999</v>
      </c>
      <c r="FW101" s="55">
        <f>AVERAGE(FQ101:FS101)</f>
        <v>0.88500000000000012</v>
      </c>
      <c r="FX101" s="55">
        <f>STDEV(FQ101:FS101)</f>
        <v>7.2111025509279851E-3</v>
      </c>
      <c r="FY101" s="55">
        <f>AVERAGE(FT101:FV101)</f>
        <v>1.0193333333333332</v>
      </c>
      <c r="FZ101" s="55">
        <f>STDEV(FT101:FV101)</f>
        <v>3.2715949219506574E-2</v>
      </c>
      <c r="GA101" s="55">
        <f t="shared" si="14"/>
        <v>0.13433333333333308</v>
      </c>
      <c r="GB101">
        <f t="shared" si="31"/>
        <v>43</v>
      </c>
      <c r="GC101" s="45">
        <v>1.1359999999999999</v>
      </c>
      <c r="GD101" s="45">
        <v>1.1000000000000001</v>
      </c>
      <c r="GE101" s="45">
        <v>1.137</v>
      </c>
      <c r="GF101" s="45">
        <v>1.115</v>
      </c>
      <c r="GG101" s="45">
        <v>1.1120000000000001</v>
      </c>
      <c r="GH101" s="45">
        <v>1.1120000000000001</v>
      </c>
    </row>
    <row r="102" spans="1:190" x14ac:dyDescent="0.2">
      <c r="A102">
        <f t="shared" si="15"/>
        <v>44</v>
      </c>
      <c r="B102" s="44">
        <v>2.9861111111111113E-2</v>
      </c>
      <c r="C102" s="45">
        <v>37</v>
      </c>
      <c r="D102">
        <f t="shared" si="16"/>
        <v>44</v>
      </c>
      <c r="E102" s="45">
        <v>0.83899999999999997</v>
      </c>
      <c r="F102" s="45">
        <v>0.85699999999999998</v>
      </c>
      <c r="G102" s="45">
        <v>0.86099999999999999</v>
      </c>
      <c r="H102" s="45">
        <v>0.999</v>
      </c>
      <c r="I102" s="45">
        <v>1.0169999999999999</v>
      </c>
      <c r="J102" s="45">
        <v>1.0169999999999999</v>
      </c>
      <c r="K102" s="55">
        <f>AVERAGE(E102:G102)</f>
        <v>0.85233333333333328</v>
      </c>
      <c r="L102" s="55">
        <f>STDEV(E102:G102)</f>
        <v>1.171893055416464E-2</v>
      </c>
      <c r="M102" s="55">
        <f>AVERAGE(H102:J102)</f>
        <v>1.0109999999999999</v>
      </c>
      <c r="N102" s="55">
        <f>STDEV(H102:J102)</f>
        <v>1.0392304845413208E-2</v>
      </c>
      <c r="O102" s="55">
        <f t="shared" si="0"/>
        <v>0.15866666666666662</v>
      </c>
      <c r="P102">
        <f t="shared" si="17"/>
        <v>44</v>
      </c>
      <c r="Q102" s="45">
        <v>0.77800000000000002</v>
      </c>
      <c r="R102" s="45">
        <v>0.86899999999999999</v>
      </c>
      <c r="S102" s="45">
        <v>0.83899999999999997</v>
      </c>
      <c r="T102" s="45">
        <v>1.022</v>
      </c>
      <c r="U102" s="45">
        <v>1.0129999999999999</v>
      </c>
      <c r="V102" s="45">
        <v>1.0089999999999999</v>
      </c>
      <c r="W102" s="55">
        <f>AVERAGE(Q102:S102)</f>
        <v>0.82866666666666655</v>
      </c>
      <c r="X102" s="55">
        <f>STDEV(Q102:S102)</f>
        <v>4.6371686763943917E-2</v>
      </c>
      <c r="Y102" s="55">
        <f>AVERAGE(T102:V102)</f>
        <v>1.0146666666666666</v>
      </c>
      <c r="Z102" s="55">
        <f>STDEV(T102:V102)</f>
        <v>6.6583281184794596E-3</v>
      </c>
      <c r="AA102" s="55">
        <f t="shared" si="1"/>
        <v>0.18600000000000005</v>
      </c>
      <c r="AB102">
        <f t="shared" si="18"/>
        <v>44</v>
      </c>
      <c r="AC102" s="45">
        <v>0.91300000000000003</v>
      </c>
      <c r="AD102" s="45">
        <v>0.95699999999999996</v>
      </c>
      <c r="AE102" s="45">
        <v>1.0880000000000001</v>
      </c>
      <c r="AF102" s="45">
        <v>1.0509999999999999</v>
      </c>
      <c r="AG102" s="45">
        <v>1.0740000000000001</v>
      </c>
      <c r="AH102" s="45">
        <v>1.042</v>
      </c>
      <c r="AI102" s="55">
        <f>AVERAGE(AC102:AE102)</f>
        <v>0.9860000000000001</v>
      </c>
      <c r="AJ102" s="55">
        <f>STDEV(AC102:AE102)</f>
        <v>9.1032961063562054E-2</v>
      </c>
      <c r="AK102" s="55">
        <f>AVERAGE(AF102:AH102)</f>
        <v>1.0556666666666665</v>
      </c>
      <c r="AL102" s="55">
        <f>STDEV(AF102:AH102)</f>
        <v>1.6502525059315449E-2</v>
      </c>
      <c r="AM102" s="55">
        <f t="shared" si="2"/>
        <v>6.9666666666666432E-2</v>
      </c>
      <c r="AN102">
        <f t="shared" si="19"/>
        <v>44</v>
      </c>
      <c r="AO102" s="45">
        <v>0.88400000000000001</v>
      </c>
      <c r="AP102" s="45">
        <v>0.92700000000000005</v>
      </c>
      <c r="AQ102" s="45"/>
      <c r="AR102" s="45">
        <v>1.036</v>
      </c>
      <c r="AS102" s="45">
        <v>1.018</v>
      </c>
      <c r="AT102" s="45">
        <v>1.004</v>
      </c>
      <c r="AU102" s="55">
        <f>AVERAGE(AO102:AQ102)</f>
        <v>0.90549999999999997</v>
      </c>
      <c r="AV102" s="55">
        <f>STDEV(AO102:AQ102)</f>
        <v>3.0405591591021571E-2</v>
      </c>
      <c r="AW102" s="55">
        <f>AVERAGE(AR102:AT102)</f>
        <v>1.0193333333333334</v>
      </c>
      <c r="AX102" s="55">
        <f>STDEV(AR102:AT102)</f>
        <v>1.6041612554021301E-2</v>
      </c>
      <c r="AY102" s="55">
        <f t="shared" si="3"/>
        <v>0.11383333333333345</v>
      </c>
      <c r="AZ102">
        <f t="shared" si="20"/>
        <v>44</v>
      </c>
      <c r="BA102" s="45">
        <v>0.98</v>
      </c>
      <c r="BB102" s="45">
        <v>1</v>
      </c>
      <c r="BC102" s="45">
        <v>1.002</v>
      </c>
      <c r="BD102" s="45">
        <v>1.028</v>
      </c>
      <c r="BE102" s="45">
        <v>1.4370000000000001</v>
      </c>
      <c r="BF102" s="45">
        <v>1.381</v>
      </c>
      <c r="BG102" s="55">
        <f>AVERAGE(BA102:BC102)</f>
        <v>0.99400000000000011</v>
      </c>
      <c r="BH102" s="55">
        <f>STDEV(BA102:BC102)</f>
        <v>1.216552506059645E-2</v>
      </c>
      <c r="BI102" s="55">
        <f>AVERAGE(BD102:BF102)</f>
        <v>1.282</v>
      </c>
      <c r="BJ102" s="55">
        <f>STDEV(BD102:BF102)</f>
        <v>0.2217453494439057</v>
      </c>
      <c r="BK102" s="55">
        <f t="shared" si="4"/>
        <v>0.28799999999999992</v>
      </c>
      <c r="BL102">
        <f t="shared" si="21"/>
        <v>44</v>
      </c>
      <c r="BM102" s="45">
        <v>0.94199999999999995</v>
      </c>
      <c r="BN102" s="45">
        <v>1.137</v>
      </c>
      <c r="BO102" s="45">
        <v>0.96399999999999997</v>
      </c>
      <c r="BP102" s="45">
        <v>1.0169999999999999</v>
      </c>
      <c r="BQ102" s="45">
        <v>1.2470000000000001</v>
      </c>
      <c r="BR102" s="45">
        <v>1.0129999999999999</v>
      </c>
      <c r="BS102" s="55">
        <f>AVERAGE(BM102:BO102)</f>
        <v>1.0143333333333333</v>
      </c>
      <c r="BT102" s="55">
        <f>STDEV(BM102:BO102)</f>
        <v>0.10680043695291393</v>
      </c>
      <c r="BU102" s="55">
        <f>AVERAGE(BP102:BR102)</f>
        <v>1.0923333333333334</v>
      </c>
      <c r="BV102" s="55">
        <f>STDEV(BP102:BR102)</f>
        <v>0.13396019309232637</v>
      </c>
      <c r="BW102" s="55">
        <f t="shared" si="5"/>
        <v>7.8000000000000069E-2</v>
      </c>
      <c r="BX102">
        <f t="shared" si="22"/>
        <v>44</v>
      </c>
      <c r="BY102" s="45">
        <v>0.97399999999999998</v>
      </c>
      <c r="BZ102" s="45">
        <v>1.0549999999999999</v>
      </c>
      <c r="CA102" s="45">
        <v>0.99399999999999999</v>
      </c>
      <c r="CB102" s="45">
        <v>1</v>
      </c>
      <c r="CC102" s="45">
        <v>1.034</v>
      </c>
      <c r="CD102" s="45">
        <v>1.01</v>
      </c>
      <c r="CE102" s="55">
        <f>AVERAGE(BY102:CA102)</f>
        <v>1.0076666666666665</v>
      </c>
      <c r="CF102" s="55">
        <f>STDEV(BY102:CA102)</f>
        <v>4.2193996413391929E-2</v>
      </c>
      <c r="CG102" s="55">
        <f>AVERAGE(CB102:CD102)</f>
        <v>1.0146666666666666</v>
      </c>
      <c r="CH102" s="55">
        <f>STDEV(CB102:CD102)</f>
        <v>1.7473789896108226E-2</v>
      </c>
      <c r="CI102" s="55">
        <f t="shared" si="6"/>
        <v>7.0000000000001172E-3</v>
      </c>
      <c r="CJ102">
        <f t="shared" si="23"/>
        <v>44</v>
      </c>
      <c r="CK102" s="45">
        <v>0.85399999999999998</v>
      </c>
      <c r="CL102" s="45">
        <v>0.84099999999999997</v>
      </c>
      <c r="CM102" s="45">
        <v>0.86499999999999999</v>
      </c>
      <c r="CN102" s="45">
        <v>1.03</v>
      </c>
      <c r="CO102" s="45">
        <v>1.0229999999999999</v>
      </c>
      <c r="CP102" s="45">
        <v>1.169</v>
      </c>
      <c r="CQ102" s="55">
        <f>AVERAGE(CK102:CM102)</f>
        <v>0.85333333333333317</v>
      </c>
      <c r="CR102" s="55">
        <f>STDEV(CK102:CM102)</f>
        <v>1.2013880860626745E-2</v>
      </c>
      <c r="CS102" s="55">
        <f>AVERAGE(CN102:CP102)</f>
        <v>1.0740000000000001</v>
      </c>
      <c r="CT102" s="55">
        <f>STDEV(CN102:CP102)</f>
        <v>8.2346827504160766E-2</v>
      </c>
      <c r="CU102" s="55">
        <f t="shared" si="7"/>
        <v>0.2206666666666669</v>
      </c>
      <c r="CV102">
        <f t="shared" si="24"/>
        <v>44</v>
      </c>
      <c r="CW102" s="45">
        <v>1.0309999999999999</v>
      </c>
      <c r="CX102" s="45">
        <v>1.0349999999999999</v>
      </c>
      <c r="CY102" s="45">
        <v>0.996</v>
      </c>
      <c r="CZ102" s="45">
        <v>0.98799999999999999</v>
      </c>
      <c r="DA102" s="45">
        <v>1.0129999999999999</v>
      </c>
      <c r="DB102" s="45">
        <v>1.014</v>
      </c>
      <c r="DC102" s="55">
        <f>AVERAGE(CW102:CY102)</f>
        <v>1.0206666666666666</v>
      </c>
      <c r="DD102" s="55">
        <f>STDEV(CW102:CY102)</f>
        <v>2.1455380055672081E-2</v>
      </c>
      <c r="DE102" s="55">
        <f>AVERAGE(CZ102:DB102)</f>
        <v>1.0049999999999999</v>
      </c>
      <c r="DF102" s="55">
        <f>STDEV(CZ102:DB102)</f>
        <v>1.4730919862656218E-2</v>
      </c>
      <c r="DG102" s="55">
        <f t="shared" si="8"/>
        <v>-1.5666666666666718E-2</v>
      </c>
      <c r="DH102">
        <f t="shared" si="25"/>
        <v>44</v>
      </c>
      <c r="DI102" s="45">
        <v>0.88</v>
      </c>
      <c r="DJ102" s="45">
        <v>0.83699999999999997</v>
      </c>
      <c r="DK102" s="45">
        <v>0.86499999999999999</v>
      </c>
      <c r="DL102" s="45">
        <v>1.484</v>
      </c>
      <c r="DM102" s="45">
        <v>1.05</v>
      </c>
      <c r="DN102" s="45">
        <v>1.1319999999999999</v>
      </c>
      <c r="DO102" s="55">
        <f>AVERAGE(DI102:DK102)</f>
        <v>0.86066666666666658</v>
      </c>
      <c r="DP102" s="55">
        <f>STDEV(DI102:DK102)</f>
        <v>2.1825062046494488E-2</v>
      </c>
      <c r="DQ102" s="55">
        <f>AVERAGE(DL102:DN102)</f>
        <v>1.2219999999999998</v>
      </c>
      <c r="DR102" s="55">
        <f>STDEV(DL102:DN102)</f>
        <v>0.23057319878945309</v>
      </c>
      <c r="DS102" s="55">
        <f t="shared" si="9"/>
        <v>0.36133333333333317</v>
      </c>
      <c r="DT102">
        <f t="shared" si="26"/>
        <v>44</v>
      </c>
      <c r="DU102" s="45">
        <v>0.98799999999999999</v>
      </c>
      <c r="DV102" s="45">
        <v>0.995</v>
      </c>
      <c r="DW102" s="45">
        <v>1.33</v>
      </c>
      <c r="DX102" s="45">
        <v>1.036</v>
      </c>
      <c r="DY102" s="45">
        <v>1.006</v>
      </c>
      <c r="DZ102" s="45">
        <v>1.0189999999999999</v>
      </c>
      <c r="EA102" s="55">
        <f>AVERAGE(DU102:DW102)</f>
        <v>1.1043333333333334</v>
      </c>
      <c r="EB102" s="55">
        <f>STDEV(DU102:DW102)</f>
        <v>0.19546440426157735</v>
      </c>
      <c r="EC102" s="55">
        <f>AVERAGE(DX102:DZ102)</f>
        <v>1.0203333333333333</v>
      </c>
      <c r="ED102" s="55">
        <f>STDEV(DX102:DZ102)</f>
        <v>1.5044378795195695E-2</v>
      </c>
      <c r="EE102" s="55">
        <f t="shared" si="10"/>
        <v>-8.4000000000000075E-2</v>
      </c>
      <c r="EF102">
        <f t="shared" si="27"/>
        <v>44</v>
      </c>
      <c r="EG102" s="45">
        <v>0.94299999999999995</v>
      </c>
      <c r="EH102" s="45">
        <v>0.94</v>
      </c>
      <c r="EI102" s="45">
        <v>0.94299999999999995</v>
      </c>
      <c r="EJ102" s="45">
        <v>0.998</v>
      </c>
      <c r="EK102" s="45">
        <v>0.999</v>
      </c>
      <c r="EL102" s="45">
        <v>0.99</v>
      </c>
      <c r="EM102" s="55">
        <f>AVERAGE(EG102:EI102)</f>
        <v>0.94200000000000006</v>
      </c>
      <c r="EN102" s="55">
        <f>STDEV(EG102:EI102)</f>
        <v>1.7320508075688787E-3</v>
      </c>
      <c r="EO102" s="55">
        <f>AVERAGE(EJ102:EL102)</f>
        <v>0.9956666666666667</v>
      </c>
      <c r="EP102" s="55">
        <f>STDEV(EJ102:EL102)</f>
        <v>4.9328828623162518E-3</v>
      </c>
      <c r="EQ102" s="55">
        <f t="shared" si="11"/>
        <v>5.366666666666664E-2</v>
      </c>
      <c r="ER102">
        <f t="shared" si="28"/>
        <v>44</v>
      </c>
      <c r="ES102" s="45">
        <v>0.93300000000000005</v>
      </c>
      <c r="ET102" s="45">
        <v>0.93200000000000005</v>
      </c>
      <c r="EU102" s="45">
        <v>1.1140000000000001</v>
      </c>
      <c r="EV102" s="45">
        <v>0.97599999999999998</v>
      </c>
      <c r="EW102" s="45">
        <v>0.97499999999999998</v>
      </c>
      <c r="EX102" s="45">
        <v>1.081</v>
      </c>
      <c r="EY102" s="55">
        <f>AVERAGE(ES102:EU102)</f>
        <v>0.99299999999999999</v>
      </c>
      <c r="EZ102" s="55">
        <f>STDEV(ES102:EU102)</f>
        <v>0.10479026672358462</v>
      </c>
      <c r="FA102" s="55">
        <f>AVERAGE(EV102:EX102)</f>
        <v>1.0106666666666666</v>
      </c>
      <c r="FB102" s="55">
        <f>STDEV(EV102:EX102)</f>
        <v>6.0912505557835429E-2</v>
      </c>
      <c r="FC102" s="55">
        <f t="shared" si="12"/>
        <v>1.7666666666666608E-2</v>
      </c>
      <c r="FD102">
        <f t="shared" si="29"/>
        <v>44</v>
      </c>
      <c r="FE102" s="45">
        <v>0.90500000000000003</v>
      </c>
      <c r="FF102" s="45">
        <v>0.91900000000000004</v>
      </c>
      <c r="FG102" s="45">
        <v>0.93600000000000005</v>
      </c>
      <c r="FH102" s="45">
        <v>0.98299999999999998</v>
      </c>
      <c r="FI102" s="45">
        <v>0.96599999999999997</v>
      </c>
      <c r="FJ102" s="45">
        <v>0.97399999999999998</v>
      </c>
      <c r="FK102" s="55">
        <f>AVERAGE(FE102:FG102)</f>
        <v>0.92</v>
      </c>
      <c r="FL102" s="55">
        <f>STDEV(FE102:FG102)</f>
        <v>1.5524174696260037E-2</v>
      </c>
      <c r="FM102" s="55">
        <f>AVERAGE(FH102:FJ102)</f>
        <v>0.97433333333333338</v>
      </c>
      <c r="FN102" s="55">
        <f>STDEV(FH102:FJ102)</f>
        <v>8.5049005481153891E-3</v>
      </c>
      <c r="FO102" s="55">
        <f t="shared" si="13"/>
        <v>5.4333333333333345E-2</v>
      </c>
      <c r="FP102">
        <f t="shared" si="30"/>
        <v>44</v>
      </c>
      <c r="FQ102" s="45">
        <v>0.88100000000000001</v>
      </c>
      <c r="FR102" s="45">
        <v>0.89100000000000001</v>
      </c>
      <c r="FS102" s="45">
        <v>0.877</v>
      </c>
      <c r="FT102" s="45">
        <v>1.0569999999999999</v>
      </c>
      <c r="FU102" s="45">
        <v>0.998</v>
      </c>
      <c r="FV102" s="45">
        <v>1.002</v>
      </c>
      <c r="FW102" s="55">
        <f>AVERAGE(FQ102:FS102)</f>
        <v>0.88300000000000001</v>
      </c>
      <c r="FX102" s="55">
        <f>STDEV(FQ102:FS102)</f>
        <v>7.2111025509279851E-3</v>
      </c>
      <c r="FY102" s="55">
        <f>AVERAGE(FT102:FV102)</f>
        <v>1.0189999999999999</v>
      </c>
      <c r="FZ102" s="55">
        <f>STDEV(FT102:FV102)</f>
        <v>3.296968304366904E-2</v>
      </c>
      <c r="GA102" s="55">
        <f t="shared" si="14"/>
        <v>0.1359999999999999</v>
      </c>
      <c r="GB102">
        <f t="shared" si="31"/>
        <v>44</v>
      </c>
      <c r="GC102" s="45">
        <v>1.137</v>
      </c>
      <c r="GD102" s="45">
        <v>1.099</v>
      </c>
      <c r="GE102" s="45">
        <v>1.1359999999999999</v>
      </c>
      <c r="GF102" s="45">
        <v>1.1140000000000001</v>
      </c>
      <c r="GG102" s="45">
        <v>1.111</v>
      </c>
      <c r="GH102" s="45">
        <v>1.113</v>
      </c>
    </row>
    <row r="103" spans="1:190" x14ac:dyDescent="0.2">
      <c r="A103">
        <f t="shared" si="15"/>
        <v>45</v>
      </c>
      <c r="B103" s="44">
        <v>3.0555555555555555E-2</v>
      </c>
      <c r="C103" s="45">
        <v>36.9</v>
      </c>
      <c r="D103">
        <f t="shared" si="16"/>
        <v>45</v>
      </c>
      <c r="E103" s="45">
        <v>0.83699999999999997</v>
      </c>
      <c r="F103" s="45">
        <v>0.85499999999999998</v>
      </c>
      <c r="G103" s="45">
        <v>0.85799999999999998</v>
      </c>
      <c r="H103" s="45">
        <v>0.999</v>
      </c>
      <c r="I103" s="45">
        <v>1.016</v>
      </c>
      <c r="J103" s="45">
        <v>1.016</v>
      </c>
      <c r="K103" s="55">
        <f>AVERAGE(E103:G103)</f>
        <v>0.85</v>
      </c>
      <c r="L103" s="55">
        <f>STDEV(E103:G103)</f>
        <v>1.1357816691600558E-2</v>
      </c>
      <c r="M103" s="55">
        <f>AVERAGE(H103:J103)</f>
        <v>1.0103333333333333</v>
      </c>
      <c r="N103" s="55">
        <f>STDEV(H103:J103)</f>
        <v>9.8149545762236459E-3</v>
      </c>
      <c r="O103" s="55">
        <f t="shared" si="0"/>
        <v>0.16033333333333333</v>
      </c>
      <c r="P103">
        <f t="shared" si="17"/>
        <v>45</v>
      </c>
      <c r="Q103" s="45">
        <v>0.77500000000000002</v>
      </c>
      <c r="R103" s="45">
        <v>0.86699999999999999</v>
      </c>
      <c r="S103" s="45">
        <v>0.83699999999999997</v>
      </c>
      <c r="T103" s="45">
        <v>1.0209999999999999</v>
      </c>
      <c r="U103" s="45">
        <v>1.0129999999999999</v>
      </c>
      <c r="V103" s="45">
        <v>1.008</v>
      </c>
      <c r="W103" s="55">
        <f>AVERAGE(Q103:S103)</f>
        <v>0.82633333333333336</v>
      </c>
      <c r="X103" s="55">
        <f>STDEV(Q103:S103)</f>
        <v>4.6918368826434402E-2</v>
      </c>
      <c r="Y103" s="55">
        <f>AVERAGE(T103:V103)</f>
        <v>1.014</v>
      </c>
      <c r="Z103" s="55">
        <f>STDEV(T103:V103)</f>
        <v>6.5574385243019557E-3</v>
      </c>
      <c r="AA103" s="55">
        <f t="shared" si="1"/>
        <v>0.18766666666666665</v>
      </c>
      <c r="AB103">
        <f t="shared" si="18"/>
        <v>45</v>
      </c>
      <c r="AC103" s="45">
        <v>0.91200000000000003</v>
      </c>
      <c r="AD103" s="45">
        <v>0.95699999999999996</v>
      </c>
      <c r="AE103" s="45">
        <v>1.085</v>
      </c>
      <c r="AF103" s="45">
        <v>1.05</v>
      </c>
      <c r="AG103" s="45">
        <v>1.0740000000000001</v>
      </c>
      <c r="AH103" s="45">
        <v>1.04</v>
      </c>
      <c r="AI103" s="55">
        <f>AVERAGE(AC103:AE103)</f>
        <v>0.98466666666666658</v>
      </c>
      <c r="AJ103" s="55">
        <f>STDEV(AC103:AE103)</f>
        <v>8.9757079572217194E-2</v>
      </c>
      <c r="AK103" s="55">
        <f>AVERAGE(AF103:AH103)</f>
        <v>1.0546666666666666</v>
      </c>
      <c r="AL103" s="55">
        <f>STDEV(AF103:AH103)</f>
        <v>1.7473789896108226E-2</v>
      </c>
      <c r="AM103" s="55">
        <f t="shared" si="2"/>
        <v>7.0000000000000062E-2</v>
      </c>
      <c r="AN103">
        <f t="shared" si="19"/>
        <v>45</v>
      </c>
      <c r="AO103" s="45">
        <v>0.88200000000000001</v>
      </c>
      <c r="AP103" s="45">
        <v>0.92300000000000004</v>
      </c>
      <c r="AQ103" s="45"/>
      <c r="AR103" s="45">
        <v>1.032</v>
      </c>
      <c r="AS103" s="45">
        <v>1.0169999999999999</v>
      </c>
      <c r="AT103" s="45">
        <v>1.0029999999999999</v>
      </c>
      <c r="AU103" s="55">
        <f>AVERAGE(AO103:AQ103)</f>
        <v>0.90250000000000008</v>
      </c>
      <c r="AV103" s="55">
        <f>STDEV(AO103:AQ103)</f>
        <v>2.8991378028648474E-2</v>
      </c>
      <c r="AW103" s="55">
        <f>AVERAGE(AR103:AT103)</f>
        <v>1.0173333333333332</v>
      </c>
      <c r="AX103" s="55">
        <f>STDEV(AR103:AT103)</f>
        <v>1.450287327853813E-2</v>
      </c>
      <c r="AY103" s="55">
        <f t="shared" si="3"/>
        <v>0.11483333333333312</v>
      </c>
      <c r="AZ103">
        <f t="shared" si="20"/>
        <v>45</v>
      </c>
      <c r="BA103" s="45">
        <v>0.97899999999999998</v>
      </c>
      <c r="BB103" s="45">
        <v>0.999</v>
      </c>
      <c r="BC103" s="45">
        <v>1.0009999999999999</v>
      </c>
      <c r="BD103" s="45">
        <v>1.0269999999999999</v>
      </c>
      <c r="BE103" s="45">
        <v>1.4359999999999999</v>
      </c>
      <c r="BF103" s="45">
        <v>1.385</v>
      </c>
      <c r="BG103" s="55">
        <f>AVERAGE(BA103:BC103)</f>
        <v>0.99299999999999999</v>
      </c>
      <c r="BH103" s="55">
        <f>STDEV(BA103:BC103)</f>
        <v>1.2165525060596413E-2</v>
      </c>
      <c r="BI103" s="55">
        <f>AVERAGE(BD103:BF103)</f>
        <v>1.2826666666666666</v>
      </c>
      <c r="BJ103" s="55">
        <f>STDEV(BD103:BF103)</f>
        <v>0.2228773952946628</v>
      </c>
      <c r="BK103" s="55">
        <f t="shared" si="4"/>
        <v>0.28966666666666663</v>
      </c>
      <c r="BL103">
        <f t="shared" si="21"/>
        <v>45</v>
      </c>
      <c r="BM103" s="45">
        <v>0.94</v>
      </c>
      <c r="BN103" s="45">
        <v>1.123</v>
      </c>
      <c r="BO103" s="45">
        <v>0.96</v>
      </c>
      <c r="BP103" s="45">
        <v>1.016</v>
      </c>
      <c r="BQ103" s="45">
        <v>1.248</v>
      </c>
      <c r="BR103" s="45">
        <v>1.012</v>
      </c>
      <c r="BS103" s="55">
        <f>AVERAGE(BM103:BO103)</f>
        <v>1.0076666666666665</v>
      </c>
      <c r="BT103" s="55">
        <f>STDEV(BM103:BO103)</f>
        <v>0.10038094108611126</v>
      </c>
      <c r="BU103" s="55">
        <f>AVERAGE(BP103:BR103)</f>
        <v>1.0920000000000001</v>
      </c>
      <c r="BV103" s="55">
        <f>STDEV(BP103:BR103)</f>
        <v>0.13511476603243566</v>
      </c>
      <c r="BW103" s="55">
        <f t="shared" si="5"/>
        <v>8.4333333333333593E-2</v>
      </c>
      <c r="BX103">
        <f t="shared" si="22"/>
        <v>45</v>
      </c>
      <c r="BY103" s="45">
        <v>0.97299999999999998</v>
      </c>
      <c r="BZ103" s="45">
        <v>1.0549999999999999</v>
      </c>
      <c r="CA103" s="45">
        <v>0.99299999999999999</v>
      </c>
      <c r="CB103" s="45">
        <v>1</v>
      </c>
      <c r="CC103" s="45">
        <v>1.0329999999999999</v>
      </c>
      <c r="CD103" s="45">
        <v>1.0089999999999999</v>
      </c>
      <c r="CE103" s="55">
        <f>AVERAGE(BY103:CA103)</f>
        <v>1.0069999999999999</v>
      </c>
      <c r="CF103" s="55">
        <f>STDEV(BY103:CA103)</f>
        <v>4.2755116652863877E-2</v>
      </c>
      <c r="CG103" s="55">
        <f>AVERAGE(CB103:CD103)</f>
        <v>1.014</v>
      </c>
      <c r="CH103" s="55">
        <f>STDEV(CB103:CD103)</f>
        <v>1.7058722109231948E-2</v>
      </c>
      <c r="CI103" s="55">
        <f t="shared" si="6"/>
        <v>7.0000000000001172E-3</v>
      </c>
      <c r="CJ103">
        <f t="shared" si="23"/>
        <v>45</v>
      </c>
      <c r="CK103" s="45">
        <v>0.85099999999999998</v>
      </c>
      <c r="CL103" s="45">
        <v>0.83799999999999997</v>
      </c>
      <c r="CM103" s="45">
        <v>0.86099999999999999</v>
      </c>
      <c r="CN103" s="45">
        <v>1.0289999999999999</v>
      </c>
      <c r="CO103" s="45">
        <v>1.0229999999999999</v>
      </c>
      <c r="CP103" s="45">
        <v>1.1639999999999999</v>
      </c>
      <c r="CQ103" s="55">
        <f>AVERAGE(CK103:CM103)</f>
        <v>0.85</v>
      </c>
      <c r="CR103" s="55">
        <f>STDEV(CK103:CM103)</f>
        <v>1.1532562594670805E-2</v>
      </c>
      <c r="CS103" s="55">
        <f>AVERAGE(CN103:CP103)</f>
        <v>1.0719999999999998</v>
      </c>
      <c r="CT103" s="55">
        <f>STDEV(CN103:CP103)</f>
        <v>7.9730797061110595E-2</v>
      </c>
      <c r="CU103" s="55">
        <f t="shared" si="7"/>
        <v>0.22199999999999986</v>
      </c>
      <c r="CV103">
        <f t="shared" si="24"/>
        <v>45</v>
      </c>
      <c r="CW103" s="45">
        <v>1.03</v>
      </c>
      <c r="CX103" s="45">
        <v>1.0329999999999999</v>
      </c>
      <c r="CY103" s="45">
        <v>0.996</v>
      </c>
      <c r="CZ103" s="45">
        <v>0.98699999999999999</v>
      </c>
      <c r="DA103" s="45">
        <v>1.012</v>
      </c>
      <c r="DB103" s="45">
        <v>1.014</v>
      </c>
      <c r="DC103" s="55">
        <f>AVERAGE(CW103:CY103)</f>
        <v>1.0196666666666665</v>
      </c>
      <c r="DD103" s="55">
        <f>STDEV(CW103:CY103)</f>
        <v>2.0550750189064451E-2</v>
      </c>
      <c r="DE103" s="55">
        <f>AVERAGE(CZ103:DB103)</f>
        <v>1.0043333333333333</v>
      </c>
      <c r="DF103" s="55">
        <f>STDEV(CZ103:DB103)</f>
        <v>1.5044378795195691E-2</v>
      </c>
      <c r="DG103" s="55">
        <f t="shared" si="8"/>
        <v>-1.5333333333333199E-2</v>
      </c>
      <c r="DH103">
        <f t="shared" si="25"/>
        <v>45</v>
      </c>
      <c r="DI103" s="45">
        <v>0.877</v>
      </c>
      <c r="DJ103" s="45">
        <v>0.83499999999999996</v>
      </c>
      <c r="DK103" s="45">
        <v>0.86199999999999999</v>
      </c>
      <c r="DL103" s="45">
        <v>1.49</v>
      </c>
      <c r="DM103" s="45">
        <v>1.048</v>
      </c>
      <c r="DN103" s="45">
        <v>1.129</v>
      </c>
      <c r="DO103" s="55">
        <f>AVERAGE(DI103:DK103)</f>
        <v>0.85799999999999998</v>
      </c>
      <c r="DP103" s="55">
        <f>STDEV(DI103:DK103)</f>
        <v>2.1283796653792781E-2</v>
      </c>
      <c r="DQ103" s="55">
        <f>AVERAGE(DL103:DN103)</f>
        <v>1.2223333333333335</v>
      </c>
      <c r="DR103" s="55">
        <f>STDEV(DL103:DN103)</f>
        <v>0.23531751599346143</v>
      </c>
      <c r="DS103" s="55">
        <f t="shared" si="9"/>
        <v>0.36433333333333351</v>
      </c>
      <c r="DT103">
        <f t="shared" si="26"/>
        <v>45</v>
      </c>
      <c r="DU103" s="45">
        <v>0.98699999999999999</v>
      </c>
      <c r="DV103" s="45">
        <v>0.995</v>
      </c>
      <c r="DW103" s="45">
        <v>1.3320000000000001</v>
      </c>
      <c r="DX103" s="45">
        <v>1.0349999999999999</v>
      </c>
      <c r="DY103" s="45">
        <v>1.0049999999999999</v>
      </c>
      <c r="DZ103" s="45">
        <v>1.018</v>
      </c>
      <c r="EA103" s="55">
        <f>AVERAGE(DU103:DW103)</f>
        <v>1.1046666666666667</v>
      </c>
      <c r="EB103" s="55">
        <f>STDEV(DU103:DW103)</f>
        <v>0.19691707222415558</v>
      </c>
      <c r="EC103" s="55">
        <f>AVERAGE(DX103:DZ103)</f>
        <v>1.0193333333333332</v>
      </c>
      <c r="ED103" s="55">
        <f>STDEV(DX103:DZ103)</f>
        <v>1.5044378795195686E-2</v>
      </c>
      <c r="EE103" s="55">
        <f t="shared" si="10"/>
        <v>-8.5333333333333483E-2</v>
      </c>
      <c r="EF103">
        <f t="shared" si="27"/>
        <v>45</v>
      </c>
      <c r="EG103" s="45">
        <v>0.94199999999999995</v>
      </c>
      <c r="EH103" s="45">
        <v>0.93799999999999994</v>
      </c>
      <c r="EI103" s="45">
        <v>0.94199999999999995</v>
      </c>
      <c r="EJ103" s="45">
        <v>0.997</v>
      </c>
      <c r="EK103" s="45">
        <v>0.998</v>
      </c>
      <c r="EL103" s="45">
        <v>0.98899999999999999</v>
      </c>
      <c r="EM103" s="55">
        <f>AVERAGE(EG103:EI103)</f>
        <v>0.94066666666666665</v>
      </c>
      <c r="EN103" s="55">
        <f>STDEV(EG103:EI103)</f>
        <v>2.3094010767585054E-3</v>
      </c>
      <c r="EO103" s="55">
        <f>AVERAGE(EJ103:EL103)</f>
        <v>0.9946666666666667</v>
      </c>
      <c r="EP103" s="55">
        <f>STDEV(EJ103:EL103)</f>
        <v>4.9328828623162518E-3</v>
      </c>
      <c r="EQ103" s="55">
        <f t="shared" si="11"/>
        <v>5.4000000000000048E-2</v>
      </c>
      <c r="ER103">
        <f t="shared" si="28"/>
        <v>45</v>
      </c>
      <c r="ES103" s="45">
        <v>0.93200000000000005</v>
      </c>
      <c r="ET103" s="45">
        <v>0.93100000000000005</v>
      </c>
      <c r="EU103" s="45">
        <v>1.109</v>
      </c>
      <c r="EV103" s="45">
        <v>0.97499999999999998</v>
      </c>
      <c r="EW103" s="45">
        <v>0.97399999999999998</v>
      </c>
      <c r="EX103" s="45">
        <v>1.0760000000000001</v>
      </c>
      <c r="EY103" s="55">
        <f>AVERAGE(ES103:EU103)</f>
        <v>0.9906666666666667</v>
      </c>
      <c r="EZ103" s="55">
        <f>STDEV(ES103:EU103)</f>
        <v>0.10248089252798946</v>
      </c>
      <c r="FA103" s="55">
        <f>AVERAGE(EV103:EX103)</f>
        <v>1.0083333333333333</v>
      </c>
      <c r="FB103" s="55">
        <f>STDEV(EV103:EX103)</f>
        <v>5.8603185351423857E-2</v>
      </c>
      <c r="FC103" s="55">
        <f t="shared" si="12"/>
        <v>1.7666666666666608E-2</v>
      </c>
      <c r="FD103">
        <f t="shared" si="29"/>
        <v>45</v>
      </c>
      <c r="FE103" s="45">
        <v>0.90300000000000002</v>
      </c>
      <c r="FF103" s="45">
        <v>0.91800000000000004</v>
      </c>
      <c r="FG103" s="45">
        <v>0.93400000000000005</v>
      </c>
      <c r="FH103" s="45">
        <v>0.98199999999999998</v>
      </c>
      <c r="FI103" s="45">
        <v>0.96499999999999997</v>
      </c>
      <c r="FJ103" s="45">
        <v>0.97399999999999998</v>
      </c>
      <c r="FK103" s="55">
        <f>AVERAGE(FE103:FG103)</f>
        <v>0.91833333333333345</v>
      </c>
      <c r="FL103" s="55">
        <f>STDEV(FE103:FG103)</f>
        <v>1.5502687938977994E-2</v>
      </c>
      <c r="FM103" s="55">
        <f>AVERAGE(FH103:FJ103)</f>
        <v>0.97366666666666679</v>
      </c>
      <c r="FN103" s="55">
        <f>STDEV(FH103:FJ103)</f>
        <v>8.5049005481153909E-3</v>
      </c>
      <c r="FO103" s="55">
        <f t="shared" si="13"/>
        <v>5.5333333333333345E-2</v>
      </c>
      <c r="FP103">
        <f t="shared" si="30"/>
        <v>45</v>
      </c>
      <c r="FQ103" s="45">
        <v>0.879</v>
      </c>
      <c r="FR103" s="45">
        <v>0.89</v>
      </c>
      <c r="FS103" s="45">
        <v>0.875</v>
      </c>
      <c r="FT103" s="45">
        <v>1.056</v>
      </c>
      <c r="FU103" s="45">
        <v>0.997</v>
      </c>
      <c r="FV103" s="45">
        <v>1.002</v>
      </c>
      <c r="FW103" s="55">
        <f>AVERAGE(FQ103:FS103)</f>
        <v>0.88133333333333341</v>
      </c>
      <c r="FX103" s="55">
        <f>STDEV(FQ103:FS103)</f>
        <v>7.7674534651540356E-3</v>
      </c>
      <c r="FY103" s="55">
        <f>AVERAGE(FT103:FV103)</f>
        <v>1.0183333333333333</v>
      </c>
      <c r="FZ103" s="55">
        <f>STDEV(FT103:FV103)</f>
        <v>3.2715949219506608E-2</v>
      </c>
      <c r="GA103" s="55">
        <f t="shared" si="14"/>
        <v>0.1369999999999999</v>
      </c>
      <c r="GB103">
        <f t="shared" si="31"/>
        <v>45</v>
      </c>
      <c r="GC103" s="45">
        <v>1.137</v>
      </c>
      <c r="GD103" s="45">
        <v>1.1000000000000001</v>
      </c>
      <c r="GE103" s="45">
        <v>1.135</v>
      </c>
      <c r="GF103" s="45">
        <v>1.1140000000000001</v>
      </c>
      <c r="GG103" s="45">
        <v>1.113</v>
      </c>
      <c r="GH103" s="45">
        <v>1.1120000000000001</v>
      </c>
    </row>
    <row r="104" spans="1:190" x14ac:dyDescent="0.2">
      <c r="A104">
        <f t="shared" si="15"/>
        <v>46</v>
      </c>
      <c r="B104" s="44">
        <v>3.125E-2</v>
      </c>
      <c r="C104" s="45">
        <v>37</v>
      </c>
      <c r="D104">
        <f t="shared" si="16"/>
        <v>46</v>
      </c>
      <c r="E104" s="45">
        <v>0.83499999999999996</v>
      </c>
      <c r="F104" s="45">
        <v>0.85299999999999998</v>
      </c>
      <c r="G104" s="45">
        <v>0.85599999999999998</v>
      </c>
      <c r="H104" s="45">
        <v>0.998</v>
      </c>
      <c r="I104" s="45">
        <v>1.0149999999999999</v>
      </c>
      <c r="J104" s="45">
        <v>1.0149999999999999</v>
      </c>
      <c r="K104" s="55">
        <f>AVERAGE(E104:G104)</f>
        <v>0.84799999999999998</v>
      </c>
      <c r="L104" s="55">
        <f>STDEV(E104:G104)</f>
        <v>1.1357816691600558E-2</v>
      </c>
      <c r="M104" s="55">
        <f>AVERAGE(H104:J104)</f>
        <v>1.0093333333333332</v>
      </c>
      <c r="N104" s="55">
        <f>STDEV(H104:J104)</f>
        <v>9.8149545762235817E-3</v>
      </c>
      <c r="O104" s="55">
        <f t="shared" si="0"/>
        <v>0.16133333333333322</v>
      </c>
      <c r="P104">
        <f t="shared" si="17"/>
        <v>46</v>
      </c>
      <c r="Q104" s="45">
        <v>0.77300000000000002</v>
      </c>
      <c r="R104" s="45">
        <v>0.86499999999999999</v>
      </c>
      <c r="S104" s="45">
        <v>0.83499999999999996</v>
      </c>
      <c r="T104" s="45">
        <v>1.0209999999999999</v>
      </c>
      <c r="U104" s="45">
        <v>1.012</v>
      </c>
      <c r="V104" s="45">
        <v>1.008</v>
      </c>
      <c r="W104" s="55">
        <f>AVERAGE(Q104:S104)</f>
        <v>0.82433333333333325</v>
      </c>
      <c r="X104" s="55">
        <f>STDEV(Q104:S104)</f>
        <v>4.6918368826434402E-2</v>
      </c>
      <c r="Y104" s="55">
        <f>AVERAGE(T104:V104)</f>
        <v>1.0136666666666667</v>
      </c>
      <c r="Z104" s="55">
        <f>STDEV(T104:V104)</f>
        <v>6.6583281184793381E-3</v>
      </c>
      <c r="AA104" s="55">
        <f t="shared" si="1"/>
        <v>0.18933333333333346</v>
      </c>
      <c r="AB104">
        <f t="shared" si="18"/>
        <v>46</v>
      </c>
      <c r="AC104" s="45">
        <v>0.91</v>
      </c>
      <c r="AD104" s="45">
        <v>0.95599999999999996</v>
      </c>
      <c r="AE104" s="45">
        <v>1.0820000000000001</v>
      </c>
      <c r="AF104" s="45">
        <v>1.0489999999999999</v>
      </c>
      <c r="AG104" s="45">
        <v>1.073</v>
      </c>
      <c r="AH104" s="45">
        <v>1.0389999999999999</v>
      </c>
      <c r="AI104" s="55">
        <f>AVERAGE(AC104:AE104)</f>
        <v>0.9826666666666668</v>
      </c>
      <c r="AJ104" s="55">
        <f>STDEV(AC104:AE104)</f>
        <v>8.9046804172487518E-2</v>
      </c>
      <c r="AK104" s="55">
        <f>AVERAGE(AF104:AH104)</f>
        <v>1.0536666666666665</v>
      </c>
      <c r="AL104" s="55">
        <f>STDEV(AF104:AH104)</f>
        <v>1.7473789896108226E-2</v>
      </c>
      <c r="AM104" s="55">
        <f t="shared" si="2"/>
        <v>7.099999999999973E-2</v>
      </c>
      <c r="AN104">
        <f t="shared" si="19"/>
        <v>46</v>
      </c>
      <c r="AO104" s="45">
        <v>0.88</v>
      </c>
      <c r="AP104" s="45">
        <v>0.91900000000000004</v>
      </c>
      <c r="AQ104" s="45"/>
      <c r="AR104" s="45">
        <v>1.032</v>
      </c>
      <c r="AS104" s="45">
        <v>1.016</v>
      </c>
      <c r="AT104" s="45">
        <v>1.002</v>
      </c>
      <c r="AU104" s="55">
        <f>AVERAGE(AO104:AQ104)</f>
        <v>0.89949999999999997</v>
      </c>
      <c r="AV104" s="55">
        <f>STDEV(AO104:AQ104)</f>
        <v>2.7577164466275381E-2</v>
      </c>
      <c r="AW104" s="55">
        <f>AVERAGE(AR104:AT104)</f>
        <v>1.0166666666666666</v>
      </c>
      <c r="AX104" s="55">
        <f>STDEV(AR104:AT104)</f>
        <v>1.5011106998930284E-2</v>
      </c>
      <c r="AY104" s="55">
        <f t="shared" si="3"/>
        <v>0.11716666666666664</v>
      </c>
      <c r="AZ104">
        <f t="shared" si="20"/>
        <v>46</v>
      </c>
      <c r="BA104" s="45">
        <v>0.97899999999999998</v>
      </c>
      <c r="BB104" s="45">
        <v>0.999</v>
      </c>
      <c r="BC104" s="45">
        <v>1</v>
      </c>
      <c r="BD104" s="45">
        <v>1.026</v>
      </c>
      <c r="BE104" s="45">
        <v>1.4359999999999999</v>
      </c>
      <c r="BF104" s="45">
        <v>1.397</v>
      </c>
      <c r="BG104" s="55">
        <f>AVERAGE(BA104:BC104)</f>
        <v>0.99266666666666659</v>
      </c>
      <c r="BH104" s="55">
        <f>STDEV(BA104:BC104)</f>
        <v>1.1846237095944585E-2</v>
      </c>
      <c r="BI104" s="55">
        <f>AVERAGE(BD104:BF104)</f>
        <v>1.2863333333333333</v>
      </c>
      <c r="BJ104" s="55">
        <f>STDEV(BD104:BF104)</f>
        <v>0.22629700248419804</v>
      </c>
      <c r="BK104" s="55">
        <f t="shared" si="4"/>
        <v>0.29366666666666674</v>
      </c>
      <c r="BL104">
        <f t="shared" si="21"/>
        <v>46</v>
      </c>
      <c r="BM104" s="45">
        <v>0.93799999999999994</v>
      </c>
      <c r="BN104" s="45">
        <v>1.105</v>
      </c>
      <c r="BO104" s="45">
        <v>0.95599999999999996</v>
      </c>
      <c r="BP104" s="45">
        <v>1.016</v>
      </c>
      <c r="BQ104" s="45">
        <v>1.246</v>
      </c>
      <c r="BR104" s="45">
        <v>1.012</v>
      </c>
      <c r="BS104" s="55">
        <f>AVERAGE(BM104:BO104)</f>
        <v>0.9996666666666667</v>
      </c>
      <c r="BT104" s="55">
        <f>STDEV(BM104:BO104)</f>
        <v>9.1664242392185499E-2</v>
      </c>
      <c r="BU104" s="55">
        <f>AVERAGE(BP104:BR104)</f>
        <v>1.0913333333333333</v>
      </c>
      <c r="BV104" s="55">
        <f>STDEV(BP104:BR104)</f>
        <v>0.13396019309232624</v>
      </c>
      <c r="BW104" s="55">
        <f t="shared" si="5"/>
        <v>9.1666666666666563E-2</v>
      </c>
      <c r="BX104">
        <f t="shared" si="22"/>
        <v>46</v>
      </c>
      <c r="BY104" s="45">
        <v>0.97199999999999998</v>
      </c>
      <c r="BZ104" s="45">
        <v>1.054</v>
      </c>
      <c r="CA104" s="45">
        <v>0.99199999999999999</v>
      </c>
      <c r="CB104" s="45">
        <v>0.999</v>
      </c>
      <c r="CC104" s="45">
        <v>1.032</v>
      </c>
      <c r="CD104" s="45">
        <v>1.008</v>
      </c>
      <c r="CE104" s="55">
        <f>AVERAGE(BY104:CA104)</f>
        <v>1.006</v>
      </c>
      <c r="CF104" s="55">
        <f>STDEV(BY104:CA104)</f>
        <v>4.2755116652863939E-2</v>
      </c>
      <c r="CG104" s="55">
        <f>AVERAGE(CB104:CD104)</f>
        <v>1.0130000000000001</v>
      </c>
      <c r="CH104" s="55">
        <f>STDEV(CB104:CD104)</f>
        <v>1.7058722109231997E-2</v>
      </c>
      <c r="CI104" s="55">
        <f t="shared" si="6"/>
        <v>7.0000000000001172E-3</v>
      </c>
      <c r="CJ104">
        <f t="shared" si="23"/>
        <v>46</v>
      </c>
      <c r="CK104" s="45">
        <v>0.84799999999999998</v>
      </c>
      <c r="CL104" s="45">
        <v>0.83599999999999997</v>
      </c>
      <c r="CM104" s="45">
        <v>0.85699999999999998</v>
      </c>
      <c r="CN104" s="45">
        <v>1.0289999999999999</v>
      </c>
      <c r="CO104" s="45">
        <v>1.0209999999999999</v>
      </c>
      <c r="CP104" s="45">
        <v>1.1619999999999999</v>
      </c>
      <c r="CQ104" s="55">
        <f>AVERAGE(CK104:CM104)</f>
        <v>0.84699999999999998</v>
      </c>
      <c r="CR104" s="55">
        <f>STDEV(CK104:CM104)</f>
        <v>1.0535653752852748E-2</v>
      </c>
      <c r="CS104" s="55">
        <f>AVERAGE(CN104:CP104)</f>
        <v>1.0706666666666667</v>
      </c>
      <c r="CT104" s="55">
        <f>STDEV(CN104:CP104)</f>
        <v>7.9198063949400516E-2</v>
      </c>
      <c r="CU104" s="55">
        <f t="shared" si="7"/>
        <v>0.22366666666666668</v>
      </c>
      <c r="CV104">
        <f t="shared" si="24"/>
        <v>46</v>
      </c>
      <c r="CW104" s="45">
        <v>1.0289999999999999</v>
      </c>
      <c r="CX104" s="45">
        <v>1.0329999999999999</v>
      </c>
      <c r="CY104" s="45">
        <v>0.995</v>
      </c>
      <c r="CZ104" s="45">
        <v>0.98699999999999999</v>
      </c>
      <c r="DA104" s="45">
        <v>1.0109999999999999</v>
      </c>
      <c r="DB104" s="45">
        <v>1.014</v>
      </c>
      <c r="DC104" s="55">
        <f>AVERAGE(CW104:CY104)</f>
        <v>1.0189999999999999</v>
      </c>
      <c r="DD104" s="55">
        <f>STDEV(CW104:CY104)</f>
        <v>2.0880613017821056E-2</v>
      </c>
      <c r="DE104" s="55">
        <f>AVERAGE(CZ104:DB104)</f>
        <v>1.0039999999999998</v>
      </c>
      <c r="DF104" s="55">
        <f>STDEV(CZ104:DB104)</f>
        <v>1.4798648586948729E-2</v>
      </c>
      <c r="DG104" s="55">
        <f t="shared" si="8"/>
        <v>-1.5000000000000124E-2</v>
      </c>
      <c r="DH104">
        <f t="shared" si="25"/>
        <v>46</v>
      </c>
      <c r="DI104" s="45">
        <v>0.875</v>
      </c>
      <c r="DJ104" s="45">
        <v>0.83199999999999996</v>
      </c>
      <c r="DK104" s="45">
        <v>0.85899999999999999</v>
      </c>
      <c r="DL104" s="45">
        <v>1.4850000000000001</v>
      </c>
      <c r="DM104" s="45">
        <v>1.0449999999999999</v>
      </c>
      <c r="DN104" s="45">
        <v>1.123</v>
      </c>
      <c r="DO104" s="55">
        <f>AVERAGE(DI104:DK104)</f>
        <v>0.85533333333333328</v>
      </c>
      <c r="DP104" s="55">
        <f>STDEV(DI104:DK104)</f>
        <v>2.173323108360407E-2</v>
      </c>
      <c r="DQ104" s="55">
        <f>AVERAGE(DL104:DN104)</f>
        <v>1.2176666666666669</v>
      </c>
      <c r="DR104" s="55">
        <f>STDEV(DL104:DN104)</f>
        <v>0.23477932901627582</v>
      </c>
      <c r="DS104" s="55">
        <f t="shared" si="9"/>
        <v>0.36233333333333362</v>
      </c>
      <c r="DT104">
        <f t="shared" si="26"/>
        <v>46</v>
      </c>
      <c r="DU104" s="45">
        <v>0.98599999999999999</v>
      </c>
      <c r="DV104" s="45">
        <v>0.99399999999999999</v>
      </c>
      <c r="DW104" s="45">
        <v>1.323</v>
      </c>
      <c r="DX104" s="45">
        <v>1.034</v>
      </c>
      <c r="DY104" s="45">
        <v>1.0049999999999999</v>
      </c>
      <c r="DZ104" s="45">
        <v>1.018</v>
      </c>
      <c r="EA104" s="55">
        <f>AVERAGE(DU104:DW104)</f>
        <v>1.101</v>
      </c>
      <c r="EB104" s="55">
        <f>STDEV(DU104:DW104)</f>
        <v>0.1922992459683607</v>
      </c>
      <c r="EC104" s="55">
        <f>AVERAGE(DX104:DZ104)</f>
        <v>1.0189999999999999</v>
      </c>
      <c r="ED104" s="55">
        <f>STDEV(DX104:DZ104)</f>
        <v>1.4525839046334015E-2</v>
      </c>
      <c r="EE104" s="55">
        <f t="shared" si="10"/>
        <v>-8.2000000000000073E-2</v>
      </c>
      <c r="EF104">
        <f t="shared" si="27"/>
        <v>46</v>
      </c>
      <c r="EG104" s="45">
        <v>0.94099999999999995</v>
      </c>
      <c r="EH104" s="45">
        <v>0.93600000000000005</v>
      </c>
      <c r="EI104" s="45">
        <v>0.94099999999999995</v>
      </c>
      <c r="EJ104" s="45">
        <v>0.996</v>
      </c>
      <c r="EK104" s="45">
        <v>0.998</v>
      </c>
      <c r="EL104" s="45">
        <v>0.98899999999999999</v>
      </c>
      <c r="EM104" s="55">
        <f>AVERAGE(EG104:EI104)</f>
        <v>0.93933333333333335</v>
      </c>
      <c r="EN104" s="55">
        <f>STDEV(EG104:EI104)</f>
        <v>2.8867513459480674E-3</v>
      </c>
      <c r="EO104" s="55">
        <f>AVERAGE(EJ104:EL104)</f>
        <v>0.9943333333333334</v>
      </c>
      <c r="EP104" s="55">
        <f>STDEV(EJ104:EL104)</f>
        <v>4.7258156262526127E-3</v>
      </c>
      <c r="EQ104" s="55">
        <f t="shared" si="11"/>
        <v>5.5000000000000049E-2</v>
      </c>
      <c r="ER104">
        <f t="shared" si="28"/>
        <v>46</v>
      </c>
      <c r="ES104" s="45">
        <v>0.93100000000000005</v>
      </c>
      <c r="ET104" s="45">
        <v>0.93</v>
      </c>
      <c r="EU104" s="45">
        <v>1.1020000000000001</v>
      </c>
      <c r="EV104" s="45">
        <v>0.97399999999999998</v>
      </c>
      <c r="EW104" s="45">
        <v>0.97399999999999998</v>
      </c>
      <c r="EX104" s="45">
        <v>1.069</v>
      </c>
      <c r="EY104" s="55">
        <f>AVERAGE(ES104:EU104)</f>
        <v>0.98766666666666669</v>
      </c>
      <c r="EZ104" s="55">
        <f>STDEV(ES104:EU104)</f>
        <v>9.9016833585675409E-2</v>
      </c>
      <c r="FA104" s="55">
        <f>AVERAGE(EV104:EX104)</f>
        <v>1.0056666666666667</v>
      </c>
      <c r="FB104" s="55">
        <f>STDEV(EV104:EX104)</f>
        <v>5.4848275573014429E-2</v>
      </c>
      <c r="FC104" s="55">
        <f t="shared" si="12"/>
        <v>1.8000000000000016E-2</v>
      </c>
      <c r="FD104">
        <f t="shared" si="29"/>
        <v>46</v>
      </c>
      <c r="FE104" s="45">
        <v>0.90200000000000002</v>
      </c>
      <c r="FF104" s="45">
        <v>0.91600000000000004</v>
      </c>
      <c r="FG104" s="45">
        <v>0.93200000000000005</v>
      </c>
      <c r="FH104" s="45">
        <v>0.98199999999999998</v>
      </c>
      <c r="FI104" s="45">
        <v>0.96399999999999997</v>
      </c>
      <c r="FJ104" s="45">
        <v>0.97299999999999998</v>
      </c>
      <c r="FK104" s="55">
        <f>AVERAGE(FE104:FG104)</f>
        <v>0.91666666666666663</v>
      </c>
      <c r="FL104" s="55">
        <f>STDEV(FE104:FG104)</f>
        <v>1.5011106998930284E-2</v>
      </c>
      <c r="FM104" s="55">
        <f>AVERAGE(FH104:FJ104)</f>
        <v>0.97299999999999998</v>
      </c>
      <c r="FN104" s="55">
        <f>STDEV(FH104:FJ104)</f>
        <v>9.000000000000008E-3</v>
      </c>
      <c r="FO104" s="55">
        <f t="shared" si="13"/>
        <v>5.6333333333333346E-2</v>
      </c>
      <c r="FP104">
        <f t="shared" si="30"/>
        <v>46</v>
      </c>
      <c r="FQ104" s="45">
        <v>0.877</v>
      </c>
      <c r="FR104" s="45">
        <v>0.88800000000000001</v>
      </c>
      <c r="FS104" s="45">
        <v>0.873</v>
      </c>
      <c r="FT104" s="45">
        <v>1.056</v>
      </c>
      <c r="FU104" s="45">
        <v>0.997</v>
      </c>
      <c r="FV104" s="45">
        <v>1.0009999999999999</v>
      </c>
      <c r="FW104" s="55">
        <f>AVERAGE(FQ104:FS104)</f>
        <v>0.8793333333333333</v>
      </c>
      <c r="FX104" s="55">
        <f>STDEV(FQ104:FS104)</f>
        <v>7.7674534651540356E-3</v>
      </c>
      <c r="FY104" s="55">
        <f>AVERAGE(FT104:FV104)</f>
        <v>1.018</v>
      </c>
      <c r="FZ104" s="55">
        <f>STDEV(FT104:FV104)</f>
        <v>3.296968304366913E-2</v>
      </c>
      <c r="GA104" s="55">
        <f t="shared" si="14"/>
        <v>0.13866666666666672</v>
      </c>
      <c r="GB104">
        <f t="shared" si="31"/>
        <v>46</v>
      </c>
      <c r="GC104" s="45">
        <v>1.1359999999999999</v>
      </c>
      <c r="GD104" s="45">
        <v>1.0980000000000001</v>
      </c>
      <c r="GE104" s="45">
        <v>1.135</v>
      </c>
      <c r="GF104" s="45">
        <v>1.113</v>
      </c>
      <c r="GG104" s="45">
        <v>1.1120000000000001</v>
      </c>
      <c r="GH104" s="45">
        <v>1.111</v>
      </c>
    </row>
    <row r="105" spans="1:190" x14ac:dyDescent="0.2">
      <c r="A105">
        <f t="shared" si="15"/>
        <v>47</v>
      </c>
      <c r="B105" s="44">
        <v>3.1944444444444449E-2</v>
      </c>
      <c r="C105" s="45">
        <v>37.1</v>
      </c>
      <c r="D105">
        <f t="shared" si="16"/>
        <v>47</v>
      </c>
      <c r="E105" s="45">
        <v>0.83399999999999996</v>
      </c>
      <c r="F105" s="45">
        <v>0.85199999999999998</v>
      </c>
      <c r="G105" s="45">
        <v>0.85499999999999998</v>
      </c>
      <c r="H105" s="45">
        <v>0.997</v>
      </c>
      <c r="I105" s="45">
        <v>1.0149999999999999</v>
      </c>
      <c r="J105" s="45">
        <v>1.0149999999999999</v>
      </c>
      <c r="K105" s="55">
        <f>AVERAGE(E105:G105)</f>
        <v>0.84699999999999998</v>
      </c>
      <c r="L105" s="55">
        <f>STDEV(E105:G105)</f>
        <v>1.1357816691600558E-2</v>
      </c>
      <c r="M105" s="55">
        <f>AVERAGE(H105:J105)</f>
        <v>1.0090000000000001</v>
      </c>
      <c r="N105" s="55">
        <f>STDEV(H105:J105)</f>
        <v>1.039230484541321E-2</v>
      </c>
      <c r="O105" s="55">
        <f t="shared" si="0"/>
        <v>0.16200000000000014</v>
      </c>
      <c r="P105">
        <f t="shared" si="17"/>
        <v>47</v>
      </c>
      <c r="Q105" s="45">
        <v>0.77100000000000002</v>
      </c>
      <c r="R105" s="45">
        <v>0.86499999999999999</v>
      </c>
      <c r="S105" s="45">
        <v>0.83199999999999996</v>
      </c>
      <c r="T105" s="45">
        <v>1.02</v>
      </c>
      <c r="U105" s="45">
        <v>1.0109999999999999</v>
      </c>
      <c r="V105" s="45">
        <v>1.0069999999999999</v>
      </c>
      <c r="W105" s="55">
        <f>AVERAGE(Q105:S105)</f>
        <v>0.82266666666666666</v>
      </c>
      <c r="X105" s="55">
        <f>STDEV(Q105:S105)</f>
        <v>4.7689970993211261E-2</v>
      </c>
      <c r="Y105" s="55">
        <f>AVERAGE(T105:V105)</f>
        <v>1.0126666666666664</v>
      </c>
      <c r="Z105" s="55">
        <f>STDEV(T105:V105)</f>
        <v>6.6583281184794596E-3</v>
      </c>
      <c r="AA105" s="55">
        <f t="shared" si="1"/>
        <v>0.18999999999999972</v>
      </c>
      <c r="AB105">
        <f t="shared" si="18"/>
        <v>47</v>
      </c>
      <c r="AC105" s="45">
        <v>0.90900000000000003</v>
      </c>
      <c r="AD105" s="45">
        <v>0.95499999999999996</v>
      </c>
      <c r="AE105" s="45">
        <v>1.079</v>
      </c>
      <c r="AF105" s="45">
        <v>1.048</v>
      </c>
      <c r="AG105" s="45">
        <v>1.0720000000000001</v>
      </c>
      <c r="AH105" s="45">
        <v>1.0369999999999999</v>
      </c>
      <c r="AI105" s="55">
        <f>AVERAGE(AC105:AE105)</f>
        <v>0.98099999999999987</v>
      </c>
      <c r="AJ105" s="55">
        <f>STDEV(AC105:AE105)</f>
        <v>8.79317917479224E-2</v>
      </c>
      <c r="AK105" s="55">
        <f>AVERAGE(AF105:AH105)</f>
        <v>1.0523333333333333</v>
      </c>
      <c r="AL105" s="55">
        <f>STDEV(AF105:AH105)</f>
        <v>1.7897858344878462E-2</v>
      </c>
      <c r="AM105" s="55">
        <f t="shared" si="2"/>
        <v>7.1333333333333471E-2</v>
      </c>
      <c r="AN105">
        <f t="shared" si="19"/>
        <v>47</v>
      </c>
      <c r="AO105" s="45">
        <v>0.878</v>
      </c>
      <c r="AP105" s="45">
        <v>0.91600000000000004</v>
      </c>
      <c r="AQ105" s="45"/>
      <c r="AR105" s="45">
        <v>1.036</v>
      </c>
      <c r="AS105" s="45">
        <v>1.0149999999999999</v>
      </c>
      <c r="AT105" s="45">
        <v>1.0009999999999999</v>
      </c>
      <c r="AU105" s="55">
        <f>AVERAGE(AO105:AQ105)</f>
        <v>0.89700000000000002</v>
      </c>
      <c r="AV105" s="55">
        <f>STDEV(AO105:AQ105)</f>
        <v>2.6870057685088829E-2</v>
      </c>
      <c r="AW105" s="55">
        <f>AVERAGE(AR105:AT105)</f>
        <v>1.0173333333333334</v>
      </c>
      <c r="AX105" s="55">
        <f>STDEV(AR105:AT105)</f>
        <v>1.7616280348965157E-2</v>
      </c>
      <c r="AY105" s="55">
        <f t="shared" si="3"/>
        <v>0.1203333333333334</v>
      </c>
      <c r="AZ105">
        <f t="shared" si="20"/>
        <v>47</v>
      </c>
      <c r="BA105" s="45">
        <v>0.97799999999999998</v>
      </c>
      <c r="BB105" s="45">
        <v>0.998</v>
      </c>
      <c r="BC105" s="45">
        <v>1</v>
      </c>
      <c r="BD105" s="45">
        <v>1.026</v>
      </c>
      <c r="BE105" s="45">
        <v>1.44</v>
      </c>
      <c r="BF105" s="45">
        <v>1.387</v>
      </c>
      <c r="BG105" s="55">
        <f>AVERAGE(BA105:BC105)</f>
        <v>0.99199999999999999</v>
      </c>
      <c r="BH105" s="55">
        <f>STDEV(BA105:BC105)</f>
        <v>1.216552506059645E-2</v>
      </c>
      <c r="BI105" s="55">
        <f>AVERAGE(BD105:BF105)</f>
        <v>1.2843333333333333</v>
      </c>
      <c r="BJ105" s="55">
        <f>STDEV(BD105:BF105)</f>
        <v>0.22528722407924712</v>
      </c>
      <c r="BK105" s="55">
        <f t="shared" si="4"/>
        <v>0.29233333333333333</v>
      </c>
      <c r="BL105">
        <f t="shared" si="21"/>
        <v>47</v>
      </c>
      <c r="BM105" s="45">
        <v>0.93700000000000006</v>
      </c>
      <c r="BN105" s="45">
        <v>1.093</v>
      </c>
      <c r="BO105" s="45">
        <v>0.95299999999999996</v>
      </c>
      <c r="BP105" s="45">
        <v>1.0149999999999999</v>
      </c>
      <c r="BQ105" s="45">
        <v>1.2470000000000001</v>
      </c>
      <c r="BR105" s="45">
        <v>1.0109999999999999</v>
      </c>
      <c r="BS105" s="55">
        <f>AVERAGE(BM105:BO105)</f>
        <v>0.9943333333333334</v>
      </c>
      <c r="BT105" s="55">
        <f>STDEV(BM105:BO105)</f>
        <v>8.5821520222688491E-2</v>
      </c>
      <c r="BU105" s="55">
        <f>AVERAGE(BP105:BR105)</f>
        <v>1.091</v>
      </c>
      <c r="BV105" s="55">
        <f>STDEV(BP105:BR105)</f>
        <v>0.13511476603243647</v>
      </c>
      <c r="BW105" s="55">
        <f t="shared" si="5"/>
        <v>9.6666666666666567E-2</v>
      </c>
      <c r="BX105">
        <f t="shared" si="22"/>
        <v>47</v>
      </c>
      <c r="BY105" s="45">
        <v>0.97099999999999997</v>
      </c>
      <c r="BZ105" s="45">
        <v>1.0529999999999999</v>
      </c>
      <c r="CA105" s="45">
        <v>0.99099999999999999</v>
      </c>
      <c r="CB105" s="45">
        <v>0.999</v>
      </c>
      <c r="CC105" s="45">
        <v>1.0309999999999999</v>
      </c>
      <c r="CD105" s="45">
        <v>1.008</v>
      </c>
      <c r="CE105" s="55">
        <f>AVERAGE(BY105:CA105)</f>
        <v>1.0050000000000001</v>
      </c>
      <c r="CF105" s="55">
        <f>STDEV(BY105:CA105)</f>
        <v>4.2755116652863877E-2</v>
      </c>
      <c r="CG105" s="55">
        <f>AVERAGE(CB105:CD105)</f>
        <v>1.0126666666666666</v>
      </c>
      <c r="CH105" s="55">
        <f>STDEV(CB105:CD105)</f>
        <v>1.6502525059315373E-2</v>
      </c>
      <c r="CI105" s="55">
        <f t="shared" si="6"/>
        <v>7.6666666666664884E-3</v>
      </c>
      <c r="CJ105">
        <f t="shared" si="23"/>
        <v>47</v>
      </c>
      <c r="CK105" s="45">
        <v>0.84599999999999997</v>
      </c>
      <c r="CL105" s="45">
        <v>0.83299999999999996</v>
      </c>
      <c r="CM105" s="45">
        <v>0.85299999999999998</v>
      </c>
      <c r="CN105" s="45">
        <v>1.028</v>
      </c>
      <c r="CO105" s="45">
        <v>1.02</v>
      </c>
      <c r="CP105" s="45">
        <v>1.159</v>
      </c>
      <c r="CQ105" s="55">
        <f>AVERAGE(CK105:CM105)</f>
        <v>0.84399999999999997</v>
      </c>
      <c r="CR105" s="55">
        <f>STDEV(CK105:CM105)</f>
        <v>1.0148891565092228E-2</v>
      </c>
      <c r="CS105" s="55">
        <f>AVERAGE(CN105:CP105)</f>
        <v>1.069</v>
      </c>
      <c r="CT105" s="55">
        <f>STDEV(CN105:CP105)</f>
        <v>7.8044858895381444E-2</v>
      </c>
      <c r="CU105" s="55">
        <f t="shared" si="7"/>
        <v>0.22499999999999998</v>
      </c>
      <c r="CV105">
        <f t="shared" si="24"/>
        <v>47</v>
      </c>
      <c r="CW105" s="45">
        <v>1.0289999999999999</v>
      </c>
      <c r="CX105" s="45">
        <v>1.032</v>
      </c>
      <c r="CY105" s="45">
        <v>0.99399999999999999</v>
      </c>
      <c r="CZ105" s="45">
        <v>0.98599999999999999</v>
      </c>
      <c r="DA105" s="45">
        <v>1.01</v>
      </c>
      <c r="DB105" s="45">
        <v>1.0129999999999999</v>
      </c>
      <c r="DC105" s="55">
        <f>AVERAGE(CW105:CY105)</f>
        <v>1.0183333333333333</v>
      </c>
      <c r="DD105" s="55">
        <f>STDEV(CW105:CY105)</f>
        <v>2.1126602503321091E-2</v>
      </c>
      <c r="DE105" s="55">
        <f>AVERAGE(CZ105:DB105)</f>
        <v>1.0029999999999999</v>
      </c>
      <c r="DF105" s="55">
        <f>STDEV(CZ105:DB105)</f>
        <v>1.4798648586948716E-2</v>
      </c>
      <c r="DG105" s="55">
        <f t="shared" si="8"/>
        <v>-1.5333333333333421E-2</v>
      </c>
      <c r="DH105">
        <f t="shared" si="25"/>
        <v>47</v>
      </c>
      <c r="DI105" s="45">
        <v>0.873</v>
      </c>
      <c r="DJ105" s="45">
        <v>0.83</v>
      </c>
      <c r="DK105" s="45">
        <v>0.85699999999999998</v>
      </c>
      <c r="DL105" s="45">
        <v>1.48</v>
      </c>
      <c r="DM105" s="45">
        <v>1.0469999999999999</v>
      </c>
      <c r="DN105" s="45">
        <v>1.117</v>
      </c>
      <c r="DO105" s="55">
        <f>AVERAGE(DI105:DK105)</f>
        <v>0.85333333333333317</v>
      </c>
      <c r="DP105" s="55">
        <f>STDEV(DI105:DK105)</f>
        <v>2.173323108360407E-2</v>
      </c>
      <c r="DQ105" s="55">
        <f>AVERAGE(DL105:DN105)</f>
        <v>1.2146666666666668</v>
      </c>
      <c r="DR105" s="55">
        <f>STDEV(DL105:DN105)</f>
        <v>0.23243565417838394</v>
      </c>
      <c r="DS105" s="55">
        <f t="shared" si="9"/>
        <v>0.36133333333333362</v>
      </c>
      <c r="DT105">
        <f t="shared" si="26"/>
        <v>47</v>
      </c>
      <c r="DU105" s="45">
        <v>0.98499999999999999</v>
      </c>
      <c r="DV105" s="45">
        <v>0.99299999999999999</v>
      </c>
      <c r="DW105" s="45">
        <v>1.3089999999999999</v>
      </c>
      <c r="DX105" s="45">
        <v>1.034</v>
      </c>
      <c r="DY105" s="45">
        <v>1.004</v>
      </c>
      <c r="DZ105" s="45">
        <v>1.0169999999999999</v>
      </c>
      <c r="EA105" s="55">
        <f>AVERAGE(DU105:DW105)</f>
        <v>1.0956666666666666</v>
      </c>
      <c r="EB105" s="55">
        <f>STDEV(DU105:DW105)</f>
        <v>0.18479538233769091</v>
      </c>
      <c r="EC105" s="55">
        <f>AVERAGE(DX105:DZ105)</f>
        <v>1.0183333333333333</v>
      </c>
      <c r="ED105" s="55">
        <f>STDEV(DX105:DZ105)</f>
        <v>1.5044378795195695E-2</v>
      </c>
      <c r="EE105" s="55">
        <f t="shared" si="10"/>
        <v>-7.7333333333333254E-2</v>
      </c>
      <c r="EF105">
        <f t="shared" si="27"/>
        <v>47</v>
      </c>
      <c r="EG105" s="45">
        <v>0.93899999999999995</v>
      </c>
      <c r="EH105" s="45">
        <v>0.93500000000000005</v>
      </c>
      <c r="EI105" s="45">
        <v>0.93899999999999995</v>
      </c>
      <c r="EJ105" s="45">
        <v>0.995</v>
      </c>
      <c r="EK105" s="45">
        <v>0.997</v>
      </c>
      <c r="EL105" s="45">
        <v>0.98799999999999999</v>
      </c>
      <c r="EM105" s="55">
        <f>AVERAGE(EG105:EI105)</f>
        <v>0.93766666666666676</v>
      </c>
      <c r="EN105" s="55">
        <f>STDEV(EG105:EI105)</f>
        <v>2.3094010767584412E-3</v>
      </c>
      <c r="EO105" s="55">
        <f>AVERAGE(EJ105:EL105)</f>
        <v>0.99333333333333329</v>
      </c>
      <c r="EP105" s="55">
        <f>STDEV(EJ105:EL105)</f>
        <v>4.7258156262526127E-3</v>
      </c>
      <c r="EQ105" s="55">
        <f t="shared" si="11"/>
        <v>5.5666666666666531E-2</v>
      </c>
      <c r="ER105">
        <f t="shared" si="28"/>
        <v>47</v>
      </c>
      <c r="ES105" s="45">
        <v>0.93</v>
      </c>
      <c r="ET105" s="45">
        <v>0.92900000000000005</v>
      </c>
      <c r="EU105" s="45">
        <v>1.0960000000000001</v>
      </c>
      <c r="EV105" s="45">
        <v>0.97399999999999998</v>
      </c>
      <c r="EW105" s="45">
        <v>0.97299999999999998</v>
      </c>
      <c r="EX105" s="45">
        <v>1.06</v>
      </c>
      <c r="EY105" s="55">
        <f>AVERAGE(ES105:EU105)</f>
        <v>0.98499999999999999</v>
      </c>
      <c r="EZ105" s="55">
        <f>STDEV(ES105:EU105)</f>
        <v>9.6130120149722081E-2</v>
      </c>
      <c r="FA105" s="55">
        <f>AVERAGE(EV105:EX105)</f>
        <v>1.0023333333333333</v>
      </c>
      <c r="FB105" s="55">
        <f>STDEV(EV105:EX105)</f>
        <v>4.9943301185778041E-2</v>
      </c>
      <c r="FC105" s="55">
        <f t="shared" si="12"/>
        <v>1.7333333333333312E-2</v>
      </c>
      <c r="FD105">
        <f t="shared" si="29"/>
        <v>47</v>
      </c>
      <c r="FE105" s="45">
        <v>0.9</v>
      </c>
      <c r="FF105" s="45">
        <v>0.91400000000000003</v>
      </c>
      <c r="FG105" s="45">
        <v>0.93100000000000005</v>
      </c>
      <c r="FH105" s="45">
        <v>0.98099999999999998</v>
      </c>
      <c r="FI105" s="45">
        <v>0.96299999999999997</v>
      </c>
      <c r="FJ105" s="45">
        <v>0.97199999999999998</v>
      </c>
      <c r="FK105" s="55">
        <f>AVERAGE(FE105:FG105)</f>
        <v>0.91500000000000004</v>
      </c>
      <c r="FL105" s="55">
        <f>STDEV(FE105:FG105)</f>
        <v>1.5524174696260037E-2</v>
      </c>
      <c r="FM105" s="55">
        <f>AVERAGE(FH105:FJ105)</f>
        <v>0.97199999999999998</v>
      </c>
      <c r="FN105" s="55">
        <f>STDEV(FH105:FJ105)</f>
        <v>9.000000000000008E-3</v>
      </c>
      <c r="FO105" s="55">
        <f t="shared" si="13"/>
        <v>5.699999999999994E-2</v>
      </c>
      <c r="FP105">
        <f t="shared" si="30"/>
        <v>47</v>
      </c>
      <c r="FQ105" s="45">
        <v>0.875</v>
      </c>
      <c r="FR105" s="45">
        <v>0.88600000000000001</v>
      </c>
      <c r="FS105" s="45">
        <v>0.871</v>
      </c>
      <c r="FT105" s="45">
        <v>1.0580000000000001</v>
      </c>
      <c r="FU105" s="45">
        <v>0.996</v>
      </c>
      <c r="FV105" s="45">
        <v>1</v>
      </c>
      <c r="FW105" s="55">
        <f>AVERAGE(FQ105:FS105)</f>
        <v>0.87733333333333341</v>
      </c>
      <c r="FX105" s="55">
        <f>STDEV(FQ105:FS105)</f>
        <v>7.7674534651540356E-3</v>
      </c>
      <c r="FY105" s="55">
        <f>AVERAGE(FT105:FV105)</f>
        <v>1.018</v>
      </c>
      <c r="FZ105" s="55">
        <f>STDEV(FT105:FV105)</f>
        <v>3.4698703145794978E-2</v>
      </c>
      <c r="GA105" s="55">
        <f t="shared" si="14"/>
        <v>0.14066666666666661</v>
      </c>
      <c r="GB105">
        <f t="shared" si="31"/>
        <v>47</v>
      </c>
      <c r="GC105" s="45">
        <v>1.1399999999999999</v>
      </c>
      <c r="GD105" s="45">
        <v>1.0980000000000001</v>
      </c>
      <c r="GE105" s="45">
        <v>1.1339999999999999</v>
      </c>
      <c r="GF105" s="45">
        <v>1.113</v>
      </c>
      <c r="GG105" s="45">
        <v>1.1140000000000001</v>
      </c>
      <c r="GH105" s="45">
        <v>1.1100000000000001</v>
      </c>
    </row>
    <row r="106" spans="1:190" x14ac:dyDescent="0.2">
      <c r="A106">
        <f t="shared" si="15"/>
        <v>48</v>
      </c>
      <c r="B106" s="44">
        <v>3.2638888888888891E-2</v>
      </c>
      <c r="C106" s="45">
        <v>37</v>
      </c>
      <c r="D106">
        <f t="shared" si="16"/>
        <v>48</v>
      </c>
      <c r="E106" s="45">
        <v>0.83299999999999996</v>
      </c>
      <c r="F106" s="45">
        <v>0.85</v>
      </c>
      <c r="G106" s="45">
        <v>0.85299999999999998</v>
      </c>
      <c r="H106" s="45">
        <v>0.996</v>
      </c>
      <c r="I106" s="45">
        <v>1.014</v>
      </c>
      <c r="J106" s="45">
        <v>1.014</v>
      </c>
      <c r="K106" s="55">
        <f>AVERAGE(E106:G106)</f>
        <v>0.84533333333333316</v>
      </c>
      <c r="L106" s="55">
        <f>STDEV(E106:G106)</f>
        <v>1.0785793124908967E-2</v>
      </c>
      <c r="M106" s="55">
        <f>AVERAGE(H106:J106)</f>
        <v>1.008</v>
      </c>
      <c r="N106" s="55">
        <f>STDEV(H106:J106)</f>
        <v>1.0392304845413272E-2</v>
      </c>
      <c r="O106" s="55">
        <f t="shared" si="0"/>
        <v>0.16266666666666685</v>
      </c>
      <c r="P106">
        <f t="shared" si="17"/>
        <v>48</v>
      </c>
      <c r="Q106" s="45">
        <v>0.76800000000000002</v>
      </c>
      <c r="R106" s="45">
        <v>0.86199999999999999</v>
      </c>
      <c r="S106" s="45">
        <v>0.83</v>
      </c>
      <c r="T106" s="45">
        <v>1.0189999999999999</v>
      </c>
      <c r="U106" s="45">
        <v>1.01</v>
      </c>
      <c r="V106" s="45">
        <v>1.006</v>
      </c>
      <c r="W106" s="55">
        <f>AVERAGE(Q106:S106)</f>
        <v>0.82</v>
      </c>
      <c r="X106" s="55">
        <f>STDEV(Q106:S106)</f>
        <v>4.7791212581394064E-2</v>
      </c>
      <c r="Y106" s="55">
        <f>AVERAGE(T106:V106)</f>
        <v>1.0116666666666667</v>
      </c>
      <c r="Z106" s="55">
        <f>STDEV(T106:V106)</f>
        <v>6.6583281184793381E-3</v>
      </c>
      <c r="AA106" s="55">
        <f t="shared" si="1"/>
        <v>0.19166666666666676</v>
      </c>
      <c r="AB106">
        <f t="shared" si="18"/>
        <v>48</v>
      </c>
      <c r="AC106" s="45">
        <v>0.90800000000000003</v>
      </c>
      <c r="AD106" s="45">
        <v>0.95499999999999996</v>
      </c>
      <c r="AE106" s="45">
        <v>1.077</v>
      </c>
      <c r="AF106" s="45">
        <v>1.048</v>
      </c>
      <c r="AG106" s="45">
        <v>1.07</v>
      </c>
      <c r="AH106" s="45">
        <v>1.036</v>
      </c>
      <c r="AI106" s="55">
        <f>AVERAGE(AC106:AE106)</f>
        <v>0.98</v>
      </c>
      <c r="AJ106" s="55">
        <f>STDEV(AC106:AE106)</f>
        <v>8.7229582138171419E-2</v>
      </c>
      <c r="AK106" s="55">
        <f>AVERAGE(AF106:AH106)</f>
        <v>1.0513333333333335</v>
      </c>
      <c r="AL106" s="55">
        <f>STDEV(AF106:AH106)</f>
        <v>1.7243356208503431E-2</v>
      </c>
      <c r="AM106" s="55">
        <f t="shared" si="2"/>
        <v>7.1333333333333471E-2</v>
      </c>
      <c r="AN106">
        <f t="shared" si="19"/>
        <v>48</v>
      </c>
      <c r="AO106" s="45">
        <v>0.876</v>
      </c>
      <c r="AP106" s="45">
        <v>0.91400000000000003</v>
      </c>
      <c r="AQ106" s="45"/>
      <c r="AR106" s="45">
        <v>1.03</v>
      </c>
      <c r="AS106" s="45">
        <v>1.014</v>
      </c>
      <c r="AT106" s="45">
        <v>1</v>
      </c>
      <c r="AU106" s="55">
        <f>AVERAGE(AO106:AQ106)</f>
        <v>0.89500000000000002</v>
      </c>
      <c r="AV106" s="55">
        <f>STDEV(AO106:AQ106)</f>
        <v>2.6870057685088829E-2</v>
      </c>
      <c r="AW106" s="55">
        <f>AVERAGE(AR106:AT106)</f>
        <v>1.0146666666666666</v>
      </c>
      <c r="AX106" s="55">
        <f>STDEV(AR106:AT106)</f>
        <v>1.5011106998930284E-2</v>
      </c>
      <c r="AY106" s="55">
        <f t="shared" si="3"/>
        <v>0.11966666666666659</v>
      </c>
      <c r="AZ106">
        <f t="shared" si="20"/>
        <v>48</v>
      </c>
      <c r="BA106" s="45">
        <v>0.97699999999999998</v>
      </c>
      <c r="BB106" s="45">
        <v>0.997</v>
      </c>
      <c r="BC106" s="45">
        <v>0.999</v>
      </c>
      <c r="BD106" s="45">
        <v>1.0249999999999999</v>
      </c>
      <c r="BE106" s="45">
        <v>1.4419999999999999</v>
      </c>
      <c r="BF106" s="45">
        <v>1.381</v>
      </c>
      <c r="BG106" s="55">
        <f>AVERAGE(BA106:BC106)</f>
        <v>0.99099999999999999</v>
      </c>
      <c r="BH106" s="55">
        <f>STDEV(BA106:BC106)</f>
        <v>1.216552506059645E-2</v>
      </c>
      <c r="BI106" s="55">
        <f>AVERAGE(BD106:BF106)</f>
        <v>1.2826666666666666</v>
      </c>
      <c r="BJ106" s="55">
        <f>STDEV(BD106:BF106)</f>
        <v>0.22522063256578778</v>
      </c>
      <c r="BK106" s="55">
        <f t="shared" si="4"/>
        <v>0.29166666666666663</v>
      </c>
      <c r="BL106">
        <f t="shared" si="21"/>
        <v>48</v>
      </c>
      <c r="BM106" s="45">
        <v>0.93500000000000005</v>
      </c>
      <c r="BN106" s="45">
        <v>1.0780000000000001</v>
      </c>
      <c r="BO106" s="45">
        <v>0.94899999999999995</v>
      </c>
      <c r="BP106" s="45">
        <v>1.014</v>
      </c>
      <c r="BQ106" s="45">
        <v>1.248</v>
      </c>
      <c r="BR106" s="45">
        <v>1.0109999999999999</v>
      </c>
      <c r="BS106" s="55">
        <f>AVERAGE(BM106:BO106)</f>
        <v>0.98733333333333329</v>
      </c>
      <c r="BT106" s="55">
        <f>STDEV(BM106:BO106)</f>
        <v>7.883104295474809E-2</v>
      </c>
      <c r="BU106" s="55">
        <f>AVERAGE(BP106:BR106)</f>
        <v>1.091</v>
      </c>
      <c r="BV106" s="55">
        <f>STDEV(BP106:BR106)</f>
        <v>0.13597426227047602</v>
      </c>
      <c r="BW106" s="55">
        <f t="shared" si="5"/>
        <v>0.10366666666666668</v>
      </c>
      <c r="BX106">
        <f t="shared" si="22"/>
        <v>48</v>
      </c>
      <c r="BY106" s="45">
        <v>0.97</v>
      </c>
      <c r="BZ106" s="45">
        <v>1.052</v>
      </c>
      <c r="CA106" s="45">
        <v>0.99099999999999999</v>
      </c>
      <c r="CB106" s="45">
        <v>0.998</v>
      </c>
      <c r="CC106" s="45">
        <v>1.03</v>
      </c>
      <c r="CD106" s="45">
        <v>1.0069999999999999</v>
      </c>
      <c r="CE106" s="55">
        <f>AVERAGE(BY106:CA106)</f>
        <v>1.0043333333333335</v>
      </c>
      <c r="CF106" s="55">
        <f>STDEV(BY106:CA106)</f>
        <v>4.2594991880892955E-2</v>
      </c>
      <c r="CG106" s="55">
        <f>AVERAGE(CB106:CD106)</f>
        <v>1.0116666666666667</v>
      </c>
      <c r="CH106" s="55">
        <f>STDEV(CB106:CD106)</f>
        <v>1.6502525059315449E-2</v>
      </c>
      <c r="CI106" s="55">
        <f t="shared" si="6"/>
        <v>7.3333333333331918E-3</v>
      </c>
      <c r="CJ106">
        <f t="shared" si="23"/>
        <v>48</v>
      </c>
      <c r="CK106" s="45">
        <v>0.84299999999999997</v>
      </c>
      <c r="CL106" s="45">
        <v>0.83</v>
      </c>
      <c r="CM106" s="45">
        <v>0.85</v>
      </c>
      <c r="CN106" s="45">
        <v>1.0269999999999999</v>
      </c>
      <c r="CO106" s="45">
        <v>1.02</v>
      </c>
      <c r="CP106" s="45">
        <v>1.1559999999999999</v>
      </c>
      <c r="CQ106" s="55">
        <f>AVERAGE(CK106:CM106)</f>
        <v>0.84100000000000008</v>
      </c>
      <c r="CR106" s="55">
        <f>STDEV(CK106:CM106)</f>
        <v>1.0148891565092228E-2</v>
      </c>
      <c r="CS106" s="55">
        <f>AVERAGE(CN106:CP106)</f>
        <v>1.0676666666666665</v>
      </c>
      <c r="CT106" s="55">
        <f>STDEV(CN106:CP106)</f>
        <v>7.6578935310784579E-2</v>
      </c>
      <c r="CU106" s="55">
        <f t="shared" si="7"/>
        <v>0.22666666666666646</v>
      </c>
      <c r="CV106">
        <f t="shared" si="24"/>
        <v>48</v>
      </c>
      <c r="CW106" s="45">
        <v>1.028</v>
      </c>
      <c r="CX106" s="45">
        <v>1.0309999999999999</v>
      </c>
      <c r="CY106" s="45">
        <v>0.99299999999999999</v>
      </c>
      <c r="CZ106" s="45">
        <v>0.98499999999999999</v>
      </c>
      <c r="DA106" s="45">
        <v>1.01</v>
      </c>
      <c r="DB106" s="45">
        <v>1.012</v>
      </c>
      <c r="DC106" s="55">
        <f>AVERAGE(CW106:CY106)</f>
        <v>1.0173333333333334</v>
      </c>
      <c r="DD106" s="55">
        <f>STDEV(CW106:CY106)</f>
        <v>2.1126602503321081E-2</v>
      </c>
      <c r="DE106" s="55">
        <f>AVERAGE(CZ106:DB106)</f>
        <v>1.0023333333333333</v>
      </c>
      <c r="DF106" s="55">
        <f>STDEV(CZ106:DB106)</f>
        <v>1.5044378795195691E-2</v>
      </c>
      <c r="DG106" s="55">
        <f t="shared" si="8"/>
        <v>-1.5000000000000124E-2</v>
      </c>
      <c r="DH106">
        <f t="shared" si="25"/>
        <v>48</v>
      </c>
      <c r="DI106" s="45">
        <v>0.87</v>
      </c>
      <c r="DJ106" s="45">
        <v>0.82799999999999996</v>
      </c>
      <c r="DK106" s="45">
        <v>0.85399999999999998</v>
      </c>
      <c r="DL106" s="45">
        <v>1.4790000000000001</v>
      </c>
      <c r="DM106" s="45">
        <v>1.046</v>
      </c>
      <c r="DN106" s="45">
        <v>1.111</v>
      </c>
      <c r="DO106" s="55">
        <f>AVERAGE(DI106:DK106)</f>
        <v>0.85066666666666668</v>
      </c>
      <c r="DP106" s="55">
        <f>STDEV(DI106:DK106)</f>
        <v>2.1197484127446212E-2</v>
      </c>
      <c r="DQ106" s="55">
        <f>AVERAGE(DL106:DN106)</f>
        <v>1.212</v>
      </c>
      <c r="DR106" s="55">
        <f>STDEV(DL106:DN106)</f>
        <v>0.23350160599019462</v>
      </c>
      <c r="DS106" s="55">
        <f t="shared" si="9"/>
        <v>0.36133333333333328</v>
      </c>
      <c r="DT106">
        <f t="shared" si="26"/>
        <v>48</v>
      </c>
      <c r="DU106" s="45">
        <v>0.98499999999999999</v>
      </c>
      <c r="DV106" s="45">
        <v>0.99199999999999999</v>
      </c>
      <c r="DW106" s="45">
        <v>1.284</v>
      </c>
      <c r="DX106" s="45">
        <v>1.0329999999999999</v>
      </c>
      <c r="DY106" s="45">
        <v>1.0029999999999999</v>
      </c>
      <c r="DZ106" s="45">
        <v>1.0169999999999999</v>
      </c>
      <c r="EA106" s="55">
        <f>AVERAGE(DU106:DW106)</f>
        <v>1.087</v>
      </c>
      <c r="EB106" s="55">
        <f>STDEV(DU106:DW106)</f>
        <v>0.17064290199126331</v>
      </c>
      <c r="EC106" s="55">
        <f>AVERAGE(DX106:DZ106)</f>
        <v>1.0176666666666665</v>
      </c>
      <c r="ED106" s="55">
        <f>STDEV(DX106:DZ106)</f>
        <v>1.5011106998930284E-2</v>
      </c>
      <c r="EE106" s="55">
        <f t="shared" si="10"/>
        <v>-6.9333333333333469E-2</v>
      </c>
      <c r="EF106">
        <f t="shared" si="27"/>
        <v>48</v>
      </c>
      <c r="EG106" s="45">
        <v>0.93799999999999994</v>
      </c>
      <c r="EH106" s="45">
        <v>0.93300000000000005</v>
      </c>
      <c r="EI106" s="45">
        <v>0.93700000000000006</v>
      </c>
      <c r="EJ106" s="45">
        <v>0.99399999999999999</v>
      </c>
      <c r="EK106" s="45">
        <v>0.996</v>
      </c>
      <c r="EL106" s="45">
        <v>0.98699999999999999</v>
      </c>
      <c r="EM106" s="55">
        <f>AVERAGE(EG106:EI106)</f>
        <v>0.93599999999999994</v>
      </c>
      <c r="EN106" s="55">
        <f>STDEV(EG106:EI106)</f>
        <v>2.6457513110645509E-3</v>
      </c>
      <c r="EO106" s="55">
        <f>AVERAGE(EJ106:EL106)</f>
        <v>0.99233333333333329</v>
      </c>
      <c r="EP106" s="55">
        <f>STDEV(EJ106:EL106)</f>
        <v>4.7258156262526127E-3</v>
      </c>
      <c r="EQ106" s="55">
        <f t="shared" si="11"/>
        <v>5.6333333333333346E-2</v>
      </c>
      <c r="ER106">
        <f t="shared" si="28"/>
        <v>48</v>
      </c>
      <c r="ES106" s="45">
        <v>0.92900000000000005</v>
      </c>
      <c r="ET106" s="45">
        <v>0.92700000000000005</v>
      </c>
      <c r="EU106" s="45">
        <v>1.0940000000000001</v>
      </c>
      <c r="EV106" s="45">
        <v>0.97299999999999998</v>
      </c>
      <c r="EW106" s="45">
        <v>0.97199999999999998</v>
      </c>
      <c r="EX106" s="45">
        <v>1.0469999999999999</v>
      </c>
      <c r="EY106" s="55">
        <f>AVERAGE(ES106:EU106)</f>
        <v>0.98333333333333339</v>
      </c>
      <c r="EZ106" s="55">
        <f>STDEV(ES106:EU106)</f>
        <v>9.5845361563997131E-2</v>
      </c>
      <c r="FA106" s="55">
        <f>AVERAGE(EV106:EX106)</f>
        <v>0.99733333333333329</v>
      </c>
      <c r="FB106" s="55">
        <f>STDEV(EV106:EX106)</f>
        <v>4.3015501081974286E-2</v>
      </c>
      <c r="FC106" s="55">
        <f t="shared" si="12"/>
        <v>1.3999999999999901E-2</v>
      </c>
      <c r="FD106">
        <f t="shared" si="29"/>
        <v>48</v>
      </c>
      <c r="FE106" s="45">
        <v>0.89900000000000002</v>
      </c>
      <c r="FF106" s="45">
        <v>0.91300000000000003</v>
      </c>
      <c r="FG106" s="45">
        <v>0.92900000000000005</v>
      </c>
      <c r="FH106" s="45">
        <v>0.98</v>
      </c>
      <c r="FI106" s="45">
        <v>0.96299999999999997</v>
      </c>
      <c r="FJ106" s="45">
        <v>0.97099999999999997</v>
      </c>
      <c r="FK106" s="55">
        <f>AVERAGE(FE106:FG106)</f>
        <v>0.91366666666666674</v>
      </c>
      <c r="FL106" s="55">
        <f>STDEV(FE106:FG106)</f>
        <v>1.5011106998930284E-2</v>
      </c>
      <c r="FM106" s="55">
        <f>AVERAGE(FH106:FJ106)</f>
        <v>0.97133333333333338</v>
      </c>
      <c r="FN106" s="55">
        <f>STDEV(FH106:FJ106)</f>
        <v>8.5049005481153891E-3</v>
      </c>
      <c r="FO106" s="55">
        <f t="shared" si="13"/>
        <v>5.7666666666666644E-2</v>
      </c>
      <c r="FP106">
        <f t="shared" si="30"/>
        <v>48</v>
      </c>
      <c r="FQ106" s="45">
        <v>0.873</v>
      </c>
      <c r="FR106" s="45">
        <v>0.88400000000000001</v>
      </c>
      <c r="FS106" s="45">
        <v>0.87</v>
      </c>
      <c r="FT106" s="45">
        <v>1.056</v>
      </c>
      <c r="FU106" s="45">
        <v>0.996</v>
      </c>
      <c r="FV106" s="45">
        <v>0.999</v>
      </c>
      <c r="FW106" s="55">
        <f>AVERAGE(FQ106:FS106)</f>
        <v>0.8756666666666667</v>
      </c>
      <c r="FX106" s="55">
        <f>STDEV(FQ106:FS106)</f>
        <v>7.3711147958320008E-3</v>
      </c>
      <c r="FY106" s="55">
        <f>AVERAGE(FT106:FV106)</f>
        <v>1.0170000000000001</v>
      </c>
      <c r="FZ106" s="55">
        <f>STDEV(FT106:FV106)</f>
        <v>3.3808283008753964E-2</v>
      </c>
      <c r="GA106" s="55">
        <f t="shared" si="14"/>
        <v>0.14133333333333342</v>
      </c>
      <c r="GB106">
        <f t="shared" si="31"/>
        <v>48</v>
      </c>
      <c r="GC106" s="45">
        <v>1.139</v>
      </c>
      <c r="GD106" s="45">
        <v>1.097</v>
      </c>
      <c r="GE106" s="45">
        <v>1.133</v>
      </c>
      <c r="GF106" s="45">
        <v>1.1120000000000001</v>
      </c>
      <c r="GG106" s="45">
        <v>1.109</v>
      </c>
      <c r="GH106" s="45">
        <v>1.1080000000000001</v>
      </c>
    </row>
    <row r="107" spans="1:190" x14ac:dyDescent="0.2">
      <c r="A107">
        <f t="shared" si="15"/>
        <v>49</v>
      </c>
      <c r="B107" s="44">
        <v>3.3333333333333333E-2</v>
      </c>
      <c r="C107" s="45">
        <v>37</v>
      </c>
      <c r="D107">
        <f t="shared" si="16"/>
        <v>49</v>
      </c>
      <c r="E107" s="45">
        <v>0.83099999999999996</v>
      </c>
      <c r="F107" s="45">
        <v>0.84799999999999998</v>
      </c>
      <c r="G107" s="45">
        <v>0.85099999999999998</v>
      </c>
      <c r="H107" s="45">
        <v>0.996</v>
      </c>
      <c r="I107" s="45">
        <v>1.0129999999999999</v>
      </c>
      <c r="J107" s="45">
        <v>1.0129999999999999</v>
      </c>
      <c r="K107" s="55">
        <f>AVERAGE(E107:G107)</f>
        <v>0.84333333333333327</v>
      </c>
      <c r="L107" s="55">
        <f>STDEV(E107:G107)</f>
        <v>1.0785793124908967E-2</v>
      </c>
      <c r="M107" s="55">
        <f>AVERAGE(H107:J107)</f>
        <v>1.0073333333333332</v>
      </c>
      <c r="N107" s="55">
        <f>STDEV(H107:J107)</f>
        <v>9.8149545762235817E-3</v>
      </c>
      <c r="O107" s="55">
        <f t="shared" si="0"/>
        <v>0.16399999999999992</v>
      </c>
      <c r="P107">
        <f t="shared" si="17"/>
        <v>49</v>
      </c>
      <c r="Q107" s="45">
        <v>0.76600000000000001</v>
      </c>
      <c r="R107" s="45">
        <v>0.85899999999999999</v>
      </c>
      <c r="S107" s="45">
        <v>0.82799999999999996</v>
      </c>
      <c r="T107" s="45">
        <v>1.018</v>
      </c>
      <c r="U107" s="45">
        <v>1.0089999999999999</v>
      </c>
      <c r="V107" s="45">
        <v>1.0049999999999999</v>
      </c>
      <c r="W107" s="55">
        <f>AVERAGE(Q107:S107)</f>
        <v>0.81766666666666665</v>
      </c>
      <c r="X107" s="55">
        <f>STDEV(Q107:S107)</f>
        <v>4.7353282181210328E-2</v>
      </c>
      <c r="Y107" s="55">
        <f>AVERAGE(T107:V107)</f>
        <v>1.0106666666666666</v>
      </c>
      <c r="Z107" s="55">
        <f>STDEV(T107:V107)</f>
        <v>6.6583281184794596E-3</v>
      </c>
      <c r="AA107" s="55">
        <f t="shared" si="1"/>
        <v>0.19299999999999995</v>
      </c>
      <c r="AB107">
        <f t="shared" si="18"/>
        <v>49</v>
      </c>
      <c r="AC107" s="45">
        <v>0.90600000000000003</v>
      </c>
      <c r="AD107" s="45">
        <v>0.95399999999999996</v>
      </c>
      <c r="AE107" s="45">
        <v>1.0740000000000001</v>
      </c>
      <c r="AF107" s="45">
        <v>1.0469999999999999</v>
      </c>
      <c r="AG107" s="45">
        <v>1.07</v>
      </c>
      <c r="AH107" s="45">
        <v>1.034</v>
      </c>
      <c r="AI107" s="55">
        <f>AVERAGE(AC107:AE107)</f>
        <v>0.97800000000000009</v>
      </c>
      <c r="AJ107" s="55">
        <f>STDEV(AC107:AE107)</f>
        <v>8.653323061113577E-2</v>
      </c>
      <c r="AK107" s="55">
        <f>AVERAGE(AF107:AH107)</f>
        <v>1.0503333333333333</v>
      </c>
      <c r="AL107" s="55">
        <f>STDEV(AF107:AH107)</f>
        <v>1.8230011885167118E-2</v>
      </c>
      <c r="AM107" s="55">
        <f t="shared" si="2"/>
        <v>7.233333333333325E-2</v>
      </c>
      <c r="AN107">
        <f t="shared" si="19"/>
        <v>49</v>
      </c>
      <c r="AO107" s="45">
        <v>0.874</v>
      </c>
      <c r="AP107" s="45">
        <v>0.91200000000000003</v>
      </c>
      <c r="AQ107" s="45"/>
      <c r="AR107" s="45">
        <v>1.0289999999999999</v>
      </c>
      <c r="AS107" s="45">
        <v>1.014</v>
      </c>
      <c r="AT107" s="45">
        <v>0.999</v>
      </c>
      <c r="AU107" s="55">
        <f>AVERAGE(AO107:AQ107)</f>
        <v>0.89300000000000002</v>
      </c>
      <c r="AV107" s="55">
        <f>STDEV(AO107:AQ107)</f>
        <v>2.6870057685088829E-2</v>
      </c>
      <c r="AW107" s="55">
        <f>AVERAGE(AR107:AT107)</f>
        <v>1.014</v>
      </c>
      <c r="AX107" s="55">
        <f>STDEV(AR107:AT107)</f>
        <v>1.4999999999999958E-2</v>
      </c>
      <c r="AY107" s="55">
        <f t="shared" si="3"/>
        <v>0.121</v>
      </c>
      <c r="AZ107">
        <f t="shared" si="20"/>
        <v>49</v>
      </c>
      <c r="BA107" s="45">
        <v>0.97599999999999998</v>
      </c>
      <c r="BB107" s="45">
        <v>0.996</v>
      </c>
      <c r="BC107" s="45">
        <v>0.998</v>
      </c>
      <c r="BD107" s="45">
        <v>1.024</v>
      </c>
      <c r="BE107" s="45">
        <v>1.4430000000000001</v>
      </c>
      <c r="BF107" s="45">
        <v>1.379</v>
      </c>
      <c r="BG107" s="55">
        <f>AVERAGE(BA107:BC107)</f>
        <v>0.98999999999999988</v>
      </c>
      <c r="BH107" s="55">
        <f>STDEV(BA107:BC107)</f>
        <v>1.216552506059645E-2</v>
      </c>
      <c r="BI107" s="55">
        <f>AVERAGE(BD107:BF107)</f>
        <v>1.282</v>
      </c>
      <c r="BJ107" s="55">
        <f>STDEV(BD107:BF107)</f>
        <v>0.22571442133811345</v>
      </c>
      <c r="BK107" s="55">
        <f t="shared" si="4"/>
        <v>0.29200000000000015</v>
      </c>
      <c r="BL107">
        <f t="shared" si="21"/>
        <v>49</v>
      </c>
      <c r="BM107" s="45">
        <v>0.93300000000000005</v>
      </c>
      <c r="BN107" s="45">
        <v>1.0620000000000001</v>
      </c>
      <c r="BO107" s="45">
        <v>0.94499999999999995</v>
      </c>
      <c r="BP107" s="45">
        <v>1.014</v>
      </c>
      <c r="BQ107" s="45">
        <v>1.2470000000000001</v>
      </c>
      <c r="BR107" s="45">
        <v>1.01</v>
      </c>
      <c r="BS107" s="55">
        <f>AVERAGE(BM107:BO107)</f>
        <v>0.98</v>
      </c>
      <c r="BT107" s="55">
        <f>STDEV(BM107:BO107)</f>
        <v>7.1267103210387359E-2</v>
      </c>
      <c r="BU107" s="55">
        <f>AVERAGE(BP107:BR107)</f>
        <v>1.0903333333333334</v>
      </c>
      <c r="BV107" s="55">
        <f>STDEV(BP107:BR107)</f>
        <v>0.13569205331681622</v>
      </c>
      <c r="BW107" s="55">
        <f t="shared" si="5"/>
        <v>0.11033333333333339</v>
      </c>
      <c r="BX107">
        <f t="shared" si="22"/>
        <v>49</v>
      </c>
      <c r="BY107" s="45">
        <v>0.96899999999999997</v>
      </c>
      <c r="BZ107" s="45">
        <v>1.0509999999999999</v>
      </c>
      <c r="CA107" s="45">
        <v>0.99</v>
      </c>
      <c r="CB107" s="45">
        <v>0.997</v>
      </c>
      <c r="CC107" s="45">
        <v>1.03</v>
      </c>
      <c r="CD107" s="45">
        <v>1.006</v>
      </c>
      <c r="CE107" s="55">
        <f>AVERAGE(BY107:CA107)</f>
        <v>1.0033333333333332</v>
      </c>
      <c r="CF107" s="55">
        <f>STDEV(BY107:CA107)</f>
        <v>4.2594991880892892E-2</v>
      </c>
      <c r="CG107" s="55">
        <f>AVERAGE(CB107:CD107)</f>
        <v>1.0110000000000001</v>
      </c>
      <c r="CH107" s="55">
        <f>STDEV(CB107:CD107)</f>
        <v>1.7058722109231997E-2</v>
      </c>
      <c r="CI107" s="55">
        <f t="shared" si="6"/>
        <v>7.6666666666669325E-3</v>
      </c>
      <c r="CJ107">
        <f t="shared" si="23"/>
        <v>49</v>
      </c>
      <c r="CK107" s="45">
        <v>0.84</v>
      </c>
      <c r="CL107" s="45">
        <v>0.82799999999999996</v>
      </c>
      <c r="CM107" s="45">
        <v>0.84599999999999997</v>
      </c>
      <c r="CN107" s="45">
        <v>1.026</v>
      </c>
      <c r="CO107" s="45">
        <v>1.0189999999999999</v>
      </c>
      <c r="CP107" s="45">
        <v>1.153</v>
      </c>
      <c r="CQ107" s="55">
        <f>AVERAGE(CK107:CM107)</f>
        <v>0.83799999999999997</v>
      </c>
      <c r="CR107" s="55">
        <f>STDEV(CK107:CM107)</f>
        <v>9.1651513899116879E-3</v>
      </c>
      <c r="CS107" s="55">
        <f>AVERAGE(CN107:CP107)</f>
        <v>1.0660000000000001</v>
      </c>
      <c r="CT107" s="55">
        <f>STDEV(CN107:CP107)</f>
        <v>7.5425459892532354E-2</v>
      </c>
      <c r="CU107" s="55">
        <f t="shared" si="7"/>
        <v>0.22800000000000009</v>
      </c>
      <c r="CV107">
        <f t="shared" si="24"/>
        <v>49</v>
      </c>
      <c r="CW107" s="45">
        <v>1.028</v>
      </c>
      <c r="CX107" s="45">
        <v>1.0309999999999999</v>
      </c>
      <c r="CY107" s="45">
        <v>0.99199999999999999</v>
      </c>
      <c r="CZ107" s="45">
        <v>0.98399999999999999</v>
      </c>
      <c r="DA107" s="45">
        <v>1.0089999999999999</v>
      </c>
      <c r="DB107" s="45">
        <v>1.012</v>
      </c>
      <c r="DC107" s="55">
        <f>AVERAGE(CW107:CY107)</f>
        <v>1.0170000000000001</v>
      </c>
      <c r="DD107" s="55">
        <f>STDEV(CW107:CY107)</f>
        <v>2.1702534414210689E-2</v>
      </c>
      <c r="DE107" s="55">
        <f>AVERAGE(CZ107:DB107)</f>
        <v>1.0016666666666667</v>
      </c>
      <c r="DF107" s="55">
        <f>STDEV(CZ107:DB107)</f>
        <v>1.5373136743466928E-2</v>
      </c>
      <c r="DG107" s="55">
        <f t="shared" si="8"/>
        <v>-1.5333333333333421E-2</v>
      </c>
      <c r="DH107">
        <f t="shared" si="25"/>
        <v>49</v>
      </c>
      <c r="DI107" s="45">
        <v>0.86799999999999999</v>
      </c>
      <c r="DJ107" s="45">
        <v>0.82499999999999996</v>
      </c>
      <c r="DK107" s="45">
        <v>0.85199999999999998</v>
      </c>
      <c r="DL107" s="45">
        <v>1.48</v>
      </c>
      <c r="DM107" s="45">
        <v>1.044</v>
      </c>
      <c r="DN107" s="45">
        <v>1.103</v>
      </c>
      <c r="DO107" s="55">
        <f>AVERAGE(DI107:DK107)</f>
        <v>0.84833333333333327</v>
      </c>
      <c r="DP107" s="55">
        <f>STDEV(DI107:DK107)</f>
        <v>2.173323108360407E-2</v>
      </c>
      <c r="DQ107" s="55">
        <f>AVERAGE(DL107:DN107)</f>
        <v>1.2089999999999999</v>
      </c>
      <c r="DR107" s="55">
        <f>STDEV(DL107:DN107)</f>
        <v>0.23653963727037441</v>
      </c>
      <c r="DS107" s="55">
        <f t="shared" si="9"/>
        <v>0.36066666666666658</v>
      </c>
      <c r="DT107">
        <f t="shared" si="26"/>
        <v>49</v>
      </c>
      <c r="DU107" s="45">
        <v>0.98399999999999999</v>
      </c>
      <c r="DV107" s="45">
        <v>0.99099999999999999</v>
      </c>
      <c r="DW107" s="45">
        <v>1.264</v>
      </c>
      <c r="DX107" s="45">
        <v>1.0329999999999999</v>
      </c>
      <c r="DY107" s="45">
        <v>1.0029999999999999</v>
      </c>
      <c r="DZ107" s="45">
        <v>1.016</v>
      </c>
      <c r="EA107" s="55">
        <f>AVERAGE(DU107:DW107)</f>
        <v>1.0796666666666666</v>
      </c>
      <c r="EB107" s="55">
        <f>STDEV(DU107:DW107)</f>
        <v>0.15967571303530656</v>
      </c>
      <c r="EC107" s="55">
        <f>AVERAGE(DX107:DZ107)</f>
        <v>1.0173333333333332</v>
      </c>
      <c r="ED107" s="55">
        <f>STDEV(DX107:DZ107)</f>
        <v>1.5044378795195686E-2</v>
      </c>
      <c r="EE107" s="55">
        <f t="shared" si="10"/>
        <v>-6.2333333333333352E-2</v>
      </c>
      <c r="EF107">
        <f t="shared" si="27"/>
        <v>49</v>
      </c>
      <c r="EG107" s="45">
        <v>0.93600000000000005</v>
      </c>
      <c r="EH107" s="45">
        <v>0.93100000000000005</v>
      </c>
      <c r="EI107" s="45">
        <v>0.93500000000000005</v>
      </c>
      <c r="EJ107" s="45">
        <v>0.99399999999999999</v>
      </c>
      <c r="EK107" s="45">
        <v>0.995</v>
      </c>
      <c r="EL107" s="45">
        <v>0.98599999999999999</v>
      </c>
      <c r="EM107" s="55">
        <f>AVERAGE(EG107:EI107)</f>
        <v>0.93400000000000005</v>
      </c>
      <c r="EN107" s="55">
        <f>STDEV(EG107:EI107)</f>
        <v>2.6457513110645929E-3</v>
      </c>
      <c r="EO107" s="55">
        <f>AVERAGE(EJ107:EL107)</f>
        <v>0.99166666666666659</v>
      </c>
      <c r="EP107" s="55">
        <f>STDEV(EJ107:EL107)</f>
        <v>4.9328828623162518E-3</v>
      </c>
      <c r="EQ107" s="55">
        <f t="shared" si="11"/>
        <v>5.7666666666666533E-2</v>
      </c>
      <c r="ER107">
        <f t="shared" si="28"/>
        <v>49</v>
      </c>
      <c r="ES107" s="45">
        <v>0.92800000000000005</v>
      </c>
      <c r="ET107" s="45">
        <v>0.92600000000000005</v>
      </c>
      <c r="EU107" s="45">
        <v>1.095</v>
      </c>
      <c r="EV107" s="45">
        <v>0.97199999999999998</v>
      </c>
      <c r="EW107" s="45">
        <v>0.97099999999999997</v>
      </c>
      <c r="EX107" s="45">
        <v>1.034</v>
      </c>
      <c r="EY107" s="55">
        <f>AVERAGE(ES107:EU107)</f>
        <v>0.98299999999999998</v>
      </c>
      <c r="EZ107" s="55">
        <f>STDEV(ES107:EU107)</f>
        <v>9.6999999999999961E-2</v>
      </c>
      <c r="FA107" s="55">
        <f>AVERAGE(EV107:EX107)</f>
        <v>0.9923333333333334</v>
      </c>
      <c r="FB107" s="55">
        <f>STDEV(EV107:EX107)</f>
        <v>3.6087855759705863E-2</v>
      </c>
      <c r="FC107" s="55">
        <f t="shared" si="12"/>
        <v>9.3333333333334156E-3</v>
      </c>
      <c r="FD107">
        <f t="shared" si="29"/>
        <v>49</v>
      </c>
      <c r="FE107" s="45">
        <v>0.89700000000000002</v>
      </c>
      <c r="FF107" s="45">
        <v>0.91100000000000003</v>
      </c>
      <c r="FG107" s="45">
        <v>0.92800000000000005</v>
      </c>
      <c r="FH107" s="45">
        <v>0.97899999999999998</v>
      </c>
      <c r="FI107" s="45">
        <v>0.96199999999999997</v>
      </c>
      <c r="FJ107" s="45">
        <v>0.97</v>
      </c>
      <c r="FK107" s="55">
        <f>AVERAGE(FE107:FG107)</f>
        <v>0.91200000000000003</v>
      </c>
      <c r="FL107" s="55">
        <f>STDEV(FE107:FG107)</f>
        <v>1.5524174696260037E-2</v>
      </c>
      <c r="FM107" s="55">
        <f>AVERAGE(FH107:FJ107)</f>
        <v>0.97033333333333316</v>
      </c>
      <c r="FN107" s="55">
        <f>STDEV(FH107:FJ107)</f>
        <v>8.5049005481153909E-3</v>
      </c>
      <c r="FO107" s="55">
        <f t="shared" si="13"/>
        <v>5.8333333333333126E-2</v>
      </c>
      <c r="FP107">
        <f t="shared" si="30"/>
        <v>49</v>
      </c>
      <c r="FQ107" s="45">
        <v>0.872</v>
      </c>
      <c r="FR107" s="45">
        <v>0.88300000000000001</v>
      </c>
      <c r="FS107" s="45">
        <v>0.86799999999999999</v>
      </c>
      <c r="FT107" s="45">
        <v>1.0569999999999999</v>
      </c>
      <c r="FU107" s="45">
        <v>0.995</v>
      </c>
      <c r="FV107" s="45">
        <v>0.999</v>
      </c>
      <c r="FW107" s="55">
        <f>AVERAGE(FQ107:FS107)</f>
        <v>0.8743333333333333</v>
      </c>
      <c r="FX107" s="55">
        <f>STDEV(FQ107:FS107)</f>
        <v>7.7674534651540356E-3</v>
      </c>
      <c r="FY107" s="55">
        <f>AVERAGE(FT107:FV107)</f>
        <v>1.0170000000000001</v>
      </c>
      <c r="FZ107" s="55">
        <f>STDEV(FT107:FV107)</f>
        <v>3.4698703145794908E-2</v>
      </c>
      <c r="GA107" s="55">
        <f t="shared" si="14"/>
        <v>0.14266666666666683</v>
      </c>
      <c r="GB107">
        <f t="shared" si="31"/>
        <v>49</v>
      </c>
      <c r="GC107" s="45">
        <v>1.127</v>
      </c>
      <c r="GD107" s="45">
        <v>1.097</v>
      </c>
      <c r="GE107" s="45">
        <v>1.133</v>
      </c>
      <c r="GF107" s="45">
        <v>1.113</v>
      </c>
      <c r="GG107" s="45">
        <v>1.113</v>
      </c>
      <c r="GH107" s="45">
        <v>1.1100000000000001</v>
      </c>
    </row>
    <row r="108" spans="1:190" x14ac:dyDescent="0.2">
      <c r="A108">
        <f t="shared" si="15"/>
        <v>50</v>
      </c>
      <c r="B108" s="44">
        <v>3.4027777777777775E-2</v>
      </c>
      <c r="C108" s="45">
        <v>37</v>
      </c>
      <c r="D108">
        <f t="shared" si="16"/>
        <v>50</v>
      </c>
      <c r="E108" s="45">
        <v>0.82899999999999996</v>
      </c>
      <c r="F108" s="45">
        <v>0.84699999999999998</v>
      </c>
      <c r="G108" s="45">
        <v>0.85</v>
      </c>
      <c r="H108" s="45">
        <v>0.995</v>
      </c>
      <c r="I108" s="45">
        <v>1.012</v>
      </c>
      <c r="J108" s="45">
        <v>1.012</v>
      </c>
      <c r="K108" s="55">
        <f>AVERAGE(E108:G108)</f>
        <v>0.84199999999999997</v>
      </c>
      <c r="L108" s="55">
        <f>STDEV(E108:G108)</f>
        <v>1.1357816691600558E-2</v>
      </c>
      <c r="M108" s="55">
        <f>AVERAGE(H108:J108)</f>
        <v>1.0063333333333333</v>
      </c>
      <c r="N108" s="55">
        <f>STDEV(H108:J108)</f>
        <v>9.8149545762236459E-3</v>
      </c>
      <c r="O108" s="55">
        <f t="shared" si="0"/>
        <v>0.16433333333333333</v>
      </c>
      <c r="P108">
        <f t="shared" si="17"/>
        <v>50</v>
      </c>
      <c r="Q108" s="45">
        <v>0.76400000000000001</v>
      </c>
      <c r="R108" s="45">
        <v>0.85599999999999998</v>
      </c>
      <c r="S108" s="45">
        <v>0.82599999999999996</v>
      </c>
      <c r="T108" s="45">
        <v>1.0169999999999999</v>
      </c>
      <c r="U108" s="45">
        <v>1.0089999999999999</v>
      </c>
      <c r="V108" s="45">
        <v>1.004</v>
      </c>
      <c r="W108" s="55">
        <f>AVERAGE(Q108:S108)</f>
        <v>0.81533333333333335</v>
      </c>
      <c r="X108" s="55">
        <f>STDEV(Q108:S108)</f>
        <v>4.6918368826434402E-2</v>
      </c>
      <c r="Y108" s="55">
        <f>AVERAGE(T108:V108)</f>
        <v>1.01</v>
      </c>
      <c r="Z108" s="55">
        <f>STDEV(T108:V108)</f>
        <v>6.5574385243019557E-3</v>
      </c>
      <c r="AA108" s="55">
        <f t="shared" si="1"/>
        <v>0.19466666666666665</v>
      </c>
      <c r="AB108">
        <f t="shared" si="18"/>
        <v>50</v>
      </c>
      <c r="AC108" s="45">
        <v>0.90600000000000003</v>
      </c>
      <c r="AD108" s="45">
        <v>0.95099999999999996</v>
      </c>
      <c r="AE108" s="45">
        <v>1.07</v>
      </c>
      <c r="AF108" s="45">
        <v>1.0469999999999999</v>
      </c>
      <c r="AG108" s="45">
        <v>1.0680000000000001</v>
      </c>
      <c r="AH108" s="45">
        <v>1.0329999999999999</v>
      </c>
      <c r="AI108" s="55">
        <f>AVERAGE(AC108:AE108)</f>
        <v>0.97566666666666668</v>
      </c>
      <c r="AJ108" s="55">
        <f>STDEV(AC108:AE108)</f>
        <v>8.473684755366663E-2</v>
      </c>
      <c r="AK108" s="55">
        <f>AVERAGE(AF108:AH108)</f>
        <v>1.0493333333333335</v>
      </c>
      <c r="AL108" s="55">
        <f>STDEV(AF108:AH108)</f>
        <v>1.7616280348965157E-2</v>
      </c>
      <c r="AM108" s="55">
        <f t="shared" si="2"/>
        <v>7.3666666666666769E-2</v>
      </c>
      <c r="AN108">
        <f t="shared" si="19"/>
        <v>50</v>
      </c>
      <c r="AO108" s="45">
        <v>0.872</v>
      </c>
      <c r="AP108" s="45">
        <v>0.91</v>
      </c>
      <c r="AQ108" s="45"/>
      <c r="AR108" s="45">
        <v>1.032</v>
      </c>
      <c r="AS108" s="45">
        <v>1.0129999999999999</v>
      </c>
      <c r="AT108" s="45">
        <v>0.999</v>
      </c>
      <c r="AU108" s="55">
        <f>AVERAGE(AO108:AQ108)</f>
        <v>0.89100000000000001</v>
      </c>
      <c r="AV108" s="55">
        <f>STDEV(AO108:AQ108)</f>
        <v>2.6870057685088829E-2</v>
      </c>
      <c r="AW108" s="55">
        <f>AVERAGE(AR108:AT108)</f>
        <v>1.0146666666666666</v>
      </c>
      <c r="AX108" s="55">
        <f>STDEV(AR108:AT108)</f>
        <v>1.6563010998406479E-2</v>
      </c>
      <c r="AY108" s="55">
        <f t="shared" si="3"/>
        <v>0.12366666666666659</v>
      </c>
      <c r="AZ108">
        <f t="shared" si="20"/>
        <v>50</v>
      </c>
      <c r="BA108" s="45">
        <v>0.97499999999999998</v>
      </c>
      <c r="BB108" s="45">
        <v>0.995</v>
      </c>
      <c r="BC108" s="45">
        <v>0.997</v>
      </c>
      <c r="BD108" s="45">
        <v>1.0229999999999999</v>
      </c>
      <c r="BE108" s="45">
        <v>1.444</v>
      </c>
      <c r="BF108" s="45">
        <v>1.389</v>
      </c>
      <c r="BG108" s="55">
        <f>AVERAGE(BA108:BC108)</f>
        <v>0.98899999999999999</v>
      </c>
      <c r="BH108" s="55">
        <f>STDEV(BA108:BC108)</f>
        <v>1.216552506059645E-2</v>
      </c>
      <c r="BI108" s="55">
        <f>AVERAGE(BD108:BF108)</f>
        <v>1.2853333333333332</v>
      </c>
      <c r="BJ108" s="55">
        <f>STDEV(BD108:BF108)</f>
        <v>0.22884565395334391</v>
      </c>
      <c r="BK108" s="55">
        <f t="shared" si="4"/>
        <v>0.29633333333333323</v>
      </c>
      <c r="BL108">
        <f t="shared" si="21"/>
        <v>50</v>
      </c>
      <c r="BM108" s="45">
        <v>0.93200000000000005</v>
      </c>
      <c r="BN108" s="45">
        <v>1.048</v>
      </c>
      <c r="BO108" s="45">
        <v>0.94199999999999995</v>
      </c>
      <c r="BP108" s="45">
        <v>1.0129999999999999</v>
      </c>
      <c r="BQ108" s="45">
        <v>1.248</v>
      </c>
      <c r="BR108" s="45">
        <v>1.0089999999999999</v>
      </c>
      <c r="BS108" s="55">
        <f>AVERAGE(BM108:BO108)</f>
        <v>0.97399999999999987</v>
      </c>
      <c r="BT108" s="55">
        <f>STDEV(BM108:BO108)</f>
        <v>6.4280634719952809E-2</v>
      </c>
      <c r="BU108" s="55">
        <f>AVERAGE(BP108:BR108)</f>
        <v>1.0900000000000001</v>
      </c>
      <c r="BV108" s="55">
        <f>STDEV(BP108:BR108)</f>
        <v>0.13684662947986675</v>
      </c>
      <c r="BW108" s="55">
        <f t="shared" si="5"/>
        <v>0.11600000000000021</v>
      </c>
      <c r="BX108">
        <f t="shared" si="22"/>
        <v>50</v>
      </c>
      <c r="BY108" s="45">
        <v>0.96799999999999997</v>
      </c>
      <c r="BZ108" s="45">
        <v>1.0509999999999999</v>
      </c>
      <c r="CA108" s="45">
        <v>0.98899999999999999</v>
      </c>
      <c r="CB108" s="45">
        <v>0.996</v>
      </c>
      <c r="CC108" s="45">
        <v>1.028</v>
      </c>
      <c r="CD108" s="45">
        <v>1.0049999999999999</v>
      </c>
      <c r="CE108" s="55">
        <f>AVERAGE(BY108:CA108)</f>
        <v>1.0026666666666666</v>
      </c>
      <c r="CF108" s="55">
        <f>STDEV(BY108:CA108)</f>
        <v>4.3154760262725723E-2</v>
      </c>
      <c r="CG108" s="55">
        <f>AVERAGE(CB108:CD108)</f>
        <v>1.0096666666666667</v>
      </c>
      <c r="CH108" s="55">
        <f>STDEV(CB108:CD108)</f>
        <v>1.6502525059315449E-2</v>
      </c>
      <c r="CI108" s="55">
        <f t="shared" si="6"/>
        <v>7.0000000000001172E-3</v>
      </c>
      <c r="CJ108">
        <f t="shared" si="23"/>
        <v>50</v>
      </c>
      <c r="CK108" s="45">
        <v>0.83799999999999997</v>
      </c>
      <c r="CL108" s="45">
        <v>0.82499999999999996</v>
      </c>
      <c r="CM108" s="45">
        <v>0.84299999999999997</v>
      </c>
      <c r="CN108" s="45">
        <v>1.0249999999999999</v>
      </c>
      <c r="CO108" s="45">
        <v>1.018</v>
      </c>
      <c r="CP108" s="45">
        <v>1.1519999999999999</v>
      </c>
      <c r="CQ108" s="55">
        <f>AVERAGE(CK108:CM108)</f>
        <v>0.83533333333333326</v>
      </c>
      <c r="CR108" s="55">
        <f>STDEV(CK108:CM108)</f>
        <v>9.2915732431775779E-3</v>
      </c>
      <c r="CS108" s="55">
        <f>AVERAGE(CN108:CP108)</f>
        <v>1.0650000000000002</v>
      </c>
      <c r="CT108" s="55">
        <f>STDEV(CN108:CP108)</f>
        <v>7.5425459892532284E-2</v>
      </c>
      <c r="CU108" s="55">
        <f t="shared" si="7"/>
        <v>0.22966666666666691</v>
      </c>
      <c r="CV108">
        <f t="shared" si="24"/>
        <v>50</v>
      </c>
      <c r="CW108" s="45">
        <v>1.028</v>
      </c>
      <c r="CX108" s="45">
        <v>1.03</v>
      </c>
      <c r="CY108" s="45">
        <v>0.99099999999999999</v>
      </c>
      <c r="CZ108" s="45">
        <v>0.98399999999999999</v>
      </c>
      <c r="DA108" s="45">
        <v>1.008</v>
      </c>
      <c r="DB108" s="45">
        <v>1.0109999999999999</v>
      </c>
      <c r="DC108" s="55">
        <f>AVERAGE(CW108:CY108)</f>
        <v>1.0163333333333333</v>
      </c>
      <c r="DD108" s="55">
        <f>STDEV(CW108:CY108)</f>
        <v>2.1962088546705529E-2</v>
      </c>
      <c r="DE108" s="55">
        <f>AVERAGE(CZ108:DB108)</f>
        <v>1.0010000000000001</v>
      </c>
      <c r="DF108" s="55">
        <f>STDEV(CZ108:DB108)</f>
        <v>1.4798648586948718E-2</v>
      </c>
      <c r="DG108" s="55">
        <f t="shared" si="8"/>
        <v>-1.5333333333333199E-2</v>
      </c>
      <c r="DH108">
        <f t="shared" si="25"/>
        <v>50</v>
      </c>
      <c r="DI108" s="45">
        <v>0.86599999999999999</v>
      </c>
      <c r="DJ108" s="45">
        <v>0.82299999999999995</v>
      </c>
      <c r="DK108" s="45">
        <v>0.85</v>
      </c>
      <c r="DL108" s="45">
        <v>1.482</v>
      </c>
      <c r="DM108" s="45">
        <v>1.0429999999999999</v>
      </c>
      <c r="DN108" s="45">
        <v>1.097</v>
      </c>
      <c r="DO108" s="55">
        <f>AVERAGE(DI108:DK108)</f>
        <v>0.84633333333333338</v>
      </c>
      <c r="DP108" s="55">
        <f>STDEV(DI108:DK108)</f>
        <v>2.173323108360407E-2</v>
      </c>
      <c r="DQ108" s="55">
        <f>AVERAGE(DL108:DN108)</f>
        <v>1.2073333333333334</v>
      </c>
      <c r="DR108" s="55">
        <f>STDEV(DL108:DN108)</f>
        <v>0.23939576715834623</v>
      </c>
      <c r="DS108" s="55">
        <f t="shared" si="9"/>
        <v>0.36099999999999999</v>
      </c>
      <c r="DT108">
        <f t="shared" si="26"/>
        <v>50</v>
      </c>
      <c r="DU108" s="45">
        <v>0.98299999999999998</v>
      </c>
      <c r="DV108" s="45">
        <v>0.99</v>
      </c>
      <c r="DW108" s="45">
        <v>1.2509999999999999</v>
      </c>
      <c r="DX108" s="45">
        <v>1.032</v>
      </c>
      <c r="DY108" s="45">
        <v>1.002</v>
      </c>
      <c r="DZ108" s="45">
        <v>1.016</v>
      </c>
      <c r="EA108" s="55">
        <f>AVERAGE(DU108:DW108)</f>
        <v>1.0746666666666667</v>
      </c>
      <c r="EB108" s="55">
        <f>STDEV(DU108:DW108)</f>
        <v>0.15274924986177021</v>
      </c>
      <c r="EC108" s="55">
        <f>AVERAGE(DX108:DZ108)</f>
        <v>1.0166666666666666</v>
      </c>
      <c r="ED108" s="55">
        <f>STDEV(DX108:DZ108)</f>
        <v>1.5011106998930284E-2</v>
      </c>
      <c r="EE108" s="55">
        <f t="shared" si="10"/>
        <v>-5.8000000000000052E-2</v>
      </c>
      <c r="EF108">
        <f t="shared" si="27"/>
        <v>50</v>
      </c>
      <c r="EG108" s="45">
        <v>0.93500000000000005</v>
      </c>
      <c r="EH108" s="45">
        <v>0.93</v>
      </c>
      <c r="EI108" s="45">
        <v>0.93400000000000005</v>
      </c>
      <c r="EJ108" s="45">
        <v>0.99299999999999999</v>
      </c>
      <c r="EK108" s="45">
        <v>0.995</v>
      </c>
      <c r="EL108" s="45">
        <v>0.98499999999999999</v>
      </c>
      <c r="EM108" s="55">
        <f>AVERAGE(EG108:EI108)</f>
        <v>0.93300000000000016</v>
      </c>
      <c r="EN108" s="55">
        <f>STDEV(EG108:EI108)</f>
        <v>2.6457513110645929E-3</v>
      </c>
      <c r="EO108" s="55">
        <f>AVERAGE(EJ108:EL108)</f>
        <v>0.99099999999999999</v>
      </c>
      <c r="EP108" s="55">
        <f>STDEV(EJ108:EL108)</f>
        <v>5.2915026221291859E-3</v>
      </c>
      <c r="EQ108" s="55">
        <f t="shared" si="11"/>
        <v>5.7999999999999829E-2</v>
      </c>
      <c r="ER108">
        <f t="shared" si="28"/>
        <v>50</v>
      </c>
      <c r="ES108" s="45">
        <v>0.92700000000000005</v>
      </c>
      <c r="ET108" s="45">
        <v>0.92500000000000004</v>
      </c>
      <c r="EU108" s="45">
        <v>1.093</v>
      </c>
      <c r="EV108" s="45">
        <v>0.97099999999999997</v>
      </c>
      <c r="EW108" s="45">
        <v>0.97099999999999997</v>
      </c>
      <c r="EX108" s="45">
        <v>1.0229999999999999</v>
      </c>
      <c r="EY108" s="55">
        <f>AVERAGE(ES108:EU108)</f>
        <v>0.9816666666666668</v>
      </c>
      <c r="EZ108" s="55">
        <f>STDEV(ES108:EU108)</f>
        <v>9.6422680596078239E-2</v>
      </c>
      <c r="FA108" s="55">
        <f>AVERAGE(EV108:EX108)</f>
        <v>0.98833333333333329</v>
      </c>
      <c r="FB108" s="55">
        <f>STDEV(EV108:EX108)</f>
        <v>3.0022213997860502E-2</v>
      </c>
      <c r="FC108" s="55">
        <f t="shared" si="12"/>
        <v>6.6666666666664876E-3</v>
      </c>
      <c r="FD108">
        <f t="shared" si="29"/>
        <v>50</v>
      </c>
      <c r="FE108" s="45">
        <v>0.89600000000000002</v>
      </c>
      <c r="FF108" s="45">
        <v>0.91</v>
      </c>
      <c r="FG108" s="45">
        <v>0.92600000000000005</v>
      </c>
      <c r="FH108" s="45">
        <v>0.97899999999999998</v>
      </c>
      <c r="FI108" s="45">
        <v>0.96099999999999997</v>
      </c>
      <c r="FJ108" s="45">
        <v>0.96899999999999997</v>
      </c>
      <c r="FK108" s="55">
        <f>AVERAGE(FE108:FG108)</f>
        <v>0.91066666666666674</v>
      </c>
      <c r="FL108" s="55">
        <f>STDEV(FE108:FG108)</f>
        <v>1.5011106998930284E-2</v>
      </c>
      <c r="FM108" s="55">
        <f>AVERAGE(FH108:FJ108)</f>
        <v>0.96966666666666657</v>
      </c>
      <c r="FN108" s="55">
        <f>STDEV(FH108:FJ108)</f>
        <v>9.0184995056457971E-3</v>
      </c>
      <c r="FO108" s="55">
        <f t="shared" si="13"/>
        <v>5.899999999999983E-2</v>
      </c>
      <c r="FP108">
        <f t="shared" si="30"/>
        <v>50</v>
      </c>
      <c r="FQ108" s="45">
        <v>0.87</v>
      </c>
      <c r="FR108" s="45">
        <v>0.88</v>
      </c>
      <c r="FS108" s="45">
        <v>0.86599999999999999</v>
      </c>
      <c r="FT108" s="45">
        <v>1.056</v>
      </c>
      <c r="FU108" s="45">
        <v>0.99399999999999999</v>
      </c>
      <c r="FV108" s="45">
        <v>0.998</v>
      </c>
      <c r="FW108" s="55">
        <f>AVERAGE(FQ108:FS108)</f>
        <v>0.872</v>
      </c>
      <c r="FX108" s="55">
        <f>STDEV(FQ108:FS108)</f>
        <v>7.2111025509279851E-3</v>
      </c>
      <c r="FY108" s="55">
        <f>AVERAGE(FT108:FV108)</f>
        <v>1.016</v>
      </c>
      <c r="FZ108" s="55">
        <f>STDEV(FT108:FV108)</f>
        <v>3.4698703145794978E-2</v>
      </c>
      <c r="GA108" s="55">
        <f t="shared" si="14"/>
        <v>0.14400000000000002</v>
      </c>
      <c r="GB108">
        <f t="shared" si="31"/>
        <v>50</v>
      </c>
      <c r="GC108" s="45">
        <v>1.125</v>
      </c>
      <c r="GD108" s="45">
        <v>1.097</v>
      </c>
      <c r="GE108" s="45">
        <v>1.1319999999999999</v>
      </c>
      <c r="GF108" s="45">
        <v>1.1120000000000001</v>
      </c>
      <c r="GG108" s="45">
        <v>1.109</v>
      </c>
      <c r="GH108" s="45">
        <v>1.1080000000000001</v>
      </c>
    </row>
    <row r="109" spans="1:190" x14ac:dyDescent="0.2">
      <c r="A109">
        <f t="shared" si="15"/>
        <v>51</v>
      </c>
      <c r="B109" s="44">
        <v>3.4722222222222224E-2</v>
      </c>
      <c r="C109" s="45">
        <v>37</v>
      </c>
      <c r="D109">
        <f t="shared" si="16"/>
        <v>51</v>
      </c>
      <c r="E109" s="45">
        <v>0.82699999999999996</v>
      </c>
      <c r="F109" s="45">
        <v>0.84499999999999997</v>
      </c>
      <c r="G109" s="45">
        <v>0.84799999999999998</v>
      </c>
      <c r="H109" s="45">
        <v>0.99399999999999999</v>
      </c>
      <c r="I109" s="45">
        <v>1.0109999999999999</v>
      </c>
      <c r="J109" s="45">
        <v>1.0109999999999999</v>
      </c>
      <c r="K109" s="55">
        <f>AVERAGE(E109:G109)</f>
        <v>0.84</v>
      </c>
      <c r="L109" s="55">
        <f>STDEV(E109:G109)</f>
        <v>1.1357816691600558E-2</v>
      </c>
      <c r="M109" s="55">
        <f>AVERAGE(H109:J109)</f>
        <v>1.0053333333333334</v>
      </c>
      <c r="N109" s="55">
        <f>STDEV(H109:J109)</f>
        <v>9.8149545762235835E-3</v>
      </c>
      <c r="O109" s="55">
        <f t="shared" si="0"/>
        <v>0.16533333333333344</v>
      </c>
      <c r="P109">
        <f t="shared" si="17"/>
        <v>51</v>
      </c>
      <c r="Q109" s="45">
        <v>0.76100000000000001</v>
      </c>
      <c r="R109" s="45">
        <v>0.85399999999999998</v>
      </c>
      <c r="S109" s="45">
        <v>0.82299999999999995</v>
      </c>
      <c r="T109" s="45">
        <v>1.016</v>
      </c>
      <c r="U109" s="45">
        <v>1.008</v>
      </c>
      <c r="V109" s="45">
        <v>1.004</v>
      </c>
      <c r="W109" s="55">
        <f>AVERAGE(Q109:S109)</f>
        <v>0.81266666666666654</v>
      </c>
      <c r="X109" s="55">
        <f>STDEV(Q109:S109)</f>
        <v>4.7353282181210328E-2</v>
      </c>
      <c r="Y109" s="55">
        <f>AVERAGE(T109:V109)</f>
        <v>1.0093333333333334</v>
      </c>
      <c r="Z109" s="55">
        <f>STDEV(T109:V109)</f>
        <v>6.1101009266077925E-3</v>
      </c>
      <c r="AA109" s="55">
        <f t="shared" si="1"/>
        <v>0.19666666666666688</v>
      </c>
      <c r="AB109">
        <f t="shared" si="18"/>
        <v>51</v>
      </c>
      <c r="AC109" s="45">
        <v>0.90400000000000003</v>
      </c>
      <c r="AD109" s="45">
        <v>0.94899999999999995</v>
      </c>
      <c r="AE109" s="45">
        <v>1.0649999999999999</v>
      </c>
      <c r="AF109" s="45">
        <v>1.046</v>
      </c>
      <c r="AG109" s="45">
        <v>1.0669999999999999</v>
      </c>
      <c r="AH109" s="45">
        <v>1.0309999999999999</v>
      </c>
      <c r="AI109" s="55">
        <f>AVERAGE(AC109:AE109)</f>
        <v>0.97266666666666668</v>
      </c>
      <c r="AJ109" s="55">
        <f>STDEV(AC109:AE109)</f>
        <v>8.3068245035833807E-2</v>
      </c>
      <c r="AK109" s="55">
        <f>AVERAGE(AF109:AH109)</f>
        <v>1.048</v>
      </c>
      <c r="AL109" s="55">
        <f>STDEV(AF109:AH109)</f>
        <v>1.8083141320025135E-2</v>
      </c>
      <c r="AM109" s="55">
        <f t="shared" si="2"/>
        <v>7.5333333333333363E-2</v>
      </c>
      <c r="AN109">
        <f t="shared" si="19"/>
        <v>51</v>
      </c>
      <c r="AO109" s="45">
        <v>0.87</v>
      </c>
      <c r="AP109" s="45">
        <v>0.90900000000000003</v>
      </c>
      <c r="AQ109" s="45"/>
      <c r="AR109" s="45">
        <v>1.028</v>
      </c>
      <c r="AS109" s="45">
        <v>1.012</v>
      </c>
      <c r="AT109" s="45">
        <v>0.998</v>
      </c>
      <c r="AU109" s="55">
        <f>AVERAGE(AO109:AQ109)</f>
        <v>0.88949999999999996</v>
      </c>
      <c r="AV109" s="55">
        <f>STDEV(AO109:AQ109)</f>
        <v>2.7577164466275381E-2</v>
      </c>
      <c r="AW109" s="55">
        <f>AVERAGE(AR109:AT109)</f>
        <v>1.0126666666666668</v>
      </c>
      <c r="AX109" s="55">
        <f>STDEV(AR109:AT109)</f>
        <v>1.5011106998930284E-2</v>
      </c>
      <c r="AY109" s="55">
        <f t="shared" si="3"/>
        <v>0.12316666666666687</v>
      </c>
      <c r="AZ109">
        <f t="shared" si="20"/>
        <v>51</v>
      </c>
      <c r="BA109" s="45">
        <v>0.97399999999999998</v>
      </c>
      <c r="BB109" s="45">
        <v>0.99399999999999999</v>
      </c>
      <c r="BC109" s="45">
        <v>0.996</v>
      </c>
      <c r="BD109" s="45">
        <v>1.022</v>
      </c>
      <c r="BE109" s="45">
        <v>1.4490000000000001</v>
      </c>
      <c r="BF109" s="45">
        <v>1.3919999999999999</v>
      </c>
      <c r="BG109" s="55">
        <f>AVERAGE(BA109:BC109)</f>
        <v>0.98799999999999999</v>
      </c>
      <c r="BH109" s="55">
        <f>STDEV(BA109:BC109)</f>
        <v>1.216552506059645E-2</v>
      </c>
      <c r="BI109" s="55">
        <f>AVERAGE(BD109:BF109)</f>
        <v>1.2876666666666667</v>
      </c>
      <c r="BJ109" s="55">
        <f>STDEV(BD109:BF109)</f>
        <v>0.23183255451582555</v>
      </c>
      <c r="BK109" s="55">
        <f t="shared" si="4"/>
        <v>0.29966666666666675</v>
      </c>
      <c r="BL109">
        <f t="shared" si="21"/>
        <v>51</v>
      </c>
      <c r="BM109" s="45">
        <v>0.93</v>
      </c>
      <c r="BN109" s="45">
        <v>1.034</v>
      </c>
      <c r="BO109" s="45">
        <v>0.93899999999999995</v>
      </c>
      <c r="BP109" s="45">
        <v>1.012</v>
      </c>
      <c r="BQ109" s="45">
        <v>1.25</v>
      </c>
      <c r="BR109" s="45">
        <v>1.008</v>
      </c>
      <c r="BS109" s="55">
        <f>AVERAGE(BM109:BO109)</f>
        <v>0.96766666666666667</v>
      </c>
      <c r="BT109" s="55">
        <f>STDEV(BM109:BO109)</f>
        <v>5.7622333633178507E-2</v>
      </c>
      <c r="BU109" s="55">
        <f>AVERAGE(BP109:BR109)</f>
        <v>1.0900000000000001</v>
      </c>
      <c r="BV109" s="55">
        <f>STDEV(BP109:BR109)</f>
        <v>0.13857849761056004</v>
      </c>
      <c r="BW109" s="55">
        <f t="shared" si="5"/>
        <v>0.1223333333333334</v>
      </c>
      <c r="BX109">
        <f t="shared" si="22"/>
        <v>51</v>
      </c>
      <c r="BY109" s="45">
        <v>0.96699999999999997</v>
      </c>
      <c r="BZ109" s="45">
        <v>1.05</v>
      </c>
      <c r="CA109" s="45">
        <v>0.98799999999999999</v>
      </c>
      <c r="CB109" s="45">
        <v>0.996</v>
      </c>
      <c r="CC109" s="45">
        <v>1.0269999999999999</v>
      </c>
      <c r="CD109" s="45">
        <v>1.0049999999999999</v>
      </c>
      <c r="CE109" s="55">
        <f>AVERAGE(BY109:CA109)</f>
        <v>1.0016666666666667</v>
      </c>
      <c r="CF109" s="55">
        <f>STDEV(BY109:CA109)</f>
        <v>4.3154760262725786E-2</v>
      </c>
      <c r="CG109" s="55">
        <f>AVERAGE(CB109:CD109)</f>
        <v>1.0093333333333332</v>
      </c>
      <c r="CH109" s="55">
        <f>STDEV(CB109:CD109)</f>
        <v>1.5947831618540884E-2</v>
      </c>
      <c r="CI109" s="55">
        <f t="shared" si="6"/>
        <v>7.6666666666664884E-3</v>
      </c>
      <c r="CJ109">
        <f t="shared" si="23"/>
        <v>51</v>
      </c>
      <c r="CK109" s="45">
        <v>0.83499999999999996</v>
      </c>
      <c r="CL109" s="45">
        <v>0.82199999999999995</v>
      </c>
      <c r="CM109" s="45">
        <v>0.84</v>
      </c>
      <c r="CN109" s="45">
        <v>1.0249999999999999</v>
      </c>
      <c r="CO109" s="45">
        <v>1.0169999999999999</v>
      </c>
      <c r="CP109" s="45">
        <v>1.147</v>
      </c>
      <c r="CQ109" s="55">
        <f>AVERAGE(CK109:CM109)</f>
        <v>0.83233333333333326</v>
      </c>
      <c r="CR109" s="55">
        <f>STDEV(CK109:CM109)</f>
        <v>9.2915732431775779E-3</v>
      </c>
      <c r="CS109" s="55">
        <f>AVERAGE(CN109:CP109)</f>
        <v>1.0629999999999999</v>
      </c>
      <c r="CT109" s="55">
        <f>STDEV(CN109:CP109)</f>
        <v>7.2856022400347997E-2</v>
      </c>
      <c r="CU109" s="55">
        <f t="shared" si="7"/>
        <v>0.23066666666666669</v>
      </c>
      <c r="CV109">
        <f t="shared" si="24"/>
        <v>51</v>
      </c>
      <c r="CW109" s="45">
        <v>1.0269999999999999</v>
      </c>
      <c r="CX109" s="45">
        <v>1.0289999999999999</v>
      </c>
      <c r="CY109" s="45">
        <v>0.99</v>
      </c>
      <c r="CZ109" s="45">
        <v>0.98299999999999998</v>
      </c>
      <c r="DA109" s="45">
        <v>1.0069999999999999</v>
      </c>
      <c r="DB109" s="45">
        <v>1.01</v>
      </c>
      <c r="DC109" s="55">
        <f>AVERAGE(CW109:CY109)</f>
        <v>1.0153333333333334</v>
      </c>
      <c r="DD109" s="55">
        <f>STDEV(CW109:CY109)</f>
        <v>2.1962088546705463E-2</v>
      </c>
      <c r="DE109" s="55">
        <f>AVERAGE(CZ109:DB109)</f>
        <v>1</v>
      </c>
      <c r="DF109" s="55">
        <f>STDEV(CZ109:DB109)</f>
        <v>1.479864858694873E-2</v>
      </c>
      <c r="DG109" s="55">
        <f t="shared" si="8"/>
        <v>-1.5333333333333421E-2</v>
      </c>
      <c r="DH109">
        <f t="shared" si="25"/>
        <v>51</v>
      </c>
      <c r="DI109" s="45">
        <v>0.86399999999999999</v>
      </c>
      <c r="DJ109" s="45">
        <v>0.82099999999999995</v>
      </c>
      <c r="DK109" s="45">
        <v>0.84699999999999998</v>
      </c>
      <c r="DL109" s="45">
        <v>1.486</v>
      </c>
      <c r="DM109" s="45">
        <v>1.044</v>
      </c>
      <c r="DN109" s="45">
        <v>1.091</v>
      </c>
      <c r="DO109" s="55">
        <f>AVERAGE(DI109:DK109)</f>
        <v>0.84399999999999997</v>
      </c>
      <c r="DP109" s="55">
        <f>STDEV(DI109:DK109)</f>
        <v>2.1656407827707735E-2</v>
      </c>
      <c r="DQ109" s="55">
        <f>AVERAGE(DL109:DN109)</f>
        <v>1.2070000000000001</v>
      </c>
      <c r="DR109" s="55">
        <f>STDEV(DL109:DN109)</f>
        <v>0.24276119953567382</v>
      </c>
      <c r="DS109" s="55">
        <f t="shared" si="9"/>
        <v>0.3630000000000001</v>
      </c>
      <c r="DT109">
        <f t="shared" si="26"/>
        <v>51</v>
      </c>
      <c r="DU109" s="45">
        <v>0.98199999999999998</v>
      </c>
      <c r="DV109" s="45">
        <v>0.98899999999999999</v>
      </c>
      <c r="DW109" s="45">
        <v>1.2370000000000001</v>
      </c>
      <c r="DX109" s="45">
        <v>1.0329999999999999</v>
      </c>
      <c r="DY109" s="45">
        <v>1.0009999999999999</v>
      </c>
      <c r="DZ109" s="45">
        <v>1.0149999999999999</v>
      </c>
      <c r="EA109" s="55">
        <f>AVERAGE(DU109:DW109)</f>
        <v>1.0693333333333335</v>
      </c>
      <c r="EB109" s="55">
        <f>STDEV(DU109:DW109)</f>
        <v>0.14524576872781239</v>
      </c>
      <c r="EC109" s="55">
        <f>AVERAGE(DX109:DZ109)</f>
        <v>1.0163333333333331</v>
      </c>
      <c r="ED109" s="55">
        <f>STDEV(DX109:DZ109)</f>
        <v>1.6041612554021301E-2</v>
      </c>
      <c r="EE109" s="55">
        <f t="shared" si="10"/>
        <v>-5.300000000000038E-2</v>
      </c>
      <c r="EF109">
        <f t="shared" si="27"/>
        <v>51</v>
      </c>
      <c r="EG109" s="45">
        <v>0.93400000000000005</v>
      </c>
      <c r="EH109" s="45">
        <v>0.92800000000000005</v>
      </c>
      <c r="EI109" s="45">
        <v>0.93200000000000005</v>
      </c>
      <c r="EJ109" s="45">
        <v>0.99299999999999999</v>
      </c>
      <c r="EK109" s="45">
        <v>0.99399999999999999</v>
      </c>
      <c r="EL109" s="45">
        <v>0.98399999999999999</v>
      </c>
      <c r="EM109" s="55">
        <f>AVERAGE(EG109:EI109)</f>
        <v>0.93133333333333335</v>
      </c>
      <c r="EN109" s="55">
        <f>STDEV(EG109:EI109)</f>
        <v>3.0550504633038962E-3</v>
      </c>
      <c r="EO109" s="55">
        <f>AVERAGE(EJ109:EL109)</f>
        <v>0.9903333333333334</v>
      </c>
      <c r="EP109" s="55">
        <f>STDEV(EJ109:EL109)</f>
        <v>5.5075705472861069E-3</v>
      </c>
      <c r="EQ109" s="55">
        <f t="shared" si="11"/>
        <v>5.9000000000000052E-2</v>
      </c>
      <c r="ER109">
        <f t="shared" si="28"/>
        <v>51</v>
      </c>
      <c r="ES109" s="45">
        <v>0.92500000000000004</v>
      </c>
      <c r="ET109" s="45">
        <v>0.92400000000000004</v>
      </c>
      <c r="EU109" s="45">
        <v>1.087</v>
      </c>
      <c r="EV109" s="45">
        <v>0.97099999999999997</v>
      </c>
      <c r="EW109" s="45">
        <v>0.97</v>
      </c>
      <c r="EX109" s="45">
        <v>1.018</v>
      </c>
      <c r="EY109" s="55">
        <f>AVERAGE(ES109:EU109)</f>
        <v>0.97866666666666668</v>
      </c>
      <c r="EZ109" s="55">
        <f>STDEV(ES109:EU109)</f>
        <v>9.3820751080628886E-2</v>
      </c>
      <c r="FA109" s="55">
        <f>AVERAGE(EV109:EX109)</f>
        <v>0.98633333333333317</v>
      </c>
      <c r="FB109" s="55">
        <f>STDEV(EV109:EX109)</f>
        <v>2.7428695436227633E-2</v>
      </c>
      <c r="FC109" s="55">
        <f t="shared" si="12"/>
        <v>7.6666666666664884E-3</v>
      </c>
      <c r="FD109">
        <f t="shared" si="29"/>
        <v>51</v>
      </c>
      <c r="FE109" s="45">
        <v>0.89400000000000002</v>
      </c>
      <c r="FF109" s="45">
        <v>0.90800000000000003</v>
      </c>
      <c r="FG109" s="45">
        <v>0.92400000000000004</v>
      </c>
      <c r="FH109" s="45">
        <v>0.97799999999999998</v>
      </c>
      <c r="FI109" s="45">
        <v>0.96</v>
      </c>
      <c r="FJ109" s="45">
        <v>0.96799999999999997</v>
      </c>
      <c r="FK109" s="55">
        <f>AVERAGE(FE109:FG109)</f>
        <v>0.90866666666666662</v>
      </c>
      <c r="FL109" s="55">
        <f>STDEV(FE109:FG109)</f>
        <v>1.5011106998930284E-2</v>
      </c>
      <c r="FM109" s="55">
        <f>AVERAGE(FH109:FJ109)</f>
        <v>0.96866666666666656</v>
      </c>
      <c r="FN109" s="55">
        <f>STDEV(FH109:FJ109)</f>
        <v>9.0184995056457971E-3</v>
      </c>
      <c r="FO109" s="55">
        <f t="shared" si="13"/>
        <v>5.9999999999999942E-2</v>
      </c>
      <c r="FP109">
        <f t="shared" si="30"/>
        <v>51</v>
      </c>
      <c r="FQ109" s="45">
        <v>0.86799999999999999</v>
      </c>
      <c r="FR109" s="45">
        <v>0.879</v>
      </c>
      <c r="FS109" s="45">
        <v>0.86399999999999999</v>
      </c>
      <c r="FT109" s="45">
        <v>1.056</v>
      </c>
      <c r="FU109" s="45">
        <v>0.99299999999999999</v>
      </c>
      <c r="FV109" s="45">
        <v>0.997</v>
      </c>
      <c r="FW109" s="55">
        <f>AVERAGE(FQ109:FS109)</f>
        <v>0.87033333333333329</v>
      </c>
      <c r="FX109" s="55">
        <f>STDEV(FQ109:FS109)</f>
        <v>7.7674534651540356E-3</v>
      </c>
      <c r="FY109" s="55">
        <f>AVERAGE(FT109:FV109)</f>
        <v>1.0153333333333332</v>
      </c>
      <c r="FZ109" s="55">
        <f>STDEV(FT109:FV109)</f>
        <v>3.5275109260402518E-2</v>
      </c>
      <c r="GA109" s="55">
        <f t="shared" si="14"/>
        <v>0.14499999999999991</v>
      </c>
      <c r="GB109">
        <f t="shared" si="31"/>
        <v>51</v>
      </c>
      <c r="GC109" s="45">
        <v>1.1240000000000001</v>
      </c>
      <c r="GD109" s="45">
        <v>1.099</v>
      </c>
      <c r="GE109" s="45">
        <v>1.131</v>
      </c>
      <c r="GF109" s="45">
        <v>1.111</v>
      </c>
      <c r="GG109" s="45">
        <v>1.1120000000000001</v>
      </c>
      <c r="GH109" s="45">
        <v>1.107</v>
      </c>
    </row>
    <row r="110" spans="1:190" x14ac:dyDescent="0.2">
      <c r="A110">
        <f t="shared" si="15"/>
        <v>52</v>
      </c>
      <c r="B110" s="44">
        <v>3.5416666666666666E-2</v>
      </c>
      <c r="C110" s="45">
        <v>37</v>
      </c>
      <c r="D110">
        <f t="shared" si="16"/>
        <v>52</v>
      </c>
      <c r="E110" s="45">
        <v>0.82599999999999996</v>
      </c>
      <c r="F110" s="45">
        <v>0.84399999999999997</v>
      </c>
      <c r="G110" s="45">
        <v>0.84699999999999998</v>
      </c>
      <c r="H110" s="45">
        <v>0.99299999999999999</v>
      </c>
      <c r="I110" s="45">
        <v>1.01</v>
      </c>
      <c r="J110" s="45">
        <v>1.01</v>
      </c>
      <c r="K110" s="55">
        <f>AVERAGE(E110:G110)</f>
        <v>0.83899999999999997</v>
      </c>
      <c r="L110" s="55">
        <f>STDEV(E110:G110)</f>
        <v>1.1357816691600558E-2</v>
      </c>
      <c r="M110" s="55">
        <f>AVERAGE(H110:J110)</f>
        <v>1.0043333333333333</v>
      </c>
      <c r="N110" s="55">
        <f>STDEV(H110:J110)</f>
        <v>9.8149545762236459E-3</v>
      </c>
      <c r="O110" s="55">
        <f t="shared" si="0"/>
        <v>0.16533333333333333</v>
      </c>
      <c r="P110">
        <f t="shared" si="17"/>
        <v>52</v>
      </c>
      <c r="Q110" s="45">
        <v>0.75900000000000001</v>
      </c>
      <c r="R110" s="45">
        <v>0.85399999999999998</v>
      </c>
      <c r="S110" s="45">
        <v>0.82099999999999995</v>
      </c>
      <c r="T110" s="45">
        <v>1.016</v>
      </c>
      <c r="U110" s="45">
        <v>1.0069999999999999</v>
      </c>
      <c r="V110" s="45">
        <v>1.0029999999999999</v>
      </c>
      <c r="W110" s="55">
        <f>AVERAGE(Q110:S110)</f>
        <v>0.81133333333333335</v>
      </c>
      <c r="X110" s="55">
        <f>STDEV(Q110:S110)</f>
        <v>4.8232077845903873E-2</v>
      </c>
      <c r="Y110" s="55">
        <f>AVERAGE(T110:V110)</f>
        <v>1.0086666666666666</v>
      </c>
      <c r="Z110" s="55">
        <f>STDEV(T110:V110)</f>
        <v>6.6583281184794596E-3</v>
      </c>
      <c r="AA110" s="55">
        <f t="shared" si="1"/>
        <v>0.19733333333333325</v>
      </c>
      <c r="AB110">
        <f t="shared" si="18"/>
        <v>52</v>
      </c>
      <c r="AC110" s="45">
        <v>0.90300000000000002</v>
      </c>
      <c r="AD110" s="45">
        <v>0.94799999999999995</v>
      </c>
      <c r="AE110" s="45">
        <v>1.0620000000000001</v>
      </c>
      <c r="AF110" s="45">
        <v>1.046</v>
      </c>
      <c r="AG110" s="45">
        <v>1.0680000000000001</v>
      </c>
      <c r="AH110" s="45">
        <v>1.03</v>
      </c>
      <c r="AI110" s="55">
        <f>AVERAGE(AC110:AE110)</f>
        <v>0.97100000000000009</v>
      </c>
      <c r="AJ110" s="55">
        <f>STDEV(AC110:AE110)</f>
        <v>8.1957305958651444E-2</v>
      </c>
      <c r="AK110" s="55">
        <f>AVERAGE(AF110:AH110)</f>
        <v>1.048</v>
      </c>
      <c r="AL110" s="55">
        <f>STDEV(AF110:AH110)</f>
        <v>1.907878402833893E-2</v>
      </c>
      <c r="AM110" s="55">
        <f t="shared" si="2"/>
        <v>7.6999999999999957E-2</v>
      </c>
      <c r="AN110">
        <f t="shared" si="19"/>
        <v>52</v>
      </c>
      <c r="AO110" s="45">
        <v>0.86799999999999999</v>
      </c>
      <c r="AP110" s="45">
        <v>0.90700000000000003</v>
      </c>
      <c r="AQ110" s="45"/>
      <c r="AR110" s="45">
        <v>1.0269999999999999</v>
      </c>
      <c r="AS110" s="45">
        <v>1.0109999999999999</v>
      </c>
      <c r="AT110" s="45">
        <v>0.997</v>
      </c>
      <c r="AU110" s="55">
        <f>AVERAGE(AO110:AQ110)</f>
        <v>0.88749999999999996</v>
      </c>
      <c r="AV110" s="55">
        <f>STDEV(AO110:AQ110)</f>
        <v>2.7577164466275381E-2</v>
      </c>
      <c r="AW110" s="55">
        <f>AVERAGE(AR110:AT110)</f>
        <v>1.0116666666666665</v>
      </c>
      <c r="AX110" s="55">
        <f>STDEV(AR110:AT110)</f>
        <v>1.5011106998930228E-2</v>
      </c>
      <c r="AY110" s="55">
        <f t="shared" si="3"/>
        <v>0.12416666666666654</v>
      </c>
      <c r="AZ110">
        <f t="shared" si="20"/>
        <v>52</v>
      </c>
      <c r="BA110" s="45">
        <v>0.97399999999999998</v>
      </c>
      <c r="BB110" s="45">
        <v>0.99299999999999999</v>
      </c>
      <c r="BC110" s="45">
        <v>0.995</v>
      </c>
      <c r="BD110" s="45">
        <v>1.022</v>
      </c>
      <c r="BE110" s="45">
        <v>1.4470000000000001</v>
      </c>
      <c r="BF110" s="45">
        <v>1.389</v>
      </c>
      <c r="BG110" s="55">
        <f>AVERAGE(BA110:BC110)</f>
        <v>0.9873333333333334</v>
      </c>
      <c r="BH110" s="55">
        <f>STDEV(BA110:BC110)</f>
        <v>1.1590225767142484E-2</v>
      </c>
      <c r="BI110" s="55">
        <f>AVERAGE(BD110:BF110)</f>
        <v>1.2860000000000003</v>
      </c>
      <c r="BJ110" s="55">
        <f>STDEV(BD110:BF110)</f>
        <v>0.23046257830719349</v>
      </c>
      <c r="BK110" s="55">
        <f t="shared" si="4"/>
        <v>0.29866666666666686</v>
      </c>
      <c r="BL110">
        <f t="shared" si="21"/>
        <v>52</v>
      </c>
      <c r="BM110" s="45">
        <v>0.92800000000000005</v>
      </c>
      <c r="BN110" s="45">
        <v>1.018</v>
      </c>
      <c r="BO110" s="45">
        <v>0.93600000000000005</v>
      </c>
      <c r="BP110" s="45">
        <v>1.0109999999999999</v>
      </c>
      <c r="BQ110" s="45">
        <v>1.248</v>
      </c>
      <c r="BR110" s="45">
        <v>1.0069999999999999</v>
      </c>
      <c r="BS110" s="55">
        <f>AVERAGE(BM110:BO110)</f>
        <v>0.96066666666666667</v>
      </c>
      <c r="BT110" s="55">
        <f>STDEV(BM110:BO110)</f>
        <v>4.9812983581927026E-2</v>
      </c>
      <c r="BU110" s="55">
        <f>AVERAGE(BP110:BR110)</f>
        <v>1.0886666666666667</v>
      </c>
      <c r="BV110" s="55">
        <f>STDEV(BP110:BR110)</f>
        <v>0.13800120772418423</v>
      </c>
      <c r="BW110" s="55">
        <f t="shared" si="5"/>
        <v>0.128</v>
      </c>
      <c r="BX110">
        <f t="shared" si="22"/>
        <v>52</v>
      </c>
      <c r="BY110" s="45">
        <v>0.96699999999999997</v>
      </c>
      <c r="BZ110" s="45">
        <v>1.05</v>
      </c>
      <c r="CA110" s="45">
        <v>0.98699999999999999</v>
      </c>
      <c r="CB110" s="45">
        <v>0.995</v>
      </c>
      <c r="CC110" s="45">
        <v>1.0269999999999999</v>
      </c>
      <c r="CD110" s="45">
        <v>1.004</v>
      </c>
      <c r="CE110" s="55">
        <f>AVERAGE(BY110:CA110)</f>
        <v>1.0013333333333334</v>
      </c>
      <c r="CF110" s="55">
        <f>STDEV(BY110:CA110)</f>
        <v>4.331666346030516E-2</v>
      </c>
      <c r="CG110" s="55">
        <f>AVERAGE(CB110:CD110)</f>
        <v>1.0086666666666666</v>
      </c>
      <c r="CH110" s="55">
        <f>STDEV(CB110:CD110)</f>
        <v>1.6502525059315373E-2</v>
      </c>
      <c r="CI110" s="55">
        <f t="shared" si="6"/>
        <v>7.3333333333331918E-3</v>
      </c>
      <c r="CJ110">
        <f t="shared" si="23"/>
        <v>52</v>
      </c>
      <c r="CK110" s="45">
        <v>0.83299999999999996</v>
      </c>
      <c r="CL110" s="45">
        <v>0.82</v>
      </c>
      <c r="CM110" s="45">
        <v>0.83799999999999997</v>
      </c>
      <c r="CN110" s="45">
        <v>1.024</v>
      </c>
      <c r="CO110" s="45">
        <v>1.0169999999999999</v>
      </c>
      <c r="CP110" s="45">
        <v>1.143</v>
      </c>
      <c r="CQ110" s="55">
        <f>AVERAGE(CK110:CM110)</f>
        <v>0.83033333333333337</v>
      </c>
      <c r="CR110" s="55">
        <f>STDEV(CK110:CM110)</f>
        <v>9.2915732431775779E-3</v>
      </c>
      <c r="CS110" s="55">
        <f>AVERAGE(CN110:CP110)</f>
        <v>1.0613333333333335</v>
      </c>
      <c r="CT110" s="55">
        <f>STDEV(CN110:CP110)</f>
        <v>7.0811957558969782E-2</v>
      </c>
      <c r="CU110" s="55">
        <f t="shared" si="7"/>
        <v>0.23100000000000009</v>
      </c>
      <c r="CV110">
        <f t="shared" si="24"/>
        <v>52</v>
      </c>
      <c r="CW110" s="45">
        <v>1.026</v>
      </c>
      <c r="CX110" s="45">
        <v>1.0289999999999999</v>
      </c>
      <c r="CY110" s="45">
        <v>0.98899999999999999</v>
      </c>
      <c r="CZ110" s="45">
        <v>0.98299999999999998</v>
      </c>
      <c r="DA110" s="45">
        <v>1.0069999999999999</v>
      </c>
      <c r="DB110" s="45">
        <v>1.01</v>
      </c>
      <c r="DC110" s="55">
        <f>AVERAGE(CW110:CY110)</f>
        <v>1.0146666666666666</v>
      </c>
      <c r="DD110" s="55">
        <f>STDEV(CW110:CY110)</f>
        <v>2.2278539748675913E-2</v>
      </c>
      <c r="DE110" s="55">
        <f>AVERAGE(CZ110:DB110)</f>
        <v>1</v>
      </c>
      <c r="DF110" s="55">
        <f>STDEV(CZ110:DB110)</f>
        <v>1.479864858694873E-2</v>
      </c>
      <c r="DG110" s="55">
        <f t="shared" si="8"/>
        <v>-1.4666666666666606E-2</v>
      </c>
      <c r="DH110">
        <f t="shared" si="25"/>
        <v>52</v>
      </c>
      <c r="DI110" s="45">
        <v>0.86199999999999999</v>
      </c>
      <c r="DJ110" s="45">
        <v>0.81799999999999995</v>
      </c>
      <c r="DK110" s="45">
        <v>0.84399999999999997</v>
      </c>
      <c r="DL110" s="45">
        <v>1.488</v>
      </c>
      <c r="DM110" s="45">
        <v>1.0429999999999999</v>
      </c>
      <c r="DN110" s="45">
        <v>1.0860000000000001</v>
      </c>
      <c r="DO110" s="55">
        <f>AVERAGE(DI110:DK110)</f>
        <v>0.84133333333333338</v>
      </c>
      <c r="DP110" s="55">
        <f>STDEV(DI110:DK110)</f>
        <v>2.2120880030716095E-2</v>
      </c>
      <c r="DQ110" s="55">
        <f>AVERAGE(DL110:DN110)</f>
        <v>1.2056666666666667</v>
      </c>
      <c r="DR110" s="55">
        <f>STDEV(DL110:DN110)</f>
        <v>0.24545128505129726</v>
      </c>
      <c r="DS110" s="55">
        <f t="shared" si="9"/>
        <v>0.36433333333333329</v>
      </c>
      <c r="DT110">
        <f t="shared" si="26"/>
        <v>52</v>
      </c>
      <c r="DU110" s="45">
        <v>0.98099999999999998</v>
      </c>
      <c r="DV110" s="45">
        <v>0.98799999999999999</v>
      </c>
      <c r="DW110" s="45">
        <v>1.226</v>
      </c>
      <c r="DX110" s="45">
        <v>1.032</v>
      </c>
      <c r="DY110" s="45">
        <v>1.0009999999999999</v>
      </c>
      <c r="DZ110" s="45">
        <v>1.014</v>
      </c>
      <c r="EA110" s="55">
        <f>AVERAGE(DU110:DW110)</f>
        <v>1.0649999999999999</v>
      </c>
      <c r="EB110" s="55">
        <f>STDEV(DU110:DW110)</f>
        <v>0.13947401191619951</v>
      </c>
      <c r="EC110" s="55">
        <f>AVERAGE(DX110:DZ110)</f>
        <v>1.0156666666666665</v>
      </c>
      <c r="ED110" s="55">
        <f>STDEV(DX110:DZ110)</f>
        <v>1.5567059238447556E-2</v>
      </c>
      <c r="EE110" s="55">
        <f t="shared" si="10"/>
        <v>-4.9333333333333451E-2</v>
      </c>
      <c r="EF110">
        <f t="shared" si="27"/>
        <v>52</v>
      </c>
      <c r="EG110" s="45">
        <v>0.93300000000000005</v>
      </c>
      <c r="EH110" s="45">
        <v>0.92700000000000005</v>
      </c>
      <c r="EI110" s="45">
        <v>0.93100000000000005</v>
      </c>
      <c r="EJ110" s="45">
        <v>0.99199999999999999</v>
      </c>
      <c r="EK110" s="45">
        <v>0.99299999999999999</v>
      </c>
      <c r="EL110" s="45">
        <v>0.98399999999999999</v>
      </c>
      <c r="EM110" s="55">
        <f>AVERAGE(EG110:EI110)</f>
        <v>0.93033333333333346</v>
      </c>
      <c r="EN110" s="55">
        <f>STDEV(EG110:EI110)</f>
        <v>3.0550504633038958E-3</v>
      </c>
      <c r="EO110" s="55">
        <f>AVERAGE(EJ110:EL110)</f>
        <v>0.98966666666666658</v>
      </c>
      <c r="EP110" s="55">
        <f>STDEV(EJ110:EL110)</f>
        <v>4.9328828623162518E-3</v>
      </c>
      <c r="EQ110" s="55">
        <f t="shared" si="11"/>
        <v>5.9333333333333127E-2</v>
      </c>
      <c r="ER110">
        <f t="shared" si="28"/>
        <v>52</v>
      </c>
      <c r="ES110" s="45">
        <v>0.92400000000000004</v>
      </c>
      <c r="ET110" s="45">
        <v>0.92300000000000004</v>
      </c>
      <c r="EU110" s="45">
        <v>1.083</v>
      </c>
      <c r="EV110" s="45">
        <v>0.97</v>
      </c>
      <c r="EW110" s="45">
        <v>0.96799999999999997</v>
      </c>
      <c r="EX110" s="45">
        <v>1.0149999999999999</v>
      </c>
      <c r="EY110" s="55">
        <f>AVERAGE(ES110:EU110)</f>
        <v>0.97666666666666657</v>
      </c>
      <c r="EZ110" s="55">
        <f>STDEV(ES110:EU110)</f>
        <v>9.2088725332330049E-2</v>
      </c>
      <c r="FA110" s="55">
        <f>AVERAGE(EV110:EX110)</f>
        <v>0.98433333333333328</v>
      </c>
      <c r="FB110" s="55">
        <f>STDEV(EV110:EX110)</f>
        <v>2.6576932353703488E-2</v>
      </c>
      <c r="FC110" s="55">
        <f t="shared" si="12"/>
        <v>7.6666666666667105E-3</v>
      </c>
      <c r="FD110">
        <f t="shared" si="29"/>
        <v>52</v>
      </c>
      <c r="FE110" s="45">
        <v>0.89300000000000002</v>
      </c>
      <c r="FF110" s="45">
        <v>0.90700000000000003</v>
      </c>
      <c r="FG110" s="45">
        <v>0.92300000000000004</v>
      </c>
      <c r="FH110" s="45">
        <v>0.97699999999999998</v>
      </c>
      <c r="FI110" s="45">
        <v>0.96</v>
      </c>
      <c r="FJ110" s="45">
        <v>0.96799999999999997</v>
      </c>
      <c r="FK110" s="55">
        <f>AVERAGE(FE110:FG110)</f>
        <v>0.90766666666666662</v>
      </c>
      <c r="FL110" s="55">
        <f>STDEV(FE110:FG110)</f>
        <v>1.5011106998930284E-2</v>
      </c>
      <c r="FM110" s="55">
        <f>AVERAGE(FH110:FJ110)</f>
        <v>0.96833333333333327</v>
      </c>
      <c r="FN110" s="55">
        <f>STDEV(FH110:FJ110)</f>
        <v>8.5049005481153891E-3</v>
      </c>
      <c r="FO110" s="55">
        <f t="shared" si="13"/>
        <v>6.0666666666666647E-2</v>
      </c>
      <c r="FP110">
        <f t="shared" si="30"/>
        <v>52</v>
      </c>
      <c r="FQ110" s="45">
        <v>0.86599999999999999</v>
      </c>
      <c r="FR110" s="45">
        <v>0.877</v>
      </c>
      <c r="FS110" s="45">
        <v>0.86299999999999999</v>
      </c>
      <c r="FT110" s="45">
        <v>1.056</v>
      </c>
      <c r="FU110" s="45">
        <v>0.99299999999999999</v>
      </c>
      <c r="FV110" s="45">
        <v>0.996</v>
      </c>
      <c r="FW110" s="55">
        <f>AVERAGE(FQ110:FS110)</f>
        <v>0.86866666666666659</v>
      </c>
      <c r="FX110" s="55">
        <f>STDEV(FQ110:FS110)</f>
        <v>7.3711147958319999E-3</v>
      </c>
      <c r="FY110" s="55">
        <f>AVERAGE(FT110:FV110)</f>
        <v>1.0149999999999999</v>
      </c>
      <c r="FZ110" s="55">
        <f>STDEV(FT110:FV110)</f>
        <v>3.553871128783375E-2</v>
      </c>
      <c r="GA110" s="55">
        <f t="shared" si="14"/>
        <v>0.14633333333333332</v>
      </c>
      <c r="GB110">
        <f t="shared" si="31"/>
        <v>52</v>
      </c>
      <c r="GC110" s="45">
        <v>1.1299999999999999</v>
      </c>
      <c r="GD110" s="45">
        <v>1.095</v>
      </c>
      <c r="GE110" s="45">
        <v>1.1299999999999999</v>
      </c>
      <c r="GF110" s="45">
        <v>1.111</v>
      </c>
      <c r="GG110" s="45">
        <v>1.1080000000000001</v>
      </c>
      <c r="GH110" s="45">
        <v>1.107</v>
      </c>
    </row>
    <row r="111" spans="1:190" x14ac:dyDescent="0.2">
      <c r="A111">
        <f t="shared" si="15"/>
        <v>53</v>
      </c>
      <c r="B111" s="44">
        <v>3.6111111111111115E-2</v>
      </c>
      <c r="C111" s="45">
        <v>37</v>
      </c>
      <c r="D111">
        <f t="shared" si="16"/>
        <v>53</v>
      </c>
      <c r="E111" s="45">
        <v>0.82399999999999995</v>
      </c>
      <c r="F111" s="45">
        <v>0.84199999999999997</v>
      </c>
      <c r="G111" s="45">
        <v>0.84499999999999997</v>
      </c>
      <c r="H111" s="45">
        <v>0.99299999999999999</v>
      </c>
      <c r="I111" s="45">
        <v>1.0089999999999999</v>
      </c>
      <c r="J111" s="45">
        <v>1.0089999999999999</v>
      </c>
      <c r="K111" s="55">
        <f>AVERAGE(E111:G111)</f>
        <v>0.83700000000000008</v>
      </c>
      <c r="L111" s="55">
        <f>STDEV(E111:G111)</f>
        <v>1.1357816691600558E-2</v>
      </c>
      <c r="M111" s="55">
        <f>AVERAGE(H111:J111)</f>
        <v>1.0036666666666665</v>
      </c>
      <c r="N111" s="55">
        <f>STDEV(H111:J111)</f>
        <v>9.2376043070339555E-3</v>
      </c>
      <c r="O111" s="55">
        <f t="shared" si="0"/>
        <v>0.16666666666666641</v>
      </c>
      <c r="P111">
        <f t="shared" si="17"/>
        <v>53</v>
      </c>
      <c r="Q111" s="45">
        <v>0.75600000000000001</v>
      </c>
      <c r="R111" s="45">
        <v>0.85199999999999998</v>
      </c>
      <c r="S111" s="45">
        <v>0.81899999999999995</v>
      </c>
      <c r="T111" s="45">
        <v>1.014</v>
      </c>
      <c r="U111" s="45">
        <v>1.0069999999999999</v>
      </c>
      <c r="V111" s="45">
        <v>1.002</v>
      </c>
      <c r="W111" s="55">
        <f>AVERAGE(Q111:S111)</f>
        <v>0.80900000000000005</v>
      </c>
      <c r="X111" s="55">
        <f>STDEV(Q111:S111)</f>
        <v>4.8774993593028775E-2</v>
      </c>
      <c r="Y111" s="55">
        <f>AVERAGE(T111:V111)</f>
        <v>1.0076666666666665</v>
      </c>
      <c r="Z111" s="55">
        <f>STDEV(T111:V111)</f>
        <v>6.0277137733417202E-3</v>
      </c>
      <c r="AA111" s="55">
        <f t="shared" si="1"/>
        <v>0.19866666666666644</v>
      </c>
      <c r="AB111">
        <f t="shared" si="18"/>
        <v>53</v>
      </c>
      <c r="AC111" s="45">
        <v>0.90100000000000002</v>
      </c>
      <c r="AD111" s="45">
        <v>0.94699999999999995</v>
      </c>
      <c r="AE111" s="45">
        <v>1.0569999999999999</v>
      </c>
      <c r="AF111" s="45">
        <v>1.0449999999999999</v>
      </c>
      <c r="AG111" s="45">
        <v>1.0660000000000001</v>
      </c>
      <c r="AH111" s="45">
        <v>1.0289999999999999</v>
      </c>
      <c r="AI111" s="55">
        <f>AVERAGE(AC111:AE111)</f>
        <v>0.96833333333333327</v>
      </c>
      <c r="AJ111" s="55">
        <f>STDEV(AC111:AE111)</f>
        <v>8.0158176958644259E-2</v>
      </c>
      <c r="AK111" s="55">
        <f>AVERAGE(AF111:AH111)</f>
        <v>1.0466666666666666</v>
      </c>
      <c r="AL111" s="55">
        <f>STDEV(AF111:AH111)</f>
        <v>1.855622087962245E-2</v>
      </c>
      <c r="AM111" s="55">
        <f t="shared" si="2"/>
        <v>7.8333333333333366E-2</v>
      </c>
      <c r="AN111">
        <f t="shared" si="19"/>
        <v>53</v>
      </c>
      <c r="AO111" s="45">
        <v>0.86599999999999999</v>
      </c>
      <c r="AP111" s="45">
        <v>0.90500000000000003</v>
      </c>
      <c r="AQ111" s="45"/>
      <c r="AR111" s="45">
        <v>1.0249999999999999</v>
      </c>
      <c r="AS111" s="45">
        <v>1.0109999999999999</v>
      </c>
      <c r="AT111" s="45">
        <v>0.996</v>
      </c>
      <c r="AU111" s="55">
        <f>AVERAGE(AO111:AQ111)</f>
        <v>0.88549999999999995</v>
      </c>
      <c r="AV111" s="55">
        <f>STDEV(AO111:AQ111)</f>
        <v>2.7577164466275381E-2</v>
      </c>
      <c r="AW111" s="55">
        <f>AVERAGE(AR111:AT111)</f>
        <v>1.0106666666666666</v>
      </c>
      <c r="AX111" s="55">
        <f>STDEV(AR111:AT111)</f>
        <v>1.4502873278538017E-2</v>
      </c>
      <c r="AY111" s="55">
        <f t="shared" si="3"/>
        <v>0.12516666666666665</v>
      </c>
      <c r="AZ111">
        <f t="shared" si="20"/>
        <v>53</v>
      </c>
      <c r="BA111" s="45">
        <v>0.97299999999999998</v>
      </c>
      <c r="BB111" s="45">
        <v>0.99299999999999999</v>
      </c>
      <c r="BC111" s="45">
        <v>0.995</v>
      </c>
      <c r="BD111" s="45">
        <v>1.0209999999999999</v>
      </c>
      <c r="BE111" s="45">
        <v>1.448</v>
      </c>
      <c r="BF111" s="45">
        <v>1.3939999999999999</v>
      </c>
      <c r="BG111" s="55">
        <f>AVERAGE(BA111:BC111)</f>
        <v>0.98699999999999999</v>
      </c>
      <c r="BH111" s="55">
        <f>STDEV(BA111:BC111)</f>
        <v>1.216552506059645E-2</v>
      </c>
      <c r="BI111" s="55">
        <f>AVERAGE(BD111:BF111)</f>
        <v>1.2876666666666665</v>
      </c>
      <c r="BJ111" s="55">
        <f>STDEV(BD111:BF111)</f>
        <v>0.23251308206923299</v>
      </c>
      <c r="BK111" s="55">
        <f t="shared" si="4"/>
        <v>0.30066666666666653</v>
      </c>
      <c r="BL111">
        <f t="shared" si="21"/>
        <v>53</v>
      </c>
      <c r="BM111" s="45">
        <v>0.92600000000000005</v>
      </c>
      <c r="BN111" s="45">
        <v>1.0009999999999999</v>
      </c>
      <c r="BO111" s="45">
        <v>0.93400000000000005</v>
      </c>
      <c r="BP111" s="45">
        <v>1.0109999999999999</v>
      </c>
      <c r="BQ111" s="45">
        <v>1.246</v>
      </c>
      <c r="BR111" s="45">
        <v>1.006</v>
      </c>
      <c r="BS111" s="55">
        <f>AVERAGE(BM111:BO111)</f>
        <v>0.95366666666666677</v>
      </c>
      <c r="BT111" s="55">
        <f>STDEV(BM111:BO111)</f>
        <v>4.1186567389542503E-2</v>
      </c>
      <c r="BU111" s="55">
        <f>AVERAGE(BP111:BR111)</f>
        <v>1.0876666666666666</v>
      </c>
      <c r="BV111" s="55">
        <f>STDEV(BP111:BR111)</f>
        <v>0.13714347718113878</v>
      </c>
      <c r="BW111" s="55">
        <f t="shared" si="5"/>
        <v>0.13399999999999979</v>
      </c>
      <c r="BX111">
        <f t="shared" si="22"/>
        <v>53</v>
      </c>
      <c r="BY111" s="45">
        <v>0.96499999999999997</v>
      </c>
      <c r="BZ111" s="45">
        <v>1.048</v>
      </c>
      <c r="CA111" s="45">
        <v>0.98599999999999999</v>
      </c>
      <c r="CB111" s="45">
        <v>0.99399999999999999</v>
      </c>
      <c r="CC111" s="45">
        <v>1.026</v>
      </c>
      <c r="CD111" s="45">
        <v>1.004</v>
      </c>
      <c r="CE111" s="55">
        <f>AVERAGE(BY111:CA111)</f>
        <v>0.99966666666666659</v>
      </c>
      <c r="CF111" s="55">
        <f>STDEV(BY111:CA111)</f>
        <v>4.3154760262725786E-2</v>
      </c>
      <c r="CG111" s="55">
        <f>AVERAGE(CB111:CD111)</f>
        <v>1.008</v>
      </c>
      <c r="CH111" s="55">
        <f>STDEV(CB111:CD111)</f>
        <v>1.6370705543744916E-2</v>
      </c>
      <c r="CI111" s="55">
        <f t="shared" si="6"/>
        <v>8.3333333333334147E-3</v>
      </c>
      <c r="CJ111">
        <f t="shared" si="23"/>
        <v>53</v>
      </c>
      <c r="CK111" s="45">
        <v>0.83</v>
      </c>
      <c r="CL111" s="45">
        <v>0.81699999999999995</v>
      </c>
      <c r="CM111" s="45">
        <v>0.83399999999999996</v>
      </c>
      <c r="CN111" s="45">
        <v>1.0229999999999999</v>
      </c>
      <c r="CO111" s="45">
        <v>1.016</v>
      </c>
      <c r="CP111" s="45">
        <v>1.135</v>
      </c>
      <c r="CQ111" s="55">
        <f>AVERAGE(CK111:CM111)</f>
        <v>0.82699999999999996</v>
      </c>
      <c r="CR111" s="55">
        <f>STDEV(CK111:CM111)</f>
        <v>8.8881944173155973E-3</v>
      </c>
      <c r="CS111" s="55">
        <f>AVERAGE(CN111:CP111)</f>
        <v>1.0579999999999998</v>
      </c>
      <c r="CT111" s="55">
        <f>STDEV(CN111:CP111)</f>
        <v>6.6775744099186213E-2</v>
      </c>
      <c r="CU111" s="55">
        <f t="shared" si="7"/>
        <v>0.23099999999999987</v>
      </c>
      <c r="CV111">
        <f t="shared" si="24"/>
        <v>53</v>
      </c>
      <c r="CW111" s="45">
        <v>1.026</v>
      </c>
      <c r="CX111" s="45">
        <v>1.0289999999999999</v>
      </c>
      <c r="CY111" s="45">
        <v>0.98899999999999999</v>
      </c>
      <c r="CZ111" s="45">
        <v>0.98199999999999998</v>
      </c>
      <c r="DA111" s="45">
        <v>1.006</v>
      </c>
      <c r="DB111" s="45">
        <v>1.0089999999999999</v>
      </c>
      <c r="DC111" s="55">
        <f>AVERAGE(CW111:CY111)</f>
        <v>1.0146666666666666</v>
      </c>
      <c r="DD111" s="55">
        <f>STDEV(CW111:CY111)</f>
        <v>2.2278539748675913E-2</v>
      </c>
      <c r="DE111" s="55">
        <f>AVERAGE(CZ111:DB111)</f>
        <v>0.999</v>
      </c>
      <c r="DF111" s="55">
        <f>STDEV(CZ111:DB111)</f>
        <v>1.4798648586948718E-2</v>
      </c>
      <c r="DG111" s="55">
        <f t="shared" si="8"/>
        <v>-1.5666666666666607E-2</v>
      </c>
      <c r="DH111">
        <f t="shared" si="25"/>
        <v>53</v>
      </c>
      <c r="DI111" s="45">
        <v>0.85899999999999999</v>
      </c>
      <c r="DJ111" s="45">
        <v>0.81599999999999995</v>
      </c>
      <c r="DK111" s="45">
        <v>0.84199999999999997</v>
      </c>
      <c r="DL111" s="45">
        <v>1.49</v>
      </c>
      <c r="DM111" s="45">
        <v>1.0409999999999999</v>
      </c>
      <c r="DN111" s="45">
        <v>1.0840000000000001</v>
      </c>
      <c r="DO111" s="55">
        <f>AVERAGE(DI111:DK111)</f>
        <v>0.83899999999999997</v>
      </c>
      <c r="DP111" s="55">
        <f>STDEV(DI111:DK111)</f>
        <v>2.1656407827707735E-2</v>
      </c>
      <c r="DQ111" s="55">
        <f>AVERAGE(DL111:DN111)</f>
        <v>1.2049999999999998</v>
      </c>
      <c r="DR111" s="55">
        <f>STDEV(DL111:DN111)</f>
        <v>0.24775189202103048</v>
      </c>
      <c r="DS111" s="55">
        <f t="shared" si="9"/>
        <v>0.36599999999999988</v>
      </c>
      <c r="DT111">
        <f t="shared" si="26"/>
        <v>53</v>
      </c>
      <c r="DU111" s="45">
        <v>0.98099999999999998</v>
      </c>
      <c r="DV111" s="45">
        <v>0.98799999999999999</v>
      </c>
      <c r="DW111" s="45">
        <v>1.2170000000000001</v>
      </c>
      <c r="DX111" s="45">
        <v>1.0309999999999999</v>
      </c>
      <c r="DY111" s="45">
        <v>1</v>
      </c>
      <c r="DZ111" s="45">
        <v>1.014</v>
      </c>
      <c r="EA111" s="55">
        <f>AVERAGE(DU111:DW111)</f>
        <v>1.0620000000000001</v>
      </c>
      <c r="EB111" s="55">
        <f>STDEV(DU111:DW111)</f>
        <v>0.13427955912945166</v>
      </c>
      <c r="EC111" s="55">
        <f>AVERAGE(DX111:DZ111)</f>
        <v>1.0149999999999999</v>
      </c>
      <c r="ED111" s="55">
        <f>STDEV(DX111:DZ111)</f>
        <v>1.552417469625998E-2</v>
      </c>
      <c r="EE111" s="55">
        <f t="shared" si="10"/>
        <v>-4.7000000000000153E-2</v>
      </c>
      <c r="EF111">
        <f t="shared" si="27"/>
        <v>53</v>
      </c>
      <c r="EG111" s="45">
        <v>0.93100000000000005</v>
      </c>
      <c r="EH111" s="45">
        <v>0.92500000000000004</v>
      </c>
      <c r="EI111" s="45">
        <v>0.92900000000000005</v>
      </c>
      <c r="EJ111" s="45">
        <v>0.99099999999999999</v>
      </c>
      <c r="EK111" s="45">
        <v>0.99299999999999999</v>
      </c>
      <c r="EL111" s="45">
        <v>0.98299999999999998</v>
      </c>
      <c r="EM111" s="55">
        <f>AVERAGE(EG111:EI111)</f>
        <v>0.92833333333333334</v>
      </c>
      <c r="EN111" s="55">
        <f>STDEV(EG111:EI111)</f>
        <v>3.0550504633038962E-3</v>
      </c>
      <c r="EO111" s="55">
        <f>AVERAGE(EJ111:EL111)</f>
        <v>0.98899999999999999</v>
      </c>
      <c r="EP111" s="55">
        <f>STDEV(EJ111:EL111)</f>
        <v>5.2915026221291859E-3</v>
      </c>
      <c r="EQ111" s="55">
        <f t="shared" si="11"/>
        <v>6.0666666666666647E-2</v>
      </c>
      <c r="ER111">
        <f t="shared" si="28"/>
        <v>53</v>
      </c>
      <c r="ES111" s="45">
        <v>0.92300000000000004</v>
      </c>
      <c r="ET111" s="45">
        <v>0.92200000000000004</v>
      </c>
      <c r="EU111" s="45">
        <v>1.0760000000000001</v>
      </c>
      <c r="EV111" s="45">
        <v>0.96899999999999997</v>
      </c>
      <c r="EW111" s="45">
        <v>0.96799999999999997</v>
      </c>
      <c r="EX111" s="45">
        <v>1.0129999999999999</v>
      </c>
      <c r="EY111" s="55">
        <f>AVERAGE(ES111:EU111)</f>
        <v>0.97366666666666679</v>
      </c>
      <c r="EZ111" s="55">
        <f>STDEV(ES111:EU111)</f>
        <v>8.8624676774210778E-2</v>
      </c>
      <c r="FA111" s="55">
        <f>AVERAGE(EV111:EX111)</f>
        <v>0.98333333333333328</v>
      </c>
      <c r="FB111" s="55">
        <f>STDEV(EV111:EX111)</f>
        <v>2.5696951829610671E-2</v>
      </c>
      <c r="FC111" s="55">
        <f t="shared" si="12"/>
        <v>9.6666666666664902E-3</v>
      </c>
      <c r="FD111">
        <f t="shared" si="29"/>
        <v>53</v>
      </c>
      <c r="FE111" s="45">
        <v>0.89100000000000001</v>
      </c>
      <c r="FF111" s="45">
        <v>0.90500000000000003</v>
      </c>
      <c r="FG111" s="45">
        <v>0.92100000000000004</v>
      </c>
      <c r="FH111" s="45">
        <v>0.97699999999999998</v>
      </c>
      <c r="FI111" s="45">
        <v>0.95899999999999996</v>
      </c>
      <c r="FJ111" s="45">
        <v>0.96699999999999997</v>
      </c>
      <c r="FK111" s="55">
        <f>AVERAGE(FE111:FG111)</f>
        <v>0.90566666666666673</v>
      </c>
      <c r="FL111" s="55">
        <f>STDEV(FE111:FG111)</f>
        <v>1.5011106998930284E-2</v>
      </c>
      <c r="FM111" s="55">
        <f>AVERAGE(FH111:FJ111)</f>
        <v>0.96766666666666667</v>
      </c>
      <c r="FN111" s="55">
        <f>STDEV(FH111:FJ111)</f>
        <v>9.0184995056457971E-3</v>
      </c>
      <c r="FO111" s="55">
        <f t="shared" si="13"/>
        <v>6.1999999999999944E-2</v>
      </c>
      <c r="FP111">
        <f t="shared" si="30"/>
        <v>53</v>
      </c>
      <c r="FQ111" s="45">
        <v>0.86499999999999999</v>
      </c>
      <c r="FR111" s="45">
        <v>0.875</v>
      </c>
      <c r="FS111" s="45">
        <v>0.86099999999999999</v>
      </c>
      <c r="FT111" s="45">
        <v>1.0569999999999999</v>
      </c>
      <c r="FU111" s="45">
        <v>0.99199999999999999</v>
      </c>
      <c r="FV111" s="45">
        <v>0.996</v>
      </c>
      <c r="FW111" s="55">
        <f>AVERAGE(FQ111:FS111)</f>
        <v>0.86699999999999999</v>
      </c>
      <c r="FX111" s="55">
        <f>STDEV(FQ111:FS111)</f>
        <v>7.2111025509279851E-3</v>
      </c>
      <c r="FY111" s="55">
        <f>AVERAGE(FT111:FV111)</f>
        <v>1.0149999999999999</v>
      </c>
      <c r="FZ111" s="55">
        <f>STDEV(FT111:FV111)</f>
        <v>3.6428011200173936E-2</v>
      </c>
      <c r="GA111" s="55">
        <f t="shared" si="14"/>
        <v>0.14799999999999991</v>
      </c>
      <c r="GB111">
        <f t="shared" si="31"/>
        <v>53</v>
      </c>
      <c r="GC111" s="45">
        <v>1.123</v>
      </c>
      <c r="GD111" s="45">
        <v>1.097</v>
      </c>
      <c r="GE111" s="45">
        <v>1.129</v>
      </c>
      <c r="GF111" s="45">
        <v>1.111</v>
      </c>
      <c r="GG111" s="45">
        <v>1.107</v>
      </c>
      <c r="GH111" s="45">
        <v>1.109</v>
      </c>
    </row>
    <row r="112" spans="1:190" x14ac:dyDescent="0.2">
      <c r="A112">
        <f t="shared" si="15"/>
        <v>54</v>
      </c>
      <c r="B112" s="44">
        <v>3.6805555555555557E-2</v>
      </c>
      <c r="C112" s="45">
        <v>37</v>
      </c>
      <c r="D112">
        <f t="shared" si="16"/>
        <v>54</v>
      </c>
      <c r="E112" s="45">
        <v>0.82199999999999995</v>
      </c>
      <c r="F112" s="45">
        <v>0.84</v>
      </c>
      <c r="G112" s="45">
        <v>0.84499999999999997</v>
      </c>
      <c r="H112" s="45">
        <v>0.99199999999999999</v>
      </c>
      <c r="I112" s="45">
        <v>1.008</v>
      </c>
      <c r="J112" s="45">
        <v>1.008</v>
      </c>
      <c r="K112" s="55">
        <f>AVERAGE(E112:G112)</f>
        <v>0.83566666666666656</v>
      </c>
      <c r="L112" s="55">
        <f>STDEV(E112:G112)</f>
        <v>1.2096831541082714E-2</v>
      </c>
      <c r="M112" s="55">
        <f>AVERAGE(H112:J112)</f>
        <v>1.0026666666666666</v>
      </c>
      <c r="N112" s="55">
        <f>STDEV(H112:J112)</f>
        <v>9.2376043070340214E-3</v>
      </c>
      <c r="O112" s="55">
        <f t="shared" si="0"/>
        <v>0.16700000000000004</v>
      </c>
      <c r="P112">
        <f t="shared" si="17"/>
        <v>54</v>
      </c>
      <c r="Q112" s="45">
        <v>0.755</v>
      </c>
      <c r="R112" s="45">
        <v>0.84899999999999998</v>
      </c>
      <c r="S112" s="45">
        <v>0.81699999999999995</v>
      </c>
      <c r="T112" s="45">
        <v>1.014</v>
      </c>
      <c r="U112" s="45">
        <v>1.006</v>
      </c>
      <c r="V112" s="45">
        <v>1.0009999999999999</v>
      </c>
      <c r="W112" s="55">
        <f>AVERAGE(Q112:S112)</f>
        <v>0.80700000000000005</v>
      </c>
      <c r="X112" s="55">
        <f>STDEV(Q112:S112)</f>
        <v>4.7791212581394064E-2</v>
      </c>
      <c r="Y112" s="55">
        <f>AVERAGE(T112:V112)</f>
        <v>1.0069999999999999</v>
      </c>
      <c r="Z112" s="55">
        <f>STDEV(T112:V112)</f>
        <v>6.5574385243020571E-3</v>
      </c>
      <c r="AA112" s="55">
        <f t="shared" si="1"/>
        <v>0.19999999999999984</v>
      </c>
      <c r="AB112">
        <f t="shared" si="18"/>
        <v>54</v>
      </c>
      <c r="AC112" s="45">
        <v>0.89900000000000002</v>
      </c>
      <c r="AD112" s="45">
        <v>0.94599999999999995</v>
      </c>
      <c r="AE112" s="45">
        <v>1.0549999999999999</v>
      </c>
      <c r="AF112" s="45">
        <v>1.0449999999999999</v>
      </c>
      <c r="AG112" s="45">
        <v>1.0669999999999999</v>
      </c>
      <c r="AH112" s="45">
        <v>1.028</v>
      </c>
      <c r="AI112" s="55">
        <f>AVERAGE(AC112:AE112)</f>
        <v>0.96666666666666667</v>
      </c>
      <c r="AJ112" s="55">
        <f>STDEV(AC112:AE112)</f>
        <v>8.002707875046626E-2</v>
      </c>
      <c r="AK112" s="55">
        <f>AVERAGE(AF112:AH112)</f>
        <v>1.0466666666666666</v>
      </c>
      <c r="AL112" s="55">
        <f>STDEV(AF112:AH112)</f>
        <v>1.9553345834749918E-2</v>
      </c>
      <c r="AM112" s="55">
        <f t="shared" si="2"/>
        <v>7.999999999999996E-2</v>
      </c>
      <c r="AN112">
        <f t="shared" si="19"/>
        <v>54</v>
      </c>
      <c r="AO112" s="45">
        <v>0.86699999999999999</v>
      </c>
      <c r="AP112" s="45">
        <v>0.90200000000000002</v>
      </c>
      <c r="AQ112" s="45"/>
      <c r="AR112" s="45">
        <v>1.026</v>
      </c>
      <c r="AS112" s="45">
        <v>1.0089999999999999</v>
      </c>
      <c r="AT112" s="45">
        <v>0.995</v>
      </c>
      <c r="AU112" s="55">
        <f>AVERAGE(AO112:AQ112)</f>
        <v>0.88450000000000006</v>
      </c>
      <c r="AV112" s="55">
        <f>STDEV(AO112:AQ112)</f>
        <v>2.4748737341529183E-2</v>
      </c>
      <c r="AW112" s="55">
        <f>AVERAGE(AR112:AT112)</f>
        <v>1.01</v>
      </c>
      <c r="AX112" s="55">
        <f>STDEV(AR112:AT112)</f>
        <v>1.5524174696260041E-2</v>
      </c>
      <c r="AY112" s="55">
        <f t="shared" si="3"/>
        <v>0.12549999999999994</v>
      </c>
      <c r="AZ112">
        <f t="shared" si="20"/>
        <v>54</v>
      </c>
      <c r="BA112" s="45">
        <v>0.97199999999999998</v>
      </c>
      <c r="BB112" s="45">
        <v>0.99199999999999999</v>
      </c>
      <c r="BC112" s="45">
        <v>0.99399999999999999</v>
      </c>
      <c r="BD112" s="45">
        <v>1.02</v>
      </c>
      <c r="BE112" s="45">
        <v>1.4510000000000001</v>
      </c>
      <c r="BF112" s="45">
        <v>1.393</v>
      </c>
      <c r="BG112" s="55">
        <f>AVERAGE(BA112:BC112)</f>
        <v>0.9860000000000001</v>
      </c>
      <c r="BH112" s="55">
        <f>STDEV(BA112:BC112)</f>
        <v>1.216552506059645E-2</v>
      </c>
      <c r="BI112" s="55">
        <f>AVERAGE(BD112:BF112)</f>
        <v>1.288</v>
      </c>
      <c r="BJ112" s="55">
        <f>STDEV(BD112:BF112)</f>
        <v>0.23389955108977847</v>
      </c>
      <c r="BK112" s="55">
        <f t="shared" si="4"/>
        <v>0.30199999999999994</v>
      </c>
      <c r="BL112">
        <f t="shared" si="21"/>
        <v>54</v>
      </c>
      <c r="BM112" s="45">
        <v>0.92500000000000004</v>
      </c>
      <c r="BN112" s="45">
        <v>0.98699999999999999</v>
      </c>
      <c r="BO112" s="45">
        <v>0.93100000000000005</v>
      </c>
      <c r="BP112" s="45">
        <v>1.01</v>
      </c>
      <c r="BQ112" s="45">
        <v>1.248</v>
      </c>
      <c r="BR112" s="45">
        <v>1.006</v>
      </c>
      <c r="BS112" s="55">
        <f>AVERAGE(BM112:BO112)</f>
        <v>0.94766666666666666</v>
      </c>
      <c r="BT112" s="55">
        <f>STDEV(BM112:BO112)</f>
        <v>3.4195516275285727E-2</v>
      </c>
      <c r="BU112" s="55">
        <f>AVERAGE(BP112:BR112)</f>
        <v>1.0880000000000001</v>
      </c>
      <c r="BV112" s="55">
        <f>STDEV(BP112:BR112)</f>
        <v>0.13857849761055926</v>
      </c>
      <c r="BW112" s="55">
        <f t="shared" si="5"/>
        <v>0.14033333333333342</v>
      </c>
      <c r="BX112">
        <f t="shared" si="22"/>
        <v>54</v>
      </c>
      <c r="BY112" s="45">
        <v>0.96499999999999997</v>
      </c>
      <c r="BZ112" s="45">
        <v>1.048</v>
      </c>
      <c r="CA112" s="45">
        <v>0.98499999999999999</v>
      </c>
      <c r="CB112" s="45">
        <v>0.99399999999999999</v>
      </c>
      <c r="CC112" s="45">
        <v>1.0249999999999999</v>
      </c>
      <c r="CD112" s="45">
        <v>1.0029999999999999</v>
      </c>
      <c r="CE112" s="55">
        <f>AVERAGE(BY112:CA112)</f>
        <v>0.9993333333333333</v>
      </c>
      <c r="CF112" s="55">
        <f>STDEV(BY112:CA112)</f>
        <v>4.3316663460305167E-2</v>
      </c>
      <c r="CG112" s="55">
        <f>AVERAGE(CB112:CD112)</f>
        <v>1.0073333333333334</v>
      </c>
      <c r="CH112" s="55">
        <f>STDEV(CB112:CD112)</f>
        <v>1.5947831618540884E-2</v>
      </c>
      <c r="CI112" s="55">
        <f t="shared" si="6"/>
        <v>8.0000000000001181E-3</v>
      </c>
      <c r="CJ112">
        <f t="shared" si="23"/>
        <v>54</v>
      </c>
      <c r="CK112" s="45">
        <v>0.82799999999999996</v>
      </c>
      <c r="CL112" s="45">
        <v>0.81499999999999995</v>
      </c>
      <c r="CM112" s="45">
        <v>0.83199999999999996</v>
      </c>
      <c r="CN112" s="45">
        <v>1.022</v>
      </c>
      <c r="CO112" s="45">
        <v>1.0149999999999999</v>
      </c>
      <c r="CP112" s="45">
        <v>1.127</v>
      </c>
      <c r="CQ112" s="55">
        <f>AVERAGE(CK112:CM112)</f>
        <v>0.82499999999999984</v>
      </c>
      <c r="CR112" s="55">
        <f>STDEV(CK112:CM112)</f>
        <v>8.8881944173155956E-3</v>
      </c>
      <c r="CS112" s="55">
        <f>AVERAGE(CN112:CP112)</f>
        <v>1.0546666666666666</v>
      </c>
      <c r="CT112" s="55">
        <f>STDEV(CN112:CP112)</f>
        <v>6.2740205078827535E-2</v>
      </c>
      <c r="CU112" s="55">
        <f t="shared" si="7"/>
        <v>0.2296666666666668</v>
      </c>
      <c r="CV112">
        <f t="shared" si="24"/>
        <v>54</v>
      </c>
      <c r="CW112" s="45">
        <v>1.0249999999999999</v>
      </c>
      <c r="CX112" s="45">
        <v>1.0289999999999999</v>
      </c>
      <c r="CY112" s="45">
        <v>0.98799999999999999</v>
      </c>
      <c r="CZ112" s="45">
        <v>0.98099999999999998</v>
      </c>
      <c r="DA112" s="45">
        <v>1.0049999999999999</v>
      </c>
      <c r="DB112" s="45">
        <v>1.008</v>
      </c>
      <c r="DC112" s="55">
        <f>AVERAGE(CW112:CY112)</f>
        <v>1.014</v>
      </c>
      <c r="DD112" s="55">
        <f>STDEV(CW112:CY112)</f>
        <v>2.2605309110914587E-2</v>
      </c>
      <c r="DE112" s="55">
        <f>AVERAGE(CZ112:DB112)</f>
        <v>0.99799999999999989</v>
      </c>
      <c r="DF112" s="55">
        <f>STDEV(CZ112:DB112)</f>
        <v>1.479864858694873E-2</v>
      </c>
      <c r="DG112" s="55">
        <f t="shared" si="8"/>
        <v>-1.6000000000000125E-2</v>
      </c>
      <c r="DH112">
        <f t="shared" si="25"/>
        <v>54</v>
      </c>
      <c r="DI112" s="45">
        <v>0.85799999999999998</v>
      </c>
      <c r="DJ112" s="45">
        <v>0.81399999999999995</v>
      </c>
      <c r="DK112" s="45">
        <v>0.84</v>
      </c>
      <c r="DL112" s="45">
        <v>1.496</v>
      </c>
      <c r="DM112" s="45">
        <v>1.0409999999999999</v>
      </c>
      <c r="DN112" s="45">
        <v>1.0820000000000001</v>
      </c>
      <c r="DO112" s="55">
        <f>AVERAGE(DI112:DK112)</f>
        <v>0.83733333333333337</v>
      </c>
      <c r="DP112" s="55">
        <f>STDEV(DI112:DK112)</f>
        <v>2.2120880030716095E-2</v>
      </c>
      <c r="DQ112" s="55">
        <f>AVERAGE(DL112:DN112)</f>
        <v>1.2063333333333333</v>
      </c>
      <c r="DR112" s="55">
        <f>STDEV(DL112:DN112)</f>
        <v>0.25169492115124931</v>
      </c>
      <c r="DS112" s="55">
        <f t="shared" si="9"/>
        <v>0.36899999999999988</v>
      </c>
      <c r="DT112">
        <f t="shared" si="26"/>
        <v>54</v>
      </c>
      <c r="DU112" s="45">
        <v>0.98</v>
      </c>
      <c r="DV112" s="45">
        <v>0.98699999999999999</v>
      </c>
      <c r="DW112" s="45">
        <v>1.2070000000000001</v>
      </c>
      <c r="DX112" s="45">
        <v>1.03</v>
      </c>
      <c r="DY112" s="45">
        <v>0.999</v>
      </c>
      <c r="DZ112" s="45">
        <v>1.0129999999999999</v>
      </c>
      <c r="EA112" s="55">
        <f>AVERAGE(DU112:DW112)</f>
        <v>1.0580000000000001</v>
      </c>
      <c r="EB112" s="55">
        <f>STDEV(DU112:DW112)</f>
        <v>0.12908524315350695</v>
      </c>
      <c r="EC112" s="55">
        <f>AVERAGE(DX112:DZ112)</f>
        <v>1.014</v>
      </c>
      <c r="ED112" s="55">
        <f>STDEV(DX112:DZ112)</f>
        <v>1.5524174696260041E-2</v>
      </c>
      <c r="EE112" s="55">
        <f t="shared" si="10"/>
        <v>-4.4000000000000039E-2</v>
      </c>
      <c r="EF112">
        <f t="shared" si="27"/>
        <v>54</v>
      </c>
      <c r="EG112" s="45">
        <v>0.93</v>
      </c>
      <c r="EH112" s="45">
        <v>0.92400000000000004</v>
      </c>
      <c r="EI112" s="45">
        <v>0.92800000000000005</v>
      </c>
      <c r="EJ112" s="45">
        <v>0.99</v>
      </c>
      <c r="EK112" s="45">
        <v>0.99199999999999999</v>
      </c>
      <c r="EL112" s="45">
        <v>0.98199999999999998</v>
      </c>
      <c r="EM112" s="55">
        <f>AVERAGE(EG112:EI112)</f>
        <v>0.92733333333333334</v>
      </c>
      <c r="EN112" s="55">
        <f>STDEV(EG112:EI112)</f>
        <v>3.0550504633038962E-3</v>
      </c>
      <c r="EO112" s="55">
        <f>AVERAGE(EJ112:EL112)</f>
        <v>0.98799999999999999</v>
      </c>
      <c r="EP112" s="55">
        <f>STDEV(EJ112:EL112)</f>
        <v>5.2915026221291859E-3</v>
      </c>
      <c r="EQ112" s="55">
        <f t="shared" si="11"/>
        <v>6.0666666666666647E-2</v>
      </c>
      <c r="ER112">
        <f t="shared" si="28"/>
        <v>54</v>
      </c>
      <c r="ES112" s="45">
        <v>0.92200000000000004</v>
      </c>
      <c r="ET112" s="45">
        <v>0.92100000000000004</v>
      </c>
      <c r="EU112" s="45">
        <v>1.073</v>
      </c>
      <c r="EV112" s="45">
        <v>0.96899999999999997</v>
      </c>
      <c r="EW112" s="45">
        <v>0.96699999999999997</v>
      </c>
      <c r="EX112" s="45">
        <v>1.012</v>
      </c>
      <c r="EY112" s="55">
        <f>AVERAGE(ES112:EU112)</f>
        <v>0.97199999999999998</v>
      </c>
      <c r="EZ112" s="55">
        <f>STDEV(ES112:EU112)</f>
        <v>8.7469994855378791E-2</v>
      </c>
      <c r="FA112" s="55">
        <f>AVERAGE(EV112:EX112)</f>
        <v>0.98266666666666669</v>
      </c>
      <c r="FB112" s="55">
        <f>STDEV(EV112:EX112)</f>
        <v>2.5423086620891149E-2</v>
      </c>
      <c r="FC112" s="55">
        <f t="shared" si="12"/>
        <v>1.0666666666666713E-2</v>
      </c>
      <c r="FD112">
        <f t="shared" si="29"/>
        <v>54</v>
      </c>
      <c r="FE112" s="45">
        <v>0.89</v>
      </c>
      <c r="FF112" s="45">
        <v>0.90400000000000003</v>
      </c>
      <c r="FG112" s="45">
        <v>0.92</v>
      </c>
      <c r="FH112" s="45">
        <v>0.97599999999999998</v>
      </c>
      <c r="FI112" s="45">
        <v>0.95799999999999996</v>
      </c>
      <c r="FJ112" s="45">
        <v>0.96599999999999997</v>
      </c>
      <c r="FK112" s="55">
        <f>AVERAGE(FE112:FG112)</f>
        <v>0.90466666666666662</v>
      </c>
      <c r="FL112" s="55">
        <f>STDEV(FE112:FG112)</f>
        <v>1.5011106998930284E-2</v>
      </c>
      <c r="FM112" s="55">
        <f>AVERAGE(FH112:FJ112)</f>
        <v>0.96666666666666667</v>
      </c>
      <c r="FN112" s="55">
        <f>STDEV(FH112:FJ112)</f>
        <v>9.0184995056457971E-3</v>
      </c>
      <c r="FO112" s="55">
        <f t="shared" si="13"/>
        <v>6.2000000000000055E-2</v>
      </c>
      <c r="FP112">
        <f t="shared" si="30"/>
        <v>54</v>
      </c>
      <c r="FQ112" s="45">
        <v>0.86299999999999999</v>
      </c>
      <c r="FR112" s="45">
        <v>0.874</v>
      </c>
      <c r="FS112" s="45">
        <v>0.85899999999999999</v>
      </c>
      <c r="FT112" s="45">
        <v>1.056</v>
      </c>
      <c r="FU112" s="45">
        <v>0.99199999999999999</v>
      </c>
      <c r="FV112" s="45">
        <v>0.995</v>
      </c>
      <c r="FW112" s="55">
        <f>AVERAGE(FQ112:FS112)</f>
        <v>0.8653333333333334</v>
      </c>
      <c r="FX112" s="55">
        <f>STDEV(FQ112:FS112)</f>
        <v>7.7674534651540356E-3</v>
      </c>
      <c r="FY112" s="55">
        <f>AVERAGE(FT112:FV112)</f>
        <v>1.0143333333333333</v>
      </c>
      <c r="FZ112" s="55">
        <f>STDEV(FT112:FV112)</f>
        <v>3.6115555282084974E-2</v>
      </c>
      <c r="GA112" s="55">
        <f t="shared" si="14"/>
        <v>0.14899999999999991</v>
      </c>
      <c r="GB112">
        <f t="shared" si="31"/>
        <v>54</v>
      </c>
      <c r="GC112" s="45">
        <v>1.1279999999999999</v>
      </c>
      <c r="GD112" s="45">
        <v>1.095</v>
      </c>
      <c r="GE112" s="45">
        <v>1.1279999999999999</v>
      </c>
      <c r="GF112" s="45">
        <v>1.109</v>
      </c>
      <c r="GG112" s="45">
        <v>1.1080000000000001</v>
      </c>
      <c r="GH112" s="45">
        <v>1.1060000000000001</v>
      </c>
    </row>
    <row r="113" spans="1:190" x14ac:dyDescent="0.2">
      <c r="A113">
        <f t="shared" si="15"/>
        <v>55</v>
      </c>
      <c r="B113" s="44">
        <v>3.7499999999999999E-2</v>
      </c>
      <c r="C113" s="45">
        <v>36.9</v>
      </c>
      <c r="D113">
        <f t="shared" si="16"/>
        <v>55</v>
      </c>
      <c r="E113" s="45">
        <v>0.82099999999999995</v>
      </c>
      <c r="F113" s="45">
        <v>0.83899999999999997</v>
      </c>
      <c r="G113" s="45">
        <v>0.84399999999999997</v>
      </c>
      <c r="H113" s="45">
        <v>0.99099999999999999</v>
      </c>
      <c r="I113" s="45">
        <v>1.008</v>
      </c>
      <c r="J113" s="45">
        <v>1.008</v>
      </c>
      <c r="K113" s="55">
        <f>AVERAGE(E113:G113)</f>
        <v>0.83466666666666667</v>
      </c>
      <c r="L113" s="55">
        <f>STDEV(E113:G113)</f>
        <v>1.2096831541082714E-2</v>
      </c>
      <c r="M113" s="55">
        <f>AVERAGE(H113:J113)</f>
        <v>1.0023333333333333</v>
      </c>
      <c r="N113" s="55">
        <f>STDEV(H113:J113)</f>
        <v>9.8149545762236459E-3</v>
      </c>
      <c r="O113" s="55">
        <f t="shared" si="0"/>
        <v>0.16766666666666663</v>
      </c>
      <c r="P113">
        <f t="shared" si="17"/>
        <v>55</v>
      </c>
      <c r="Q113" s="45">
        <v>0.753</v>
      </c>
      <c r="R113" s="45">
        <v>0.84799999999999998</v>
      </c>
      <c r="S113" s="45">
        <v>0.81399999999999995</v>
      </c>
      <c r="T113" s="45">
        <v>1.0129999999999999</v>
      </c>
      <c r="U113" s="45">
        <v>1.0049999999999999</v>
      </c>
      <c r="V113" s="45">
        <v>1.0009999999999999</v>
      </c>
      <c r="W113" s="55">
        <f>AVERAGE(Q113:S113)</f>
        <v>0.80500000000000005</v>
      </c>
      <c r="X113" s="55">
        <f>STDEV(Q113:S113)</f>
        <v>4.8135226186234947E-2</v>
      </c>
      <c r="Y113" s="55">
        <f>AVERAGE(T113:V113)</f>
        <v>1.0063333333333333</v>
      </c>
      <c r="Z113" s="55">
        <f>STDEV(T113:V113)</f>
        <v>6.1101009266077925E-3</v>
      </c>
      <c r="AA113" s="55">
        <f t="shared" si="1"/>
        <v>0.20133333333333325</v>
      </c>
      <c r="AB113">
        <f t="shared" si="18"/>
        <v>55</v>
      </c>
      <c r="AC113" s="45">
        <v>0.89800000000000002</v>
      </c>
      <c r="AD113" s="45">
        <v>0.94299999999999995</v>
      </c>
      <c r="AE113" s="45">
        <v>1.052</v>
      </c>
      <c r="AF113" s="45">
        <v>1.0449999999999999</v>
      </c>
      <c r="AG113" s="45">
        <v>1.0649999999999999</v>
      </c>
      <c r="AH113" s="45">
        <v>1.0269999999999999</v>
      </c>
      <c r="AI113" s="55">
        <f>AVERAGE(AC113:AE113)</f>
        <v>0.96433333333333326</v>
      </c>
      <c r="AJ113" s="55">
        <f>STDEV(AC113:AE113)</f>
        <v>7.9185436371427151E-2</v>
      </c>
      <c r="AK113" s="55">
        <f>AVERAGE(AF113:AH113)</f>
        <v>1.0456666666666665</v>
      </c>
      <c r="AL113" s="55">
        <f>STDEV(AF113:AH113)</f>
        <v>1.9008769905844353E-2</v>
      </c>
      <c r="AM113" s="55">
        <f t="shared" si="2"/>
        <v>8.1333333333333258E-2</v>
      </c>
      <c r="AN113">
        <f t="shared" si="19"/>
        <v>55</v>
      </c>
      <c r="AO113" s="45">
        <v>0.86899999999999999</v>
      </c>
      <c r="AP113" s="45">
        <v>0.90100000000000002</v>
      </c>
      <c r="AQ113" s="45"/>
      <c r="AR113" s="45">
        <v>1.0269999999999999</v>
      </c>
      <c r="AS113" s="45">
        <v>1.0089999999999999</v>
      </c>
      <c r="AT113" s="45">
        <v>0.99399999999999999</v>
      </c>
      <c r="AU113" s="55">
        <f>AVERAGE(AO113:AQ113)</f>
        <v>0.88500000000000001</v>
      </c>
      <c r="AV113" s="55">
        <f>STDEV(AO113:AQ113)</f>
        <v>2.2627416997969541E-2</v>
      </c>
      <c r="AW113" s="55">
        <f>AVERAGE(AR113:AT113)</f>
        <v>1.0099999999999998</v>
      </c>
      <c r="AX113" s="55">
        <f>STDEV(AR113:AT113)</f>
        <v>1.6522711641858267E-2</v>
      </c>
      <c r="AY113" s="55">
        <f t="shared" si="3"/>
        <v>0.12499999999999978</v>
      </c>
      <c r="AZ113">
        <f t="shared" si="20"/>
        <v>55</v>
      </c>
      <c r="BA113" s="45">
        <v>0.97099999999999997</v>
      </c>
      <c r="BB113" s="45">
        <v>0.99099999999999999</v>
      </c>
      <c r="BC113" s="45">
        <v>0.99299999999999999</v>
      </c>
      <c r="BD113" s="45">
        <v>1.0189999999999999</v>
      </c>
      <c r="BE113" s="45">
        <v>1.452</v>
      </c>
      <c r="BF113" s="45">
        <v>1.395</v>
      </c>
      <c r="BG113" s="55">
        <f>AVERAGE(BA113:BC113)</f>
        <v>0.98499999999999999</v>
      </c>
      <c r="BH113" s="55">
        <f>STDEV(BA113:BC113)</f>
        <v>1.216552506059645E-2</v>
      </c>
      <c r="BI113" s="55">
        <f>AVERAGE(BD113:BF113)</f>
        <v>1.2886666666666666</v>
      </c>
      <c r="BJ113" s="55">
        <f>STDEV(BD113:BF113)</f>
        <v>0.23527076599810059</v>
      </c>
      <c r="BK113" s="55">
        <f t="shared" si="4"/>
        <v>0.30366666666666664</v>
      </c>
      <c r="BL113">
        <f t="shared" si="21"/>
        <v>55</v>
      </c>
      <c r="BM113" s="45">
        <v>0.92300000000000004</v>
      </c>
      <c r="BN113" s="45">
        <v>0.97</v>
      </c>
      <c r="BO113" s="45">
        <v>0.92900000000000005</v>
      </c>
      <c r="BP113" s="45">
        <v>1.0089999999999999</v>
      </c>
      <c r="BQ113" s="45">
        <v>1.248</v>
      </c>
      <c r="BR113" s="45">
        <v>1.0049999999999999</v>
      </c>
      <c r="BS113" s="55">
        <f>AVERAGE(BM113:BO113)</f>
        <v>0.94066666666666665</v>
      </c>
      <c r="BT113" s="55">
        <f>STDEV(BM113:BO113)</f>
        <v>2.5579940057266187E-2</v>
      </c>
      <c r="BU113" s="55">
        <f>AVERAGE(BP113:BR113)</f>
        <v>1.0873333333333333</v>
      </c>
      <c r="BV113" s="55">
        <f>STDEV(BP113:BR113)</f>
        <v>0.13915578799796205</v>
      </c>
      <c r="BW113" s="55">
        <f t="shared" si="5"/>
        <v>0.14666666666666661</v>
      </c>
      <c r="BX113">
        <f t="shared" si="22"/>
        <v>55</v>
      </c>
      <c r="BY113" s="45">
        <v>0.96399999999999997</v>
      </c>
      <c r="BZ113" s="45">
        <v>1.048</v>
      </c>
      <c r="CA113" s="45">
        <v>0.98399999999999999</v>
      </c>
      <c r="CB113" s="45">
        <v>0.99299999999999999</v>
      </c>
      <c r="CC113" s="45">
        <v>1.024</v>
      </c>
      <c r="CD113" s="45">
        <v>1.002</v>
      </c>
      <c r="CE113" s="55">
        <f>AVERAGE(BY113:CA113)</f>
        <v>0.9986666666666667</v>
      </c>
      <c r="CF113" s="55">
        <f>STDEV(BY113:CA113)</f>
        <v>4.38786204584116E-2</v>
      </c>
      <c r="CG113" s="55">
        <f>AVERAGE(CB113:CD113)</f>
        <v>1.0063333333333333</v>
      </c>
      <c r="CH113" s="55">
        <f>STDEV(CB113:CD113)</f>
        <v>1.5947831618540929E-2</v>
      </c>
      <c r="CI113" s="55">
        <f t="shared" si="6"/>
        <v>7.6666666666665995E-3</v>
      </c>
      <c r="CJ113">
        <f t="shared" si="23"/>
        <v>55</v>
      </c>
      <c r="CK113" s="45">
        <v>0.82499999999999996</v>
      </c>
      <c r="CL113" s="45">
        <v>0.81200000000000006</v>
      </c>
      <c r="CM113" s="45">
        <v>0.83</v>
      </c>
      <c r="CN113" s="45">
        <v>1.022</v>
      </c>
      <c r="CO113" s="45">
        <v>1.014</v>
      </c>
      <c r="CP113" s="45">
        <v>1.1140000000000001</v>
      </c>
      <c r="CQ113" s="55">
        <f>AVERAGE(CK113:CM113)</f>
        <v>0.82233333333333336</v>
      </c>
      <c r="CR113" s="55">
        <f>STDEV(CK113:CM113)</f>
        <v>9.2915732431775155E-3</v>
      </c>
      <c r="CS113" s="55">
        <f>AVERAGE(CN113:CP113)</f>
        <v>1.05</v>
      </c>
      <c r="CT113" s="55">
        <f>STDEV(CN113:CP113)</f>
        <v>5.5569775957799272E-2</v>
      </c>
      <c r="CU113" s="55">
        <f t="shared" si="7"/>
        <v>0.22766666666666668</v>
      </c>
      <c r="CV113">
        <f t="shared" si="24"/>
        <v>55</v>
      </c>
      <c r="CW113" s="45">
        <v>1.024</v>
      </c>
      <c r="CX113" s="45">
        <v>1.0289999999999999</v>
      </c>
      <c r="CY113" s="45">
        <v>0.98699999999999999</v>
      </c>
      <c r="CZ113" s="45">
        <v>0.98099999999999998</v>
      </c>
      <c r="DA113" s="45">
        <v>1.004</v>
      </c>
      <c r="DB113" s="45">
        <v>1.008</v>
      </c>
      <c r="DC113" s="55">
        <f>AVERAGE(CW113:CY113)</f>
        <v>1.0133333333333334</v>
      </c>
      <c r="DD113" s="55">
        <f>STDEV(CW113:CY113)</f>
        <v>2.2941955743426334E-2</v>
      </c>
      <c r="DE113" s="55">
        <f>AVERAGE(CZ113:DB113)</f>
        <v>0.99766666666666659</v>
      </c>
      <c r="DF113" s="55">
        <f>STDEV(CZ113:DB113)</f>
        <v>1.4571661996262943E-2</v>
      </c>
      <c r="DG113" s="55">
        <f t="shared" si="8"/>
        <v>-1.5666666666666829E-2</v>
      </c>
      <c r="DH113">
        <f t="shared" si="25"/>
        <v>55</v>
      </c>
      <c r="DI113" s="45">
        <v>0.85499999999999998</v>
      </c>
      <c r="DJ113" s="45">
        <v>0.81200000000000006</v>
      </c>
      <c r="DK113" s="45">
        <v>0.83799999999999997</v>
      </c>
      <c r="DL113" s="45">
        <v>1.492</v>
      </c>
      <c r="DM113" s="45">
        <v>1.0409999999999999</v>
      </c>
      <c r="DN113" s="45">
        <v>1.08</v>
      </c>
      <c r="DO113" s="55">
        <f>AVERAGE(DI113:DK113)</f>
        <v>0.83499999999999996</v>
      </c>
      <c r="DP113" s="55">
        <f>STDEV(DI113:DK113)</f>
        <v>2.1656407827707676E-2</v>
      </c>
      <c r="DQ113" s="55">
        <f>AVERAGE(DL113:DN113)</f>
        <v>1.2043333333333333</v>
      </c>
      <c r="DR113" s="55">
        <f>STDEV(DL113:DN113)</f>
        <v>0.2498886418653988</v>
      </c>
      <c r="DS113" s="55">
        <f t="shared" si="9"/>
        <v>0.36933333333333329</v>
      </c>
      <c r="DT113">
        <f t="shared" si="26"/>
        <v>55</v>
      </c>
      <c r="DU113" s="45">
        <v>0.97899999999999998</v>
      </c>
      <c r="DV113" s="45">
        <v>0.98599999999999999</v>
      </c>
      <c r="DW113" s="45">
        <v>1.208</v>
      </c>
      <c r="DX113" s="45">
        <v>1.03</v>
      </c>
      <c r="DY113" s="45">
        <v>0.999</v>
      </c>
      <c r="DZ113" s="45">
        <v>1.012</v>
      </c>
      <c r="EA113" s="55">
        <f>AVERAGE(DU113:DW113)</f>
        <v>1.0576666666666668</v>
      </c>
      <c r="EB113" s="55">
        <f>STDEV(DU113:DW113)</f>
        <v>0.1302395229311499</v>
      </c>
      <c r="EC113" s="55">
        <f>AVERAGE(DX113:DZ113)</f>
        <v>1.0136666666666667</v>
      </c>
      <c r="ED113" s="55">
        <f>STDEV(DX113:DZ113)</f>
        <v>1.5567059238447504E-2</v>
      </c>
      <c r="EE113" s="55">
        <f t="shared" si="10"/>
        <v>-4.4000000000000039E-2</v>
      </c>
      <c r="EF113">
        <f t="shared" si="27"/>
        <v>55</v>
      </c>
      <c r="EG113" s="45">
        <v>0.93</v>
      </c>
      <c r="EH113" s="45">
        <v>0.92200000000000004</v>
      </c>
      <c r="EI113" s="45">
        <v>0.92600000000000005</v>
      </c>
      <c r="EJ113" s="45">
        <v>0.99</v>
      </c>
      <c r="EK113" s="45">
        <v>0.99099999999999999</v>
      </c>
      <c r="EL113" s="45">
        <v>0.98099999999999998</v>
      </c>
      <c r="EM113" s="55">
        <f>AVERAGE(EG113:EI113)</f>
        <v>0.92600000000000005</v>
      </c>
      <c r="EN113" s="55">
        <f>STDEV(EG113:EI113)</f>
        <v>4.0000000000000036E-3</v>
      </c>
      <c r="EO113" s="55">
        <f>AVERAGE(EJ113:EL113)</f>
        <v>0.98733333333333329</v>
      </c>
      <c r="EP113" s="55">
        <f>STDEV(EJ113:EL113)</f>
        <v>5.5075705472861069E-3</v>
      </c>
      <c r="EQ113" s="55">
        <f t="shared" si="11"/>
        <v>6.133333333333324E-2</v>
      </c>
      <c r="ER113">
        <f t="shared" si="28"/>
        <v>55</v>
      </c>
      <c r="ES113" s="45">
        <v>0.92100000000000004</v>
      </c>
      <c r="ET113" s="45">
        <v>0.92</v>
      </c>
      <c r="EU113" s="45">
        <v>1.07</v>
      </c>
      <c r="EV113" s="45">
        <v>0.96799999999999997</v>
      </c>
      <c r="EW113" s="45">
        <v>0.96599999999999997</v>
      </c>
      <c r="EX113" s="45">
        <v>1.0109999999999999</v>
      </c>
      <c r="EY113" s="55">
        <f>AVERAGE(ES113:EU113)</f>
        <v>0.97033333333333349</v>
      </c>
      <c r="EZ113" s="55">
        <f>STDEV(ES113:EU113)</f>
        <v>8.6315313434716406E-2</v>
      </c>
      <c r="FA113" s="55">
        <f>AVERAGE(EV113:EX113)</f>
        <v>0.98166666666666658</v>
      </c>
      <c r="FB113" s="55">
        <f>STDEV(EV113:EX113)</f>
        <v>2.5423086620891083E-2</v>
      </c>
      <c r="FC113" s="55">
        <f t="shared" si="12"/>
        <v>1.1333333333333084E-2</v>
      </c>
      <c r="FD113">
        <f t="shared" si="29"/>
        <v>55</v>
      </c>
      <c r="FE113" s="45">
        <v>0.88800000000000001</v>
      </c>
      <c r="FF113" s="45">
        <v>0.90200000000000002</v>
      </c>
      <c r="FG113" s="45">
        <v>0.91800000000000004</v>
      </c>
      <c r="FH113" s="45">
        <v>0.97499999999999998</v>
      </c>
      <c r="FI113" s="45">
        <v>0.95799999999999996</v>
      </c>
      <c r="FJ113" s="45">
        <v>0.96499999999999997</v>
      </c>
      <c r="FK113" s="55">
        <f>AVERAGE(FE113:FG113)</f>
        <v>0.90266666666666673</v>
      </c>
      <c r="FL113" s="55">
        <f>STDEV(FE113:FG113)</f>
        <v>1.5011106998930284E-2</v>
      </c>
      <c r="FM113" s="55">
        <f>AVERAGE(FH113:FJ113)</f>
        <v>0.96599999999999986</v>
      </c>
      <c r="FN113" s="55">
        <f>STDEV(FH113:FJ113)</f>
        <v>8.5440037453175383E-3</v>
      </c>
      <c r="FO113" s="55">
        <f t="shared" si="13"/>
        <v>6.3333333333333131E-2</v>
      </c>
      <c r="FP113">
        <f t="shared" si="30"/>
        <v>55</v>
      </c>
      <c r="FQ113" s="45">
        <v>0.86199999999999999</v>
      </c>
      <c r="FR113" s="45">
        <v>0.872</v>
      </c>
      <c r="FS113" s="45">
        <v>0.85699999999999998</v>
      </c>
      <c r="FT113" s="45">
        <v>1.056</v>
      </c>
      <c r="FU113" s="45">
        <v>0.99099999999999999</v>
      </c>
      <c r="FV113" s="45">
        <v>0.99399999999999999</v>
      </c>
      <c r="FW113" s="55">
        <f>AVERAGE(FQ113:FS113)</f>
        <v>0.86366666666666669</v>
      </c>
      <c r="FX113" s="55">
        <f>STDEV(FQ113:FS113)</f>
        <v>7.6376261582597402E-3</v>
      </c>
      <c r="FY113" s="55">
        <f>AVERAGE(FT113:FV113)</f>
        <v>1.0136666666666667</v>
      </c>
      <c r="FZ113" s="55">
        <f>STDEV(FT113:FV113)</f>
        <v>3.669241520169169E-2</v>
      </c>
      <c r="GA113" s="55">
        <f t="shared" si="14"/>
        <v>0.15000000000000002</v>
      </c>
      <c r="GB113">
        <f t="shared" si="31"/>
        <v>55</v>
      </c>
      <c r="GC113" s="45">
        <v>1.1240000000000001</v>
      </c>
      <c r="GD113" s="45">
        <v>1.095</v>
      </c>
      <c r="GE113" s="45">
        <v>1.1279999999999999</v>
      </c>
      <c r="GF113" s="45">
        <v>1.109</v>
      </c>
      <c r="GG113" s="45">
        <v>1.1060000000000001</v>
      </c>
      <c r="GH113" s="45">
        <v>1.1060000000000001</v>
      </c>
    </row>
    <row r="114" spans="1:190" x14ac:dyDescent="0.2">
      <c r="A114">
        <f t="shared" si="15"/>
        <v>56</v>
      </c>
      <c r="B114" s="44">
        <v>3.8194444444444441E-2</v>
      </c>
      <c r="C114" s="45">
        <v>37</v>
      </c>
      <c r="D114">
        <f t="shared" si="16"/>
        <v>56</v>
      </c>
      <c r="E114" s="45">
        <v>0.81899999999999995</v>
      </c>
      <c r="F114" s="45">
        <v>0.83799999999999997</v>
      </c>
      <c r="G114" s="45">
        <v>0.84099999999999997</v>
      </c>
      <c r="H114" s="45">
        <v>0.99099999999999999</v>
      </c>
      <c r="I114" s="45">
        <v>1.0069999999999999</v>
      </c>
      <c r="J114" s="45">
        <v>1.0069999999999999</v>
      </c>
      <c r="K114" s="55">
        <f>AVERAGE(E114:G114)</f>
        <v>0.83266666666666678</v>
      </c>
      <c r="L114" s="55">
        <f>STDEV(E114:G114)</f>
        <v>1.1930353445448865E-2</v>
      </c>
      <c r="M114" s="55">
        <f>AVERAGE(H114:J114)</f>
        <v>1.0016666666666667</v>
      </c>
      <c r="N114" s="55">
        <f>STDEV(H114:J114)</f>
        <v>9.2376043070339555E-3</v>
      </c>
      <c r="O114" s="55">
        <f t="shared" si="0"/>
        <v>0.16899999999999993</v>
      </c>
      <c r="P114">
        <f t="shared" si="17"/>
        <v>56</v>
      </c>
      <c r="Q114" s="45">
        <v>0.751</v>
      </c>
      <c r="R114" s="45">
        <v>0.84599999999999997</v>
      </c>
      <c r="S114" s="45">
        <v>0.81200000000000006</v>
      </c>
      <c r="T114" s="45">
        <v>1.012</v>
      </c>
      <c r="U114" s="45">
        <v>1.004</v>
      </c>
      <c r="V114" s="45">
        <v>1</v>
      </c>
      <c r="W114" s="55">
        <f>AVERAGE(Q114:S114)</f>
        <v>0.80299999999999994</v>
      </c>
      <c r="X114" s="55">
        <f>STDEV(Q114:S114)</f>
        <v>4.8135226186234954E-2</v>
      </c>
      <c r="Y114" s="55">
        <f>AVERAGE(T114:V114)</f>
        <v>1.0053333333333334</v>
      </c>
      <c r="Z114" s="55">
        <f>STDEV(T114:V114)</f>
        <v>6.1101009266077925E-3</v>
      </c>
      <c r="AA114" s="55">
        <f t="shared" si="1"/>
        <v>0.20233333333333348</v>
      </c>
      <c r="AB114">
        <f t="shared" si="18"/>
        <v>56</v>
      </c>
      <c r="AC114" s="45">
        <v>0.89600000000000002</v>
      </c>
      <c r="AD114" s="45">
        <v>0.94</v>
      </c>
      <c r="AE114" s="45">
        <v>1.048</v>
      </c>
      <c r="AF114" s="45">
        <v>1.044</v>
      </c>
      <c r="AG114" s="45">
        <v>1.0629999999999999</v>
      </c>
      <c r="AH114" s="45">
        <v>1.0269999999999999</v>
      </c>
      <c r="AI114" s="55">
        <f>AVERAGE(AC114:AE114)</f>
        <v>0.96133333333333326</v>
      </c>
      <c r="AJ114" s="55">
        <f>STDEV(AC114:AE114)</f>
        <v>7.8213383338999826E-2</v>
      </c>
      <c r="AK114" s="55">
        <f>AVERAGE(AF114:AH114)</f>
        <v>1.0446666666666669</v>
      </c>
      <c r="AL114" s="55">
        <f>STDEV(AF114:AH114)</f>
        <v>1.8009256878986812E-2</v>
      </c>
      <c r="AM114" s="55">
        <f t="shared" si="2"/>
        <v>8.3333333333333592E-2</v>
      </c>
      <c r="AN114">
        <f t="shared" si="19"/>
        <v>56</v>
      </c>
      <c r="AO114" s="45">
        <v>0.86699999999999999</v>
      </c>
      <c r="AP114" s="45">
        <v>0.9</v>
      </c>
      <c r="AQ114" s="45"/>
      <c r="AR114" s="45">
        <v>1.024</v>
      </c>
      <c r="AS114" s="45">
        <v>1.008</v>
      </c>
      <c r="AT114" s="45">
        <v>0.99299999999999999</v>
      </c>
      <c r="AU114" s="55">
        <f>AVERAGE(AO114:AQ114)</f>
        <v>0.88349999999999995</v>
      </c>
      <c r="AV114" s="55">
        <f>STDEV(AO114:AQ114)</f>
        <v>2.333452377915609E-2</v>
      </c>
      <c r="AW114" s="55">
        <f>AVERAGE(AR114:AT114)</f>
        <v>1.0083333333333333</v>
      </c>
      <c r="AX114" s="55">
        <f>STDEV(AR114:AT114)</f>
        <v>1.5502687938977994E-2</v>
      </c>
      <c r="AY114" s="55">
        <f t="shared" si="3"/>
        <v>0.12483333333333335</v>
      </c>
      <c r="AZ114">
        <f t="shared" si="20"/>
        <v>56</v>
      </c>
      <c r="BA114" s="45">
        <v>0.97099999999999997</v>
      </c>
      <c r="BB114" s="45">
        <v>0.99</v>
      </c>
      <c r="BC114" s="45">
        <v>0.99199999999999999</v>
      </c>
      <c r="BD114" s="45">
        <v>1.0189999999999999</v>
      </c>
      <c r="BE114" s="45">
        <v>1.452</v>
      </c>
      <c r="BF114" s="45">
        <v>1.4019999999999999</v>
      </c>
      <c r="BG114" s="55">
        <f>AVERAGE(BA114:BC114)</f>
        <v>0.98433333333333328</v>
      </c>
      <c r="BH114" s="55">
        <f>STDEV(BA114:BC114)</f>
        <v>1.1590225767142484E-2</v>
      </c>
      <c r="BI114" s="55">
        <f>AVERAGE(BD114:BF114)</f>
        <v>1.2910000000000001</v>
      </c>
      <c r="BJ114" s="55">
        <f>STDEV(BD114:BF114)</f>
        <v>0.23688182707839664</v>
      </c>
      <c r="BK114" s="55">
        <f t="shared" si="4"/>
        <v>0.30666666666666687</v>
      </c>
      <c r="BL114">
        <f t="shared" si="21"/>
        <v>56</v>
      </c>
      <c r="BM114" s="45">
        <v>0.92200000000000004</v>
      </c>
      <c r="BN114" s="45">
        <v>0.95799999999999996</v>
      </c>
      <c r="BO114" s="45">
        <v>0.92700000000000005</v>
      </c>
      <c r="BP114" s="45">
        <v>1.0089999999999999</v>
      </c>
      <c r="BQ114" s="45">
        <v>1.2430000000000001</v>
      </c>
      <c r="BR114" s="45">
        <v>1.004</v>
      </c>
      <c r="BS114" s="55">
        <f>AVERAGE(BM114:BO114)</f>
        <v>0.93566666666666665</v>
      </c>
      <c r="BT114" s="55">
        <f>STDEV(BM114:BO114)</f>
        <v>1.9502136635080054E-2</v>
      </c>
      <c r="BU114" s="55">
        <f>AVERAGE(BP114:BR114)</f>
        <v>1.0853333333333333</v>
      </c>
      <c r="BV114" s="55">
        <f>STDEV(BP114:BR114)</f>
        <v>0.1365662232520671</v>
      </c>
      <c r="BW114" s="55">
        <f t="shared" si="5"/>
        <v>0.14966666666666661</v>
      </c>
      <c r="BX114">
        <f t="shared" si="22"/>
        <v>56</v>
      </c>
      <c r="BY114" s="45">
        <v>0.96299999999999997</v>
      </c>
      <c r="BZ114" s="45">
        <v>1.0469999999999999</v>
      </c>
      <c r="CA114" s="45">
        <v>0.98299999999999998</v>
      </c>
      <c r="CB114" s="45">
        <v>0.99199999999999999</v>
      </c>
      <c r="CC114" s="45">
        <v>1.024</v>
      </c>
      <c r="CD114" s="45">
        <v>1.002</v>
      </c>
      <c r="CE114" s="55">
        <f>AVERAGE(BY114:CA114)</f>
        <v>0.99766666666666659</v>
      </c>
      <c r="CF114" s="55">
        <f>STDEV(BY114:CA114)</f>
        <v>4.3878620458411538E-2</v>
      </c>
      <c r="CG114" s="55">
        <f>AVERAGE(CB114:CD114)</f>
        <v>1.006</v>
      </c>
      <c r="CH114" s="55">
        <f>STDEV(CB114:CD114)</f>
        <v>1.6370705543744916E-2</v>
      </c>
      <c r="CI114" s="55">
        <f t="shared" si="6"/>
        <v>8.3333333333334147E-3</v>
      </c>
      <c r="CJ114">
        <f t="shared" si="23"/>
        <v>56</v>
      </c>
      <c r="CK114" s="45">
        <v>0.82299999999999995</v>
      </c>
      <c r="CL114" s="45">
        <v>0.81</v>
      </c>
      <c r="CM114" s="45">
        <v>0.82699999999999996</v>
      </c>
      <c r="CN114" s="45">
        <v>1.0209999999999999</v>
      </c>
      <c r="CO114" s="45">
        <v>1.0129999999999999</v>
      </c>
      <c r="CP114" s="45">
        <v>1.1020000000000001</v>
      </c>
      <c r="CQ114" s="55">
        <f>AVERAGE(CK114:CM114)</f>
        <v>0.82</v>
      </c>
      <c r="CR114" s="55">
        <f>STDEV(CK114:CM114)</f>
        <v>8.8881944173155349E-3</v>
      </c>
      <c r="CS114" s="55">
        <f>AVERAGE(CN114:CP114)</f>
        <v>1.0453333333333334</v>
      </c>
      <c r="CT114" s="55">
        <f>STDEV(CN114:CP114)</f>
        <v>4.923751956926084E-2</v>
      </c>
      <c r="CU114" s="55">
        <f t="shared" si="7"/>
        <v>0.2253333333333335</v>
      </c>
      <c r="CV114">
        <f t="shared" si="24"/>
        <v>56</v>
      </c>
      <c r="CW114" s="45">
        <v>1.0209999999999999</v>
      </c>
      <c r="CX114" s="45">
        <v>1.028</v>
      </c>
      <c r="CY114" s="45">
        <v>0.98599999999999999</v>
      </c>
      <c r="CZ114" s="45">
        <v>0.98</v>
      </c>
      <c r="DA114" s="45">
        <v>1.004</v>
      </c>
      <c r="DB114" s="45">
        <v>1.0069999999999999</v>
      </c>
      <c r="DC114" s="55">
        <f>AVERAGE(CW114:CY114)</f>
        <v>1.0116666666666667</v>
      </c>
      <c r="DD114" s="55">
        <f>STDEV(CW114:CY114)</f>
        <v>2.2501851775650224E-2</v>
      </c>
      <c r="DE114" s="55">
        <f>AVERAGE(CZ114:DB114)</f>
        <v>0.99699999999999989</v>
      </c>
      <c r="DF114" s="55">
        <f>STDEV(CZ114:DB114)</f>
        <v>1.4798648586948716E-2</v>
      </c>
      <c r="DG114" s="55">
        <f t="shared" si="8"/>
        <v>-1.4666666666666828E-2</v>
      </c>
      <c r="DH114">
        <f t="shared" si="25"/>
        <v>56</v>
      </c>
      <c r="DI114" s="45">
        <v>0.85299999999999998</v>
      </c>
      <c r="DJ114" s="45">
        <v>0.81</v>
      </c>
      <c r="DK114" s="45">
        <v>0.83599999999999997</v>
      </c>
      <c r="DL114" s="45">
        <v>1.486</v>
      </c>
      <c r="DM114" s="45">
        <v>1.04</v>
      </c>
      <c r="DN114" s="45">
        <v>1.079</v>
      </c>
      <c r="DO114" s="55">
        <f>AVERAGE(DI114:DK114)</f>
        <v>0.83300000000000007</v>
      </c>
      <c r="DP114" s="55">
        <f>STDEV(DI114:DK114)</f>
        <v>2.1656407827707676E-2</v>
      </c>
      <c r="DQ114" s="55">
        <f>AVERAGE(DL114:DN114)</f>
        <v>1.2016666666666664</v>
      </c>
      <c r="DR114" s="55">
        <f>STDEV(DL114:DN114)</f>
        <v>0.24701079598538592</v>
      </c>
      <c r="DS114" s="55">
        <f t="shared" si="9"/>
        <v>0.36866666666666636</v>
      </c>
      <c r="DT114">
        <f t="shared" si="26"/>
        <v>56</v>
      </c>
      <c r="DU114" s="45">
        <v>0.97799999999999998</v>
      </c>
      <c r="DV114" s="45">
        <v>0.98499999999999999</v>
      </c>
      <c r="DW114" s="45">
        <v>1.1970000000000001</v>
      </c>
      <c r="DX114" s="45">
        <v>1.03</v>
      </c>
      <c r="DY114" s="45">
        <v>0.998</v>
      </c>
      <c r="DZ114" s="45">
        <v>1.012</v>
      </c>
      <c r="EA114" s="55">
        <f>AVERAGE(DU114:DW114)</f>
        <v>1.0533333333333335</v>
      </c>
      <c r="EB114" s="55">
        <f>STDEV(DU114:DW114)</f>
        <v>0.1244682020972961</v>
      </c>
      <c r="EC114" s="55">
        <f>AVERAGE(DX114:DZ114)</f>
        <v>1.0133333333333334</v>
      </c>
      <c r="ED114" s="55">
        <f>STDEV(DX114:DZ114)</f>
        <v>1.6041612554021301E-2</v>
      </c>
      <c r="EE114" s="55">
        <f t="shared" si="10"/>
        <v>-4.0000000000000036E-2</v>
      </c>
      <c r="EF114">
        <f t="shared" si="27"/>
        <v>56</v>
      </c>
      <c r="EG114" s="45">
        <v>0.92800000000000005</v>
      </c>
      <c r="EH114" s="45">
        <v>0.92100000000000004</v>
      </c>
      <c r="EI114" s="45">
        <v>0.92500000000000004</v>
      </c>
      <c r="EJ114" s="45">
        <v>0.98899999999999999</v>
      </c>
      <c r="EK114" s="45">
        <v>0.99</v>
      </c>
      <c r="EL114" s="45">
        <v>0.98</v>
      </c>
      <c r="EM114" s="55">
        <f>AVERAGE(EG114:EI114)</f>
        <v>0.92466666666666664</v>
      </c>
      <c r="EN114" s="55">
        <f>STDEV(EG114:EI114)</f>
        <v>3.5118845842842493E-3</v>
      </c>
      <c r="EO114" s="55">
        <f>AVERAGE(EJ114:EL114)</f>
        <v>0.9863333333333334</v>
      </c>
      <c r="EP114" s="55">
        <f>STDEV(EJ114:EL114)</f>
        <v>5.5075705472861069E-3</v>
      </c>
      <c r="EQ114" s="55">
        <f t="shared" si="11"/>
        <v>6.1666666666666758E-2</v>
      </c>
      <c r="ER114">
        <f t="shared" si="28"/>
        <v>56</v>
      </c>
      <c r="ES114" s="45">
        <v>0.92</v>
      </c>
      <c r="ET114" s="45">
        <v>0.91900000000000004</v>
      </c>
      <c r="EU114" s="45">
        <v>1.0669999999999999</v>
      </c>
      <c r="EV114" s="45">
        <v>0.96699999999999997</v>
      </c>
      <c r="EW114" s="45">
        <v>0.96499999999999997</v>
      </c>
      <c r="EX114" s="45">
        <v>1.01</v>
      </c>
      <c r="EY114" s="55">
        <f>AVERAGE(ES114:EU114)</f>
        <v>0.96866666666666656</v>
      </c>
      <c r="EZ114" s="55">
        <f>STDEV(ES114:EU114)</f>
        <v>8.5160632532487235E-2</v>
      </c>
      <c r="FA114" s="55">
        <f>AVERAGE(EV114:EX114)</f>
        <v>0.98066666666666669</v>
      </c>
      <c r="FB114" s="55">
        <f>STDEV(EV114:EX114)</f>
        <v>2.5423086620891149E-2</v>
      </c>
      <c r="FC114" s="55">
        <f t="shared" si="12"/>
        <v>1.2000000000000122E-2</v>
      </c>
      <c r="FD114">
        <f t="shared" si="29"/>
        <v>56</v>
      </c>
      <c r="FE114" s="45">
        <v>0.88700000000000001</v>
      </c>
      <c r="FF114" s="45">
        <v>0.9</v>
      </c>
      <c r="FG114" s="45">
        <v>0.91700000000000004</v>
      </c>
      <c r="FH114" s="45">
        <v>0.97499999999999998</v>
      </c>
      <c r="FI114" s="45">
        <v>0.95699999999999996</v>
      </c>
      <c r="FJ114" s="45">
        <v>0.96399999999999997</v>
      </c>
      <c r="FK114" s="55">
        <f>AVERAGE(FE114:FG114)</f>
        <v>0.90133333333333321</v>
      </c>
      <c r="FL114" s="55">
        <f>STDEV(FE114:FG114)</f>
        <v>1.5044378795195689E-2</v>
      </c>
      <c r="FM114" s="55">
        <f>AVERAGE(FH114:FJ114)</f>
        <v>0.96533333333333327</v>
      </c>
      <c r="FN114" s="55">
        <f>STDEV(FH114:FJ114)</f>
        <v>9.073771725877474E-3</v>
      </c>
      <c r="FO114" s="55">
        <f t="shared" si="13"/>
        <v>6.4000000000000057E-2</v>
      </c>
      <c r="FP114">
        <f t="shared" si="30"/>
        <v>56</v>
      </c>
      <c r="FQ114" s="45">
        <v>0.86</v>
      </c>
      <c r="FR114" s="45">
        <v>0.87</v>
      </c>
      <c r="FS114" s="45">
        <v>0.85599999999999998</v>
      </c>
      <c r="FT114" s="45">
        <v>1.056</v>
      </c>
      <c r="FU114" s="45">
        <v>0.99</v>
      </c>
      <c r="FV114" s="45">
        <v>0.99399999999999999</v>
      </c>
      <c r="FW114" s="55">
        <f>AVERAGE(FQ114:FS114)</f>
        <v>0.86199999999999999</v>
      </c>
      <c r="FX114" s="55">
        <f>STDEV(FQ114:FS114)</f>
        <v>7.2111025509279851E-3</v>
      </c>
      <c r="FY114" s="55">
        <f>AVERAGE(FT114:FV114)</f>
        <v>1.0133333333333334</v>
      </c>
      <c r="FZ114" s="55">
        <f>STDEV(FT114:FV114)</f>
        <v>3.7004504230341149E-2</v>
      </c>
      <c r="GA114" s="55">
        <f t="shared" si="14"/>
        <v>0.15133333333333343</v>
      </c>
      <c r="GB114">
        <f t="shared" si="31"/>
        <v>56</v>
      </c>
      <c r="GC114" s="45">
        <v>1.121</v>
      </c>
      <c r="GD114" s="45">
        <v>1.0920000000000001</v>
      </c>
      <c r="GE114" s="45">
        <v>1.127</v>
      </c>
      <c r="GF114" s="45">
        <v>1.109</v>
      </c>
      <c r="GG114" s="45">
        <v>1.105</v>
      </c>
      <c r="GH114" s="45">
        <v>1.105</v>
      </c>
    </row>
    <row r="115" spans="1:190" x14ac:dyDescent="0.2">
      <c r="A115">
        <f t="shared" si="15"/>
        <v>57</v>
      </c>
      <c r="B115" s="44">
        <v>3.888888888888889E-2</v>
      </c>
      <c r="C115" s="45">
        <v>37</v>
      </c>
      <c r="D115">
        <f t="shared" si="16"/>
        <v>57</v>
      </c>
      <c r="E115" s="45">
        <v>0.81699999999999995</v>
      </c>
      <c r="F115" s="45">
        <v>0.83599999999999997</v>
      </c>
      <c r="G115" s="45">
        <v>0.83899999999999997</v>
      </c>
      <c r="H115" s="45">
        <v>0.99</v>
      </c>
      <c r="I115" s="45">
        <v>1.006</v>
      </c>
      <c r="J115" s="45">
        <v>1.006</v>
      </c>
      <c r="K115" s="55">
        <f>AVERAGE(E115:G115)</f>
        <v>0.83066666666666666</v>
      </c>
      <c r="L115" s="55">
        <f>STDEV(E115:G115)</f>
        <v>1.1930353445448865E-2</v>
      </c>
      <c r="M115" s="55">
        <f>AVERAGE(H115:J115)</f>
        <v>1.0006666666666666</v>
      </c>
      <c r="N115" s="55">
        <f>STDEV(H115:J115)</f>
        <v>9.2376043070340214E-3</v>
      </c>
      <c r="O115" s="55">
        <f t="shared" si="0"/>
        <v>0.16999999999999993</v>
      </c>
      <c r="P115">
        <f t="shared" si="17"/>
        <v>57</v>
      </c>
      <c r="Q115" s="45">
        <v>0.749</v>
      </c>
      <c r="R115" s="45">
        <v>0.84499999999999997</v>
      </c>
      <c r="S115" s="45">
        <v>0.81</v>
      </c>
      <c r="T115" s="45">
        <v>1.0109999999999999</v>
      </c>
      <c r="U115" s="45">
        <v>1.004</v>
      </c>
      <c r="V115" s="45">
        <v>0.999</v>
      </c>
      <c r="W115" s="55">
        <f>AVERAGE(Q115:S115)</f>
        <v>0.80133333333333334</v>
      </c>
      <c r="X115" s="55">
        <f>STDEV(Q115:S115)</f>
        <v>4.8583261863869666E-2</v>
      </c>
      <c r="Y115" s="55">
        <f>AVERAGE(T115:V115)</f>
        <v>1.0046666666666666</v>
      </c>
      <c r="Z115" s="55">
        <f>STDEV(T115:V115)</f>
        <v>6.0277137733416551E-3</v>
      </c>
      <c r="AA115" s="55">
        <f t="shared" si="1"/>
        <v>0.20333333333333325</v>
      </c>
      <c r="AB115">
        <f t="shared" si="18"/>
        <v>57</v>
      </c>
      <c r="AC115" s="45">
        <v>0.89500000000000002</v>
      </c>
      <c r="AD115" s="45">
        <v>0.93799999999999994</v>
      </c>
      <c r="AE115" s="45">
        <v>1.042</v>
      </c>
      <c r="AF115" s="45">
        <v>1.044</v>
      </c>
      <c r="AG115" s="45">
        <v>1.06</v>
      </c>
      <c r="AH115" s="45">
        <v>1.026</v>
      </c>
      <c r="AI115" s="55">
        <f>AVERAGE(AC115:AE115)</f>
        <v>0.95833333333333337</v>
      </c>
      <c r="AJ115" s="55">
        <f>STDEV(AC115:AE115)</f>
        <v>7.5579979712443277E-2</v>
      </c>
      <c r="AK115" s="55">
        <f>AVERAGE(AF115:AH115)</f>
        <v>1.0433333333333332</v>
      </c>
      <c r="AL115" s="55">
        <f>STDEV(AF115:AH115)</f>
        <v>1.7009801096230778E-2</v>
      </c>
      <c r="AM115" s="55">
        <f t="shared" si="2"/>
        <v>8.4999999999999853E-2</v>
      </c>
      <c r="AN115">
        <f t="shared" si="19"/>
        <v>57</v>
      </c>
      <c r="AO115" s="45">
        <v>0.86399999999999999</v>
      </c>
      <c r="AP115" s="45">
        <v>0.89800000000000002</v>
      </c>
      <c r="AQ115" s="45"/>
      <c r="AR115" s="45">
        <v>1.0229999999999999</v>
      </c>
      <c r="AS115" s="45">
        <v>1.008</v>
      </c>
      <c r="AT115" s="45">
        <v>0.99199999999999999</v>
      </c>
      <c r="AU115" s="55">
        <f>AVERAGE(AO115:AQ115)</f>
        <v>0.88100000000000001</v>
      </c>
      <c r="AV115" s="55">
        <f>STDEV(AO115:AQ115)</f>
        <v>2.4041630560342638E-2</v>
      </c>
      <c r="AW115" s="55">
        <f>AVERAGE(AR115:AT115)</f>
        <v>1.0076666666666665</v>
      </c>
      <c r="AX115" s="55">
        <f>STDEV(AR115:AT115)</f>
        <v>1.550268793897794E-2</v>
      </c>
      <c r="AY115" s="55">
        <f t="shared" si="3"/>
        <v>0.12666666666666648</v>
      </c>
      <c r="AZ115">
        <f t="shared" si="20"/>
        <v>57</v>
      </c>
      <c r="BA115" s="45">
        <v>0.97</v>
      </c>
      <c r="BB115" s="45">
        <v>0.99</v>
      </c>
      <c r="BC115" s="45">
        <v>0.99099999999999999</v>
      </c>
      <c r="BD115" s="45">
        <v>1.018</v>
      </c>
      <c r="BE115" s="45">
        <v>1.4510000000000001</v>
      </c>
      <c r="BF115" s="45">
        <v>1.373</v>
      </c>
      <c r="BG115" s="55">
        <f>AVERAGE(BA115:BC115)</f>
        <v>0.98366666666666669</v>
      </c>
      <c r="BH115" s="55">
        <f>STDEV(BA115:BC115)</f>
        <v>1.1846237095944585E-2</v>
      </c>
      <c r="BI115" s="55">
        <f>AVERAGE(BD115:BF115)</f>
        <v>1.2806666666666668</v>
      </c>
      <c r="BJ115" s="55">
        <f>STDEV(BD115:BF115)</f>
        <v>0.23079500283440443</v>
      </c>
      <c r="BK115" s="55">
        <f t="shared" si="4"/>
        <v>0.29700000000000015</v>
      </c>
      <c r="BL115">
        <f t="shared" si="21"/>
        <v>57</v>
      </c>
      <c r="BM115" s="45">
        <v>0.92</v>
      </c>
      <c r="BN115" s="45">
        <v>0.95</v>
      </c>
      <c r="BO115" s="45">
        <v>0.92500000000000004</v>
      </c>
      <c r="BP115" s="45">
        <v>1.008</v>
      </c>
      <c r="BQ115" s="45">
        <v>1.242</v>
      </c>
      <c r="BR115" s="45">
        <v>1.004</v>
      </c>
      <c r="BS115" s="55">
        <f>AVERAGE(BM115:BO115)</f>
        <v>0.93166666666666664</v>
      </c>
      <c r="BT115" s="55">
        <f>STDEV(BM115:BO115)</f>
        <v>1.6072751268321542E-2</v>
      </c>
      <c r="BU115" s="55">
        <f>AVERAGE(BP115:BR115)</f>
        <v>1.0846666666666667</v>
      </c>
      <c r="BV115" s="55">
        <f>STDEV(BP115:BR115)</f>
        <v>0.13626934113487685</v>
      </c>
      <c r="BW115" s="55">
        <f t="shared" si="5"/>
        <v>0.15300000000000002</v>
      </c>
      <c r="BX115">
        <f t="shared" si="22"/>
        <v>57</v>
      </c>
      <c r="BY115" s="45">
        <v>0.96199999999999997</v>
      </c>
      <c r="BZ115" s="45">
        <v>1.0469999999999999</v>
      </c>
      <c r="CA115" s="45">
        <v>0.98199999999999998</v>
      </c>
      <c r="CB115" s="45">
        <v>0.99199999999999999</v>
      </c>
      <c r="CC115" s="45">
        <v>1.0229999999999999</v>
      </c>
      <c r="CD115" s="45">
        <v>1.0009999999999999</v>
      </c>
      <c r="CE115" s="55">
        <f>AVERAGE(BY115:CA115)</f>
        <v>0.99699999999999989</v>
      </c>
      <c r="CF115" s="55">
        <f>STDEV(BY115:CA115)</f>
        <v>4.4440972086577921E-2</v>
      </c>
      <c r="CG115" s="55">
        <f>AVERAGE(CB115:CD115)</f>
        <v>1.0053333333333332</v>
      </c>
      <c r="CH115" s="55">
        <f>STDEV(CB115:CD115)</f>
        <v>1.5947831618540884E-2</v>
      </c>
      <c r="CI115" s="55">
        <f t="shared" si="6"/>
        <v>8.3333333333333037E-3</v>
      </c>
      <c r="CJ115">
        <f t="shared" si="23"/>
        <v>57</v>
      </c>
      <c r="CK115" s="45">
        <v>0.82099999999999995</v>
      </c>
      <c r="CL115" s="45">
        <v>0.80800000000000005</v>
      </c>
      <c r="CM115" s="45">
        <v>0.82499999999999996</v>
      </c>
      <c r="CN115" s="45">
        <v>1.02</v>
      </c>
      <c r="CO115" s="45">
        <v>1.0129999999999999</v>
      </c>
      <c r="CP115" s="45">
        <v>1.0880000000000001</v>
      </c>
      <c r="CQ115" s="55">
        <f>AVERAGE(CK115:CM115)</f>
        <v>0.81799999999999995</v>
      </c>
      <c r="CR115" s="55">
        <f>STDEV(CK115:CM115)</f>
        <v>8.8881944173155349E-3</v>
      </c>
      <c r="CS115" s="55">
        <f>AVERAGE(CN115:CP115)</f>
        <v>1.0403333333333333</v>
      </c>
      <c r="CT115" s="55">
        <f>STDEV(CN115:CP115)</f>
        <v>4.1428653530296386E-2</v>
      </c>
      <c r="CU115" s="55">
        <f t="shared" si="7"/>
        <v>0.22233333333333338</v>
      </c>
      <c r="CV115">
        <f t="shared" si="24"/>
        <v>57</v>
      </c>
      <c r="CW115" s="45">
        <v>1.02</v>
      </c>
      <c r="CX115" s="45">
        <v>1.0269999999999999</v>
      </c>
      <c r="CY115" s="45">
        <v>0.98499999999999999</v>
      </c>
      <c r="CZ115" s="45">
        <v>0.97899999999999998</v>
      </c>
      <c r="DA115" s="45">
        <v>1.0029999999999999</v>
      </c>
      <c r="DB115" s="45">
        <v>1.006</v>
      </c>
      <c r="DC115" s="55">
        <f>AVERAGE(CW115:CY115)</f>
        <v>1.0106666666666666</v>
      </c>
      <c r="DD115" s="55">
        <f>STDEV(CW115:CY115)</f>
        <v>2.2501851775650207E-2</v>
      </c>
      <c r="DE115" s="55">
        <f>AVERAGE(CZ115:DB115)</f>
        <v>0.99599999999999989</v>
      </c>
      <c r="DF115" s="55">
        <f>STDEV(CZ115:DB115)</f>
        <v>1.479864858694873E-2</v>
      </c>
      <c r="DG115" s="55">
        <f t="shared" si="8"/>
        <v>-1.4666666666666717E-2</v>
      </c>
      <c r="DH115">
        <f t="shared" si="25"/>
        <v>57</v>
      </c>
      <c r="DI115" s="45">
        <v>0.85099999999999998</v>
      </c>
      <c r="DJ115" s="45">
        <v>0.80700000000000005</v>
      </c>
      <c r="DK115" s="45">
        <v>0.83299999999999996</v>
      </c>
      <c r="DL115" s="45">
        <v>1.4950000000000001</v>
      </c>
      <c r="DM115" s="45">
        <v>1.04</v>
      </c>
      <c r="DN115" s="45">
        <v>1.0760000000000001</v>
      </c>
      <c r="DO115" s="55">
        <f>AVERAGE(DI115:DK115)</f>
        <v>0.83033333333333326</v>
      </c>
      <c r="DP115" s="55">
        <f>STDEV(DI115:DK115)</f>
        <v>2.212088003071604E-2</v>
      </c>
      <c r="DQ115" s="55">
        <f>AVERAGE(DL115:DN115)</f>
        <v>1.2036666666666667</v>
      </c>
      <c r="DR115" s="55">
        <f>STDEV(DL115:DN115)</f>
        <v>0.25294334016402431</v>
      </c>
      <c r="DS115" s="55">
        <f t="shared" si="9"/>
        <v>0.37333333333333341</v>
      </c>
      <c r="DT115">
        <f t="shared" si="26"/>
        <v>57</v>
      </c>
      <c r="DU115" s="45">
        <v>0.97699999999999998</v>
      </c>
      <c r="DV115" s="45">
        <v>0.98499999999999999</v>
      </c>
      <c r="DW115" s="45">
        <v>1.1890000000000001</v>
      </c>
      <c r="DX115" s="45">
        <v>1.0289999999999999</v>
      </c>
      <c r="DY115" s="45">
        <v>0.997</v>
      </c>
      <c r="DZ115" s="45">
        <v>1.0109999999999999</v>
      </c>
      <c r="EA115" s="55">
        <f>AVERAGE(DU115:DW115)</f>
        <v>1.0503333333333333</v>
      </c>
      <c r="EB115" s="55">
        <f>STDEV(DU115:DW115)</f>
        <v>0.12015545486299548</v>
      </c>
      <c r="EC115" s="55">
        <f>AVERAGE(DX115:DZ115)</f>
        <v>1.0123333333333333</v>
      </c>
      <c r="ED115" s="55">
        <f>STDEV(DX115:DZ115)</f>
        <v>1.6041612554021246E-2</v>
      </c>
      <c r="EE115" s="55">
        <f t="shared" si="10"/>
        <v>-3.8000000000000034E-2</v>
      </c>
      <c r="EF115">
        <f t="shared" si="27"/>
        <v>57</v>
      </c>
      <c r="EG115" s="45">
        <v>0.92700000000000005</v>
      </c>
      <c r="EH115" s="45">
        <v>0.92</v>
      </c>
      <c r="EI115" s="45">
        <v>0.92300000000000004</v>
      </c>
      <c r="EJ115" s="45">
        <v>0.98799999999999999</v>
      </c>
      <c r="EK115" s="45">
        <v>0.99</v>
      </c>
      <c r="EL115" s="45">
        <v>0.98</v>
      </c>
      <c r="EM115" s="55">
        <f>AVERAGE(EG115:EI115)</f>
        <v>0.92333333333333334</v>
      </c>
      <c r="EN115" s="55">
        <f>STDEV(EG115:EI115)</f>
        <v>3.5118845842842497E-3</v>
      </c>
      <c r="EO115" s="55">
        <f>AVERAGE(EJ115:EL115)</f>
        <v>0.9860000000000001</v>
      </c>
      <c r="EP115" s="55">
        <f>STDEV(EJ115:EL115)</f>
        <v>5.2915026221291859E-3</v>
      </c>
      <c r="EQ115" s="55">
        <f t="shared" si="11"/>
        <v>6.2666666666666759E-2</v>
      </c>
      <c r="ER115">
        <f t="shared" si="28"/>
        <v>57</v>
      </c>
      <c r="ES115" s="45">
        <v>0.91900000000000004</v>
      </c>
      <c r="ET115" s="45">
        <v>0.91800000000000004</v>
      </c>
      <c r="EU115" s="45">
        <v>1.0589999999999999</v>
      </c>
      <c r="EV115" s="45">
        <v>0.96699999999999997</v>
      </c>
      <c r="EW115" s="45">
        <v>0.96499999999999997</v>
      </c>
      <c r="EX115" s="45">
        <v>1.01</v>
      </c>
      <c r="EY115" s="55">
        <f>AVERAGE(ES115:EU115)</f>
        <v>0.96533333333333327</v>
      </c>
      <c r="EZ115" s="55">
        <f>STDEV(ES115:EU115)</f>
        <v>8.111925377697532E-2</v>
      </c>
      <c r="FA115" s="55">
        <f>AVERAGE(EV115:EX115)</f>
        <v>0.98066666666666669</v>
      </c>
      <c r="FB115" s="55">
        <f>STDEV(EV115:EX115)</f>
        <v>2.5423086620891149E-2</v>
      </c>
      <c r="FC115" s="55">
        <f t="shared" si="12"/>
        <v>1.5333333333333421E-2</v>
      </c>
      <c r="FD115">
        <f t="shared" si="29"/>
        <v>57</v>
      </c>
      <c r="FE115" s="45">
        <v>0.88600000000000001</v>
      </c>
      <c r="FF115" s="45">
        <v>0.89900000000000002</v>
      </c>
      <c r="FG115" s="45">
        <v>0.91500000000000004</v>
      </c>
      <c r="FH115" s="45">
        <v>0.97399999999999998</v>
      </c>
      <c r="FI115" s="45">
        <v>0.95599999999999996</v>
      </c>
      <c r="FJ115" s="45">
        <v>0.96299999999999997</v>
      </c>
      <c r="FK115" s="55">
        <f>AVERAGE(FE115:FG115)</f>
        <v>0.9</v>
      </c>
      <c r="FL115" s="55">
        <f>STDEV(FE115:FG115)</f>
        <v>1.4525839046333963E-2</v>
      </c>
      <c r="FM115" s="55">
        <f>AVERAGE(FH115:FJ115)</f>
        <v>0.96433333333333326</v>
      </c>
      <c r="FN115" s="55">
        <f>STDEV(FH115:FJ115)</f>
        <v>9.073771725877474E-3</v>
      </c>
      <c r="FO115" s="55">
        <f t="shared" si="13"/>
        <v>6.4333333333333242E-2</v>
      </c>
      <c r="FP115">
        <f t="shared" si="30"/>
        <v>57</v>
      </c>
      <c r="FQ115" s="45">
        <v>0.85899999999999999</v>
      </c>
      <c r="FR115" s="45">
        <v>0.86899999999999999</v>
      </c>
      <c r="FS115" s="45">
        <v>0.85499999999999998</v>
      </c>
      <c r="FT115" s="45">
        <v>1.0569999999999999</v>
      </c>
      <c r="FU115" s="45">
        <v>0.99</v>
      </c>
      <c r="FV115" s="45">
        <v>0.99299999999999999</v>
      </c>
      <c r="FW115" s="55">
        <f>AVERAGE(FQ115:FS115)</f>
        <v>0.8610000000000001</v>
      </c>
      <c r="FX115" s="55">
        <f>STDEV(FQ115:FS115)</f>
        <v>7.2111025509279851E-3</v>
      </c>
      <c r="FY115" s="55">
        <f>AVERAGE(FT115:FV115)</f>
        <v>1.0133333333333332</v>
      </c>
      <c r="FZ115" s="55">
        <f>STDEV(FT115:FV115)</f>
        <v>3.7846179904097735E-2</v>
      </c>
      <c r="GA115" s="55">
        <f t="shared" si="14"/>
        <v>0.1523333333333331</v>
      </c>
      <c r="GB115">
        <f t="shared" si="31"/>
        <v>57</v>
      </c>
      <c r="GC115" s="45">
        <v>1.1279999999999999</v>
      </c>
      <c r="GD115" s="45">
        <v>1.091</v>
      </c>
      <c r="GE115" s="45">
        <v>1.127</v>
      </c>
      <c r="GF115" s="45">
        <v>1.109</v>
      </c>
      <c r="GG115" s="45">
        <v>1.1060000000000001</v>
      </c>
      <c r="GH115" s="45">
        <v>1.103</v>
      </c>
    </row>
    <row r="116" spans="1:190" x14ac:dyDescent="0.2">
      <c r="A116">
        <f t="shared" si="15"/>
        <v>58</v>
      </c>
      <c r="B116" s="44">
        <v>3.9583333333333331E-2</v>
      </c>
      <c r="C116" s="45">
        <v>37</v>
      </c>
      <c r="D116">
        <f t="shared" si="16"/>
        <v>58</v>
      </c>
      <c r="E116" s="45">
        <v>0.81599999999999995</v>
      </c>
      <c r="F116" s="45">
        <v>0.83499999999999996</v>
      </c>
      <c r="G116" s="45">
        <v>0.83799999999999997</v>
      </c>
      <c r="H116" s="45">
        <v>0.98899999999999999</v>
      </c>
      <c r="I116" s="45">
        <v>1.0049999999999999</v>
      </c>
      <c r="J116" s="45">
        <v>1.006</v>
      </c>
      <c r="K116" s="55">
        <f>AVERAGE(E116:G116)</f>
        <v>0.82966666666666666</v>
      </c>
      <c r="L116" s="55">
        <f>STDEV(E116:G116)</f>
        <v>1.1930353445448865E-2</v>
      </c>
      <c r="M116" s="55">
        <f>AVERAGE(H116:J116)</f>
        <v>1</v>
      </c>
      <c r="N116" s="55">
        <f>STDEV(H116:J116)</f>
        <v>9.5393920141694354E-3</v>
      </c>
      <c r="O116" s="55">
        <f t="shared" si="0"/>
        <v>0.17033333333333334</v>
      </c>
      <c r="P116">
        <f t="shared" si="17"/>
        <v>58</v>
      </c>
      <c r="Q116" s="45">
        <v>0.746</v>
      </c>
      <c r="R116" s="45">
        <v>0.84299999999999997</v>
      </c>
      <c r="S116" s="45">
        <v>0.80800000000000005</v>
      </c>
      <c r="T116" s="45">
        <v>1.01</v>
      </c>
      <c r="U116" s="45">
        <v>1.0029999999999999</v>
      </c>
      <c r="V116" s="45">
        <v>0.998</v>
      </c>
      <c r="W116" s="55">
        <f>AVERAGE(Q116:S116)</f>
        <v>0.79900000000000004</v>
      </c>
      <c r="X116" s="55">
        <f>STDEV(Q116:S116)</f>
        <v>4.9122296363260542E-2</v>
      </c>
      <c r="Y116" s="55">
        <f>AVERAGE(T116:V116)</f>
        <v>1.0036666666666667</v>
      </c>
      <c r="Z116" s="55">
        <f>STDEV(T116:V116)</f>
        <v>6.0277137733417202E-3</v>
      </c>
      <c r="AA116" s="55">
        <f t="shared" si="1"/>
        <v>0.20466666666666666</v>
      </c>
      <c r="AB116">
        <f t="shared" si="18"/>
        <v>58</v>
      </c>
      <c r="AC116" s="45">
        <v>0.89400000000000002</v>
      </c>
      <c r="AD116" s="45">
        <v>0.93600000000000005</v>
      </c>
      <c r="AE116" s="45">
        <v>1.038</v>
      </c>
      <c r="AF116" s="45">
        <v>1.0429999999999999</v>
      </c>
      <c r="AG116" s="45">
        <v>1.0580000000000001</v>
      </c>
      <c r="AH116" s="45">
        <v>1.0249999999999999</v>
      </c>
      <c r="AI116" s="55">
        <f>AVERAGE(AC116:AE116)</f>
        <v>0.95600000000000007</v>
      </c>
      <c r="AJ116" s="55">
        <f>STDEV(AC116:AE116)</f>
        <v>7.4054034326294482E-2</v>
      </c>
      <c r="AK116" s="55">
        <f>AVERAGE(AF116:AH116)</f>
        <v>1.042</v>
      </c>
      <c r="AL116" s="55">
        <f>STDEV(AF116:AH116)</f>
        <v>1.6522711641858374E-2</v>
      </c>
      <c r="AM116" s="55">
        <f t="shared" si="2"/>
        <v>8.5999999999999965E-2</v>
      </c>
      <c r="AN116">
        <f t="shared" si="19"/>
        <v>58</v>
      </c>
      <c r="AO116" s="45">
        <v>0.86099999999999999</v>
      </c>
      <c r="AP116" s="45">
        <v>0.89600000000000002</v>
      </c>
      <c r="AQ116" s="45"/>
      <c r="AR116" s="45">
        <v>1.024</v>
      </c>
      <c r="AS116" s="45">
        <v>1.006</v>
      </c>
      <c r="AT116" s="45">
        <v>0.99199999999999999</v>
      </c>
      <c r="AU116" s="55">
        <f>AVERAGE(AO116:AQ116)</f>
        <v>0.87850000000000006</v>
      </c>
      <c r="AV116" s="55">
        <f>STDEV(AO116:AQ116)</f>
        <v>2.4748737341529183E-2</v>
      </c>
      <c r="AW116" s="55">
        <f>AVERAGE(AR116:AT116)</f>
        <v>1.0073333333333334</v>
      </c>
      <c r="AX116" s="55">
        <f>STDEV(AR116:AT116)</f>
        <v>1.6041612554021301E-2</v>
      </c>
      <c r="AY116" s="55">
        <f t="shared" si="3"/>
        <v>0.12883333333333336</v>
      </c>
      <c r="AZ116">
        <f t="shared" si="20"/>
        <v>58</v>
      </c>
      <c r="BA116" s="45">
        <v>0.96899999999999997</v>
      </c>
      <c r="BB116" s="45">
        <v>0.98899999999999999</v>
      </c>
      <c r="BC116" s="45">
        <v>0.99</v>
      </c>
      <c r="BD116" s="45">
        <v>1.0169999999999999</v>
      </c>
      <c r="BE116" s="45">
        <v>1.452</v>
      </c>
      <c r="BF116" s="45">
        <v>1.3959999999999999</v>
      </c>
      <c r="BG116" s="55">
        <f>AVERAGE(BA116:BC116)</f>
        <v>0.98266666666666669</v>
      </c>
      <c r="BH116" s="55">
        <f>STDEV(BA116:BC116)</f>
        <v>1.1846237095944585E-2</v>
      </c>
      <c r="BI116" s="55">
        <f>AVERAGE(BD116:BF116)</f>
        <v>1.2883333333333333</v>
      </c>
      <c r="BJ116" s="55">
        <f>STDEV(BD116:BF116)</f>
        <v>0.23664389561814905</v>
      </c>
      <c r="BK116" s="55">
        <f t="shared" si="4"/>
        <v>0.30566666666666664</v>
      </c>
      <c r="BL116">
        <f t="shared" si="21"/>
        <v>58</v>
      </c>
      <c r="BM116" s="45">
        <v>0.91800000000000004</v>
      </c>
      <c r="BN116" s="45">
        <v>0.94199999999999995</v>
      </c>
      <c r="BO116" s="45">
        <v>0.92300000000000004</v>
      </c>
      <c r="BP116" s="45">
        <v>1.0069999999999999</v>
      </c>
      <c r="BQ116" s="45">
        <v>1.238</v>
      </c>
      <c r="BR116" s="45">
        <v>1.0029999999999999</v>
      </c>
      <c r="BS116" s="55">
        <f>AVERAGE(BM116:BO116)</f>
        <v>0.92766666666666664</v>
      </c>
      <c r="BT116" s="55">
        <f>STDEV(BM116:BO116)</f>
        <v>1.2662279942148335E-2</v>
      </c>
      <c r="BU116" s="55">
        <f>AVERAGE(BP116:BR116)</f>
        <v>1.0826666666666667</v>
      </c>
      <c r="BV116" s="55">
        <f>STDEV(BP116:BR116)</f>
        <v>0.13453747928860835</v>
      </c>
      <c r="BW116" s="55">
        <f t="shared" si="5"/>
        <v>0.15500000000000003</v>
      </c>
      <c r="BX116">
        <f t="shared" si="22"/>
        <v>58</v>
      </c>
      <c r="BY116" s="45">
        <v>0.96099999999999997</v>
      </c>
      <c r="BZ116" s="45">
        <v>1.046</v>
      </c>
      <c r="CA116" s="45">
        <v>0.98099999999999998</v>
      </c>
      <c r="CB116" s="45">
        <v>0.99099999999999999</v>
      </c>
      <c r="CC116" s="45">
        <v>1.022</v>
      </c>
      <c r="CD116" s="45">
        <v>1</v>
      </c>
      <c r="CE116" s="55">
        <f>AVERAGE(BY116:CA116)</f>
        <v>0.996</v>
      </c>
      <c r="CF116" s="55">
        <f>STDEV(BY116:CA116)</f>
        <v>4.4440972086577983E-2</v>
      </c>
      <c r="CG116" s="55">
        <f>AVERAGE(CB116:CD116)</f>
        <v>1.0043333333333333</v>
      </c>
      <c r="CH116" s="55">
        <f>STDEV(CB116:CD116)</f>
        <v>1.5947831618540929E-2</v>
      </c>
      <c r="CI116" s="55">
        <f t="shared" si="6"/>
        <v>8.3333333333333037E-3</v>
      </c>
      <c r="CJ116">
        <f t="shared" si="23"/>
        <v>58</v>
      </c>
      <c r="CK116" s="45">
        <v>0.81799999999999995</v>
      </c>
      <c r="CL116" s="45">
        <v>0.80500000000000005</v>
      </c>
      <c r="CM116" s="45">
        <v>0.82299999999999995</v>
      </c>
      <c r="CN116" s="45">
        <v>1.02</v>
      </c>
      <c r="CO116" s="45">
        <v>1.012</v>
      </c>
      <c r="CP116" s="45">
        <v>1.083</v>
      </c>
      <c r="CQ116" s="55">
        <f>AVERAGE(CK116:CM116)</f>
        <v>0.81533333333333324</v>
      </c>
      <c r="CR116" s="55">
        <f>STDEV(CK116:CM116)</f>
        <v>9.2915732431775155E-3</v>
      </c>
      <c r="CS116" s="55">
        <f>AVERAGE(CN116:CP116)</f>
        <v>1.0383333333333333</v>
      </c>
      <c r="CT116" s="55">
        <f>STDEV(CN116:CP116)</f>
        <v>3.8888730158406187E-2</v>
      </c>
      <c r="CU116" s="55">
        <f t="shared" si="7"/>
        <v>0.22300000000000009</v>
      </c>
      <c r="CV116">
        <f t="shared" si="24"/>
        <v>58</v>
      </c>
      <c r="CW116" s="45">
        <v>1.02</v>
      </c>
      <c r="CX116" s="45">
        <v>1.0269999999999999</v>
      </c>
      <c r="CY116" s="45">
        <v>0.98399999999999999</v>
      </c>
      <c r="CZ116" s="45">
        <v>0.97899999999999998</v>
      </c>
      <c r="DA116" s="45">
        <v>1.002</v>
      </c>
      <c r="DB116" s="45">
        <v>1.006</v>
      </c>
      <c r="DC116" s="55">
        <f>AVERAGE(CW116:CY116)</f>
        <v>1.0103333333333333</v>
      </c>
      <c r="DD116" s="55">
        <f>STDEV(CW116:CY116)</f>
        <v>2.3072349974229595E-2</v>
      </c>
      <c r="DE116" s="55">
        <f>AVERAGE(CZ116:DB116)</f>
        <v>0.9956666666666667</v>
      </c>
      <c r="DF116" s="55">
        <f>STDEV(CZ116:DB116)</f>
        <v>1.4571661996262942E-2</v>
      </c>
      <c r="DG116" s="55">
        <f t="shared" si="8"/>
        <v>-1.4666666666666606E-2</v>
      </c>
      <c r="DH116">
        <f t="shared" si="25"/>
        <v>58</v>
      </c>
      <c r="DI116" s="45">
        <v>0.84899999999999998</v>
      </c>
      <c r="DJ116" s="45">
        <v>0.80600000000000005</v>
      </c>
      <c r="DK116" s="45">
        <v>0.83099999999999996</v>
      </c>
      <c r="DL116" s="45">
        <v>1.49</v>
      </c>
      <c r="DM116" s="45">
        <v>1.0389999999999999</v>
      </c>
      <c r="DN116" s="45">
        <v>1.0720000000000001</v>
      </c>
      <c r="DO116" s="55">
        <f>AVERAGE(DI116:DK116)</f>
        <v>0.82866666666666655</v>
      </c>
      <c r="DP116" s="55">
        <f>STDEV(DI116:DK116)</f>
        <v>2.1594752448993986E-2</v>
      </c>
      <c r="DQ116" s="55">
        <f>AVERAGE(DL116:DN116)</f>
        <v>1.2003333333333333</v>
      </c>
      <c r="DR116" s="55">
        <f>STDEV(DL116:DN116)</f>
        <v>0.25140074250752198</v>
      </c>
      <c r="DS116" s="55">
        <f t="shared" si="9"/>
        <v>0.3716666666666667</v>
      </c>
      <c r="DT116">
        <f t="shared" si="26"/>
        <v>58</v>
      </c>
      <c r="DU116" s="45">
        <v>0.97599999999999998</v>
      </c>
      <c r="DV116" s="45">
        <v>0.98399999999999999</v>
      </c>
      <c r="DW116" s="45">
        <v>1.1870000000000001</v>
      </c>
      <c r="DX116" s="45">
        <v>1.0289999999999999</v>
      </c>
      <c r="DY116" s="45">
        <v>0.997</v>
      </c>
      <c r="DZ116" s="45">
        <v>1.0109999999999999</v>
      </c>
      <c r="EA116" s="55">
        <f>AVERAGE(DU116:DW116)</f>
        <v>1.0490000000000002</v>
      </c>
      <c r="EB116" s="55">
        <f>STDEV(DU116:DW116)</f>
        <v>0.11957842614786336</v>
      </c>
      <c r="EC116" s="55">
        <f>AVERAGE(DX116:DZ116)</f>
        <v>1.0123333333333333</v>
      </c>
      <c r="ED116" s="55">
        <f>STDEV(DX116:DZ116)</f>
        <v>1.6041612554021246E-2</v>
      </c>
      <c r="EE116" s="55">
        <f t="shared" si="10"/>
        <v>-3.6666666666666847E-2</v>
      </c>
      <c r="EF116">
        <f t="shared" si="27"/>
        <v>58</v>
      </c>
      <c r="EG116" s="45">
        <v>0.92600000000000005</v>
      </c>
      <c r="EH116" s="45">
        <v>0.91800000000000004</v>
      </c>
      <c r="EI116" s="45">
        <v>0.92200000000000004</v>
      </c>
      <c r="EJ116" s="45">
        <v>0.98799999999999999</v>
      </c>
      <c r="EK116" s="45">
        <v>0.98899999999999999</v>
      </c>
      <c r="EL116" s="45">
        <v>0.97899999999999998</v>
      </c>
      <c r="EM116" s="55">
        <f>AVERAGE(EG116:EI116)</f>
        <v>0.92200000000000004</v>
      </c>
      <c r="EN116" s="55">
        <f>STDEV(EG116:EI116)</f>
        <v>4.0000000000000036E-3</v>
      </c>
      <c r="EO116" s="55">
        <f>AVERAGE(EJ116:EL116)</f>
        <v>0.98533333333333328</v>
      </c>
      <c r="EP116" s="55">
        <f>STDEV(EJ116:EL116)</f>
        <v>5.5075705472861069E-3</v>
      </c>
      <c r="EQ116" s="55">
        <f t="shared" si="11"/>
        <v>6.3333333333333242E-2</v>
      </c>
      <c r="ER116">
        <f t="shared" si="28"/>
        <v>58</v>
      </c>
      <c r="ES116" s="45">
        <v>0.91800000000000004</v>
      </c>
      <c r="ET116" s="45">
        <v>0.91600000000000004</v>
      </c>
      <c r="EU116" s="45">
        <v>1.0489999999999999</v>
      </c>
      <c r="EV116" s="45">
        <v>0.96599999999999997</v>
      </c>
      <c r="EW116" s="45">
        <v>0.96399999999999997</v>
      </c>
      <c r="EX116" s="45">
        <v>1.01</v>
      </c>
      <c r="EY116" s="55">
        <f>AVERAGE(ES116:EU116)</f>
        <v>0.96099999999999997</v>
      </c>
      <c r="EZ116" s="55">
        <f>STDEV(ES116:EU116)</f>
        <v>7.6216796049164856E-2</v>
      </c>
      <c r="FA116" s="55">
        <f>AVERAGE(EV116:EX116)</f>
        <v>0.98</v>
      </c>
      <c r="FB116" s="55">
        <f>STDEV(EV116:EX116)</f>
        <v>2.6000000000000023E-2</v>
      </c>
      <c r="FC116" s="55">
        <f t="shared" si="12"/>
        <v>1.9000000000000017E-2</v>
      </c>
      <c r="FD116">
        <f t="shared" si="29"/>
        <v>58</v>
      </c>
      <c r="FE116" s="45">
        <v>0.88500000000000001</v>
      </c>
      <c r="FF116" s="45">
        <v>0.89700000000000002</v>
      </c>
      <c r="FG116" s="45">
        <v>0.91400000000000003</v>
      </c>
      <c r="FH116" s="45">
        <v>0.97299999999999998</v>
      </c>
      <c r="FI116" s="45">
        <v>0.95499999999999996</v>
      </c>
      <c r="FJ116" s="45">
        <v>0.96199999999999997</v>
      </c>
      <c r="FK116" s="55">
        <f>AVERAGE(FE116:FG116)</f>
        <v>0.89866666666666672</v>
      </c>
      <c r="FL116" s="55">
        <f>STDEV(FE116:FG116)</f>
        <v>1.4571661996262942E-2</v>
      </c>
      <c r="FM116" s="55">
        <f>AVERAGE(FH116:FJ116)</f>
        <v>0.96333333333333326</v>
      </c>
      <c r="FN116" s="55">
        <f>STDEV(FH116:FJ116)</f>
        <v>9.073771725877474E-3</v>
      </c>
      <c r="FO116" s="55">
        <f t="shared" si="13"/>
        <v>6.4666666666666539E-2</v>
      </c>
      <c r="FP116">
        <f t="shared" si="30"/>
        <v>58</v>
      </c>
      <c r="FQ116" s="45">
        <v>0.85699999999999998</v>
      </c>
      <c r="FR116" s="45">
        <v>0.86699999999999999</v>
      </c>
      <c r="FS116" s="45">
        <v>0.85299999999999998</v>
      </c>
      <c r="FT116" s="45">
        <v>1.0549999999999999</v>
      </c>
      <c r="FU116" s="45">
        <v>0.98899999999999999</v>
      </c>
      <c r="FV116" s="45">
        <v>0.99199999999999999</v>
      </c>
      <c r="FW116" s="55">
        <f>AVERAGE(FQ116:FS116)</f>
        <v>0.85899999999999999</v>
      </c>
      <c r="FX116" s="55">
        <f>STDEV(FQ116:FS116)</f>
        <v>7.2111025509279851E-3</v>
      </c>
      <c r="FY116" s="55">
        <f>AVERAGE(FT116:FV116)</f>
        <v>1.012</v>
      </c>
      <c r="FZ116" s="55">
        <f>STDEV(FT116:FV116)</f>
        <v>3.7269290307168419E-2</v>
      </c>
      <c r="GA116" s="55">
        <f t="shared" si="14"/>
        <v>0.15300000000000002</v>
      </c>
      <c r="GB116">
        <f t="shared" si="31"/>
        <v>58</v>
      </c>
      <c r="GC116" s="45">
        <v>1.121</v>
      </c>
      <c r="GD116" s="45">
        <v>1.0940000000000001</v>
      </c>
      <c r="GE116" s="45">
        <v>1.1259999999999999</v>
      </c>
      <c r="GF116" s="45">
        <v>1.1080000000000001</v>
      </c>
      <c r="GG116" s="45">
        <v>1.1060000000000001</v>
      </c>
      <c r="GH116" s="45">
        <v>1.103</v>
      </c>
    </row>
    <row r="117" spans="1:190" x14ac:dyDescent="0.2">
      <c r="A117">
        <f t="shared" si="15"/>
        <v>59</v>
      </c>
      <c r="B117" s="44">
        <v>4.027777777777778E-2</v>
      </c>
      <c r="C117" s="45">
        <v>37</v>
      </c>
      <c r="D117">
        <f t="shared" si="16"/>
        <v>59</v>
      </c>
      <c r="E117" s="45">
        <v>0.81499999999999995</v>
      </c>
      <c r="F117" s="45">
        <v>0.83299999999999996</v>
      </c>
      <c r="G117" s="45">
        <v>0.83499999999999996</v>
      </c>
      <c r="H117" s="45">
        <v>0.98799999999999999</v>
      </c>
      <c r="I117" s="45">
        <v>1.004</v>
      </c>
      <c r="J117" s="45">
        <v>1.0049999999999999</v>
      </c>
      <c r="K117" s="55">
        <f>AVERAGE(E117:G117)</f>
        <v>0.82766666666666655</v>
      </c>
      <c r="L117" s="55">
        <f>STDEV(E117:G117)</f>
        <v>1.1015141094572214E-2</v>
      </c>
      <c r="M117" s="55">
        <f>AVERAGE(H117:J117)</f>
        <v>0.999</v>
      </c>
      <c r="N117" s="55">
        <f>STDEV(H117:J117)</f>
        <v>9.5393920141694302E-3</v>
      </c>
      <c r="O117" s="55">
        <f t="shared" si="0"/>
        <v>0.17133333333333345</v>
      </c>
      <c r="P117">
        <f t="shared" si="17"/>
        <v>59</v>
      </c>
      <c r="Q117" s="45">
        <v>0.74399999999999999</v>
      </c>
      <c r="R117" s="45">
        <v>0.84199999999999997</v>
      </c>
      <c r="S117" s="45">
        <v>0.80600000000000005</v>
      </c>
      <c r="T117" s="45">
        <v>1.01</v>
      </c>
      <c r="U117" s="45">
        <v>1.002</v>
      </c>
      <c r="V117" s="45">
        <v>0.998</v>
      </c>
      <c r="W117" s="55">
        <f>AVERAGE(Q117:S117)</f>
        <v>0.79733333333333334</v>
      </c>
      <c r="X117" s="55">
        <f>STDEV(Q117:S117)</f>
        <v>4.9571497186723469E-2</v>
      </c>
      <c r="Y117" s="55">
        <f>AVERAGE(T117:V117)</f>
        <v>1.0033333333333332</v>
      </c>
      <c r="Z117" s="55">
        <f>STDEV(T117:V117)</f>
        <v>6.1101009266077916E-3</v>
      </c>
      <c r="AA117" s="55">
        <f t="shared" si="1"/>
        <v>0.20599999999999985</v>
      </c>
      <c r="AB117">
        <f t="shared" si="18"/>
        <v>59</v>
      </c>
      <c r="AC117" s="45">
        <v>0.89200000000000002</v>
      </c>
      <c r="AD117" s="45">
        <v>0.93400000000000005</v>
      </c>
      <c r="AE117" s="45">
        <v>1.034</v>
      </c>
      <c r="AF117" s="45">
        <v>1.0429999999999999</v>
      </c>
      <c r="AG117" s="45">
        <v>1.0549999999999999</v>
      </c>
      <c r="AH117" s="45">
        <v>1.024</v>
      </c>
      <c r="AI117" s="55">
        <f>AVERAGE(AC117:AE117)</f>
        <v>0.95333333333333348</v>
      </c>
      <c r="AJ117" s="55">
        <f>STDEV(AC117:AE117)</f>
        <v>7.2947469684241512E-2</v>
      </c>
      <c r="AK117" s="55">
        <f>AVERAGE(AF117:AH117)</f>
        <v>1.0406666666666666</v>
      </c>
      <c r="AL117" s="55">
        <f>STDEV(AF117:AH117)</f>
        <v>1.5631165450257761E-2</v>
      </c>
      <c r="AM117" s="55">
        <f t="shared" si="2"/>
        <v>8.7333333333333152E-2</v>
      </c>
      <c r="AN117">
        <f t="shared" si="19"/>
        <v>59</v>
      </c>
      <c r="AO117" s="45">
        <v>0.85699999999999998</v>
      </c>
      <c r="AP117" s="45">
        <v>0.89300000000000002</v>
      </c>
      <c r="AQ117" s="45"/>
      <c r="AR117" s="45">
        <v>1.028</v>
      </c>
      <c r="AS117" s="45">
        <v>1.006</v>
      </c>
      <c r="AT117" s="45">
        <v>0.99099999999999999</v>
      </c>
      <c r="AU117" s="55">
        <f>AVERAGE(AO117:AQ117)</f>
        <v>0.875</v>
      </c>
      <c r="AV117" s="55">
        <f>STDEV(AO117:AQ117)</f>
        <v>2.5455844122715732E-2</v>
      </c>
      <c r="AW117" s="55">
        <f>AVERAGE(AR117:AT117)</f>
        <v>1.0083333333333333</v>
      </c>
      <c r="AX117" s="55">
        <f>STDEV(AR117:AT117)</f>
        <v>1.8610033136277161E-2</v>
      </c>
      <c r="AY117" s="55">
        <f t="shared" si="3"/>
        <v>0.1333333333333333</v>
      </c>
      <c r="AZ117">
        <f t="shared" si="20"/>
        <v>59</v>
      </c>
      <c r="BA117" s="45">
        <v>0.96799999999999997</v>
      </c>
      <c r="BB117" s="45">
        <v>0.98799999999999999</v>
      </c>
      <c r="BC117" s="45">
        <v>0.98899999999999999</v>
      </c>
      <c r="BD117" s="45">
        <v>1.0169999999999999</v>
      </c>
      <c r="BE117" s="45">
        <v>1.45</v>
      </c>
      <c r="BF117" s="45">
        <v>1.387</v>
      </c>
      <c r="BG117" s="55">
        <f>AVERAGE(BA117:BC117)</f>
        <v>0.98166666666666658</v>
      </c>
      <c r="BH117" s="55">
        <f>STDEV(BA117:BC117)</f>
        <v>1.1846237095944585E-2</v>
      </c>
      <c r="BI117" s="55">
        <f>AVERAGE(BD117:BF117)</f>
        <v>1.2846666666666666</v>
      </c>
      <c r="BJ117" s="55">
        <f>STDEV(BD117:BF117)</f>
        <v>0.23393660109810493</v>
      </c>
      <c r="BK117" s="55">
        <f t="shared" si="4"/>
        <v>0.30300000000000005</v>
      </c>
      <c r="BL117">
        <f t="shared" si="21"/>
        <v>59</v>
      </c>
      <c r="BM117" s="45">
        <v>0.91700000000000004</v>
      </c>
      <c r="BN117" s="45">
        <v>0.93700000000000006</v>
      </c>
      <c r="BO117" s="45">
        <v>0.92100000000000004</v>
      </c>
      <c r="BP117" s="45">
        <v>1.0069999999999999</v>
      </c>
      <c r="BQ117" s="45">
        <v>1.23</v>
      </c>
      <c r="BR117" s="45">
        <v>1.002</v>
      </c>
      <c r="BS117" s="55">
        <f>AVERAGE(BM117:BO117)</f>
        <v>0.92500000000000016</v>
      </c>
      <c r="BT117" s="55">
        <f>STDEV(BM117:BO117)</f>
        <v>1.0583005244258372E-2</v>
      </c>
      <c r="BU117" s="55">
        <f>AVERAGE(BP117:BR117)</f>
        <v>1.0796666666666666</v>
      </c>
      <c r="BV117" s="55">
        <f>STDEV(BP117:BR117)</f>
        <v>0.13021648641141159</v>
      </c>
      <c r="BW117" s="55">
        <f t="shared" si="5"/>
        <v>0.1546666666666664</v>
      </c>
      <c r="BX117">
        <f t="shared" si="22"/>
        <v>59</v>
      </c>
      <c r="BY117" s="45">
        <v>0.96099999999999997</v>
      </c>
      <c r="BZ117" s="45">
        <v>1.046</v>
      </c>
      <c r="CA117" s="45">
        <v>0.98</v>
      </c>
      <c r="CB117" s="45">
        <v>0.99099999999999999</v>
      </c>
      <c r="CC117" s="45">
        <v>1.0209999999999999</v>
      </c>
      <c r="CD117" s="45">
        <v>1</v>
      </c>
      <c r="CE117" s="55">
        <f>AVERAGE(BY117:CA117)</f>
        <v>0.9956666666666667</v>
      </c>
      <c r="CF117" s="55">
        <f>STDEV(BY117:CA117)</f>
        <v>4.4613152021946816E-2</v>
      </c>
      <c r="CG117" s="55">
        <f>AVERAGE(CB117:CD117)</f>
        <v>1.004</v>
      </c>
      <c r="CH117" s="55">
        <f>STDEV(CB117:CD117)</f>
        <v>1.5394804318340604E-2</v>
      </c>
      <c r="CI117" s="55">
        <f t="shared" si="6"/>
        <v>8.3333333333333037E-3</v>
      </c>
      <c r="CJ117">
        <f t="shared" si="23"/>
        <v>59</v>
      </c>
      <c r="CK117" s="45">
        <v>0.81599999999999995</v>
      </c>
      <c r="CL117" s="45">
        <v>0.80300000000000005</v>
      </c>
      <c r="CM117" s="45">
        <v>0.82</v>
      </c>
      <c r="CN117" s="45">
        <v>1.0189999999999999</v>
      </c>
      <c r="CO117" s="45">
        <v>1.012</v>
      </c>
      <c r="CP117" s="45">
        <v>1.0780000000000001</v>
      </c>
      <c r="CQ117" s="55">
        <f>AVERAGE(CK117:CM117)</f>
        <v>0.81300000000000006</v>
      </c>
      <c r="CR117" s="55">
        <f>STDEV(CK117:CM117)</f>
        <v>8.8881944173155349E-3</v>
      </c>
      <c r="CS117" s="55">
        <f>AVERAGE(CN117:CP117)</f>
        <v>1.0363333333333333</v>
      </c>
      <c r="CT117" s="55">
        <f>STDEV(CN117:CP117)</f>
        <v>3.6253735439721761E-2</v>
      </c>
      <c r="CU117" s="55">
        <f t="shared" si="7"/>
        <v>0.22333333333333327</v>
      </c>
      <c r="CV117">
        <f t="shared" si="24"/>
        <v>59</v>
      </c>
      <c r="CW117" s="45">
        <v>1.02</v>
      </c>
      <c r="CX117" s="45">
        <v>1.026</v>
      </c>
      <c r="CY117" s="45">
        <v>0.98399999999999999</v>
      </c>
      <c r="CZ117" s="45">
        <v>0.97799999999999998</v>
      </c>
      <c r="DA117" s="45">
        <v>1.002</v>
      </c>
      <c r="DB117" s="45">
        <v>1.0049999999999999</v>
      </c>
      <c r="DC117" s="55">
        <f>AVERAGE(CW117:CY117)</f>
        <v>1.01</v>
      </c>
      <c r="DD117" s="55">
        <f>STDEV(CW117:CY117)</f>
        <v>2.2715633383201116E-2</v>
      </c>
      <c r="DE117" s="55">
        <f>AVERAGE(CZ117:DB117)</f>
        <v>0.995</v>
      </c>
      <c r="DF117" s="55">
        <f>STDEV(CZ117:DB117)</f>
        <v>1.4798648586948718E-2</v>
      </c>
      <c r="DG117" s="55">
        <f t="shared" si="8"/>
        <v>-1.5000000000000013E-2</v>
      </c>
      <c r="DH117">
        <f t="shared" si="25"/>
        <v>59</v>
      </c>
      <c r="DI117" s="45">
        <v>0.84699999999999998</v>
      </c>
      <c r="DJ117" s="45">
        <v>0.80400000000000005</v>
      </c>
      <c r="DK117" s="45">
        <v>0.82899999999999996</v>
      </c>
      <c r="DL117" s="45">
        <v>1.4810000000000001</v>
      </c>
      <c r="DM117" s="45">
        <v>1.04</v>
      </c>
      <c r="DN117" s="45">
        <v>1.0669999999999999</v>
      </c>
      <c r="DO117" s="55">
        <f>AVERAGE(DI117:DK117)</f>
        <v>0.82666666666666666</v>
      </c>
      <c r="DP117" s="55">
        <f>STDEV(DI117:DK117)</f>
        <v>2.1594752448993983E-2</v>
      </c>
      <c r="DQ117" s="55">
        <f>AVERAGE(DL117:DN117)</f>
        <v>1.196</v>
      </c>
      <c r="DR117" s="55">
        <f>STDEV(DL117:DN117)</f>
        <v>0.24718616466137389</v>
      </c>
      <c r="DS117" s="55">
        <f t="shared" si="9"/>
        <v>0.36933333333333329</v>
      </c>
      <c r="DT117">
        <f t="shared" si="26"/>
        <v>59</v>
      </c>
      <c r="DU117" s="45">
        <v>0.97599999999999998</v>
      </c>
      <c r="DV117" s="45">
        <v>0.98299999999999998</v>
      </c>
      <c r="DW117" s="45">
        <v>1.177</v>
      </c>
      <c r="DX117" s="45">
        <v>1.03</v>
      </c>
      <c r="DY117" s="45">
        <v>0.996</v>
      </c>
      <c r="DZ117" s="45">
        <v>1.01</v>
      </c>
      <c r="EA117" s="55">
        <f>AVERAGE(DU117:DW117)</f>
        <v>1.0453333333333334</v>
      </c>
      <c r="EB117" s="55">
        <f>STDEV(DU117:DW117)</f>
        <v>0.11408038101853159</v>
      </c>
      <c r="EC117" s="55">
        <f>AVERAGE(DX117:DZ117)</f>
        <v>1.0119999999999998</v>
      </c>
      <c r="ED117" s="55">
        <f>STDEV(DX117:DZ117)</f>
        <v>1.7088007490635077E-2</v>
      </c>
      <c r="EE117" s="55">
        <f t="shared" si="10"/>
        <v>-3.3333333333333659E-2</v>
      </c>
      <c r="EF117">
        <f t="shared" si="27"/>
        <v>59</v>
      </c>
      <c r="EG117" s="45">
        <v>0.92500000000000004</v>
      </c>
      <c r="EH117" s="45">
        <v>0.91700000000000004</v>
      </c>
      <c r="EI117" s="45">
        <v>0.92</v>
      </c>
      <c r="EJ117" s="45">
        <v>0.98699999999999999</v>
      </c>
      <c r="EK117" s="45">
        <v>0.98799999999999999</v>
      </c>
      <c r="EL117" s="45">
        <v>0.97799999999999998</v>
      </c>
      <c r="EM117" s="55">
        <f>AVERAGE(EG117:EI117)</f>
        <v>0.92066666666666663</v>
      </c>
      <c r="EN117" s="55">
        <f>STDEV(EG117:EI117)</f>
        <v>4.0414518843273836E-3</v>
      </c>
      <c r="EO117" s="55">
        <f>AVERAGE(EJ117:EL117)</f>
        <v>0.98433333333333339</v>
      </c>
      <c r="EP117" s="55">
        <f>STDEV(EJ117:EL117)</f>
        <v>5.5075705472861069E-3</v>
      </c>
      <c r="EQ117" s="55">
        <f t="shared" si="11"/>
        <v>6.366666666666676E-2</v>
      </c>
      <c r="ER117">
        <f t="shared" si="28"/>
        <v>59</v>
      </c>
      <c r="ES117" s="45">
        <v>0.91700000000000004</v>
      </c>
      <c r="ET117" s="45">
        <v>0.91600000000000004</v>
      </c>
      <c r="EU117" s="45">
        <v>1.04</v>
      </c>
      <c r="EV117" s="45">
        <v>0.96599999999999997</v>
      </c>
      <c r="EW117" s="45">
        <v>0.96399999999999997</v>
      </c>
      <c r="EX117" s="45">
        <v>1.0089999999999999</v>
      </c>
      <c r="EY117" s="55">
        <f>AVERAGE(ES117:EU117)</f>
        <v>0.95766666666666678</v>
      </c>
      <c r="EZ117" s="55">
        <f>STDEV(ES117:EU117)</f>
        <v>7.1304511311230043E-2</v>
      </c>
      <c r="FA117" s="55">
        <f>AVERAGE(EV117:EX117)</f>
        <v>0.97966666666666669</v>
      </c>
      <c r="FB117" s="55">
        <f>STDEV(EV117:EX117)</f>
        <v>2.5423086620891083E-2</v>
      </c>
      <c r="FC117" s="55">
        <f t="shared" si="12"/>
        <v>2.1999999999999909E-2</v>
      </c>
      <c r="FD117">
        <f t="shared" si="29"/>
        <v>59</v>
      </c>
      <c r="FE117" s="45">
        <v>0.88300000000000001</v>
      </c>
      <c r="FF117" s="45">
        <v>0.89600000000000002</v>
      </c>
      <c r="FG117" s="45">
        <v>0.91200000000000003</v>
      </c>
      <c r="FH117" s="45">
        <v>0.97299999999999998</v>
      </c>
      <c r="FI117" s="45">
        <v>0.95499999999999996</v>
      </c>
      <c r="FJ117" s="45">
        <v>0.96199999999999997</v>
      </c>
      <c r="FK117" s="55">
        <f>AVERAGE(FE117:FG117)</f>
        <v>0.89699999999999991</v>
      </c>
      <c r="FL117" s="55">
        <f>STDEV(FE117:FG117)</f>
        <v>1.4525839046333963E-2</v>
      </c>
      <c r="FM117" s="55">
        <f>AVERAGE(FH117:FJ117)</f>
        <v>0.96333333333333326</v>
      </c>
      <c r="FN117" s="55">
        <f>STDEV(FH117:FJ117)</f>
        <v>9.073771725877474E-3</v>
      </c>
      <c r="FO117" s="55">
        <f t="shared" si="13"/>
        <v>6.6333333333333355E-2</v>
      </c>
      <c r="FP117">
        <f t="shared" si="30"/>
        <v>59</v>
      </c>
      <c r="FQ117" s="45">
        <v>0.85499999999999998</v>
      </c>
      <c r="FR117" s="45">
        <v>0.86599999999999999</v>
      </c>
      <c r="FS117" s="45">
        <v>0.85099999999999998</v>
      </c>
      <c r="FT117" s="45">
        <v>1.056</v>
      </c>
      <c r="FU117" s="45">
        <v>0.98899999999999999</v>
      </c>
      <c r="FV117" s="45">
        <v>0.99199999999999999</v>
      </c>
      <c r="FW117" s="55">
        <f>AVERAGE(FQ117:FS117)</f>
        <v>0.85733333333333339</v>
      </c>
      <c r="FX117" s="55">
        <f>STDEV(FQ117:FS117)</f>
        <v>7.7674534651540356E-3</v>
      </c>
      <c r="FY117" s="55">
        <f>AVERAGE(FT117:FV117)</f>
        <v>1.0123333333333333</v>
      </c>
      <c r="FZ117" s="55">
        <f>STDEV(FT117:FV117)</f>
        <v>3.7846179904097797E-2</v>
      </c>
      <c r="GA117" s="55">
        <f t="shared" si="14"/>
        <v>0.15499999999999992</v>
      </c>
      <c r="GB117">
        <f t="shared" si="31"/>
        <v>59</v>
      </c>
      <c r="GC117" s="45">
        <v>1.1200000000000001</v>
      </c>
      <c r="GD117" s="45">
        <v>1.095</v>
      </c>
      <c r="GE117" s="45">
        <v>1.125</v>
      </c>
      <c r="GF117" s="45">
        <v>1.1080000000000001</v>
      </c>
      <c r="GG117" s="45">
        <v>1.105</v>
      </c>
      <c r="GH117" s="45">
        <v>1.1040000000000001</v>
      </c>
    </row>
    <row r="118" spans="1:190" x14ac:dyDescent="0.2">
      <c r="A118">
        <f t="shared" si="15"/>
        <v>60</v>
      </c>
      <c r="B118" s="44">
        <v>4.0972222222222222E-2</v>
      </c>
      <c r="C118" s="45">
        <v>37</v>
      </c>
      <c r="D118">
        <f t="shared" si="16"/>
        <v>60</v>
      </c>
      <c r="E118" s="45">
        <v>0.81399999999999995</v>
      </c>
      <c r="F118" s="45">
        <v>0.83199999999999996</v>
      </c>
      <c r="G118" s="45">
        <v>0.83399999999999996</v>
      </c>
      <c r="H118" s="45">
        <v>0.98699999999999999</v>
      </c>
      <c r="I118" s="45">
        <v>1.004</v>
      </c>
      <c r="J118" s="45">
        <v>1.004</v>
      </c>
      <c r="K118" s="55">
        <f>AVERAGE(E118:G118)</f>
        <v>0.82666666666666666</v>
      </c>
      <c r="L118" s="55">
        <f>STDEV(E118:G118)</f>
        <v>1.1015141094572214E-2</v>
      </c>
      <c r="M118" s="55">
        <f>AVERAGE(H118:J118)</f>
        <v>0.99833333333333341</v>
      </c>
      <c r="N118" s="55">
        <f>STDEV(H118:J118)</f>
        <v>9.8149545762236477E-3</v>
      </c>
      <c r="O118" s="55">
        <f t="shared" si="0"/>
        <v>0.17166666666666675</v>
      </c>
      <c r="P118">
        <f t="shared" si="17"/>
        <v>60</v>
      </c>
      <c r="Q118" s="45">
        <v>0.74299999999999999</v>
      </c>
      <c r="R118" s="45">
        <v>0.84</v>
      </c>
      <c r="S118" s="45">
        <v>0.80400000000000005</v>
      </c>
      <c r="T118" s="45">
        <v>1.008</v>
      </c>
      <c r="U118" s="45">
        <v>1.0009999999999999</v>
      </c>
      <c r="V118" s="45">
        <v>0.997</v>
      </c>
      <c r="W118" s="55">
        <f>AVERAGE(Q118:S118)</f>
        <v>0.79566666666666663</v>
      </c>
      <c r="X118" s="55">
        <f>STDEV(Q118:S118)</f>
        <v>4.903400180826905E-2</v>
      </c>
      <c r="Y118" s="55">
        <f>AVERAGE(T118:V118)</f>
        <v>1.002</v>
      </c>
      <c r="Z118" s="55">
        <f>STDEV(T118:V118)</f>
        <v>5.5677643628300371E-3</v>
      </c>
      <c r="AA118" s="55">
        <f t="shared" si="1"/>
        <v>0.20633333333333337</v>
      </c>
      <c r="AB118">
        <f t="shared" si="18"/>
        <v>60</v>
      </c>
      <c r="AC118" s="45">
        <v>0.89100000000000001</v>
      </c>
      <c r="AD118" s="45">
        <v>0.93300000000000005</v>
      </c>
      <c r="AE118" s="45">
        <v>1.03</v>
      </c>
      <c r="AF118" s="45">
        <v>1.042</v>
      </c>
      <c r="AG118" s="45">
        <v>1.0529999999999999</v>
      </c>
      <c r="AH118" s="45">
        <v>1.024</v>
      </c>
      <c r="AI118" s="55">
        <f>AVERAGE(AC118:AE118)</f>
        <v>0.95133333333333336</v>
      </c>
      <c r="AJ118" s="55">
        <f>STDEV(AC118:AE118)</f>
        <v>7.1290485573695828E-2</v>
      </c>
      <c r="AK118" s="55">
        <f>AVERAGE(AF118:AH118)</f>
        <v>1.0396666666666665</v>
      </c>
      <c r="AL118" s="55">
        <f>STDEV(AF118:AH118)</f>
        <v>1.4640127503998462E-2</v>
      </c>
      <c r="AM118" s="55">
        <f t="shared" si="2"/>
        <v>8.8333333333333153E-2</v>
      </c>
      <c r="AN118">
        <f t="shared" si="19"/>
        <v>60</v>
      </c>
      <c r="AO118" s="45">
        <v>0.85399999999999998</v>
      </c>
      <c r="AP118" s="45">
        <v>0.89300000000000002</v>
      </c>
      <c r="AQ118" s="45"/>
      <c r="AR118" s="45">
        <v>1.02</v>
      </c>
      <c r="AS118" s="45">
        <v>1.006</v>
      </c>
      <c r="AT118" s="45">
        <v>0.99</v>
      </c>
      <c r="AU118" s="55">
        <f>AVERAGE(AO118:AQ118)</f>
        <v>0.87349999999999994</v>
      </c>
      <c r="AV118" s="55">
        <f>STDEV(AO118:AQ118)</f>
        <v>2.7577164466275381E-2</v>
      </c>
      <c r="AW118" s="55">
        <f>AVERAGE(AR118:AT118)</f>
        <v>1.0053333333333334</v>
      </c>
      <c r="AX118" s="55">
        <f>STDEV(AR118:AT118)</f>
        <v>1.5011106998930284E-2</v>
      </c>
      <c r="AY118" s="55">
        <f t="shared" si="3"/>
        <v>0.13183333333333347</v>
      </c>
      <c r="AZ118">
        <f t="shared" si="20"/>
        <v>60</v>
      </c>
      <c r="BA118" s="45">
        <v>0.96699999999999997</v>
      </c>
      <c r="BB118" s="45">
        <v>0.98699999999999999</v>
      </c>
      <c r="BC118" s="45">
        <v>0.98799999999999999</v>
      </c>
      <c r="BD118" s="45">
        <v>1.016</v>
      </c>
      <c r="BE118" s="45">
        <v>1.4510000000000001</v>
      </c>
      <c r="BF118" s="45">
        <v>1.3839999999999999</v>
      </c>
      <c r="BG118" s="55">
        <f>AVERAGE(BA118:BC118)</f>
        <v>0.98066666666666669</v>
      </c>
      <c r="BH118" s="55">
        <f>STDEV(BA118:BC118)</f>
        <v>1.1846237095944585E-2</v>
      </c>
      <c r="BI118" s="55">
        <f>AVERAGE(BD118:BF118)</f>
        <v>1.2836666666666667</v>
      </c>
      <c r="BJ118" s="55">
        <f>STDEV(BD118:BF118)</f>
        <v>0.23421428934489236</v>
      </c>
      <c r="BK118" s="55">
        <f t="shared" si="4"/>
        <v>0.30300000000000005</v>
      </c>
      <c r="BL118">
        <f t="shared" si="21"/>
        <v>60</v>
      </c>
      <c r="BM118" s="45">
        <v>0.91500000000000004</v>
      </c>
      <c r="BN118" s="45">
        <v>0.93300000000000005</v>
      </c>
      <c r="BO118" s="45">
        <v>0.92</v>
      </c>
      <c r="BP118" s="45">
        <v>1.006</v>
      </c>
      <c r="BQ118" s="45">
        <v>1.2290000000000001</v>
      </c>
      <c r="BR118" s="45">
        <v>1.0009999999999999</v>
      </c>
      <c r="BS118" s="55">
        <f>AVERAGE(BM118:BO118)</f>
        <v>0.92266666666666675</v>
      </c>
      <c r="BT118" s="55">
        <f>STDEV(BM118:BO118)</f>
        <v>9.2915732431775779E-3</v>
      </c>
      <c r="BU118" s="55">
        <f>AVERAGE(BP118:BR118)</f>
        <v>1.0786666666666667</v>
      </c>
      <c r="BV118" s="55">
        <f>STDEV(BP118:BR118)</f>
        <v>0.13021648641141165</v>
      </c>
      <c r="BW118" s="55">
        <f t="shared" si="5"/>
        <v>0.15599999999999992</v>
      </c>
      <c r="BX118">
        <f t="shared" si="22"/>
        <v>60</v>
      </c>
      <c r="BY118" s="45">
        <v>0.96</v>
      </c>
      <c r="BZ118" s="45">
        <v>1.0449999999999999</v>
      </c>
      <c r="CA118" s="45">
        <v>0.97899999999999998</v>
      </c>
      <c r="CB118" s="45">
        <v>0.99</v>
      </c>
      <c r="CC118" s="45">
        <v>1.0209999999999999</v>
      </c>
      <c r="CD118" s="45">
        <v>0.999</v>
      </c>
      <c r="CE118" s="55">
        <f>AVERAGE(BY118:CA118)</f>
        <v>0.9946666666666667</v>
      </c>
      <c r="CF118" s="55">
        <f>STDEV(BY118:CA118)</f>
        <v>4.4613152021946753E-2</v>
      </c>
      <c r="CG118" s="55">
        <f>AVERAGE(CB118:CD118)</f>
        <v>1.0033333333333334</v>
      </c>
      <c r="CH118" s="55">
        <f>STDEV(CB118:CD118)</f>
        <v>1.5947831618540867E-2</v>
      </c>
      <c r="CI118" s="55">
        <f t="shared" si="6"/>
        <v>8.6666666666667114E-3</v>
      </c>
      <c r="CJ118">
        <f t="shared" si="23"/>
        <v>60</v>
      </c>
      <c r="CK118" s="45">
        <v>0.81399999999999995</v>
      </c>
      <c r="CL118" s="45">
        <v>0.8</v>
      </c>
      <c r="CM118" s="45">
        <v>0.81799999999999995</v>
      </c>
      <c r="CN118" s="45">
        <v>1.018</v>
      </c>
      <c r="CO118" s="45">
        <v>1.0109999999999999</v>
      </c>
      <c r="CP118" s="45">
        <v>1.0820000000000001</v>
      </c>
      <c r="CQ118" s="55">
        <f>AVERAGE(CK118:CM118)</f>
        <v>0.81066666666666665</v>
      </c>
      <c r="CR118" s="55">
        <f>STDEV(CK118:CM118)</f>
        <v>9.4516312525051629E-3</v>
      </c>
      <c r="CS118" s="55">
        <f>AVERAGE(CN118:CP118)</f>
        <v>1.0369999999999999</v>
      </c>
      <c r="CT118" s="55">
        <f>STDEV(CN118:CP118)</f>
        <v>3.9127995093027779E-2</v>
      </c>
      <c r="CU118" s="55">
        <f t="shared" si="7"/>
        <v>0.22633333333333328</v>
      </c>
      <c r="CV118">
        <f t="shared" si="24"/>
        <v>60</v>
      </c>
      <c r="CW118" s="45">
        <v>1.02</v>
      </c>
      <c r="CX118" s="45">
        <v>1.0249999999999999</v>
      </c>
      <c r="CY118" s="45">
        <v>0.98299999999999998</v>
      </c>
      <c r="CZ118" s="45">
        <v>0.97799999999999998</v>
      </c>
      <c r="DA118" s="45">
        <v>1.0009999999999999</v>
      </c>
      <c r="DB118" s="45">
        <v>1.004</v>
      </c>
      <c r="DC118" s="55">
        <f>AVERAGE(CW118:CY118)</f>
        <v>1.0093333333333334</v>
      </c>
      <c r="DD118" s="55">
        <f>STDEV(CW118:CY118)</f>
        <v>2.2941955743426334E-2</v>
      </c>
      <c r="DE118" s="55">
        <f>AVERAGE(CZ118:DB118)</f>
        <v>0.99433333333333318</v>
      </c>
      <c r="DF118" s="55">
        <f>STDEV(CZ118:DB118)</f>
        <v>1.4224392195567898E-2</v>
      </c>
      <c r="DG118" s="55">
        <f t="shared" si="8"/>
        <v>-1.5000000000000235E-2</v>
      </c>
      <c r="DH118">
        <f t="shared" si="25"/>
        <v>60</v>
      </c>
      <c r="DI118" s="45">
        <v>0.84499999999999997</v>
      </c>
      <c r="DJ118" s="45">
        <v>0.80200000000000005</v>
      </c>
      <c r="DK118" s="45">
        <v>0.82699999999999996</v>
      </c>
      <c r="DL118" s="45">
        <v>1.48</v>
      </c>
      <c r="DM118" s="45">
        <v>1.038</v>
      </c>
      <c r="DN118" s="45">
        <v>1.0629999999999999</v>
      </c>
      <c r="DO118" s="55">
        <f>AVERAGE(DI118:DK118)</f>
        <v>0.82466666666666677</v>
      </c>
      <c r="DP118" s="55">
        <f>STDEV(DI118:DK118)</f>
        <v>2.1594752448993983E-2</v>
      </c>
      <c r="DQ118" s="55">
        <f>AVERAGE(DL118:DN118)</f>
        <v>1.1936666666666664</v>
      </c>
      <c r="DR118" s="55">
        <f>STDEV(DL118:DN118)</f>
        <v>0.248286796534439</v>
      </c>
      <c r="DS118" s="55">
        <f t="shared" si="9"/>
        <v>0.36899999999999966</v>
      </c>
      <c r="DT118">
        <f t="shared" si="26"/>
        <v>60</v>
      </c>
      <c r="DU118" s="45">
        <v>0.97499999999999998</v>
      </c>
      <c r="DV118" s="45">
        <v>0.98199999999999998</v>
      </c>
      <c r="DW118" s="45">
        <v>1.1659999999999999</v>
      </c>
      <c r="DX118" s="45">
        <v>1.0269999999999999</v>
      </c>
      <c r="DY118" s="45">
        <v>0.996</v>
      </c>
      <c r="DZ118" s="45">
        <v>1.0089999999999999</v>
      </c>
      <c r="EA118" s="55">
        <f>AVERAGE(DU118:DW118)</f>
        <v>1.0409999999999999</v>
      </c>
      <c r="EB118" s="55">
        <f>STDEV(DU118:DW118)</f>
        <v>0.10830974102083336</v>
      </c>
      <c r="EC118" s="55">
        <f>AVERAGE(DX118:DZ118)</f>
        <v>1.0106666666666666</v>
      </c>
      <c r="ED118" s="55">
        <f>STDEV(DX118:DZ118)</f>
        <v>1.556705923844745E-2</v>
      </c>
      <c r="EE118" s="55">
        <f t="shared" si="10"/>
        <v>-3.0333333333333323E-2</v>
      </c>
      <c r="EF118">
        <f t="shared" si="27"/>
        <v>60</v>
      </c>
      <c r="EG118" s="45">
        <v>0.92400000000000004</v>
      </c>
      <c r="EH118" s="45">
        <v>0.91500000000000004</v>
      </c>
      <c r="EI118" s="45">
        <v>0.91900000000000004</v>
      </c>
      <c r="EJ118" s="45">
        <v>0.98599999999999999</v>
      </c>
      <c r="EK118" s="45">
        <v>0.98799999999999999</v>
      </c>
      <c r="EL118" s="45">
        <v>0.97699999999999998</v>
      </c>
      <c r="EM118" s="55">
        <f>AVERAGE(EG118:EI118)</f>
        <v>0.91933333333333334</v>
      </c>
      <c r="EN118" s="55">
        <f>STDEV(EG118:EI118)</f>
        <v>4.5092497528228985E-3</v>
      </c>
      <c r="EO118" s="55">
        <f>AVERAGE(EJ118:EL118)</f>
        <v>0.98366666666666669</v>
      </c>
      <c r="EP118" s="55">
        <f>STDEV(EJ118:EL118)</f>
        <v>5.8594652770823201E-3</v>
      </c>
      <c r="EQ118" s="55">
        <f t="shared" si="11"/>
        <v>6.4333333333333353E-2</v>
      </c>
      <c r="ER118">
        <f t="shared" si="28"/>
        <v>60</v>
      </c>
      <c r="ES118" s="45">
        <v>0.91600000000000004</v>
      </c>
      <c r="ET118" s="45">
        <v>0.91500000000000004</v>
      </c>
      <c r="EU118" s="45">
        <v>1.0349999999999999</v>
      </c>
      <c r="EV118" s="45">
        <v>0.96399999999999997</v>
      </c>
      <c r="EW118" s="45">
        <v>0.96299999999999997</v>
      </c>
      <c r="EX118" s="45">
        <v>1.008</v>
      </c>
      <c r="EY118" s="55">
        <f>AVERAGE(ES118:EU118)</f>
        <v>0.95533333333333326</v>
      </c>
      <c r="EZ118" s="55">
        <f>STDEV(ES118:EU118)</f>
        <v>6.8995168912999449E-2</v>
      </c>
      <c r="FA118" s="55">
        <f>AVERAGE(EV118:EX118)</f>
        <v>0.97833333333333339</v>
      </c>
      <c r="FB118" s="55">
        <f>STDEV(EV118:EX118)</f>
        <v>2.5696951829610733E-2</v>
      </c>
      <c r="FC118" s="55">
        <f t="shared" si="12"/>
        <v>2.3000000000000131E-2</v>
      </c>
      <c r="FD118">
        <f t="shared" si="29"/>
        <v>60</v>
      </c>
      <c r="FE118" s="45">
        <v>0.88200000000000001</v>
      </c>
      <c r="FF118" s="45">
        <v>0.89500000000000002</v>
      </c>
      <c r="FG118" s="45">
        <v>0.91100000000000003</v>
      </c>
      <c r="FH118" s="45">
        <v>0.97199999999999998</v>
      </c>
      <c r="FI118" s="45">
        <v>0.95399999999999996</v>
      </c>
      <c r="FJ118" s="45">
        <v>0.96099999999999997</v>
      </c>
      <c r="FK118" s="55">
        <f>AVERAGE(FE118:FG118)</f>
        <v>0.89600000000000002</v>
      </c>
      <c r="FL118" s="55">
        <f>STDEV(FE118:FG118)</f>
        <v>1.4525839046333963E-2</v>
      </c>
      <c r="FM118" s="55">
        <f>AVERAGE(FH118:FJ118)</f>
        <v>0.96233333333333337</v>
      </c>
      <c r="FN118" s="55">
        <f>STDEV(FH118:FJ118)</f>
        <v>9.073771725877474E-3</v>
      </c>
      <c r="FO118" s="55">
        <f t="shared" si="13"/>
        <v>6.6333333333333355E-2</v>
      </c>
      <c r="FP118">
        <f t="shared" si="30"/>
        <v>60</v>
      </c>
      <c r="FQ118" s="45">
        <v>0.85399999999999998</v>
      </c>
      <c r="FR118" s="45">
        <v>0.86399999999999999</v>
      </c>
      <c r="FS118" s="45">
        <v>0.85</v>
      </c>
      <c r="FT118" s="45">
        <v>1.056</v>
      </c>
      <c r="FU118" s="45">
        <v>0.98799999999999999</v>
      </c>
      <c r="FV118" s="45">
        <v>0.99099999999999999</v>
      </c>
      <c r="FW118" s="55">
        <f>AVERAGE(FQ118:FS118)</f>
        <v>0.85599999999999998</v>
      </c>
      <c r="FX118" s="55">
        <f>STDEV(FQ118:FS118)</f>
        <v>7.2111025509279851E-3</v>
      </c>
      <c r="FY118" s="55">
        <f>AVERAGE(FT118:FV118)</f>
        <v>1.0116666666666667</v>
      </c>
      <c r="FZ118" s="55">
        <f>STDEV(FT118:FV118)</f>
        <v>3.8423083339749503E-2</v>
      </c>
      <c r="GA118" s="55">
        <f t="shared" si="14"/>
        <v>0.15566666666666673</v>
      </c>
      <c r="GB118">
        <f t="shared" si="31"/>
        <v>60</v>
      </c>
      <c r="GC118" s="45">
        <v>1.119</v>
      </c>
      <c r="GD118" s="45">
        <v>1.095</v>
      </c>
      <c r="GE118" s="45">
        <v>1.1240000000000001</v>
      </c>
      <c r="GF118" s="45">
        <v>1.107</v>
      </c>
      <c r="GG118" s="45">
        <v>1.1080000000000001</v>
      </c>
      <c r="GH118" s="45">
        <v>1.1040000000000001</v>
      </c>
    </row>
    <row r="119" spans="1:190" x14ac:dyDescent="0.2">
      <c r="A119">
        <f t="shared" si="15"/>
        <v>61</v>
      </c>
      <c r="B119" s="44">
        <v>4.1666666666666664E-2</v>
      </c>
      <c r="C119" s="45">
        <v>37</v>
      </c>
      <c r="D119">
        <f t="shared" si="16"/>
        <v>61</v>
      </c>
      <c r="E119" s="45">
        <v>0.81200000000000006</v>
      </c>
      <c r="F119" s="45">
        <v>0.83</v>
      </c>
      <c r="G119" s="45">
        <v>0.83199999999999996</v>
      </c>
      <c r="H119" s="45">
        <v>0.98699999999999999</v>
      </c>
      <c r="I119" s="45">
        <v>1.0029999999999999</v>
      </c>
      <c r="J119" s="45">
        <v>1.004</v>
      </c>
      <c r="K119" s="55">
        <f>AVERAGE(E119:G119)</f>
        <v>0.82466666666666655</v>
      </c>
      <c r="L119" s="55">
        <f>STDEV(E119:G119)</f>
        <v>1.101514109457215E-2</v>
      </c>
      <c r="M119" s="55">
        <f>AVERAGE(H119:J119)</f>
        <v>0.99799999999999989</v>
      </c>
      <c r="N119" s="55">
        <f>STDEV(H119:J119)</f>
        <v>9.5393920141694354E-3</v>
      </c>
      <c r="O119" s="55">
        <f t="shared" si="0"/>
        <v>0.17333333333333334</v>
      </c>
      <c r="P119">
        <f t="shared" si="17"/>
        <v>61</v>
      </c>
      <c r="Q119" s="45">
        <v>0.74</v>
      </c>
      <c r="R119" s="45">
        <v>0.83699999999999997</v>
      </c>
      <c r="S119" s="45">
        <v>0.80200000000000005</v>
      </c>
      <c r="T119" s="45">
        <v>1.0069999999999999</v>
      </c>
      <c r="U119" s="45">
        <v>1.0009999999999999</v>
      </c>
      <c r="V119" s="45">
        <v>0.996</v>
      </c>
      <c r="W119" s="55">
        <f>AVERAGE(Q119:S119)</f>
        <v>0.79300000000000004</v>
      </c>
      <c r="X119" s="55">
        <f>STDEV(Q119:S119)</f>
        <v>4.9122296363260542E-2</v>
      </c>
      <c r="Y119" s="55">
        <f>AVERAGE(T119:V119)</f>
        <v>1.0013333333333334</v>
      </c>
      <c r="Z119" s="55">
        <f>STDEV(T119:V119)</f>
        <v>5.5075705472860531E-3</v>
      </c>
      <c r="AA119" s="55">
        <f t="shared" si="1"/>
        <v>0.20833333333333337</v>
      </c>
      <c r="AB119">
        <f t="shared" si="18"/>
        <v>61</v>
      </c>
      <c r="AC119" s="45">
        <v>0.89</v>
      </c>
      <c r="AD119" s="45">
        <v>0.93100000000000005</v>
      </c>
      <c r="AE119" s="45">
        <v>1.0269999999999999</v>
      </c>
      <c r="AF119" s="45">
        <v>1.042</v>
      </c>
      <c r="AG119" s="45">
        <v>1.05</v>
      </c>
      <c r="AH119" s="45">
        <v>1.0229999999999999</v>
      </c>
      <c r="AI119" s="55">
        <f>AVERAGE(AC119:AE119)</f>
        <v>0.94933333333333325</v>
      </c>
      <c r="AJ119" s="55">
        <f>STDEV(AC119:AE119)</f>
        <v>7.0315953618885985E-2</v>
      </c>
      <c r="AK119" s="55">
        <f>AVERAGE(AF119:AH119)</f>
        <v>1.0383333333333333</v>
      </c>
      <c r="AL119" s="55">
        <f>STDEV(AF119:AH119)</f>
        <v>1.386842937514322E-2</v>
      </c>
      <c r="AM119" s="55">
        <f t="shared" si="2"/>
        <v>8.9000000000000079E-2</v>
      </c>
      <c r="AN119">
        <f t="shared" si="19"/>
        <v>61</v>
      </c>
      <c r="AO119" s="45">
        <v>0.85299999999999998</v>
      </c>
      <c r="AP119" s="45">
        <v>0.89100000000000001</v>
      </c>
      <c r="AQ119" s="45"/>
      <c r="AR119" s="45">
        <v>1.02</v>
      </c>
      <c r="AS119" s="45">
        <v>1.004</v>
      </c>
      <c r="AT119" s="45">
        <v>0.98899999999999999</v>
      </c>
      <c r="AU119" s="55">
        <f>AVERAGE(AO119:AQ119)</f>
        <v>0.872</v>
      </c>
      <c r="AV119" s="55">
        <f>STDEV(AO119:AQ119)</f>
        <v>2.6870057685088829E-2</v>
      </c>
      <c r="AW119" s="55">
        <f>AVERAGE(AR119:AT119)</f>
        <v>1.0043333333333333</v>
      </c>
      <c r="AX119" s="55">
        <f>STDEV(AR119:AT119)</f>
        <v>1.5502687938977994E-2</v>
      </c>
      <c r="AY119" s="55">
        <f t="shared" si="3"/>
        <v>0.1323333333333333</v>
      </c>
      <c r="AZ119">
        <f t="shared" si="20"/>
        <v>61</v>
      </c>
      <c r="BA119" s="45">
        <v>0.96599999999999997</v>
      </c>
      <c r="BB119" s="45">
        <v>0.98699999999999999</v>
      </c>
      <c r="BC119" s="45">
        <v>0.98699999999999999</v>
      </c>
      <c r="BD119" s="45">
        <v>1.0149999999999999</v>
      </c>
      <c r="BE119" s="45">
        <v>1.4490000000000001</v>
      </c>
      <c r="BF119" s="45">
        <v>1.381</v>
      </c>
      <c r="BG119" s="55">
        <f>AVERAGE(BA119:BC119)</f>
        <v>0.98</v>
      </c>
      <c r="BH119" s="55">
        <f>STDEV(BA119:BC119)</f>
        <v>1.2124355652982153E-2</v>
      </c>
      <c r="BI119" s="55">
        <f>AVERAGE(BD119:BF119)</f>
        <v>1.2816666666666665</v>
      </c>
      <c r="BJ119" s="55">
        <f>STDEV(BD119:BF119)</f>
        <v>0.23342950399067727</v>
      </c>
      <c r="BK119" s="55">
        <f t="shared" si="4"/>
        <v>0.30166666666666653</v>
      </c>
      <c r="BL119">
        <f t="shared" si="21"/>
        <v>61</v>
      </c>
      <c r="BM119" s="45">
        <v>0.91400000000000003</v>
      </c>
      <c r="BN119" s="45">
        <v>0.93200000000000005</v>
      </c>
      <c r="BO119" s="45">
        <v>0.91800000000000004</v>
      </c>
      <c r="BP119" s="45">
        <v>1.0049999999999999</v>
      </c>
      <c r="BQ119" s="45">
        <v>1.2190000000000001</v>
      </c>
      <c r="BR119" s="45">
        <v>1</v>
      </c>
      <c r="BS119" s="55">
        <f>AVERAGE(BM119:BO119)</f>
        <v>0.92133333333333345</v>
      </c>
      <c r="BT119" s="55">
        <f>STDEV(BM119:BO119)</f>
        <v>9.4516312525052253E-3</v>
      </c>
      <c r="BU119" s="55">
        <f>AVERAGE(BP119:BR119)</f>
        <v>1.0746666666666667</v>
      </c>
      <c r="BV119" s="55">
        <f>STDEV(BP119:BR119)</f>
        <v>0.12502133151319958</v>
      </c>
      <c r="BW119" s="55">
        <f t="shared" si="5"/>
        <v>0.15333333333333321</v>
      </c>
      <c r="BX119">
        <f t="shared" si="22"/>
        <v>61</v>
      </c>
      <c r="BY119" s="45">
        <v>0.95899999999999996</v>
      </c>
      <c r="BZ119" s="45">
        <v>1.044</v>
      </c>
      <c r="CA119" s="45">
        <v>0.97799999999999998</v>
      </c>
      <c r="CB119" s="45">
        <v>0.98899999999999999</v>
      </c>
      <c r="CC119" s="45">
        <v>1.02</v>
      </c>
      <c r="CD119" s="45">
        <v>0.998</v>
      </c>
      <c r="CE119" s="55">
        <f>AVERAGE(BY119:CA119)</f>
        <v>0.99366666666666659</v>
      </c>
      <c r="CF119" s="55">
        <f>STDEV(BY119:CA119)</f>
        <v>4.4613152021946809E-2</v>
      </c>
      <c r="CG119" s="55">
        <f>AVERAGE(CB119:CD119)</f>
        <v>1.0023333333333333</v>
      </c>
      <c r="CH119" s="55">
        <f>STDEV(CB119:CD119)</f>
        <v>1.5947831618540929E-2</v>
      </c>
      <c r="CI119" s="55">
        <f t="shared" si="6"/>
        <v>8.6666666666667114E-3</v>
      </c>
      <c r="CJ119">
        <f t="shared" si="23"/>
        <v>61</v>
      </c>
      <c r="CK119" s="45">
        <v>0.81100000000000005</v>
      </c>
      <c r="CL119" s="45">
        <v>0.79800000000000004</v>
      </c>
      <c r="CM119" s="45">
        <v>0.81599999999999995</v>
      </c>
      <c r="CN119" s="45">
        <v>1.0169999999999999</v>
      </c>
      <c r="CO119" s="45">
        <v>1.01</v>
      </c>
      <c r="CP119" s="45">
        <v>1.0840000000000001</v>
      </c>
      <c r="CQ119" s="55">
        <f>AVERAGE(CK119:CM119)</f>
        <v>0.80833333333333324</v>
      </c>
      <c r="CR119" s="55">
        <f>STDEV(CK119:CM119)</f>
        <v>9.2915732431775311E-3</v>
      </c>
      <c r="CS119" s="55">
        <f>AVERAGE(CN119:CP119)</f>
        <v>1.0370000000000001</v>
      </c>
      <c r="CT119" s="55">
        <f>STDEV(CN119:CP119)</f>
        <v>4.0853396431631057E-2</v>
      </c>
      <c r="CU119" s="55">
        <f t="shared" si="7"/>
        <v>0.22866666666666691</v>
      </c>
      <c r="CV119">
        <f t="shared" si="24"/>
        <v>61</v>
      </c>
      <c r="CW119" s="45">
        <v>1.02</v>
      </c>
      <c r="CX119" s="45">
        <v>1.0249999999999999</v>
      </c>
      <c r="CY119" s="45">
        <v>0.98199999999999998</v>
      </c>
      <c r="CZ119" s="45">
        <v>0.97699999999999998</v>
      </c>
      <c r="DA119" s="45">
        <v>1</v>
      </c>
      <c r="DB119" s="45">
        <v>1.004</v>
      </c>
      <c r="DC119" s="55">
        <f>AVERAGE(CW119:CY119)</f>
        <v>1.0090000000000001</v>
      </c>
      <c r="DD119" s="55">
        <f>STDEV(CW119:CY119)</f>
        <v>2.3515952032609679E-2</v>
      </c>
      <c r="DE119" s="55">
        <f>AVERAGE(CZ119:DB119)</f>
        <v>0.99366666666666659</v>
      </c>
      <c r="DF119" s="55">
        <f>STDEV(CZ119:DB119)</f>
        <v>1.4571661996262943E-2</v>
      </c>
      <c r="DG119" s="55">
        <f t="shared" si="8"/>
        <v>-1.5333333333333532E-2</v>
      </c>
      <c r="DH119">
        <f t="shared" si="25"/>
        <v>61</v>
      </c>
      <c r="DI119" s="45">
        <v>0.84299999999999997</v>
      </c>
      <c r="DJ119" s="45">
        <v>0.79900000000000004</v>
      </c>
      <c r="DK119" s="45">
        <v>0.82499999999999996</v>
      </c>
      <c r="DL119" s="45">
        <v>1.4910000000000001</v>
      </c>
      <c r="DM119" s="45">
        <v>1.038</v>
      </c>
      <c r="DN119" s="45">
        <v>1.0609999999999999</v>
      </c>
      <c r="DO119" s="55">
        <f>AVERAGE(DI119:DK119)</f>
        <v>0.82233333333333325</v>
      </c>
      <c r="DP119" s="55">
        <f>STDEV(DI119:DK119)</f>
        <v>2.212088003071604E-2</v>
      </c>
      <c r="DQ119" s="55">
        <f>AVERAGE(DL119:DN119)</f>
        <v>1.1966666666666665</v>
      </c>
      <c r="DR119" s="55">
        <f>STDEV(DL119:DN119)</f>
        <v>0.25515942728681207</v>
      </c>
      <c r="DS119" s="55">
        <f t="shared" si="9"/>
        <v>0.3743333333333333</v>
      </c>
      <c r="DT119">
        <f t="shared" si="26"/>
        <v>61</v>
      </c>
      <c r="DU119" s="45">
        <v>0.97399999999999998</v>
      </c>
      <c r="DV119" s="45">
        <v>0.98099999999999998</v>
      </c>
      <c r="DW119" s="45">
        <v>1.161</v>
      </c>
      <c r="DX119" s="45">
        <v>1.0269999999999999</v>
      </c>
      <c r="DY119" s="45">
        <v>0.995</v>
      </c>
      <c r="DZ119" s="45">
        <v>1.0089999999999999</v>
      </c>
      <c r="EA119" s="55">
        <f>AVERAGE(DU119:DW119)</f>
        <v>1.0386666666666666</v>
      </c>
      <c r="EB119" s="55">
        <f>STDEV(DU119:DW119)</f>
        <v>0.10600157231538285</v>
      </c>
      <c r="EC119" s="55">
        <f>AVERAGE(DX119:DZ119)</f>
        <v>1.0103333333333333</v>
      </c>
      <c r="ED119" s="55">
        <f>STDEV(DX119:DZ119)</f>
        <v>1.6041612554021246E-2</v>
      </c>
      <c r="EE119" s="55">
        <f t="shared" si="10"/>
        <v>-2.8333333333333321E-2</v>
      </c>
      <c r="EF119">
        <f t="shared" si="27"/>
        <v>61</v>
      </c>
      <c r="EG119" s="45">
        <v>0.92200000000000004</v>
      </c>
      <c r="EH119" s="45">
        <v>0.91400000000000003</v>
      </c>
      <c r="EI119" s="45">
        <v>0.91800000000000004</v>
      </c>
      <c r="EJ119" s="45">
        <v>0.98499999999999999</v>
      </c>
      <c r="EK119" s="45">
        <v>0.98699999999999999</v>
      </c>
      <c r="EL119" s="45">
        <v>0.97599999999999998</v>
      </c>
      <c r="EM119" s="55">
        <f>AVERAGE(EG119:EI119)</f>
        <v>0.91800000000000004</v>
      </c>
      <c r="EN119" s="55">
        <f>STDEV(EG119:EI119)</f>
        <v>4.0000000000000036E-3</v>
      </c>
      <c r="EO119" s="55">
        <f>AVERAGE(EJ119:EL119)</f>
        <v>0.98266666666666669</v>
      </c>
      <c r="EP119" s="55">
        <f>STDEV(EJ119:EL119)</f>
        <v>5.8594652770823201E-3</v>
      </c>
      <c r="EQ119" s="55">
        <f t="shared" si="11"/>
        <v>6.466666666666665E-2</v>
      </c>
      <c r="ER119">
        <f t="shared" si="28"/>
        <v>61</v>
      </c>
      <c r="ES119" s="45">
        <v>0.91500000000000004</v>
      </c>
      <c r="ET119" s="45">
        <v>0.91400000000000003</v>
      </c>
      <c r="EU119" s="45">
        <v>1.028</v>
      </c>
      <c r="EV119" s="45">
        <v>0.96399999999999997</v>
      </c>
      <c r="EW119" s="45">
        <v>0.96299999999999997</v>
      </c>
      <c r="EX119" s="45">
        <v>1.0089999999999999</v>
      </c>
      <c r="EY119" s="55">
        <f>AVERAGE(ES119:EU119)</f>
        <v>0.95233333333333337</v>
      </c>
      <c r="EZ119" s="55">
        <f>STDEV(ES119:EU119)</f>
        <v>6.5531163070201431E-2</v>
      </c>
      <c r="FA119" s="55">
        <f>AVERAGE(EV119:EX119)</f>
        <v>0.97866666666666668</v>
      </c>
      <c r="FB119" s="55">
        <f>STDEV(EV119:EX119)</f>
        <v>2.6274195198584697E-2</v>
      </c>
      <c r="FC119" s="55">
        <f t="shared" si="12"/>
        <v>2.633333333333332E-2</v>
      </c>
      <c r="FD119">
        <f t="shared" si="29"/>
        <v>61</v>
      </c>
      <c r="FE119" s="45">
        <v>0.88100000000000001</v>
      </c>
      <c r="FF119" s="45">
        <v>0.89300000000000002</v>
      </c>
      <c r="FG119" s="45">
        <v>0.90900000000000003</v>
      </c>
      <c r="FH119" s="45">
        <v>0.97099999999999997</v>
      </c>
      <c r="FI119" s="45">
        <v>0.95299999999999996</v>
      </c>
      <c r="FJ119" s="45">
        <v>0.96</v>
      </c>
      <c r="FK119" s="55">
        <f>AVERAGE(FE119:FG119)</f>
        <v>0.89433333333333331</v>
      </c>
      <c r="FL119" s="55">
        <f>STDEV(FE119:FG119)</f>
        <v>1.4047538337136999E-2</v>
      </c>
      <c r="FM119" s="55">
        <f>AVERAGE(FH119:FJ119)</f>
        <v>0.96133333333333326</v>
      </c>
      <c r="FN119" s="55">
        <f>STDEV(FH119:FJ119)</f>
        <v>9.073771725877474E-3</v>
      </c>
      <c r="FO119" s="55">
        <f t="shared" si="13"/>
        <v>6.6999999999999948E-2</v>
      </c>
      <c r="FP119">
        <f t="shared" si="30"/>
        <v>61</v>
      </c>
      <c r="FQ119" s="45">
        <v>0.85299999999999998</v>
      </c>
      <c r="FR119" s="45">
        <v>0.86199999999999999</v>
      </c>
      <c r="FS119" s="45">
        <v>0.84799999999999998</v>
      </c>
      <c r="FT119" s="45">
        <v>1.0549999999999999</v>
      </c>
      <c r="FU119" s="45">
        <v>0.98699999999999999</v>
      </c>
      <c r="FV119" s="45">
        <v>0.99</v>
      </c>
      <c r="FW119" s="55">
        <f>AVERAGE(FQ119:FS119)</f>
        <v>0.85433333333333328</v>
      </c>
      <c r="FX119" s="55">
        <f>STDEV(FQ119:FS119)</f>
        <v>7.0945988845975937E-3</v>
      </c>
      <c r="FY119" s="55">
        <f>AVERAGE(FT119:FV119)</f>
        <v>1.0106666666666666</v>
      </c>
      <c r="FZ119" s="55">
        <f>STDEV(FT119:FV119)</f>
        <v>3.8423083339749441E-2</v>
      </c>
      <c r="GA119" s="55">
        <f t="shared" si="14"/>
        <v>0.15633333333333332</v>
      </c>
      <c r="GB119">
        <f t="shared" si="31"/>
        <v>61</v>
      </c>
      <c r="GC119" s="45">
        <v>1.1180000000000001</v>
      </c>
      <c r="GD119" s="45">
        <v>1.095</v>
      </c>
      <c r="GE119" s="45">
        <v>1.1240000000000001</v>
      </c>
      <c r="GF119" s="45">
        <v>1.107</v>
      </c>
      <c r="GG119" s="45">
        <v>1.1060000000000001</v>
      </c>
      <c r="GH119" s="45">
        <v>1.103</v>
      </c>
    </row>
    <row r="120" spans="1:190" x14ac:dyDescent="0.2">
      <c r="B120" s="56"/>
      <c r="C120" s="57"/>
      <c r="D120" s="57"/>
      <c r="E120" s="57"/>
      <c r="F120" s="57"/>
      <c r="G120" s="57"/>
      <c r="H120" s="57"/>
      <c r="I120" s="57"/>
      <c r="J120" s="57"/>
      <c r="K120" s="58"/>
      <c r="L120" s="58"/>
      <c r="M120" s="59">
        <v>1156</v>
      </c>
      <c r="N120" s="58" t="s">
        <v>172</v>
      </c>
      <c r="O120" s="72">
        <f>SLOPE(O59:O119,D59:D119)</f>
        <v>1.5745813502555971E-3</v>
      </c>
      <c r="P120" s="71">
        <f>RSQ(O59:O119,D59:D119)</f>
        <v>0.97103359464865147</v>
      </c>
      <c r="Q120" s="57"/>
      <c r="R120" s="57"/>
      <c r="S120" s="57"/>
      <c r="T120" s="57"/>
      <c r="U120" s="57"/>
      <c r="V120" s="57"/>
      <c r="W120" s="58"/>
      <c r="X120" s="58"/>
      <c r="Y120" s="59" t="s">
        <v>176</v>
      </c>
      <c r="Z120" s="58" t="s">
        <v>172</v>
      </c>
      <c r="AA120" s="72">
        <f>SLOPE(AA59:AA119,P59:P119)</f>
        <v>2.2358364181209217E-3</v>
      </c>
      <c r="AB120" s="71">
        <f>RSQ(AA59:AA119,P59:P119)</f>
        <v>0.93373972475828126</v>
      </c>
      <c r="AC120" s="57"/>
      <c r="AD120" s="57"/>
      <c r="AE120" s="57"/>
      <c r="AF120" s="57"/>
      <c r="AG120" s="57"/>
      <c r="AH120" s="57"/>
      <c r="AI120" s="58"/>
      <c r="AJ120" s="58"/>
      <c r="AK120" s="73">
        <v>1155</v>
      </c>
      <c r="AL120" s="58" t="s">
        <v>172</v>
      </c>
      <c r="AM120" s="72">
        <f>SLOPE(AM59:AM119,AB59:AB119)</f>
        <v>3.4227040366648938E-4</v>
      </c>
      <c r="AN120" s="71">
        <f>RSQ(AM59:AM119,AB59:AB119)</f>
        <v>0.56510141881236997</v>
      </c>
      <c r="AO120" s="57"/>
      <c r="AP120" s="57"/>
      <c r="AQ120" s="57"/>
      <c r="AR120" s="57"/>
      <c r="AS120" s="57"/>
      <c r="AT120" s="57"/>
      <c r="AU120" s="58"/>
      <c r="AV120" s="58"/>
      <c r="AW120" s="59" t="s">
        <v>177</v>
      </c>
      <c r="AX120" s="58" t="s">
        <v>172</v>
      </c>
      <c r="AY120" s="72">
        <f>SLOPE(AY59:AY119,AN59:AN119)</f>
        <v>2.3040719196192484E-3</v>
      </c>
      <c r="AZ120" s="71">
        <f>RSQ(AY59:AY119,AN59:AN119)</f>
        <v>0.96637657841889446</v>
      </c>
      <c r="BA120" s="57"/>
      <c r="BB120" s="57"/>
      <c r="BC120" s="57"/>
      <c r="BD120" s="57"/>
      <c r="BE120" s="57"/>
      <c r="BF120" s="57"/>
      <c r="BG120" s="58"/>
      <c r="BH120" s="58"/>
      <c r="BI120" s="59">
        <v>1154</v>
      </c>
      <c r="BJ120" s="58" t="s">
        <v>172</v>
      </c>
      <c r="BK120" s="72">
        <f>SLOPE(BK59:BK119,AZ59:AZ119)</f>
        <v>1.3660497091485977E-3</v>
      </c>
      <c r="BL120" s="71">
        <f>RSQ(BK59:BK119,AZ59:AZ119)</f>
        <v>0.59987436023143881</v>
      </c>
      <c r="BM120" s="57"/>
      <c r="BN120" s="57"/>
      <c r="BO120" s="57"/>
      <c r="BP120" s="57"/>
      <c r="BQ120" s="57"/>
      <c r="BR120" s="57"/>
      <c r="BS120" s="58"/>
      <c r="BT120" s="58"/>
      <c r="BU120" s="59" t="s">
        <v>178</v>
      </c>
      <c r="BV120" s="58" t="s">
        <v>172</v>
      </c>
      <c r="BW120" s="72">
        <f>SLOPE(BW59:BW119,BL59:BL119)</f>
        <v>2.3683765203595989E-3</v>
      </c>
      <c r="BX120" s="71">
        <f>RSQ(BW59:BW119,BL59:BL119)</f>
        <v>0.87263812008211128</v>
      </c>
      <c r="BY120" s="57"/>
      <c r="BZ120" s="57"/>
      <c r="CA120" s="57"/>
      <c r="CB120" s="57"/>
      <c r="CC120" s="57"/>
      <c r="CD120" s="57"/>
      <c r="CE120" s="58"/>
      <c r="CF120" s="58"/>
      <c r="CG120" s="73">
        <v>1153</v>
      </c>
      <c r="CH120" s="58" t="s">
        <v>172</v>
      </c>
      <c r="CI120" s="72">
        <f>SLOPE(CI59:CI119,BX59:BX119)</f>
        <v>9.765379869557543E-4</v>
      </c>
      <c r="CJ120" s="71">
        <f>RSQ(CI59:CI119,BX59:BX119)</f>
        <v>0.81986637824146225</v>
      </c>
      <c r="CK120" s="57"/>
      <c r="CL120" s="57"/>
      <c r="CM120" s="57"/>
      <c r="CN120" s="57"/>
      <c r="CO120" s="57"/>
      <c r="CP120" s="57"/>
      <c r="CQ120" s="58"/>
      <c r="CR120" s="58"/>
      <c r="CS120" s="59" t="s">
        <v>179</v>
      </c>
      <c r="CT120" s="58" t="s">
        <v>172</v>
      </c>
      <c r="CU120" s="72">
        <f>SLOPE(CU59:CU119,CJ59:CJ119)</f>
        <v>2.1142605323462025E-3</v>
      </c>
      <c r="CV120" s="71">
        <f>RSQ(CU59:CU119,CJ59:CJ119)</f>
        <v>0.94074391625559584</v>
      </c>
      <c r="CW120" s="57">
        <f>AVERAGE(CW59:CW119)</f>
        <v>1.0555573770491802</v>
      </c>
      <c r="CX120" s="57">
        <f t="shared" ref="CX120:DB120" si="32">AVERAGE(CX59:CX119)</f>
        <v>1.085967213114754</v>
      </c>
      <c r="CY120" s="57">
        <f t="shared" si="32"/>
        <v>1.011311475409836</v>
      </c>
      <c r="CZ120" s="57">
        <f t="shared" si="32"/>
        <v>0.99713114754098342</v>
      </c>
      <c r="DA120" s="57">
        <f t="shared" si="32"/>
        <v>1.0177704918032788</v>
      </c>
      <c r="DB120" s="57">
        <f t="shared" si="32"/>
        <v>1.0262131147540985</v>
      </c>
      <c r="DC120" s="58"/>
      <c r="DD120" s="58"/>
      <c r="DE120" s="73">
        <v>1152</v>
      </c>
      <c r="DF120" s="58" t="s">
        <v>172</v>
      </c>
      <c r="DG120" s="72">
        <f>SLOPE(DG59:DG119,CV59:CV119)</f>
        <v>1.3119866032081789E-3</v>
      </c>
      <c r="DH120" s="71">
        <f>RSQ(DG59:DG119,CV59:CV119)</f>
        <v>0.84603861479459497</v>
      </c>
      <c r="DI120" s="57"/>
      <c r="DJ120" s="57"/>
      <c r="DK120" s="57"/>
      <c r="DL120" s="57"/>
      <c r="DM120" s="57"/>
      <c r="DN120" s="57"/>
      <c r="DO120" s="58"/>
      <c r="DP120" s="58"/>
      <c r="DQ120" s="59" t="s">
        <v>180</v>
      </c>
      <c r="DR120" s="58" t="s">
        <v>172</v>
      </c>
      <c r="DS120" s="72">
        <f>SLOPE(DS59:DS119,DH59:DH119)</f>
        <v>2.4549444738233722E-3</v>
      </c>
      <c r="DT120" s="71">
        <f>RSQ(DS59:DS119,DH59:DH119)</f>
        <v>0.65724534159295456</v>
      </c>
      <c r="DU120" s="57">
        <f>AVERAGE(DU59:DU119)</f>
        <v>1.000295081967213</v>
      </c>
      <c r="DV120" s="57">
        <f t="shared" ref="DV120:DZ120" si="33">AVERAGE(DV59:DV119)</f>
        <v>1.0107540983606556</v>
      </c>
      <c r="DW120" s="57">
        <f t="shared" si="33"/>
        <v>1.3033770491803269</v>
      </c>
      <c r="DX120" s="57">
        <f t="shared" si="33"/>
        <v>1.0704426229508197</v>
      </c>
      <c r="DY120" s="57">
        <f t="shared" si="33"/>
        <v>1.0286557377049181</v>
      </c>
      <c r="DZ120" s="57">
        <f t="shared" si="33"/>
        <v>1.0350327868852465</v>
      </c>
      <c r="EA120" s="58"/>
      <c r="EB120" s="58"/>
      <c r="EC120" s="59">
        <v>1151</v>
      </c>
      <c r="ED120" s="58" t="s">
        <v>172</v>
      </c>
      <c r="EE120" s="72">
        <f>SLOPE(EE59:EE119,DT59:DT119)</f>
        <v>-5.0363123567777465E-4</v>
      </c>
      <c r="EF120" s="71">
        <f>RSQ(EE59:EE119,DT59:DT119)</f>
        <v>0.10175775314915378</v>
      </c>
      <c r="EG120" s="57">
        <f>AVERAGE(EG59:EG119)</f>
        <v>0.96178688524590161</v>
      </c>
      <c r="EH120" s="57">
        <f t="shared" ref="EH120:EL120" si="34">AVERAGE(EH59:EH119)</f>
        <v>0.96573770491803257</v>
      </c>
      <c r="EI120" s="57">
        <f t="shared" si="34"/>
        <v>0.96926229508196715</v>
      </c>
      <c r="EJ120" s="57">
        <f t="shared" si="34"/>
        <v>1.0070327868852458</v>
      </c>
      <c r="EK120" s="57">
        <f t="shared" si="34"/>
        <v>1.0090819672131148</v>
      </c>
      <c r="EL120" s="57">
        <f t="shared" si="34"/>
        <v>1.0006065573770491</v>
      </c>
      <c r="EM120" s="58"/>
      <c r="EN120" s="58"/>
      <c r="EO120" s="59" t="s">
        <v>181</v>
      </c>
      <c r="EP120" s="58" t="s">
        <v>172</v>
      </c>
      <c r="EQ120" s="72">
        <f>SLOPE(EQ59:EQ119,EF59:EF119)</f>
        <v>9.5549092191080619E-4</v>
      </c>
      <c r="ER120" s="71">
        <f>RSQ(EQ59:EQ119,EF59:EF119)</f>
        <v>0.99066204277111691</v>
      </c>
      <c r="ES120" s="57"/>
      <c r="ET120" s="57"/>
      <c r="EU120" s="57"/>
      <c r="EV120" s="57"/>
      <c r="EW120" s="57"/>
      <c r="EX120" s="57"/>
      <c r="EY120" s="58"/>
      <c r="EZ120" s="58"/>
      <c r="FA120" s="59">
        <v>1150</v>
      </c>
      <c r="FB120" s="58" t="s">
        <v>172</v>
      </c>
      <c r="FC120" s="72">
        <f>SLOPE(FC59:FC119,ER59:ER119)</f>
        <v>5.8584523179975353E-4</v>
      </c>
      <c r="FD120" s="71">
        <f>RSQ(FC59:FC119,ER59:ER119)</f>
        <v>0.80044822526142478</v>
      </c>
      <c r="FE120" s="57">
        <f>AVERAGE(FE59:FE119)</f>
        <v>0.93004918032786865</v>
      </c>
      <c r="FF120" s="57">
        <f t="shared" ref="FF120:FJ120" si="35">AVERAGE(FF59:FF119)</f>
        <v>0.94603278688524584</v>
      </c>
      <c r="FG120" s="57">
        <f t="shared" si="35"/>
        <v>0.96234426229508196</v>
      </c>
      <c r="FH120" s="57">
        <f t="shared" si="35"/>
        <v>0.99185245901639307</v>
      </c>
      <c r="FI120" s="57">
        <f t="shared" si="35"/>
        <v>0.97416393442622984</v>
      </c>
      <c r="FJ120" s="57">
        <f t="shared" si="35"/>
        <v>0.98555737704918023</v>
      </c>
      <c r="FK120" s="58"/>
      <c r="FL120" s="58"/>
      <c r="FM120" s="59" t="s">
        <v>181</v>
      </c>
      <c r="FN120" s="58" t="s">
        <v>172</v>
      </c>
      <c r="FO120" s="72">
        <f>SLOPE(FO59:FO119,FD59:FD119)</f>
        <v>1.1562665256478043E-3</v>
      </c>
      <c r="FP120" s="71">
        <f>RSQ(FO59:FO119,FD59:FD119)</f>
        <v>0.98657702191144092</v>
      </c>
      <c r="FQ120" s="57"/>
      <c r="FR120" s="57"/>
      <c r="FS120" s="57"/>
      <c r="FT120" s="57"/>
      <c r="FU120" s="57"/>
      <c r="FV120" s="57"/>
      <c r="FW120" s="58"/>
      <c r="FX120" s="58"/>
      <c r="FY120" s="59" t="s">
        <v>219</v>
      </c>
      <c r="FZ120" s="58" t="s">
        <v>172</v>
      </c>
      <c r="GA120" s="72">
        <f>SLOPE(GA59:GA119,FP59:FP119)</f>
        <v>1.5544685351665784E-3</v>
      </c>
      <c r="GB120" s="71">
        <f>RSQ(GA59:GA119,FP59:FP119)</f>
        <v>0.963889007375764</v>
      </c>
      <c r="GC120" s="57"/>
      <c r="GD120" s="57"/>
      <c r="GE120" s="57"/>
      <c r="GF120" s="57"/>
      <c r="GG120" s="57"/>
      <c r="GH120" s="57"/>
    </row>
    <row r="121" spans="1:190" x14ac:dyDescent="0.2">
      <c r="B121" s="56"/>
      <c r="C121" s="57"/>
      <c r="D121" s="57"/>
      <c r="E121" s="57"/>
      <c r="F121" s="57"/>
      <c r="G121" s="57"/>
      <c r="H121" s="57"/>
      <c r="I121" s="57"/>
      <c r="J121" s="57"/>
      <c r="K121" s="58"/>
      <c r="L121" s="58"/>
      <c r="M121" s="58"/>
      <c r="N121" s="58" t="s">
        <v>173</v>
      </c>
      <c r="O121" s="72">
        <f>SLOPE(O89:O119,D89:D119)</f>
        <v>1.0819892473118305E-3</v>
      </c>
      <c r="P121" s="58">
        <f>RSQ(O89:O119,D89:D119)</f>
        <v>0.96643757412051656</v>
      </c>
      <c r="Q121" s="57"/>
      <c r="R121" s="57"/>
      <c r="S121" s="57"/>
      <c r="T121" s="57"/>
      <c r="U121" s="57"/>
      <c r="V121" s="57"/>
      <c r="W121" s="58"/>
      <c r="X121" s="58"/>
      <c r="Y121" s="58"/>
      <c r="Z121" s="58" t="s">
        <v>173</v>
      </c>
      <c r="AA121" s="72">
        <f>SLOPE(AA89:AA119,P89:P119)</f>
        <v>1.4004032258064525E-3</v>
      </c>
      <c r="AB121" s="58">
        <f>RSQ(AA89:AA119,P89:P119)</f>
        <v>0.99583340977908719</v>
      </c>
      <c r="AC121" s="57"/>
      <c r="AD121" s="57"/>
      <c r="AE121" s="57"/>
      <c r="AF121" s="57"/>
      <c r="AG121" s="57"/>
      <c r="AH121" s="57"/>
      <c r="AI121" s="58"/>
      <c r="AJ121" s="58"/>
      <c r="AK121" s="58"/>
      <c r="AL121" s="58" t="s">
        <v>173</v>
      </c>
      <c r="AM121" s="72">
        <f>SLOPE(AM89:AM119,AB89:AB119)</f>
        <v>7.9072580645160953E-4</v>
      </c>
      <c r="AN121" s="58">
        <f>RSQ(AM89:AM119,AB89:AB119)</f>
        <v>0.87138022732125131</v>
      </c>
      <c r="AO121" s="57"/>
      <c r="AP121" s="57"/>
      <c r="AQ121" s="57"/>
      <c r="AR121" s="57"/>
      <c r="AS121" s="57"/>
      <c r="AT121" s="57"/>
      <c r="AU121" s="58"/>
      <c r="AV121" s="58"/>
      <c r="AW121" s="58"/>
      <c r="AX121" s="58" t="s">
        <v>173</v>
      </c>
      <c r="AY121" s="72">
        <f>SLOPE(AY89:AY119,AN89:AN119)</f>
        <v>1.6462365591397858E-3</v>
      </c>
      <c r="AZ121" s="58">
        <f>RSQ(AY89:AY119,AN89:AN119)</f>
        <v>0.94914474571664253</v>
      </c>
      <c r="BA121" s="57"/>
      <c r="BB121" s="57"/>
      <c r="BC121" s="57"/>
      <c r="BD121" s="57"/>
      <c r="BE121" s="57"/>
      <c r="BF121" s="57"/>
      <c r="BG121" s="58"/>
      <c r="BH121" s="58"/>
      <c r="BI121" s="58"/>
      <c r="BJ121" s="58" t="s">
        <v>173</v>
      </c>
      <c r="BK121" s="72">
        <f>SLOPE(BK89:BK119,AZ89:AZ119)</f>
        <v>7.1196236559139658E-4</v>
      </c>
      <c r="BL121" s="58">
        <f>RSQ(BK89:BK119,AZ89:AZ119)</f>
        <v>0.80647430959552824</v>
      </c>
      <c r="BM121" s="57"/>
      <c r="BN121" s="57"/>
      <c r="BO121" s="57"/>
      <c r="BP121" s="57"/>
      <c r="BQ121" s="57"/>
      <c r="BR121" s="57"/>
      <c r="BS121" s="58"/>
      <c r="BT121" s="58"/>
      <c r="BU121" s="58"/>
      <c r="BV121" s="58" t="s">
        <v>173</v>
      </c>
      <c r="BW121" s="72">
        <f>SLOPE(BW89:BW119,BL89:BL119)</f>
        <v>3.951344086021504E-3</v>
      </c>
      <c r="BX121" s="58">
        <f>RSQ(BW89:BW119,BL89:BL119)</f>
        <v>0.95294227054205527</v>
      </c>
      <c r="BY121" s="57"/>
      <c r="BZ121" s="57"/>
      <c r="CA121" s="57"/>
      <c r="CB121" s="57"/>
      <c r="CC121" s="57"/>
      <c r="CD121" s="57"/>
      <c r="CE121" s="58"/>
      <c r="CF121" s="58"/>
      <c r="CG121" s="58"/>
      <c r="CH121" s="58" t="s">
        <v>173</v>
      </c>
      <c r="CI121" s="72">
        <f>SLOPE(CI89:CI119,BX89:BX119)</f>
        <v>1.6142473118279757E-4</v>
      </c>
      <c r="CJ121" s="58">
        <f>RSQ(CI89:CI119,BX89:BX119)</f>
        <v>0.91346704326678896</v>
      </c>
      <c r="CK121" s="57"/>
      <c r="CL121" s="57"/>
      <c r="CM121" s="57"/>
      <c r="CN121" s="57"/>
      <c r="CO121" s="57"/>
      <c r="CP121" s="57"/>
      <c r="CQ121" s="58"/>
      <c r="CR121" s="58"/>
      <c r="CS121" s="58"/>
      <c r="CT121" s="58" t="s">
        <v>173</v>
      </c>
      <c r="CU121" s="72">
        <f>SLOPE(CU89:CU119,CJ89:CJ119)</f>
        <v>9.6370967741935833E-4</v>
      </c>
      <c r="CV121" s="58">
        <f>RSQ(CU89:CU119,CJ89:CJ119)</f>
        <v>0.74155380844567431</v>
      </c>
      <c r="CW121" s="57"/>
      <c r="CX121" s="57"/>
      <c r="CY121" s="57"/>
      <c r="CZ121" s="57"/>
      <c r="DA121" s="57"/>
      <c r="DB121" s="57"/>
      <c r="DC121" s="58"/>
      <c r="DD121" s="58"/>
      <c r="DE121" s="58"/>
      <c r="DF121" s="58" t="s">
        <v>173</v>
      </c>
      <c r="DG121" s="72">
        <f>SLOPE(DG89:DG119,CV89:CV119)</f>
        <v>2.4946236559139352E-4</v>
      </c>
      <c r="DH121" s="58">
        <f>RSQ(DG89:DG119,CV89:CV119)</f>
        <v>0.55397282832439299</v>
      </c>
      <c r="DI121" s="57"/>
      <c r="DJ121" s="57"/>
      <c r="DK121" s="57"/>
      <c r="DL121" s="57"/>
      <c r="DM121" s="57"/>
      <c r="DN121" s="57"/>
      <c r="DO121" s="58"/>
      <c r="DP121" s="58"/>
      <c r="DQ121" s="58"/>
      <c r="DR121" s="58" t="s">
        <v>173</v>
      </c>
      <c r="DS121" s="72">
        <f>SLOPE(DS89:DS119,DH89:DH119)</f>
        <v>6.8319892473117736E-4</v>
      </c>
      <c r="DT121" s="58">
        <f>RSQ(DS89:DS119,DH89:DH119)</f>
        <v>0.89677043938711898</v>
      </c>
      <c r="DU121" s="57"/>
      <c r="DV121" s="57"/>
      <c r="DW121" s="57"/>
      <c r="DX121" s="57"/>
      <c r="DY121" s="57"/>
      <c r="DZ121" s="57"/>
      <c r="EA121" s="58"/>
      <c r="EB121" s="58"/>
      <c r="EC121" s="58"/>
      <c r="ED121" s="58" t="s">
        <v>173</v>
      </c>
      <c r="EE121" s="72">
        <f>SLOPE(EE89:EE119,DT89:DT119)</f>
        <v>2.4650537634408557E-3</v>
      </c>
      <c r="EF121" s="58">
        <f>RSQ(EE89:EE119,DT89:DT119)</f>
        <v>0.9122435996741961</v>
      </c>
      <c r="EG121" s="57"/>
      <c r="EH121" s="57"/>
      <c r="EI121" s="57"/>
      <c r="EJ121" s="57"/>
      <c r="EK121" s="57"/>
      <c r="EL121" s="57"/>
      <c r="EM121" s="58"/>
      <c r="EN121" s="58"/>
      <c r="EO121" s="58"/>
      <c r="EP121" s="58" t="s">
        <v>173</v>
      </c>
      <c r="EQ121" s="72">
        <f>SLOPE(EQ89:EQ119,EF89:EF119)</f>
        <v>7.5698924731182522E-4</v>
      </c>
      <c r="ER121" s="58">
        <f>RSQ(EQ89:EQ119,EF89:EF119)</f>
        <v>0.99265149163303545</v>
      </c>
      <c r="ES121" s="57"/>
      <c r="ET121" s="57"/>
      <c r="EU121" s="57"/>
      <c r="EV121" s="57"/>
      <c r="EW121" s="57"/>
      <c r="EX121" s="57"/>
      <c r="EY121" s="58"/>
      <c r="EZ121" s="58"/>
      <c r="FA121" s="58"/>
      <c r="FB121" s="58" t="s">
        <v>173</v>
      </c>
      <c r="FC121" s="72">
        <f>SLOPE(FC89:FC119,ER89:ER119)</f>
        <v>3.4153225806451401E-4</v>
      </c>
      <c r="FD121" s="58">
        <f>RSQ(FC89:FC119,ER89:ER119)</f>
        <v>0.29459101975412916</v>
      </c>
      <c r="FE121" s="57"/>
      <c r="FF121" s="57"/>
      <c r="FG121" s="57"/>
      <c r="FH121" s="57"/>
      <c r="FI121" s="57"/>
      <c r="FJ121" s="57"/>
      <c r="FK121" s="58"/>
      <c r="FL121" s="58"/>
      <c r="FM121" s="58"/>
      <c r="FN121" s="58" t="s">
        <v>173</v>
      </c>
      <c r="FO121" s="72">
        <f>SLOPE(FO89:FO119,FD89:FD119)</f>
        <v>8.7150537634408454E-4</v>
      </c>
      <c r="FP121" s="58">
        <f>RSQ(FO89:FO119,FD89:FD119)</f>
        <v>0.99222162643869161</v>
      </c>
      <c r="FQ121" s="57"/>
      <c r="FR121" s="57"/>
      <c r="FS121" s="57"/>
      <c r="FT121" s="57"/>
      <c r="FU121" s="57"/>
      <c r="FV121" s="57"/>
      <c r="FW121" s="58"/>
      <c r="FX121" s="58"/>
      <c r="FY121" s="58"/>
      <c r="FZ121" s="58" t="s">
        <v>173</v>
      </c>
      <c r="GA121" s="72">
        <f>SLOPE(GA89:GA119,FP89:FP119)</f>
        <v>1.3967741935483899E-3</v>
      </c>
      <c r="GB121" s="58">
        <f>RSQ(GA89:GA119,FP89:FP119)</f>
        <v>0.99265743367556258</v>
      </c>
      <c r="GC121" s="57"/>
      <c r="GD121" s="57"/>
      <c r="GE121" s="57"/>
      <c r="GF121" s="57"/>
      <c r="GG121" s="57"/>
      <c r="GH121" s="57"/>
    </row>
    <row r="122" spans="1:190" x14ac:dyDescent="0.2">
      <c r="B122" s="56"/>
      <c r="C122" s="57"/>
      <c r="D122" s="57"/>
      <c r="E122" s="57"/>
      <c r="F122" s="57"/>
      <c r="G122" s="57"/>
      <c r="H122" s="57"/>
      <c r="I122" s="57"/>
      <c r="J122" s="57"/>
      <c r="K122" s="58"/>
      <c r="L122" s="58"/>
      <c r="M122" s="58"/>
      <c r="N122" s="58"/>
      <c r="O122" s="58"/>
      <c r="P122" s="58"/>
      <c r="Q122" s="57"/>
      <c r="R122" s="57"/>
      <c r="S122" s="57"/>
      <c r="T122" s="57"/>
      <c r="U122" s="57"/>
      <c r="V122" s="57"/>
      <c r="W122" s="58"/>
      <c r="X122" s="58"/>
      <c r="Y122" s="58"/>
      <c r="Z122" s="58"/>
      <c r="AA122" s="58"/>
      <c r="AB122" s="58"/>
      <c r="AC122" s="57"/>
      <c r="AD122" s="57"/>
      <c r="AE122" s="57"/>
      <c r="AF122" s="57"/>
      <c r="AG122" s="57"/>
      <c r="AH122" s="57"/>
      <c r="AI122" s="58"/>
      <c r="AJ122" s="58"/>
      <c r="AK122" s="58"/>
      <c r="AL122" s="58"/>
      <c r="AM122" s="58"/>
      <c r="AN122" s="58"/>
      <c r="AO122" s="57"/>
      <c r="AP122" s="57"/>
      <c r="AQ122" s="57"/>
      <c r="AR122" s="57"/>
      <c r="AS122" s="57"/>
      <c r="AT122" s="57"/>
      <c r="AU122" s="58"/>
      <c r="AV122" s="58"/>
      <c r="AW122" s="58"/>
      <c r="AX122" s="58"/>
      <c r="AY122" s="58"/>
      <c r="AZ122" s="58"/>
      <c r="BA122" s="57"/>
      <c r="BB122" s="57"/>
      <c r="BC122" s="57"/>
      <c r="BD122" s="57"/>
      <c r="BE122" s="57"/>
      <c r="BF122" s="57"/>
      <c r="BG122" s="58"/>
      <c r="BH122" s="58"/>
      <c r="BI122" s="58"/>
      <c r="BJ122" s="58"/>
      <c r="BK122" s="58"/>
      <c r="BL122" s="58"/>
      <c r="BM122" s="57"/>
      <c r="BN122" s="57"/>
      <c r="BO122" s="57"/>
      <c r="BP122" s="57"/>
      <c r="BQ122" s="57"/>
      <c r="BR122" s="57"/>
      <c r="BS122" s="58"/>
      <c r="BT122" s="58"/>
      <c r="BU122" s="58"/>
      <c r="BV122" s="58"/>
      <c r="BW122" s="58"/>
      <c r="BX122" s="58"/>
      <c r="BY122" s="57"/>
      <c r="BZ122" s="57"/>
      <c r="CA122" s="57"/>
      <c r="CB122" s="57"/>
      <c r="CC122" s="57"/>
      <c r="CD122" s="57"/>
      <c r="CE122" s="58"/>
      <c r="CF122" s="58"/>
      <c r="CG122" s="58"/>
      <c r="CH122" s="58"/>
      <c r="CI122" s="58"/>
      <c r="CJ122" s="58"/>
      <c r="CK122" s="57"/>
      <c r="CL122" s="57"/>
      <c r="CM122" s="57"/>
      <c r="CN122" s="57"/>
      <c r="CO122" s="57"/>
      <c r="CP122" s="57"/>
      <c r="CQ122" s="58"/>
      <c r="CR122" s="58"/>
      <c r="CS122" s="58"/>
      <c r="CT122" s="58"/>
      <c r="CU122" s="58"/>
      <c r="CV122" s="58"/>
      <c r="CW122" s="57"/>
      <c r="CX122" s="57"/>
      <c r="CY122" s="57"/>
      <c r="CZ122" s="57"/>
      <c r="DA122" s="57"/>
      <c r="DB122" s="57"/>
      <c r="DC122" s="58"/>
      <c r="DD122" s="58"/>
      <c r="DE122" s="58"/>
      <c r="DF122" s="58"/>
      <c r="DG122" s="58"/>
      <c r="DH122" s="58"/>
      <c r="DI122" s="57"/>
      <c r="DJ122" s="57"/>
      <c r="DK122" s="57"/>
      <c r="DL122" s="57"/>
      <c r="DM122" s="57"/>
      <c r="DN122" s="57"/>
      <c r="DO122" s="58"/>
      <c r="DP122" s="58"/>
      <c r="DQ122" s="58"/>
      <c r="DR122" s="58"/>
      <c r="DS122" s="58"/>
      <c r="DT122" s="58"/>
      <c r="DU122" s="57"/>
      <c r="DV122" s="57"/>
      <c r="DW122" s="57"/>
      <c r="DX122" s="57"/>
      <c r="DY122" s="57"/>
      <c r="DZ122" s="57"/>
      <c r="EA122" s="58"/>
      <c r="EB122" s="58"/>
      <c r="EC122" s="58"/>
      <c r="ED122" s="58"/>
      <c r="EE122" s="58"/>
      <c r="EF122" s="58"/>
      <c r="EG122" s="57">
        <f>STDEV(EG59:EI119)</f>
        <v>3.0812627326507934E-2</v>
      </c>
      <c r="EH122" s="57"/>
      <c r="EI122" s="57"/>
      <c r="EJ122" s="57"/>
      <c r="EK122" s="57"/>
      <c r="EL122" s="57"/>
      <c r="EM122" s="58"/>
      <c r="EN122" s="58"/>
      <c r="EO122" s="58"/>
      <c r="EP122" s="58"/>
      <c r="EQ122" s="58"/>
      <c r="ER122" s="58"/>
      <c r="ES122" s="57"/>
      <c r="ET122" s="57"/>
      <c r="EU122" s="57"/>
      <c r="EV122" s="57"/>
      <c r="EW122" s="57"/>
      <c r="EX122" s="57"/>
      <c r="EY122" s="58"/>
      <c r="EZ122" s="58"/>
      <c r="FA122" s="58"/>
      <c r="FB122" s="58"/>
      <c r="FC122" s="58"/>
      <c r="FD122" s="58"/>
      <c r="FE122" s="57"/>
      <c r="FF122" s="57"/>
      <c r="FG122" s="57"/>
      <c r="FH122" s="57"/>
      <c r="FI122" s="57"/>
      <c r="FJ122" s="57"/>
      <c r="FK122" s="58"/>
      <c r="FL122" s="58"/>
      <c r="FM122" s="58"/>
      <c r="FN122" s="58"/>
      <c r="FO122" s="58"/>
      <c r="FP122" s="58"/>
      <c r="FQ122" s="57"/>
      <c r="FR122" s="57"/>
      <c r="FS122" s="57"/>
      <c r="FT122" s="57"/>
      <c r="FU122" s="57"/>
      <c r="FV122" s="57"/>
      <c r="FW122" s="58"/>
      <c r="FX122" s="58"/>
      <c r="FY122" s="58"/>
      <c r="FZ122" s="58"/>
      <c r="GA122" s="58"/>
      <c r="GB122" s="58"/>
      <c r="GC122" s="57"/>
      <c r="GD122" s="57"/>
      <c r="GE122" s="57"/>
      <c r="GF122" s="57"/>
      <c r="GG122" s="57"/>
      <c r="GH122" s="57"/>
    </row>
    <row r="123" spans="1:190" x14ac:dyDescent="0.2">
      <c r="B123" s="56"/>
      <c r="C123" s="57"/>
      <c r="D123" s="57"/>
      <c r="E123" s="57"/>
      <c r="F123" s="57"/>
      <c r="G123" s="57"/>
      <c r="H123" s="57"/>
      <c r="I123" s="57"/>
      <c r="J123" s="57"/>
      <c r="K123" s="58"/>
      <c r="L123" s="58"/>
      <c r="M123" s="58"/>
      <c r="N123" s="58"/>
      <c r="O123" s="58"/>
      <c r="P123" s="58"/>
      <c r="Q123" s="57"/>
      <c r="R123" s="57"/>
      <c r="S123" s="57"/>
      <c r="T123" s="57"/>
      <c r="U123" s="57"/>
      <c r="V123" s="57"/>
      <c r="W123" s="58"/>
      <c r="X123" s="58"/>
      <c r="Y123" s="58"/>
      <c r="Z123" s="58"/>
      <c r="AA123" s="58"/>
      <c r="AB123" s="58"/>
      <c r="AC123" s="57"/>
      <c r="AD123" s="57"/>
      <c r="AE123" s="57"/>
      <c r="AF123" s="57"/>
      <c r="AG123" s="57"/>
      <c r="AH123" s="57"/>
      <c r="AI123" s="58"/>
      <c r="AJ123" s="58"/>
      <c r="AK123" s="58"/>
      <c r="AL123" s="58"/>
      <c r="AM123" s="58"/>
      <c r="AN123" s="58"/>
      <c r="AO123" s="57"/>
      <c r="AP123" s="57"/>
      <c r="AQ123" s="57"/>
      <c r="AR123" s="57"/>
      <c r="AS123" s="57"/>
      <c r="AT123" s="57"/>
      <c r="AU123" s="58"/>
      <c r="AV123" s="58"/>
      <c r="AW123" s="58"/>
      <c r="AX123" s="58"/>
      <c r="AY123" s="58"/>
      <c r="AZ123" s="58"/>
      <c r="BA123" s="57"/>
      <c r="BB123" s="57"/>
      <c r="BC123" s="57"/>
      <c r="BD123" s="57"/>
      <c r="BE123" s="57"/>
      <c r="BF123" s="57"/>
      <c r="BG123" s="58"/>
      <c r="BH123" s="58"/>
      <c r="BI123" s="58"/>
      <c r="BJ123" s="58"/>
      <c r="BK123" s="58"/>
      <c r="BL123" s="58"/>
      <c r="BM123" s="57"/>
      <c r="BN123" s="57"/>
      <c r="BO123" s="57"/>
      <c r="BP123" s="57"/>
      <c r="BQ123" s="57"/>
      <c r="BR123" s="57"/>
      <c r="BS123" s="58"/>
      <c r="BT123" s="58"/>
      <c r="BU123" s="58"/>
      <c r="BV123" s="58"/>
      <c r="BW123" s="58"/>
      <c r="BX123" s="58"/>
      <c r="BY123" s="57"/>
      <c r="BZ123" s="57"/>
      <c r="CA123" s="57"/>
      <c r="CB123" s="57"/>
      <c r="CC123" s="57"/>
      <c r="CD123" s="57"/>
      <c r="CE123" s="58"/>
      <c r="CF123" s="58"/>
      <c r="CG123" s="58"/>
      <c r="CH123" s="58"/>
      <c r="CI123" s="58"/>
      <c r="CJ123" s="58"/>
      <c r="CK123" s="57"/>
      <c r="CL123" s="57"/>
      <c r="CM123" s="57"/>
      <c r="CN123" s="57"/>
      <c r="CO123" s="57"/>
      <c r="CP123" s="57"/>
      <c r="CQ123" s="58"/>
      <c r="CR123" s="58"/>
      <c r="CS123" s="58"/>
      <c r="CT123" s="58"/>
      <c r="CU123" s="58"/>
      <c r="CV123" s="58"/>
      <c r="CW123" s="57"/>
      <c r="CX123" s="57"/>
      <c r="CY123" s="57"/>
      <c r="CZ123" s="57"/>
      <c r="DA123" s="57"/>
      <c r="DB123" s="57"/>
      <c r="DC123" s="58"/>
      <c r="DD123" s="58"/>
      <c r="DE123" s="58"/>
      <c r="DF123" s="58"/>
      <c r="DG123" s="58"/>
      <c r="DH123" s="58"/>
      <c r="DI123" s="57"/>
      <c r="DJ123" s="57"/>
      <c r="DK123" s="57"/>
      <c r="DL123" s="57"/>
      <c r="DM123" s="57"/>
      <c r="DN123" s="57"/>
      <c r="DO123" s="58"/>
      <c r="DP123" s="58"/>
      <c r="DQ123" s="58"/>
      <c r="DR123" s="58"/>
      <c r="DS123" s="58"/>
      <c r="DT123" s="58"/>
      <c r="DU123" s="57"/>
      <c r="DV123" s="57"/>
      <c r="DW123" s="57"/>
      <c r="DX123" s="57"/>
      <c r="DY123" s="57"/>
      <c r="DZ123" s="57"/>
      <c r="EA123" s="58"/>
      <c r="EB123" s="58"/>
      <c r="EC123" s="58"/>
      <c r="ED123" s="58"/>
      <c r="EE123" s="58"/>
      <c r="EF123" s="58"/>
      <c r="EG123" s="57"/>
      <c r="EH123" s="57"/>
      <c r="EI123" s="57"/>
      <c r="EJ123" s="57"/>
      <c r="EK123" s="57"/>
      <c r="EL123" s="57"/>
      <c r="EM123" s="58"/>
      <c r="EN123" s="58"/>
      <c r="EO123" s="58"/>
      <c r="EP123" s="58"/>
      <c r="EQ123" s="58"/>
      <c r="ER123" s="58"/>
      <c r="ES123" s="57"/>
      <c r="ET123" s="57"/>
      <c r="EU123" s="57"/>
      <c r="EV123" s="57"/>
      <c r="EW123" s="57"/>
      <c r="EX123" s="57"/>
      <c r="EY123" s="58"/>
      <c r="EZ123" s="58"/>
      <c r="FA123" s="58"/>
      <c r="FB123" s="58"/>
      <c r="FC123" s="58"/>
      <c r="FD123" s="58"/>
      <c r="FE123" s="57"/>
      <c r="FF123" s="57"/>
      <c r="FG123" s="57"/>
      <c r="FH123" s="57"/>
      <c r="FI123" s="57"/>
      <c r="FJ123" s="57"/>
      <c r="FK123" s="58"/>
      <c r="FL123" s="58"/>
      <c r="FM123" s="58"/>
      <c r="FN123" s="58"/>
      <c r="FO123" s="58"/>
      <c r="FP123" s="58"/>
      <c r="FQ123" s="57"/>
      <c r="FR123" s="57"/>
      <c r="FS123" s="57"/>
      <c r="FT123" s="57"/>
      <c r="FU123" s="57"/>
      <c r="FV123" s="57"/>
      <c r="FW123" s="58"/>
      <c r="FX123" s="58"/>
      <c r="FY123" s="58"/>
      <c r="FZ123" s="58"/>
      <c r="GA123" s="58"/>
      <c r="GB123" s="58"/>
      <c r="GC123" s="57"/>
      <c r="GD123" s="57"/>
      <c r="GE123" s="57"/>
      <c r="GF123" s="57"/>
      <c r="GG123" s="57"/>
      <c r="GH123" s="57"/>
    </row>
    <row r="124" spans="1:190" x14ac:dyDescent="0.2">
      <c r="B124" s="56"/>
      <c r="C124" s="57"/>
      <c r="D124" s="57"/>
      <c r="E124" s="57"/>
      <c r="F124" s="57"/>
      <c r="G124" s="57"/>
      <c r="H124" s="57"/>
      <c r="I124" s="57"/>
      <c r="J124" s="57"/>
      <c r="K124" s="58"/>
      <c r="L124" s="58"/>
      <c r="M124" s="58"/>
      <c r="N124" s="58"/>
      <c r="O124" s="58"/>
      <c r="P124" s="58"/>
      <c r="Q124" s="57"/>
      <c r="R124" s="57"/>
      <c r="S124" s="57"/>
      <c r="T124" s="57"/>
      <c r="U124" s="57"/>
      <c r="V124" s="57"/>
      <c r="W124" s="58"/>
      <c r="X124" s="58"/>
      <c r="Y124" s="58"/>
      <c r="Z124" s="58"/>
      <c r="AA124" s="58"/>
      <c r="AB124" s="58"/>
      <c r="AC124" s="57"/>
      <c r="AD124" s="57"/>
      <c r="AE124" s="57"/>
      <c r="AF124" s="57"/>
      <c r="AG124" s="57"/>
      <c r="AH124" s="57"/>
      <c r="AI124" s="58"/>
      <c r="AJ124" s="58"/>
      <c r="AK124" s="58"/>
      <c r="AL124" s="58"/>
      <c r="AM124" s="58"/>
      <c r="AN124" s="58"/>
      <c r="AO124" s="57"/>
      <c r="AP124" s="57"/>
      <c r="AQ124" s="57"/>
      <c r="AR124" s="57"/>
      <c r="AS124" s="57"/>
      <c r="AT124" s="57"/>
      <c r="AU124" s="58"/>
      <c r="AV124" s="58"/>
      <c r="AW124" s="58"/>
      <c r="AX124" s="58"/>
      <c r="AY124" s="58"/>
      <c r="AZ124" s="58"/>
      <c r="BA124" s="57"/>
      <c r="BB124" s="57"/>
      <c r="BC124" s="57"/>
      <c r="BD124" s="57"/>
      <c r="BE124" s="57"/>
      <c r="BF124" s="57"/>
      <c r="BG124" s="58"/>
      <c r="BH124" s="58"/>
      <c r="BI124" s="58"/>
      <c r="BJ124" s="58"/>
      <c r="BK124" s="58"/>
      <c r="BL124" s="58"/>
      <c r="BM124" s="57"/>
      <c r="BN124" s="57"/>
      <c r="BO124" s="57"/>
      <c r="BP124" s="57"/>
      <c r="BQ124" s="57"/>
      <c r="BR124" s="57"/>
      <c r="BS124" s="58"/>
      <c r="BT124" s="58"/>
      <c r="BU124" s="58"/>
      <c r="BV124" s="58"/>
      <c r="BW124" s="58"/>
      <c r="BX124" s="58"/>
      <c r="BY124" s="57"/>
      <c r="BZ124" s="57"/>
      <c r="CA124" s="57"/>
      <c r="CB124" s="57"/>
      <c r="CC124" s="57"/>
      <c r="CD124" s="57"/>
      <c r="CE124" s="58"/>
      <c r="CF124" s="58"/>
      <c r="CG124" s="58"/>
      <c r="CH124" s="58"/>
      <c r="CI124" s="58"/>
      <c r="CJ124" s="58"/>
      <c r="CK124" s="57"/>
      <c r="CL124" s="57"/>
      <c r="CM124" s="57"/>
      <c r="CN124" s="57"/>
      <c r="CO124" s="57"/>
      <c r="CP124" s="57"/>
      <c r="CQ124" s="58"/>
      <c r="CR124" s="58"/>
      <c r="CS124" s="58"/>
      <c r="CT124" s="58"/>
      <c r="CU124" s="58"/>
      <c r="CV124" s="58"/>
      <c r="CW124" s="57"/>
      <c r="CX124" s="57"/>
      <c r="CY124" s="57"/>
      <c r="CZ124" s="57"/>
      <c r="DA124" s="57"/>
      <c r="DB124" s="57"/>
      <c r="DC124" s="58"/>
      <c r="DD124" s="58"/>
      <c r="DE124" s="58"/>
      <c r="DF124" s="58"/>
      <c r="DG124" s="58"/>
      <c r="DH124" s="58"/>
      <c r="DI124" s="57"/>
      <c r="DJ124" s="57"/>
      <c r="DK124" s="57"/>
      <c r="DL124" s="57"/>
      <c r="DM124" s="57"/>
      <c r="DN124" s="57"/>
      <c r="DO124" s="58"/>
      <c r="DP124" s="58"/>
      <c r="DQ124" s="58"/>
      <c r="DR124" s="58"/>
      <c r="DS124" s="58"/>
      <c r="DT124" s="58"/>
      <c r="DU124" s="57"/>
      <c r="DV124" s="57"/>
      <c r="DW124" s="57"/>
      <c r="DX124" s="57"/>
      <c r="DY124" s="57"/>
      <c r="DZ124" s="57"/>
      <c r="EA124" s="58"/>
      <c r="EB124" s="58"/>
      <c r="EC124" s="58"/>
      <c r="ED124" s="58"/>
      <c r="EE124" s="58"/>
      <c r="EF124" s="58"/>
      <c r="EG124" s="57"/>
      <c r="EH124" s="57"/>
      <c r="EI124" s="57"/>
      <c r="EJ124" s="57"/>
      <c r="EK124" s="57"/>
      <c r="EL124" s="57"/>
      <c r="EM124" s="58"/>
      <c r="EN124" s="58"/>
      <c r="EO124" s="58"/>
      <c r="EP124" s="58"/>
      <c r="EQ124" s="58"/>
      <c r="ER124" s="58"/>
      <c r="ES124" s="57"/>
      <c r="ET124" s="57"/>
      <c r="EU124" s="57"/>
      <c r="EV124" s="57"/>
      <c r="EW124" s="57"/>
      <c r="EX124" s="57"/>
      <c r="EY124" s="58"/>
      <c r="EZ124" s="58"/>
      <c r="FA124" s="58"/>
      <c r="FB124" s="58"/>
      <c r="FC124" s="58"/>
      <c r="FD124" s="58"/>
      <c r="FE124" s="57"/>
      <c r="FF124" s="57"/>
      <c r="FG124" s="57"/>
      <c r="FH124" s="57"/>
      <c r="FI124" s="57"/>
      <c r="FJ124" s="57"/>
      <c r="FK124" s="58"/>
      <c r="FL124" s="58"/>
      <c r="FM124" s="58"/>
      <c r="FN124" s="58"/>
      <c r="FO124" s="58"/>
      <c r="FP124" s="58"/>
      <c r="FQ124" s="57"/>
      <c r="FR124" s="57"/>
      <c r="FS124" s="57"/>
      <c r="FT124" s="57"/>
      <c r="FU124" s="57"/>
      <c r="FV124" s="57"/>
      <c r="FW124" s="58"/>
      <c r="FX124" s="58"/>
      <c r="FY124" s="58"/>
      <c r="FZ124" s="58"/>
      <c r="GA124" s="58"/>
      <c r="GB124" s="58"/>
      <c r="GC124" s="57"/>
      <c r="GD124" s="57"/>
      <c r="GE124" s="57"/>
      <c r="GF124" s="57"/>
      <c r="GG124" s="57"/>
      <c r="GH124" s="57"/>
    </row>
    <row r="125" spans="1:190" x14ac:dyDescent="0.2">
      <c r="B125" s="56"/>
      <c r="C125" s="57"/>
      <c r="D125" s="57"/>
      <c r="E125" s="57"/>
      <c r="F125" s="57"/>
      <c r="G125" s="57"/>
      <c r="H125" s="57"/>
      <c r="I125" s="57"/>
      <c r="J125" s="57"/>
      <c r="K125" s="58"/>
      <c r="L125" s="58"/>
      <c r="M125" s="58"/>
      <c r="N125" s="58"/>
      <c r="O125" s="58"/>
      <c r="P125" s="58"/>
      <c r="Q125" s="57"/>
      <c r="R125" s="57"/>
      <c r="S125" s="57"/>
      <c r="T125" s="57"/>
      <c r="U125" s="57"/>
      <c r="V125" s="57"/>
      <c r="W125" s="58"/>
      <c r="X125" s="58"/>
      <c r="Y125" s="58"/>
      <c r="Z125" s="58"/>
      <c r="AA125" s="58"/>
      <c r="AB125" s="58"/>
      <c r="AC125" s="57"/>
      <c r="AD125" s="57"/>
      <c r="AE125" s="57"/>
      <c r="AF125" s="57"/>
      <c r="AG125" s="57"/>
      <c r="AH125" s="57"/>
      <c r="AI125" s="58"/>
      <c r="AJ125" s="58"/>
      <c r="AK125" s="58"/>
      <c r="AL125" s="58"/>
      <c r="AM125" s="58"/>
      <c r="AN125" s="58"/>
      <c r="AO125" s="57"/>
      <c r="AP125" s="57"/>
      <c r="AQ125" s="57"/>
      <c r="AR125" s="57"/>
      <c r="AS125" s="57"/>
      <c r="AT125" s="57"/>
      <c r="AU125" s="58"/>
      <c r="AV125" s="58"/>
      <c r="AW125" s="58"/>
      <c r="AX125" s="58"/>
      <c r="AY125" s="58"/>
      <c r="AZ125" s="58"/>
      <c r="BA125" s="57"/>
      <c r="BB125" s="57"/>
      <c r="BC125" s="57"/>
      <c r="BD125" s="57"/>
      <c r="BE125" s="57"/>
      <c r="BF125" s="57"/>
      <c r="BG125" s="58"/>
      <c r="BH125" s="58"/>
      <c r="BI125" s="58"/>
      <c r="BJ125" s="58"/>
      <c r="BK125" s="58"/>
      <c r="BL125" s="58"/>
      <c r="BM125" s="57"/>
      <c r="BN125" s="57"/>
      <c r="BO125" s="57"/>
      <c r="BP125" s="57"/>
      <c r="BQ125" s="57"/>
      <c r="BR125" s="57"/>
      <c r="BS125" s="58"/>
      <c r="BT125" s="58"/>
      <c r="BU125" s="58"/>
      <c r="BV125" s="58"/>
      <c r="BW125" s="58"/>
      <c r="BX125" s="58"/>
      <c r="BY125" s="57"/>
      <c r="BZ125" s="57"/>
      <c r="CA125" s="57"/>
      <c r="CB125" s="57"/>
      <c r="CC125" s="57"/>
      <c r="CD125" s="57"/>
      <c r="CE125" s="58"/>
      <c r="CF125" s="58"/>
      <c r="CG125" s="58"/>
      <c r="CH125" s="58"/>
      <c r="CI125" s="58"/>
      <c r="CJ125" s="58"/>
      <c r="CK125" s="57"/>
      <c r="CL125" s="57"/>
      <c r="CM125" s="57"/>
      <c r="CN125" s="57"/>
      <c r="CO125" s="57"/>
      <c r="CP125" s="57"/>
      <c r="CQ125" s="58"/>
      <c r="CR125" s="58"/>
      <c r="CS125" s="58"/>
      <c r="CT125" s="58"/>
      <c r="CU125" s="58"/>
      <c r="CV125" s="58"/>
      <c r="CW125" s="57"/>
      <c r="CX125" s="57"/>
      <c r="CY125" s="57"/>
      <c r="CZ125" s="57"/>
      <c r="DA125" s="57"/>
      <c r="DB125" s="57"/>
      <c r="DC125" s="58"/>
      <c r="DD125" s="58"/>
      <c r="DE125" s="58"/>
      <c r="DF125" s="58"/>
      <c r="DG125" s="58"/>
      <c r="DH125" s="58"/>
      <c r="DI125" s="57"/>
      <c r="DJ125" s="57"/>
      <c r="DK125" s="57"/>
      <c r="DL125" s="57"/>
      <c r="DM125" s="57"/>
      <c r="DN125" s="57"/>
      <c r="DO125" s="58"/>
      <c r="DP125" s="58"/>
      <c r="DQ125" s="58"/>
      <c r="DR125" s="58"/>
      <c r="DS125" s="58"/>
      <c r="DT125" s="58"/>
      <c r="DU125" s="57"/>
      <c r="DV125" s="57"/>
      <c r="DW125" s="57"/>
      <c r="DX125" s="57"/>
      <c r="DY125" s="57"/>
      <c r="DZ125" s="57"/>
      <c r="EA125" s="58"/>
      <c r="EB125" s="58"/>
      <c r="EC125" s="58"/>
      <c r="ED125" s="58"/>
      <c r="EE125" s="58"/>
      <c r="EF125" s="58"/>
      <c r="EG125" s="57"/>
      <c r="EH125" s="57"/>
      <c r="EI125" s="57"/>
      <c r="EJ125" s="57"/>
      <c r="EK125" s="57"/>
      <c r="EL125" s="57"/>
      <c r="EM125" s="58"/>
      <c r="EN125" s="58"/>
      <c r="EO125" s="58"/>
      <c r="EP125" s="58"/>
      <c r="EQ125" s="58"/>
      <c r="ER125" s="58"/>
      <c r="ES125" s="57"/>
      <c r="ET125" s="57"/>
      <c r="EU125" s="57"/>
      <c r="EV125" s="57"/>
      <c r="EW125" s="57"/>
      <c r="EX125" s="57"/>
      <c r="EY125" s="58"/>
      <c r="EZ125" s="58"/>
      <c r="FA125" s="58"/>
      <c r="FB125" s="58"/>
      <c r="FC125" s="58"/>
      <c r="FD125" s="58"/>
      <c r="FE125" s="57"/>
      <c r="FF125" s="57"/>
      <c r="FG125" s="57"/>
      <c r="FH125" s="57"/>
      <c r="FI125" s="57"/>
      <c r="FJ125" s="57"/>
      <c r="FK125" s="58"/>
      <c r="FL125" s="58"/>
      <c r="FM125" s="58"/>
      <c r="FN125" s="58"/>
      <c r="FO125" s="58"/>
      <c r="FP125" s="58"/>
      <c r="FQ125" s="57"/>
      <c r="FR125" s="57"/>
      <c r="FS125" s="57"/>
      <c r="FT125" s="57"/>
      <c r="FU125" s="57"/>
      <c r="FV125" s="57"/>
      <c r="FW125" s="58"/>
      <c r="FX125" s="58"/>
      <c r="FY125" s="58"/>
      <c r="FZ125" s="58"/>
      <c r="GA125" s="58"/>
      <c r="GB125" s="58"/>
      <c r="GC125" s="57"/>
      <c r="GD125" s="57"/>
      <c r="GE125" s="57"/>
      <c r="GF125" s="57"/>
      <c r="GG125" s="57"/>
      <c r="GH125" s="57"/>
    </row>
    <row r="126" spans="1:190" x14ac:dyDescent="0.2">
      <c r="B126" s="56"/>
      <c r="C126" s="57"/>
      <c r="D126" s="57"/>
      <c r="E126" s="57"/>
      <c r="F126" s="57"/>
      <c r="G126" s="57"/>
      <c r="H126" s="57"/>
      <c r="I126" s="57"/>
      <c r="J126" s="57"/>
      <c r="K126" s="58"/>
      <c r="L126" s="58"/>
      <c r="M126" s="58"/>
      <c r="N126" s="58"/>
      <c r="O126" s="58"/>
      <c r="P126" s="58"/>
      <c r="Q126" s="57"/>
      <c r="R126" s="57"/>
      <c r="S126" s="57"/>
      <c r="T126" s="57"/>
      <c r="U126" s="57"/>
      <c r="V126" s="57"/>
      <c r="W126" s="58"/>
      <c r="X126" s="58"/>
      <c r="Y126" s="58"/>
      <c r="Z126" s="58"/>
      <c r="AA126" s="58"/>
      <c r="AB126" s="58"/>
      <c r="AC126" s="57"/>
      <c r="AD126" s="57"/>
      <c r="AE126" s="57"/>
      <c r="AF126" s="57"/>
      <c r="AG126" s="57"/>
      <c r="AH126" s="57"/>
      <c r="AI126" s="58"/>
      <c r="AJ126" s="58"/>
      <c r="AK126" s="58"/>
      <c r="AL126" s="58"/>
      <c r="AM126" s="58"/>
      <c r="AN126" s="58"/>
      <c r="AO126" s="57"/>
      <c r="AP126" s="57"/>
      <c r="AQ126" s="57"/>
      <c r="AR126" s="57"/>
      <c r="AS126" s="57"/>
      <c r="AT126" s="57"/>
      <c r="AU126" s="58"/>
      <c r="AV126" s="58"/>
      <c r="AW126" s="58"/>
      <c r="AX126" s="58"/>
      <c r="AY126" s="58"/>
      <c r="AZ126" s="58"/>
      <c r="BA126" s="57"/>
      <c r="BB126" s="57"/>
      <c r="BC126" s="57"/>
      <c r="BD126" s="57"/>
      <c r="BE126" s="57"/>
      <c r="BF126" s="57"/>
      <c r="BG126" s="58"/>
      <c r="BH126" s="58"/>
      <c r="BI126" s="58"/>
      <c r="BJ126" s="58"/>
      <c r="BK126" s="58"/>
      <c r="BL126" s="58"/>
      <c r="BM126" s="57"/>
      <c r="BN126" s="57"/>
      <c r="BO126" s="57"/>
      <c r="BP126" s="57"/>
      <c r="BQ126" s="57"/>
      <c r="BR126" s="57"/>
      <c r="BS126" s="58"/>
      <c r="BT126" s="58"/>
      <c r="BU126" s="58"/>
      <c r="BV126" s="58"/>
      <c r="BW126" s="58"/>
      <c r="BX126" s="58"/>
      <c r="BY126" s="57"/>
      <c r="BZ126" s="57"/>
      <c r="CA126" s="57"/>
      <c r="CB126" s="57"/>
      <c r="CC126" s="57"/>
      <c r="CD126" s="57"/>
      <c r="CE126" s="58"/>
      <c r="CF126" s="58"/>
      <c r="CG126" s="58"/>
      <c r="CH126" s="58"/>
      <c r="CI126" s="58"/>
      <c r="CJ126" s="58"/>
      <c r="CK126" s="57"/>
      <c r="CL126" s="57"/>
      <c r="CM126" s="57"/>
      <c r="CN126" s="57"/>
      <c r="CO126" s="57"/>
      <c r="CP126" s="57"/>
      <c r="CQ126" s="58"/>
      <c r="CR126" s="58"/>
      <c r="CS126" s="58"/>
      <c r="CT126" s="58"/>
      <c r="CU126" s="58"/>
      <c r="CV126" s="58"/>
      <c r="CW126" s="57"/>
      <c r="CX126" s="57"/>
      <c r="CY126" s="57"/>
      <c r="CZ126" s="57"/>
      <c r="DA126" s="57"/>
      <c r="DB126" s="57"/>
      <c r="DC126" s="58"/>
      <c r="DD126" s="58"/>
      <c r="DE126" s="58"/>
      <c r="DF126" s="58"/>
      <c r="DG126" s="58"/>
      <c r="DH126" s="58"/>
      <c r="DI126" s="57"/>
      <c r="DJ126" s="57"/>
      <c r="DK126" s="57"/>
      <c r="DL126" s="57"/>
      <c r="DM126" s="57"/>
      <c r="DN126" s="57"/>
      <c r="DO126" s="58"/>
      <c r="DP126" s="58"/>
      <c r="DQ126" s="58"/>
      <c r="DR126" s="58"/>
      <c r="DS126" s="58"/>
      <c r="DT126" s="58"/>
      <c r="DU126" s="57"/>
      <c r="DV126" s="57"/>
      <c r="DW126" s="57"/>
      <c r="DX126" s="57"/>
      <c r="DY126" s="57"/>
      <c r="DZ126" s="57"/>
      <c r="EA126" s="58"/>
      <c r="EB126" s="58"/>
      <c r="EC126" s="58"/>
      <c r="ED126" s="58"/>
      <c r="EE126" s="58"/>
      <c r="EF126" s="58"/>
      <c r="EG126" s="57"/>
      <c r="EH126" s="57"/>
      <c r="EI126" s="57"/>
      <c r="EJ126" s="57"/>
      <c r="EK126" s="57"/>
      <c r="EL126" s="57"/>
      <c r="EM126" s="58"/>
      <c r="EN126" s="58"/>
      <c r="EO126" s="58"/>
      <c r="EP126" s="58"/>
      <c r="EQ126" s="58"/>
      <c r="ER126" s="58"/>
      <c r="ES126" s="57"/>
      <c r="ET126" s="57"/>
      <c r="EU126" s="57"/>
      <c r="EV126" s="57"/>
      <c r="EW126" s="57"/>
      <c r="EX126" s="57"/>
      <c r="EY126" s="58"/>
      <c r="EZ126" s="58"/>
      <c r="FA126" s="58"/>
      <c r="FB126" s="58"/>
      <c r="FC126" s="58"/>
      <c r="FD126" s="58"/>
      <c r="FE126" s="57"/>
      <c r="FF126" s="57"/>
      <c r="FG126" s="57"/>
      <c r="FH126" s="57"/>
      <c r="FI126" s="57"/>
      <c r="FJ126" s="57"/>
      <c r="FK126" s="58"/>
      <c r="FL126" s="58"/>
      <c r="FM126" s="58"/>
      <c r="FN126" s="58"/>
      <c r="FO126" s="58"/>
      <c r="FP126" s="58"/>
      <c r="FQ126" s="57"/>
      <c r="FR126" s="57"/>
      <c r="FS126" s="57"/>
      <c r="FT126" s="57"/>
      <c r="FU126" s="57"/>
      <c r="FV126" s="57"/>
      <c r="FW126" s="58"/>
      <c r="FX126" s="58"/>
      <c r="FY126" s="58"/>
      <c r="FZ126" s="58"/>
      <c r="GA126" s="58"/>
      <c r="GB126" s="58"/>
      <c r="GC126" s="57"/>
      <c r="GD126" s="57"/>
      <c r="GE126" s="57"/>
      <c r="GF126" s="57"/>
      <c r="GG126" s="57"/>
      <c r="GH126" s="57"/>
    </row>
    <row r="127" spans="1:190" x14ac:dyDescent="0.2">
      <c r="B127" s="56"/>
      <c r="C127" s="57"/>
      <c r="D127" s="57"/>
      <c r="E127" s="57"/>
      <c r="F127" s="57"/>
      <c r="G127" s="57"/>
      <c r="H127" s="57"/>
      <c r="I127" s="57"/>
      <c r="J127" s="57"/>
      <c r="K127" s="58"/>
      <c r="L127" s="58"/>
      <c r="M127" s="58"/>
      <c r="N127" s="58"/>
      <c r="O127" s="58"/>
      <c r="P127" s="58"/>
      <c r="Q127" s="57"/>
      <c r="R127" s="57"/>
      <c r="S127" s="57"/>
      <c r="T127" s="57"/>
      <c r="U127" s="57"/>
      <c r="V127" s="57"/>
      <c r="W127" s="58"/>
      <c r="X127" s="58"/>
      <c r="Y127" s="58"/>
      <c r="Z127" s="58"/>
      <c r="AA127" s="58"/>
      <c r="AB127" s="58"/>
      <c r="AC127" s="57"/>
      <c r="AD127" s="57"/>
      <c r="AE127" s="57"/>
      <c r="AF127" s="57"/>
      <c r="AG127" s="57"/>
      <c r="AH127" s="57"/>
      <c r="AI127" s="58"/>
      <c r="AJ127" s="58"/>
      <c r="AK127" s="58"/>
      <c r="AL127" s="58"/>
      <c r="AM127" s="58"/>
      <c r="AN127" s="58"/>
      <c r="AO127" s="57"/>
      <c r="AP127" s="57"/>
      <c r="AQ127" s="57"/>
      <c r="AR127" s="57"/>
      <c r="AS127" s="57"/>
      <c r="AT127" s="57"/>
      <c r="AU127" s="58"/>
      <c r="AV127" s="58"/>
      <c r="AW127" s="58"/>
      <c r="AX127" s="58"/>
      <c r="AY127" s="58"/>
      <c r="AZ127" s="58"/>
      <c r="BA127" s="57"/>
      <c r="BB127" s="57"/>
      <c r="BC127" s="57"/>
      <c r="BD127" s="57"/>
      <c r="BE127" s="57"/>
      <c r="BF127" s="57"/>
      <c r="BG127" s="58"/>
      <c r="BH127" s="58"/>
      <c r="BI127" s="58"/>
      <c r="BJ127" s="58"/>
      <c r="BK127" s="58"/>
      <c r="BL127" s="58"/>
      <c r="BM127" s="57"/>
      <c r="BN127" s="57"/>
      <c r="BO127" s="57"/>
      <c r="BP127" s="57"/>
      <c r="BQ127" s="57"/>
      <c r="BR127" s="57"/>
      <c r="BS127" s="58"/>
      <c r="BT127" s="58"/>
      <c r="BU127" s="58"/>
      <c r="BV127" s="58"/>
      <c r="BW127" s="58"/>
      <c r="BX127" s="58"/>
      <c r="BY127" s="57"/>
      <c r="BZ127" s="57"/>
      <c r="CA127" s="57"/>
      <c r="CB127" s="57"/>
      <c r="CC127" s="57"/>
      <c r="CD127" s="57"/>
      <c r="CE127" s="58"/>
      <c r="CF127" s="58"/>
      <c r="CG127" s="58"/>
      <c r="CH127" s="58"/>
      <c r="CI127" s="58"/>
      <c r="CJ127" s="58"/>
      <c r="CK127" s="57"/>
      <c r="CL127" s="57"/>
      <c r="CM127" s="57"/>
      <c r="CN127" s="57"/>
      <c r="CO127" s="57"/>
      <c r="CP127" s="57"/>
      <c r="CQ127" s="58"/>
      <c r="CR127" s="58"/>
      <c r="CS127" s="58"/>
      <c r="CT127" s="58"/>
      <c r="CU127" s="58"/>
      <c r="CV127" s="58"/>
      <c r="CW127" s="57"/>
      <c r="CX127" s="57"/>
      <c r="CY127" s="57"/>
      <c r="CZ127" s="57"/>
      <c r="DA127" s="57"/>
      <c r="DB127" s="57"/>
      <c r="DC127" s="58"/>
      <c r="DD127" s="58"/>
      <c r="DE127" s="58"/>
      <c r="DF127" s="58"/>
      <c r="DG127" s="58"/>
      <c r="DH127" s="58"/>
      <c r="DI127" s="57"/>
      <c r="DJ127" s="57"/>
      <c r="DK127" s="57"/>
      <c r="DL127" s="57"/>
      <c r="DM127" s="57"/>
      <c r="DN127" s="57"/>
      <c r="DO127" s="58"/>
      <c r="DP127" s="58"/>
      <c r="DQ127" s="58"/>
      <c r="DR127" s="58"/>
      <c r="DS127" s="58"/>
      <c r="DT127" s="58"/>
      <c r="DU127" s="57"/>
      <c r="DV127" s="57"/>
      <c r="DW127" s="57"/>
      <c r="DX127" s="57"/>
      <c r="DY127" s="57"/>
      <c r="DZ127" s="57"/>
      <c r="EA127" s="58"/>
      <c r="EB127" s="58"/>
      <c r="EC127" s="58"/>
      <c r="ED127" s="58"/>
      <c r="EE127" s="58"/>
      <c r="EF127" s="58"/>
      <c r="EG127" s="57"/>
      <c r="EH127" s="57"/>
      <c r="EI127" s="57"/>
      <c r="EJ127" s="57"/>
      <c r="EK127" s="57"/>
      <c r="EL127" s="57"/>
      <c r="EM127" s="58"/>
      <c r="EN127" s="58"/>
      <c r="EO127" s="58"/>
      <c r="EP127" s="58"/>
      <c r="EQ127" s="58"/>
      <c r="ER127" s="58"/>
      <c r="ES127" s="57"/>
      <c r="ET127" s="57"/>
      <c r="EU127" s="57"/>
      <c r="EV127" s="57"/>
      <c r="EW127" s="57"/>
      <c r="EX127" s="57"/>
      <c r="EY127" s="58"/>
      <c r="EZ127" s="58"/>
      <c r="FA127" s="58"/>
      <c r="FB127" s="58"/>
      <c r="FC127" s="58"/>
      <c r="FD127" s="58"/>
      <c r="FE127" s="57"/>
      <c r="FF127" s="57"/>
      <c r="FG127" s="57"/>
      <c r="FH127" s="57"/>
      <c r="FI127" s="57"/>
      <c r="FJ127" s="57"/>
      <c r="FK127" s="58"/>
      <c r="FL127" s="58"/>
      <c r="FM127" s="58"/>
      <c r="FN127" s="58"/>
      <c r="FO127" s="58"/>
      <c r="FP127" s="58"/>
      <c r="FQ127" s="57"/>
      <c r="FR127" s="57"/>
      <c r="FS127" s="57"/>
      <c r="FT127" s="57"/>
      <c r="FU127" s="57"/>
      <c r="FV127" s="57"/>
      <c r="FW127" s="58"/>
      <c r="FX127" s="58"/>
      <c r="FY127" s="58"/>
      <c r="FZ127" s="58"/>
      <c r="GA127" s="58"/>
      <c r="GB127" s="58"/>
      <c r="GC127" s="57"/>
      <c r="GD127" s="57"/>
      <c r="GE127" s="57"/>
      <c r="GF127" s="57"/>
      <c r="GG127" s="57"/>
      <c r="GH127" s="57"/>
    </row>
    <row r="128" spans="1:190" x14ac:dyDescent="0.2">
      <c r="B128" s="56"/>
      <c r="C128" s="57"/>
      <c r="D128" s="57"/>
      <c r="E128" s="57"/>
      <c r="F128" s="57"/>
      <c r="G128" s="57"/>
      <c r="H128" s="57"/>
      <c r="I128" s="57"/>
      <c r="J128" s="57"/>
      <c r="K128" s="58"/>
      <c r="L128" s="58"/>
      <c r="M128" s="58"/>
      <c r="N128" s="58"/>
      <c r="O128" s="58"/>
      <c r="P128" s="58"/>
      <c r="Q128" s="57"/>
      <c r="R128" s="57"/>
      <c r="S128" s="57"/>
      <c r="T128" s="57"/>
      <c r="U128" s="57"/>
      <c r="V128" s="57"/>
      <c r="W128" s="58"/>
      <c r="X128" s="58"/>
      <c r="Y128" s="58"/>
      <c r="Z128" s="58"/>
      <c r="AA128" s="58"/>
      <c r="AB128" s="58"/>
      <c r="AC128" s="57"/>
      <c r="AD128" s="57"/>
      <c r="AE128" s="57"/>
      <c r="AF128" s="57"/>
      <c r="AG128" s="57"/>
      <c r="AH128" s="57"/>
      <c r="AI128" s="58"/>
      <c r="AJ128" s="58"/>
      <c r="AK128" s="58"/>
      <c r="AL128" s="58"/>
      <c r="AM128" s="58"/>
      <c r="AN128" s="58"/>
      <c r="AO128" s="57"/>
      <c r="AP128" s="57"/>
      <c r="AQ128" s="57"/>
      <c r="AR128" s="57"/>
      <c r="AS128" s="57"/>
      <c r="AT128" s="57"/>
      <c r="AU128" s="58"/>
      <c r="AV128" s="58"/>
      <c r="AW128" s="58"/>
      <c r="AX128" s="58"/>
      <c r="AY128" s="58"/>
      <c r="AZ128" s="58"/>
      <c r="BA128" s="57"/>
      <c r="BB128" s="57"/>
      <c r="BC128" s="57"/>
      <c r="BD128" s="57"/>
      <c r="BE128" s="57"/>
      <c r="BF128" s="57"/>
      <c r="BG128" s="58"/>
      <c r="BH128" s="58"/>
      <c r="BI128" s="58"/>
      <c r="BJ128" s="58"/>
      <c r="BK128" s="58"/>
      <c r="BL128" s="58"/>
      <c r="BM128" s="57"/>
      <c r="BN128" s="57"/>
      <c r="BO128" s="57"/>
      <c r="BP128" s="57"/>
      <c r="BQ128" s="57"/>
      <c r="BR128" s="57"/>
      <c r="BS128" s="58"/>
      <c r="BT128" s="58"/>
      <c r="BU128" s="58"/>
      <c r="BV128" s="58"/>
      <c r="BW128" s="58"/>
      <c r="BX128" s="58"/>
      <c r="BY128" s="57"/>
      <c r="BZ128" s="57"/>
      <c r="CA128" s="57"/>
      <c r="CB128" s="57"/>
      <c r="CC128" s="57"/>
      <c r="CD128" s="57"/>
      <c r="CE128" s="58"/>
      <c r="CF128" s="58"/>
      <c r="CG128" s="58"/>
      <c r="CH128" s="58"/>
      <c r="CI128" s="58"/>
      <c r="CJ128" s="58"/>
      <c r="CK128" s="57"/>
      <c r="CL128" s="57"/>
      <c r="CM128" s="57"/>
      <c r="CN128" s="57"/>
      <c r="CO128" s="57"/>
      <c r="CP128" s="57"/>
      <c r="CQ128" s="58"/>
      <c r="CR128" s="58"/>
      <c r="CS128" s="58"/>
      <c r="CT128" s="58"/>
      <c r="CU128" s="58"/>
      <c r="CV128" s="58"/>
      <c r="CW128" s="57"/>
      <c r="CX128" s="57"/>
      <c r="CY128" s="57"/>
      <c r="CZ128" s="57"/>
      <c r="DA128" s="57"/>
      <c r="DB128" s="57"/>
      <c r="DC128" s="58"/>
      <c r="DD128" s="58"/>
      <c r="DE128" s="58"/>
      <c r="DF128" s="58"/>
      <c r="DG128" s="58"/>
      <c r="DH128" s="58"/>
      <c r="DI128" s="57"/>
      <c r="DJ128" s="57"/>
      <c r="DK128" s="57"/>
      <c r="DL128" s="57"/>
      <c r="DM128" s="57"/>
      <c r="DN128" s="57"/>
      <c r="DO128" s="58"/>
      <c r="DP128" s="58"/>
      <c r="DQ128" s="58"/>
      <c r="DR128" s="58"/>
      <c r="DS128" s="58"/>
      <c r="DT128" s="58"/>
      <c r="DU128" s="57"/>
      <c r="DV128" s="57"/>
      <c r="DW128" s="57"/>
      <c r="DX128" s="57"/>
      <c r="DY128" s="57"/>
      <c r="DZ128" s="57"/>
      <c r="EA128" s="58"/>
      <c r="EB128" s="58"/>
      <c r="EC128" s="58"/>
      <c r="ED128" s="58"/>
      <c r="EE128" s="58"/>
      <c r="EF128" s="58"/>
      <c r="EG128" s="57"/>
      <c r="EH128" s="57"/>
      <c r="EI128" s="57"/>
      <c r="EJ128" s="57"/>
      <c r="EK128" s="57"/>
      <c r="EL128" s="57"/>
      <c r="EM128" s="58"/>
      <c r="EN128" s="58"/>
      <c r="EO128" s="58"/>
      <c r="EP128" s="58"/>
      <c r="EQ128" s="58"/>
      <c r="ER128" s="58"/>
      <c r="ES128" s="57"/>
      <c r="ET128" s="57"/>
      <c r="EU128" s="57"/>
      <c r="EV128" s="57"/>
      <c r="EW128" s="57"/>
      <c r="EX128" s="57"/>
      <c r="EY128" s="58"/>
      <c r="EZ128" s="58"/>
      <c r="FA128" s="58"/>
      <c r="FB128" s="58"/>
      <c r="FC128" s="58"/>
      <c r="FD128" s="58"/>
      <c r="FE128" s="57"/>
      <c r="FF128" s="57"/>
      <c r="FG128" s="57"/>
      <c r="FH128" s="57"/>
      <c r="FI128" s="57"/>
      <c r="FJ128" s="57"/>
      <c r="FK128" s="58"/>
      <c r="FL128" s="58"/>
      <c r="FM128" s="58"/>
      <c r="FN128" s="58"/>
      <c r="FO128" s="58"/>
      <c r="FP128" s="58"/>
      <c r="FQ128" s="57"/>
      <c r="FR128" s="57"/>
      <c r="FS128" s="57"/>
      <c r="FT128" s="57"/>
      <c r="FU128" s="57"/>
      <c r="FV128" s="57"/>
      <c r="FW128" s="58"/>
      <c r="FX128" s="58"/>
      <c r="FY128" s="58"/>
      <c r="FZ128" s="58"/>
      <c r="GA128" s="58"/>
      <c r="GB128" s="58"/>
      <c r="GC128" s="57"/>
      <c r="GD128" s="57"/>
      <c r="GE128" s="57"/>
      <c r="GF128" s="57"/>
      <c r="GG128" s="57"/>
      <c r="GH128" s="57"/>
    </row>
    <row r="129" spans="2:190" x14ac:dyDescent="0.2">
      <c r="B129" s="56"/>
      <c r="C129" s="57"/>
      <c r="D129" s="57"/>
      <c r="E129" s="57"/>
      <c r="F129" s="57"/>
      <c r="G129" s="57"/>
      <c r="H129" s="57"/>
      <c r="I129" s="57"/>
      <c r="J129" s="57"/>
      <c r="K129" s="58"/>
      <c r="L129" s="58"/>
      <c r="M129" s="58"/>
      <c r="N129" s="58"/>
      <c r="O129" s="58"/>
      <c r="P129" s="58"/>
      <c r="Q129" s="57"/>
      <c r="R129" s="57"/>
      <c r="S129" s="57"/>
      <c r="T129" s="57"/>
      <c r="U129" s="57"/>
      <c r="V129" s="57"/>
      <c r="W129" s="58"/>
      <c r="X129" s="58"/>
      <c r="Y129" s="58"/>
      <c r="Z129" s="58"/>
      <c r="AA129" s="58"/>
      <c r="AB129" s="58"/>
      <c r="AC129" s="57"/>
      <c r="AD129" s="57"/>
      <c r="AE129" s="57"/>
      <c r="AF129" s="57"/>
      <c r="AG129" s="57"/>
      <c r="AH129" s="57"/>
      <c r="AI129" s="58"/>
      <c r="AJ129" s="58"/>
      <c r="AK129" s="58"/>
      <c r="AL129" s="58"/>
      <c r="AM129" s="58"/>
      <c r="AN129" s="58"/>
      <c r="AO129" s="57"/>
      <c r="AP129" s="57"/>
      <c r="AQ129" s="57"/>
      <c r="AR129" s="57"/>
      <c r="AS129" s="57"/>
      <c r="AT129" s="57"/>
      <c r="AU129" s="58"/>
      <c r="AV129" s="58"/>
      <c r="AW129" s="58"/>
      <c r="AX129" s="58"/>
      <c r="AY129" s="58"/>
      <c r="AZ129" s="58"/>
      <c r="BA129" s="57"/>
      <c r="BB129" s="57"/>
      <c r="BC129" s="57"/>
      <c r="BD129" s="57"/>
      <c r="BE129" s="57"/>
      <c r="BF129" s="57"/>
      <c r="BG129" s="58"/>
      <c r="BH129" s="58"/>
      <c r="BI129" s="58"/>
      <c r="BJ129" s="58"/>
      <c r="BK129" s="58"/>
      <c r="BL129" s="58"/>
      <c r="BM129" s="57"/>
      <c r="BN129" s="57"/>
      <c r="BO129" s="57"/>
      <c r="BP129" s="57"/>
      <c r="BQ129" s="57"/>
      <c r="BR129" s="57"/>
      <c r="BS129" s="58"/>
      <c r="BT129" s="58"/>
      <c r="BU129" s="58"/>
      <c r="BV129" s="58"/>
      <c r="BW129" s="58"/>
      <c r="BX129" s="58"/>
      <c r="BY129" s="57"/>
      <c r="BZ129" s="57"/>
      <c r="CA129" s="57"/>
      <c r="CB129" s="57"/>
      <c r="CC129" s="57"/>
      <c r="CD129" s="57"/>
      <c r="CE129" s="58"/>
      <c r="CF129" s="58"/>
      <c r="CG129" s="58"/>
      <c r="CH129" s="58"/>
      <c r="CI129" s="58"/>
      <c r="CJ129" s="58"/>
      <c r="CK129" s="57"/>
      <c r="CL129" s="57"/>
      <c r="CM129" s="57"/>
      <c r="CN129" s="57"/>
      <c r="CO129" s="57"/>
      <c r="CP129" s="57"/>
      <c r="CQ129" s="58"/>
      <c r="CR129" s="58"/>
      <c r="CS129" s="58"/>
      <c r="CT129" s="58"/>
      <c r="CU129" s="58"/>
      <c r="CV129" s="58"/>
      <c r="CW129" s="57"/>
      <c r="CX129" s="57"/>
      <c r="CY129" s="57"/>
      <c r="CZ129" s="57"/>
      <c r="DA129" s="57"/>
      <c r="DB129" s="57"/>
      <c r="DC129" s="58"/>
      <c r="DD129" s="58"/>
      <c r="DE129" s="58"/>
      <c r="DF129" s="58"/>
      <c r="DG129" s="58"/>
      <c r="DH129" s="58"/>
      <c r="DI129" s="57"/>
      <c r="DJ129" s="57"/>
      <c r="DK129" s="57"/>
      <c r="DL129" s="57"/>
      <c r="DM129" s="57"/>
      <c r="DN129" s="57"/>
      <c r="DO129" s="58"/>
      <c r="DP129" s="58"/>
      <c r="DQ129" s="58"/>
      <c r="DR129" s="58"/>
      <c r="DS129" s="58"/>
      <c r="DT129" s="58"/>
      <c r="DU129" s="57"/>
      <c r="DV129" s="57"/>
      <c r="DW129" s="57"/>
      <c r="DX129" s="57"/>
      <c r="DY129" s="57"/>
      <c r="DZ129" s="57"/>
      <c r="EA129" s="58"/>
      <c r="EB129" s="58"/>
      <c r="EC129" s="58"/>
      <c r="ED129" s="58"/>
      <c r="EE129" s="58"/>
      <c r="EF129" s="58"/>
      <c r="EG129" s="57"/>
      <c r="EH129" s="57"/>
      <c r="EI129" s="57"/>
      <c r="EJ129" s="57"/>
      <c r="EK129" s="57"/>
      <c r="EL129" s="57"/>
      <c r="EM129" s="58"/>
      <c r="EN129" s="58"/>
      <c r="EO129" s="58"/>
      <c r="EP129" s="58"/>
      <c r="EQ129" s="58"/>
      <c r="ER129" s="58"/>
      <c r="ES129" s="57"/>
      <c r="ET129" s="57"/>
      <c r="EU129" s="57"/>
      <c r="EV129" s="57"/>
      <c r="EW129" s="57"/>
      <c r="EX129" s="57"/>
      <c r="EY129" s="58"/>
      <c r="EZ129" s="58"/>
      <c r="FA129" s="58"/>
      <c r="FB129" s="58"/>
      <c r="FC129" s="58"/>
      <c r="FD129" s="58"/>
      <c r="FE129" s="57"/>
      <c r="FF129" s="57"/>
      <c r="FG129" s="57"/>
      <c r="FH129" s="57"/>
      <c r="FI129" s="57"/>
      <c r="FJ129" s="57"/>
      <c r="FK129" s="58"/>
      <c r="FL129" s="58"/>
      <c r="FM129" s="58"/>
      <c r="FN129" s="58"/>
      <c r="FO129" s="58"/>
      <c r="FP129" s="58"/>
      <c r="FQ129" s="57"/>
      <c r="FR129" s="57"/>
      <c r="FS129" s="57"/>
      <c r="FT129" s="57"/>
      <c r="FU129" s="57"/>
      <c r="FV129" s="57"/>
      <c r="FW129" s="58"/>
      <c r="FX129" s="58"/>
      <c r="FY129" s="58"/>
      <c r="FZ129" s="58"/>
      <c r="GA129" s="58"/>
      <c r="GB129" s="58"/>
      <c r="GC129" s="57"/>
      <c r="GD129" s="57"/>
      <c r="GE129" s="57"/>
      <c r="GF129" s="57"/>
      <c r="GG129" s="57"/>
      <c r="GH129" s="57"/>
    </row>
    <row r="130" spans="2:190" x14ac:dyDescent="0.2">
      <c r="B130" s="56"/>
      <c r="C130" s="57"/>
      <c r="D130" s="57"/>
      <c r="E130" s="57"/>
      <c r="F130" s="57"/>
      <c r="G130" s="57"/>
      <c r="H130" s="57"/>
      <c r="I130" s="57"/>
      <c r="J130" s="57"/>
      <c r="K130" s="58"/>
      <c r="L130" s="58"/>
      <c r="M130" s="58"/>
      <c r="N130" s="58"/>
      <c r="O130" s="58"/>
      <c r="P130" s="58"/>
      <c r="Q130" s="57"/>
      <c r="R130" s="57"/>
      <c r="S130" s="57"/>
      <c r="T130" s="57"/>
      <c r="U130" s="57"/>
      <c r="V130" s="57"/>
      <c r="W130" s="58"/>
      <c r="X130" s="58"/>
      <c r="Y130" s="58"/>
      <c r="Z130" s="58"/>
      <c r="AA130" s="58"/>
      <c r="AB130" s="58"/>
      <c r="AC130" s="57"/>
      <c r="AD130" s="57"/>
      <c r="AE130" s="57"/>
      <c r="AF130" s="57"/>
      <c r="AG130" s="57"/>
      <c r="AH130" s="57"/>
      <c r="AI130" s="58"/>
      <c r="AJ130" s="58"/>
      <c r="AK130" s="58"/>
      <c r="AL130" s="58"/>
      <c r="AM130" s="58"/>
      <c r="AN130" s="58"/>
      <c r="AO130" s="57"/>
      <c r="AP130" s="57"/>
      <c r="AQ130" s="57"/>
      <c r="AR130" s="57"/>
      <c r="AS130" s="57"/>
      <c r="AT130" s="57"/>
      <c r="AU130" s="58"/>
      <c r="AV130" s="58"/>
      <c r="AW130" s="58"/>
      <c r="AX130" s="58"/>
      <c r="AY130" s="58"/>
      <c r="AZ130" s="58"/>
      <c r="BA130" s="57"/>
      <c r="BB130" s="57"/>
      <c r="BC130" s="57"/>
      <c r="BD130" s="57"/>
      <c r="BE130" s="57"/>
      <c r="BF130" s="57"/>
      <c r="BG130" s="58"/>
      <c r="BH130" s="58"/>
      <c r="BI130" s="58"/>
      <c r="BJ130" s="58"/>
      <c r="BK130" s="58"/>
      <c r="BL130" s="58"/>
      <c r="BM130" s="57"/>
      <c r="BN130" s="57"/>
      <c r="BO130" s="57"/>
      <c r="BP130" s="57"/>
      <c r="BQ130" s="57"/>
      <c r="BR130" s="57"/>
      <c r="BS130" s="58"/>
      <c r="BT130" s="58"/>
      <c r="BU130" s="58"/>
      <c r="BV130" s="58"/>
      <c r="BW130" s="58"/>
      <c r="BX130" s="58"/>
      <c r="BY130" s="57"/>
      <c r="BZ130" s="57"/>
      <c r="CA130" s="57"/>
      <c r="CB130" s="57"/>
      <c r="CC130" s="57"/>
      <c r="CD130" s="57"/>
      <c r="CE130" s="58"/>
      <c r="CF130" s="58"/>
      <c r="CG130" s="58"/>
      <c r="CH130" s="58"/>
      <c r="CI130" s="58"/>
      <c r="CJ130" s="58"/>
      <c r="CK130" s="57"/>
      <c r="CL130" s="57"/>
      <c r="CM130" s="57"/>
      <c r="CN130" s="57"/>
      <c r="CO130" s="57"/>
      <c r="CP130" s="57"/>
      <c r="CQ130" s="58"/>
      <c r="CR130" s="58"/>
      <c r="CS130" s="58"/>
      <c r="CT130" s="58"/>
      <c r="CU130" s="58"/>
      <c r="CV130" s="58"/>
      <c r="CW130" s="57"/>
      <c r="CX130" s="57"/>
      <c r="CY130" s="57"/>
      <c r="CZ130" s="57"/>
      <c r="DA130" s="57"/>
      <c r="DB130" s="57"/>
      <c r="DC130" s="58"/>
      <c r="DD130" s="58"/>
      <c r="DE130" s="58"/>
      <c r="DF130" s="58"/>
      <c r="DG130" s="58"/>
      <c r="DH130" s="58"/>
      <c r="DI130" s="57"/>
      <c r="DJ130" s="57"/>
      <c r="DK130" s="57"/>
      <c r="DL130" s="57"/>
      <c r="DM130" s="57"/>
      <c r="DN130" s="57"/>
      <c r="DO130" s="58"/>
      <c r="DP130" s="58"/>
      <c r="DQ130" s="58"/>
      <c r="DR130" s="58"/>
      <c r="DS130" s="58"/>
      <c r="DT130" s="58"/>
      <c r="DU130" s="57"/>
      <c r="DV130" s="57"/>
      <c r="DW130" s="57"/>
      <c r="DX130" s="57"/>
      <c r="DY130" s="57"/>
      <c r="DZ130" s="57"/>
      <c r="EA130" s="58"/>
      <c r="EB130" s="58"/>
      <c r="EC130" s="58"/>
      <c r="ED130" s="58"/>
      <c r="EE130" s="58"/>
      <c r="EF130" s="58"/>
      <c r="EG130" s="57"/>
      <c r="EH130" s="57"/>
      <c r="EI130" s="57"/>
      <c r="EJ130" s="57"/>
      <c r="EK130" s="57"/>
      <c r="EL130" s="57"/>
      <c r="EM130" s="58"/>
      <c r="EN130" s="58"/>
      <c r="EO130" s="58"/>
      <c r="EP130" s="58"/>
      <c r="EQ130" s="58"/>
      <c r="ER130" s="58"/>
      <c r="ES130" s="57"/>
      <c r="ET130" s="57"/>
      <c r="EU130" s="57"/>
      <c r="EV130" s="57"/>
      <c r="EW130" s="57"/>
      <c r="EX130" s="57"/>
      <c r="EY130" s="58"/>
      <c r="EZ130" s="58"/>
      <c r="FA130" s="58"/>
      <c r="FB130" s="58"/>
      <c r="FC130" s="58"/>
      <c r="FD130" s="58"/>
      <c r="FE130" s="57"/>
      <c r="FF130" s="57"/>
      <c r="FG130" s="57"/>
      <c r="FH130" s="57"/>
      <c r="FI130" s="57"/>
      <c r="FJ130" s="57"/>
      <c r="FK130" s="58"/>
      <c r="FL130" s="58"/>
      <c r="FM130" s="58"/>
      <c r="FN130" s="58"/>
      <c r="FO130" s="58"/>
      <c r="FP130" s="58"/>
      <c r="FQ130" s="57"/>
      <c r="FR130" s="57"/>
      <c r="FS130" s="57"/>
      <c r="FT130" s="57"/>
      <c r="FU130" s="57"/>
      <c r="FV130" s="57"/>
      <c r="FW130" s="58"/>
      <c r="FX130" s="58"/>
      <c r="FY130" s="58"/>
      <c r="FZ130" s="58"/>
      <c r="GA130" s="58"/>
      <c r="GB130" s="58"/>
      <c r="GC130" s="57"/>
      <c r="GD130" s="57"/>
      <c r="GE130" s="57"/>
      <c r="GF130" s="57"/>
      <c r="GG130" s="57"/>
      <c r="GH130" s="57"/>
    </row>
    <row r="131" spans="2:190" x14ac:dyDescent="0.2">
      <c r="B131" s="56"/>
      <c r="C131" s="57"/>
      <c r="D131" s="57"/>
      <c r="E131" s="57"/>
      <c r="F131" s="57"/>
      <c r="G131" s="57"/>
      <c r="H131" s="57"/>
      <c r="I131" s="57"/>
      <c r="J131" s="57"/>
      <c r="K131" s="58"/>
      <c r="L131" s="58"/>
      <c r="M131" s="58"/>
      <c r="N131" s="58"/>
      <c r="O131" s="58"/>
      <c r="P131" s="58"/>
      <c r="Q131" s="57"/>
      <c r="R131" s="57"/>
      <c r="S131" s="57"/>
      <c r="T131" s="57"/>
      <c r="U131" s="57"/>
      <c r="V131" s="57"/>
      <c r="W131" s="58"/>
      <c r="X131" s="58"/>
      <c r="Y131" s="58"/>
      <c r="Z131" s="58"/>
      <c r="AA131" s="58"/>
      <c r="AB131" s="58"/>
      <c r="AC131" s="57"/>
      <c r="AD131" s="57"/>
      <c r="AE131" s="57"/>
      <c r="AF131" s="57"/>
      <c r="AG131" s="57"/>
      <c r="AH131" s="57"/>
      <c r="AI131" s="58"/>
      <c r="AJ131" s="58"/>
      <c r="AK131" s="58"/>
      <c r="AL131" s="58"/>
      <c r="AM131" s="58"/>
      <c r="AN131" s="58"/>
      <c r="AO131" s="57"/>
      <c r="AP131" s="57"/>
      <c r="AQ131" s="57"/>
      <c r="AR131" s="57"/>
      <c r="AS131" s="57"/>
      <c r="AT131" s="57"/>
      <c r="AU131" s="58"/>
      <c r="AV131" s="58"/>
      <c r="AW131" s="58"/>
      <c r="AX131" s="58"/>
      <c r="AY131" s="58"/>
      <c r="AZ131" s="58"/>
      <c r="BA131" s="57"/>
      <c r="BB131" s="57"/>
      <c r="BC131" s="57"/>
      <c r="BD131" s="57"/>
      <c r="BE131" s="57"/>
      <c r="BF131" s="57"/>
      <c r="BG131" s="58"/>
      <c r="BH131" s="58"/>
      <c r="BI131" s="58"/>
      <c r="BJ131" s="58"/>
      <c r="BK131" s="58"/>
      <c r="BL131" s="58"/>
      <c r="BM131" s="57"/>
      <c r="BN131" s="57"/>
      <c r="BO131" s="57"/>
      <c r="BP131" s="57"/>
      <c r="BQ131" s="57"/>
      <c r="BR131" s="57"/>
      <c r="BS131" s="58"/>
      <c r="BT131" s="58"/>
      <c r="BU131" s="58"/>
      <c r="BV131" s="58"/>
      <c r="BW131" s="58"/>
      <c r="BX131" s="58"/>
      <c r="BY131" s="57"/>
      <c r="BZ131" s="57"/>
      <c r="CA131" s="57"/>
      <c r="CB131" s="57"/>
      <c r="CC131" s="57"/>
      <c r="CD131" s="57"/>
      <c r="CE131" s="58"/>
      <c r="CF131" s="58"/>
      <c r="CG131" s="58"/>
      <c r="CH131" s="58"/>
      <c r="CI131" s="58"/>
      <c r="CJ131" s="58"/>
      <c r="CK131" s="57"/>
      <c r="CL131" s="57"/>
      <c r="CM131" s="57"/>
      <c r="CN131" s="57"/>
      <c r="CO131" s="57"/>
      <c r="CP131" s="57"/>
      <c r="CQ131" s="58"/>
      <c r="CR131" s="58"/>
      <c r="CS131" s="58"/>
      <c r="CT131" s="58"/>
      <c r="CU131" s="58"/>
      <c r="CV131" s="58"/>
      <c r="CW131" s="57"/>
      <c r="CX131" s="57"/>
      <c r="CY131" s="57"/>
      <c r="CZ131" s="57"/>
      <c r="DA131" s="57"/>
      <c r="DB131" s="57"/>
      <c r="DC131" s="58"/>
      <c r="DD131" s="58"/>
      <c r="DE131" s="58"/>
      <c r="DF131" s="58"/>
      <c r="DG131" s="58"/>
      <c r="DH131" s="58"/>
      <c r="DI131" s="57"/>
      <c r="DJ131" s="57"/>
      <c r="DK131" s="57"/>
      <c r="DL131" s="57"/>
      <c r="DM131" s="57"/>
      <c r="DN131" s="57"/>
      <c r="DO131" s="58"/>
      <c r="DP131" s="58"/>
      <c r="DQ131" s="58"/>
      <c r="DR131" s="58"/>
      <c r="DS131" s="58"/>
      <c r="DT131" s="58"/>
      <c r="DU131" s="57"/>
      <c r="DV131" s="57"/>
      <c r="DW131" s="57"/>
      <c r="DX131" s="57"/>
      <c r="DY131" s="57"/>
      <c r="DZ131" s="57"/>
      <c r="EA131" s="58"/>
      <c r="EB131" s="58"/>
      <c r="EC131" s="58"/>
      <c r="ED131" s="58"/>
      <c r="EE131" s="58"/>
      <c r="EF131" s="58"/>
      <c r="EG131" s="57"/>
      <c r="EH131" s="57"/>
      <c r="EI131" s="57"/>
      <c r="EJ131" s="57"/>
      <c r="EK131" s="57"/>
      <c r="EL131" s="57"/>
      <c r="EM131" s="58"/>
      <c r="EN131" s="58"/>
      <c r="EO131" s="58"/>
      <c r="EP131" s="58"/>
      <c r="EQ131" s="58"/>
      <c r="ER131" s="58"/>
      <c r="ES131" s="57"/>
      <c r="ET131" s="57"/>
      <c r="EU131" s="57"/>
      <c r="EV131" s="57"/>
      <c r="EW131" s="57"/>
      <c r="EX131" s="57"/>
      <c r="EY131" s="58"/>
      <c r="EZ131" s="58"/>
      <c r="FA131" s="58"/>
      <c r="FB131" s="58"/>
      <c r="FC131" s="58"/>
      <c r="FD131" s="58"/>
      <c r="FE131" s="57"/>
      <c r="FF131" s="57"/>
      <c r="FG131" s="57"/>
      <c r="FH131" s="57"/>
      <c r="FI131" s="57"/>
      <c r="FJ131" s="57"/>
      <c r="FK131" s="58"/>
      <c r="FL131" s="58"/>
      <c r="FM131" s="58"/>
      <c r="FN131" s="58"/>
      <c r="FO131" s="58"/>
      <c r="FP131" s="58"/>
      <c r="FQ131" s="57"/>
      <c r="FR131" s="57"/>
      <c r="FS131" s="57"/>
      <c r="FT131" s="57"/>
      <c r="FU131" s="57"/>
      <c r="FV131" s="57"/>
      <c r="FW131" s="58"/>
      <c r="FX131" s="58"/>
      <c r="FY131" s="58"/>
      <c r="FZ131" s="58"/>
      <c r="GA131" s="58"/>
      <c r="GB131" s="58"/>
      <c r="GC131" s="57"/>
      <c r="GD131" s="57"/>
      <c r="GE131" s="57"/>
      <c r="GF131" s="57"/>
      <c r="GG131" s="57"/>
      <c r="GH131" s="57"/>
    </row>
    <row r="132" spans="2:190" x14ac:dyDescent="0.2">
      <c r="B132" s="56"/>
      <c r="C132" s="57"/>
      <c r="D132" s="57"/>
      <c r="E132" s="57"/>
      <c r="F132" s="57"/>
      <c r="G132" s="57"/>
      <c r="H132" s="57"/>
      <c r="I132" s="57"/>
      <c r="J132" s="57"/>
      <c r="K132" s="58"/>
      <c r="L132" s="58"/>
      <c r="M132" s="58"/>
      <c r="N132" s="58"/>
      <c r="O132" s="58"/>
      <c r="P132" s="58"/>
      <c r="Q132" s="57"/>
      <c r="R132" s="57"/>
      <c r="S132" s="57"/>
      <c r="T132" s="57"/>
      <c r="U132" s="57"/>
      <c r="V132" s="57"/>
      <c r="W132" s="58"/>
      <c r="X132" s="58"/>
      <c r="Y132" s="58"/>
      <c r="Z132" s="58"/>
      <c r="AA132" s="58"/>
      <c r="AB132" s="58"/>
      <c r="AC132" s="57"/>
      <c r="AD132" s="57"/>
      <c r="AE132" s="57"/>
      <c r="AF132" s="57"/>
      <c r="AG132" s="57"/>
      <c r="AH132" s="57"/>
      <c r="AI132" s="58"/>
      <c r="AJ132" s="58"/>
      <c r="AK132" s="58"/>
      <c r="AL132" s="58"/>
      <c r="AM132" s="58"/>
      <c r="AN132" s="58"/>
      <c r="AO132" s="57"/>
      <c r="AP132" s="57"/>
      <c r="AQ132" s="57"/>
      <c r="AR132" s="57"/>
      <c r="AS132" s="57"/>
      <c r="AT132" s="57"/>
      <c r="AU132" s="58"/>
      <c r="AV132" s="58"/>
      <c r="AW132" s="58"/>
      <c r="AX132" s="58"/>
      <c r="AY132" s="58"/>
      <c r="AZ132" s="58"/>
      <c r="BA132" s="57"/>
      <c r="BB132" s="57"/>
      <c r="BC132" s="57"/>
      <c r="BD132" s="57"/>
      <c r="BE132" s="57"/>
      <c r="BF132" s="57"/>
      <c r="BG132" s="58"/>
      <c r="BH132" s="58"/>
      <c r="BI132" s="58"/>
      <c r="BJ132" s="58"/>
      <c r="BK132" s="58"/>
      <c r="BL132" s="58"/>
      <c r="BM132" s="57"/>
      <c r="BN132" s="57"/>
      <c r="BO132" s="57"/>
      <c r="BP132" s="57"/>
      <c r="BQ132" s="57"/>
      <c r="BR132" s="57"/>
      <c r="BS132" s="58"/>
      <c r="BT132" s="58"/>
      <c r="BU132" s="58"/>
      <c r="BV132" s="58"/>
      <c r="BW132" s="58"/>
      <c r="BX132" s="58"/>
      <c r="BY132" s="57"/>
      <c r="BZ132" s="57"/>
      <c r="CA132" s="57"/>
      <c r="CB132" s="57"/>
      <c r="CC132" s="57"/>
      <c r="CD132" s="57"/>
      <c r="CE132" s="58"/>
      <c r="CF132" s="58"/>
      <c r="CG132" s="58"/>
      <c r="CH132" s="58"/>
      <c r="CI132" s="58"/>
      <c r="CJ132" s="58"/>
      <c r="CK132" s="57"/>
      <c r="CL132" s="57"/>
      <c r="CM132" s="57"/>
      <c r="CN132" s="57"/>
      <c r="CO132" s="57"/>
      <c r="CP132" s="57"/>
      <c r="CQ132" s="58"/>
      <c r="CR132" s="58"/>
      <c r="CS132" s="58"/>
      <c r="CT132" s="58"/>
      <c r="CU132" s="58"/>
      <c r="CV132" s="58"/>
      <c r="CW132" s="57"/>
      <c r="CX132" s="57"/>
      <c r="CY132" s="57"/>
      <c r="CZ132" s="57"/>
      <c r="DA132" s="57"/>
      <c r="DB132" s="57"/>
      <c r="DC132" s="58"/>
      <c r="DD132" s="58"/>
      <c r="DE132" s="58"/>
      <c r="DF132" s="58"/>
      <c r="DG132" s="58"/>
      <c r="DH132" s="58"/>
      <c r="DI132" s="57"/>
      <c r="DJ132" s="57"/>
      <c r="DK132" s="57"/>
      <c r="DL132" s="57"/>
      <c r="DM132" s="57"/>
      <c r="DN132" s="57"/>
      <c r="DO132" s="58"/>
      <c r="DP132" s="58"/>
      <c r="DQ132" s="58"/>
      <c r="DR132" s="58"/>
      <c r="DS132" s="58"/>
      <c r="DT132" s="58"/>
      <c r="DU132" s="57"/>
      <c r="DV132" s="57"/>
      <c r="DW132" s="57"/>
      <c r="DX132" s="57"/>
      <c r="DY132" s="57"/>
      <c r="DZ132" s="57"/>
      <c r="EA132" s="58"/>
      <c r="EB132" s="58"/>
      <c r="EC132" s="58"/>
      <c r="ED132" s="58"/>
      <c r="EE132" s="58"/>
      <c r="EF132" s="58"/>
      <c r="EG132" s="57"/>
      <c r="EH132" s="57"/>
      <c r="EI132" s="57"/>
      <c r="EJ132" s="57"/>
      <c r="EK132" s="57"/>
      <c r="EL132" s="57"/>
      <c r="EM132" s="58"/>
      <c r="EN132" s="58"/>
      <c r="EO132" s="58"/>
      <c r="EP132" s="58"/>
      <c r="EQ132" s="58"/>
      <c r="ER132" s="58"/>
      <c r="ES132" s="57"/>
      <c r="ET132" s="57"/>
      <c r="EU132" s="57"/>
      <c r="EV132" s="57"/>
      <c r="EW132" s="57"/>
      <c r="EX132" s="57"/>
      <c r="EY132" s="58"/>
      <c r="EZ132" s="58"/>
      <c r="FA132" s="58"/>
      <c r="FB132" s="58"/>
      <c r="FC132" s="58"/>
      <c r="FD132" s="58"/>
      <c r="FE132" s="57"/>
      <c r="FF132" s="57"/>
      <c r="FG132" s="57"/>
      <c r="FH132" s="57"/>
      <c r="FI132" s="57"/>
      <c r="FJ132" s="57"/>
      <c r="FK132" s="58"/>
      <c r="FL132" s="58"/>
      <c r="FM132" s="58"/>
      <c r="FN132" s="58"/>
      <c r="FO132" s="58"/>
      <c r="FP132" s="58"/>
      <c r="FQ132" s="57"/>
      <c r="FR132" s="57"/>
      <c r="FS132" s="57"/>
      <c r="FT132" s="57"/>
      <c r="FU132" s="57"/>
      <c r="FV132" s="57"/>
      <c r="FW132" s="58"/>
      <c r="FX132" s="58"/>
      <c r="FY132" s="58"/>
      <c r="FZ132" s="58"/>
      <c r="GA132" s="58"/>
      <c r="GB132" s="58"/>
      <c r="GC132" s="57"/>
      <c r="GD132" s="57"/>
      <c r="GE132" s="57"/>
      <c r="GF132" s="57"/>
      <c r="GG132" s="57"/>
      <c r="GH132" s="57"/>
    </row>
    <row r="133" spans="2:190" x14ac:dyDescent="0.2">
      <c r="B133" s="56"/>
      <c r="C133" s="57"/>
      <c r="D133" s="57"/>
      <c r="E133" s="57"/>
      <c r="F133" s="57"/>
      <c r="G133" s="57"/>
      <c r="H133" s="57"/>
      <c r="I133" s="57"/>
      <c r="J133" s="57"/>
      <c r="K133" s="58"/>
      <c r="L133" s="58"/>
      <c r="M133" s="58"/>
      <c r="N133" s="58"/>
      <c r="O133" s="58"/>
      <c r="P133" s="58"/>
      <c r="Q133" s="57"/>
      <c r="R133" s="57"/>
      <c r="S133" s="57"/>
      <c r="T133" s="57"/>
      <c r="U133" s="57"/>
      <c r="V133" s="57"/>
      <c r="W133" s="58"/>
      <c r="X133" s="58"/>
      <c r="Y133" s="58"/>
      <c r="Z133" s="58"/>
      <c r="AA133" s="58"/>
      <c r="AB133" s="58"/>
      <c r="AC133" s="57"/>
      <c r="AD133" s="57"/>
      <c r="AE133" s="57"/>
      <c r="AF133" s="57"/>
      <c r="AG133" s="57"/>
      <c r="AH133" s="57"/>
      <c r="AI133" s="58"/>
      <c r="AJ133" s="58"/>
      <c r="AK133" s="58"/>
      <c r="AL133" s="58"/>
      <c r="AM133" s="58"/>
      <c r="AN133" s="58"/>
      <c r="AO133" s="57"/>
      <c r="AP133" s="57"/>
      <c r="AQ133" s="57"/>
      <c r="AR133" s="57"/>
      <c r="AS133" s="57"/>
      <c r="AT133" s="57"/>
      <c r="AU133" s="58"/>
      <c r="AV133" s="58"/>
      <c r="AW133" s="58"/>
      <c r="AX133" s="58"/>
      <c r="AY133" s="58"/>
      <c r="AZ133" s="58"/>
      <c r="BA133" s="57"/>
      <c r="BB133" s="57"/>
      <c r="BC133" s="57"/>
      <c r="BD133" s="57"/>
      <c r="BE133" s="57"/>
      <c r="BF133" s="57"/>
      <c r="BG133" s="58"/>
      <c r="BH133" s="58"/>
      <c r="BI133" s="58"/>
      <c r="BJ133" s="58"/>
      <c r="BK133" s="58"/>
      <c r="BL133" s="58"/>
      <c r="BM133" s="57"/>
      <c r="BN133" s="57"/>
      <c r="BO133" s="57"/>
      <c r="BP133" s="57"/>
      <c r="BQ133" s="57"/>
      <c r="BR133" s="57"/>
      <c r="BS133" s="58"/>
      <c r="BT133" s="58"/>
      <c r="BU133" s="58"/>
      <c r="BV133" s="58"/>
      <c r="BW133" s="58"/>
      <c r="BX133" s="58"/>
      <c r="BY133" s="57"/>
      <c r="BZ133" s="57"/>
      <c r="CA133" s="57"/>
      <c r="CB133" s="57"/>
      <c r="CC133" s="57"/>
      <c r="CD133" s="57"/>
      <c r="CE133" s="58"/>
      <c r="CF133" s="58"/>
      <c r="CG133" s="58"/>
      <c r="CH133" s="58"/>
      <c r="CI133" s="58"/>
      <c r="CJ133" s="58"/>
      <c r="CK133" s="57"/>
      <c r="CL133" s="57"/>
      <c r="CM133" s="57"/>
      <c r="CN133" s="57"/>
      <c r="CO133" s="57"/>
      <c r="CP133" s="57"/>
      <c r="CQ133" s="58"/>
      <c r="CR133" s="58"/>
      <c r="CS133" s="58"/>
      <c r="CT133" s="58"/>
      <c r="CU133" s="58"/>
      <c r="CV133" s="58"/>
      <c r="CW133" s="57"/>
      <c r="CX133" s="57"/>
      <c r="CY133" s="57"/>
      <c r="CZ133" s="57"/>
      <c r="DA133" s="57"/>
      <c r="DB133" s="57"/>
      <c r="DC133" s="58"/>
      <c r="DD133" s="58"/>
      <c r="DE133" s="58"/>
      <c r="DF133" s="58"/>
      <c r="DG133" s="58"/>
      <c r="DH133" s="58"/>
      <c r="DI133" s="57"/>
      <c r="DJ133" s="57"/>
      <c r="DK133" s="57"/>
      <c r="DL133" s="57"/>
      <c r="DM133" s="57"/>
      <c r="DN133" s="57"/>
      <c r="DO133" s="58"/>
      <c r="DP133" s="58"/>
      <c r="DQ133" s="58"/>
      <c r="DR133" s="58"/>
      <c r="DS133" s="58"/>
      <c r="DT133" s="58"/>
      <c r="DU133" s="57"/>
      <c r="DV133" s="57"/>
      <c r="DW133" s="57"/>
      <c r="DX133" s="57"/>
      <c r="DY133" s="57"/>
      <c r="DZ133" s="57"/>
      <c r="EA133" s="58"/>
      <c r="EB133" s="58"/>
      <c r="EC133" s="58"/>
      <c r="ED133" s="58"/>
      <c r="EE133" s="58"/>
      <c r="EF133" s="58"/>
      <c r="EG133" s="57"/>
      <c r="EH133" s="57"/>
      <c r="EI133" s="57"/>
      <c r="EJ133" s="57"/>
      <c r="EK133" s="57"/>
      <c r="EL133" s="57"/>
      <c r="EM133" s="58"/>
      <c r="EN133" s="58"/>
      <c r="EO133" s="58"/>
      <c r="EP133" s="58"/>
      <c r="EQ133" s="58"/>
      <c r="ER133" s="58"/>
      <c r="ES133" s="57"/>
      <c r="ET133" s="57"/>
      <c r="EU133" s="57"/>
      <c r="EV133" s="57"/>
      <c r="EW133" s="57"/>
      <c r="EX133" s="57"/>
      <c r="EY133" s="58"/>
      <c r="EZ133" s="58"/>
      <c r="FA133" s="58"/>
      <c r="FB133" s="58"/>
      <c r="FC133" s="58"/>
      <c r="FD133" s="58"/>
      <c r="FE133" s="57"/>
      <c r="FF133" s="57"/>
      <c r="FG133" s="57"/>
      <c r="FH133" s="57"/>
      <c r="FI133" s="57"/>
      <c r="FJ133" s="57"/>
      <c r="FK133" s="58"/>
      <c r="FL133" s="58"/>
      <c r="FM133" s="58"/>
      <c r="FN133" s="58"/>
      <c r="FO133" s="58"/>
      <c r="FP133" s="58"/>
      <c r="FQ133" s="57"/>
      <c r="FR133" s="57"/>
      <c r="FS133" s="57"/>
      <c r="FT133" s="57"/>
      <c r="FU133" s="57"/>
      <c r="FV133" s="57"/>
      <c r="FW133" s="58"/>
      <c r="FX133" s="58"/>
      <c r="FY133" s="58"/>
      <c r="FZ133" s="58"/>
      <c r="GA133" s="58"/>
      <c r="GB133" s="58"/>
      <c r="GC133" s="57"/>
      <c r="GD133" s="57"/>
      <c r="GE133" s="57"/>
      <c r="GF133" s="57"/>
      <c r="GG133" s="57"/>
      <c r="GH133" s="57"/>
    </row>
    <row r="134" spans="2:190" x14ac:dyDescent="0.2">
      <c r="B134" s="56"/>
      <c r="C134" s="57"/>
      <c r="D134" s="57"/>
      <c r="E134" s="57"/>
      <c r="F134" s="57"/>
      <c r="G134" s="57"/>
      <c r="H134" s="57"/>
      <c r="I134" s="57"/>
      <c r="J134" s="57"/>
      <c r="K134" s="58"/>
      <c r="L134" s="58"/>
      <c r="M134" s="58"/>
      <c r="N134" s="58"/>
      <c r="O134" s="58"/>
      <c r="P134" s="58"/>
      <c r="Q134" s="57"/>
      <c r="R134" s="57"/>
      <c r="S134" s="57"/>
      <c r="T134" s="57"/>
      <c r="U134" s="57"/>
      <c r="V134" s="57"/>
      <c r="W134" s="58"/>
      <c r="X134" s="58"/>
      <c r="Y134" s="58"/>
      <c r="Z134" s="58"/>
      <c r="AA134" s="58"/>
      <c r="AB134" s="58"/>
      <c r="AC134" s="57"/>
      <c r="AD134" s="57"/>
      <c r="AE134" s="57"/>
      <c r="AF134" s="57"/>
      <c r="AG134" s="57"/>
      <c r="AH134" s="57"/>
      <c r="AI134" s="58"/>
      <c r="AJ134" s="58"/>
      <c r="AK134" s="58"/>
      <c r="AL134" s="58"/>
      <c r="AM134" s="58"/>
      <c r="AN134" s="58"/>
      <c r="AO134" s="57"/>
      <c r="AP134" s="57"/>
      <c r="AQ134" s="57"/>
      <c r="AR134" s="57"/>
      <c r="AS134" s="57"/>
      <c r="AT134" s="57"/>
      <c r="AU134" s="58"/>
      <c r="AV134" s="58"/>
      <c r="AW134" s="58"/>
      <c r="AX134" s="58"/>
      <c r="AY134" s="58"/>
      <c r="AZ134" s="58"/>
      <c r="BA134" s="57"/>
      <c r="BB134" s="57"/>
      <c r="BC134" s="57"/>
      <c r="BD134" s="57"/>
      <c r="BE134" s="57"/>
      <c r="BF134" s="57"/>
      <c r="BG134" s="58"/>
      <c r="BH134" s="58"/>
      <c r="BI134" s="58"/>
      <c r="BJ134" s="58"/>
      <c r="BK134" s="58"/>
      <c r="BL134" s="58"/>
      <c r="BM134" s="57"/>
      <c r="BN134" s="57"/>
      <c r="BO134" s="57"/>
      <c r="BP134" s="57"/>
      <c r="BQ134" s="57"/>
      <c r="BR134" s="57"/>
      <c r="BS134" s="58"/>
      <c r="BT134" s="58"/>
      <c r="BU134" s="58"/>
      <c r="BV134" s="58"/>
      <c r="BW134" s="58"/>
      <c r="BX134" s="58"/>
      <c r="BY134" s="57"/>
      <c r="BZ134" s="57"/>
      <c r="CA134" s="57"/>
      <c r="CB134" s="57"/>
      <c r="CC134" s="57"/>
      <c r="CD134" s="57"/>
      <c r="CE134" s="58"/>
      <c r="CF134" s="58"/>
      <c r="CG134" s="58"/>
      <c r="CH134" s="58"/>
      <c r="CI134" s="58"/>
      <c r="CJ134" s="58"/>
      <c r="CK134" s="57"/>
      <c r="CL134" s="57"/>
      <c r="CM134" s="57"/>
      <c r="CN134" s="57"/>
      <c r="CO134" s="57"/>
      <c r="CP134" s="57"/>
      <c r="CQ134" s="58"/>
      <c r="CR134" s="58"/>
      <c r="CS134" s="58"/>
      <c r="CT134" s="58"/>
      <c r="CU134" s="58"/>
      <c r="CV134" s="58"/>
      <c r="CW134" s="57"/>
      <c r="CX134" s="57"/>
      <c r="CY134" s="57"/>
      <c r="CZ134" s="57"/>
      <c r="DA134" s="57"/>
      <c r="DB134" s="57"/>
      <c r="DC134" s="58"/>
      <c r="DD134" s="58"/>
      <c r="DE134" s="58"/>
      <c r="DF134" s="58"/>
      <c r="DG134" s="58"/>
      <c r="DH134" s="58"/>
      <c r="DI134" s="57"/>
      <c r="DJ134" s="57"/>
      <c r="DK134" s="57"/>
      <c r="DL134" s="57"/>
      <c r="DM134" s="57"/>
      <c r="DN134" s="57"/>
      <c r="DO134" s="58"/>
      <c r="DP134" s="58"/>
      <c r="DQ134" s="58"/>
      <c r="DR134" s="58"/>
      <c r="DS134" s="58"/>
      <c r="DT134" s="58"/>
      <c r="DU134" s="57"/>
      <c r="DV134" s="57"/>
      <c r="DW134" s="57"/>
      <c r="DX134" s="57"/>
      <c r="DY134" s="57"/>
      <c r="DZ134" s="57"/>
      <c r="EA134" s="58"/>
      <c r="EB134" s="58"/>
      <c r="EC134" s="58"/>
      <c r="ED134" s="58"/>
      <c r="EE134" s="58"/>
      <c r="EF134" s="58"/>
      <c r="EG134" s="57"/>
      <c r="EH134" s="57"/>
      <c r="EI134" s="57"/>
      <c r="EJ134" s="57"/>
      <c r="EK134" s="57"/>
      <c r="EL134" s="57"/>
      <c r="EM134" s="58"/>
      <c r="EN134" s="58"/>
      <c r="EO134" s="58"/>
      <c r="EP134" s="58"/>
      <c r="EQ134" s="58"/>
      <c r="ER134" s="58"/>
      <c r="ES134" s="57"/>
      <c r="ET134" s="57"/>
      <c r="EU134" s="57"/>
      <c r="EV134" s="57"/>
      <c r="EW134" s="57"/>
      <c r="EX134" s="57"/>
      <c r="EY134" s="58"/>
      <c r="EZ134" s="58"/>
      <c r="FA134" s="58"/>
      <c r="FB134" s="58"/>
      <c r="FC134" s="58"/>
      <c r="FD134" s="58"/>
      <c r="FE134" s="57"/>
      <c r="FF134" s="57"/>
      <c r="FG134" s="57"/>
      <c r="FH134" s="57"/>
      <c r="FI134" s="57"/>
      <c r="FJ134" s="57"/>
      <c r="FK134" s="58"/>
      <c r="FL134" s="58"/>
      <c r="FM134" s="58"/>
      <c r="FN134" s="58"/>
      <c r="FO134" s="58"/>
      <c r="FP134" s="58"/>
      <c r="FQ134" s="57"/>
      <c r="FR134" s="57"/>
      <c r="FS134" s="57"/>
      <c r="FT134" s="57"/>
      <c r="FU134" s="57"/>
      <c r="FV134" s="57"/>
      <c r="FW134" s="58"/>
      <c r="FX134" s="58"/>
      <c r="FY134" s="58"/>
      <c r="FZ134" s="58"/>
      <c r="GA134" s="58"/>
      <c r="GB134" s="58"/>
      <c r="GC134" s="57"/>
      <c r="GD134" s="57"/>
      <c r="GE134" s="57"/>
      <c r="GF134" s="57"/>
      <c r="GG134" s="57"/>
      <c r="GH134" s="57"/>
    </row>
    <row r="135" spans="2:190" x14ac:dyDescent="0.2">
      <c r="B135" s="56"/>
      <c r="C135" s="57"/>
      <c r="D135" s="57"/>
      <c r="E135" s="57"/>
      <c r="F135" s="57"/>
      <c r="G135" s="57"/>
      <c r="H135" s="57"/>
      <c r="I135" s="57"/>
      <c r="J135" s="57"/>
      <c r="K135" s="58"/>
      <c r="L135" s="58"/>
      <c r="M135" s="58"/>
      <c r="N135" s="58"/>
      <c r="O135" s="58"/>
      <c r="P135" s="58"/>
      <c r="Q135" s="57"/>
      <c r="R135" s="57"/>
      <c r="S135" s="57"/>
      <c r="T135" s="57"/>
      <c r="U135" s="57"/>
      <c r="V135" s="57"/>
      <c r="W135" s="58"/>
      <c r="X135" s="58"/>
      <c r="Y135" s="58"/>
      <c r="Z135" s="58"/>
      <c r="AA135" s="58"/>
      <c r="AB135" s="58"/>
      <c r="AC135" s="57"/>
      <c r="AD135" s="57"/>
      <c r="AE135" s="57"/>
      <c r="AF135" s="57"/>
      <c r="AG135" s="57"/>
      <c r="AH135" s="57"/>
      <c r="AI135" s="58"/>
      <c r="AJ135" s="58"/>
      <c r="AK135" s="58"/>
      <c r="AL135" s="58"/>
      <c r="AM135" s="58"/>
      <c r="AN135" s="58"/>
      <c r="AO135" s="57"/>
      <c r="AP135" s="57"/>
      <c r="AQ135" s="57"/>
      <c r="AR135" s="57"/>
      <c r="AS135" s="57"/>
      <c r="AT135" s="57"/>
      <c r="AU135" s="58"/>
      <c r="AV135" s="58"/>
      <c r="AW135" s="58"/>
      <c r="AX135" s="58"/>
      <c r="AY135" s="58"/>
      <c r="AZ135" s="58"/>
      <c r="BA135" s="57"/>
      <c r="BB135" s="57"/>
      <c r="BC135" s="57"/>
      <c r="BD135" s="57"/>
      <c r="BE135" s="57"/>
      <c r="BF135" s="57"/>
      <c r="BG135" s="58"/>
      <c r="BH135" s="58"/>
      <c r="BI135" s="58"/>
      <c r="BJ135" s="58"/>
      <c r="BK135" s="58"/>
      <c r="BL135" s="58"/>
      <c r="BM135" s="57"/>
      <c r="BN135" s="57"/>
      <c r="BO135" s="57"/>
      <c r="BP135" s="57"/>
      <c r="BQ135" s="57"/>
      <c r="BR135" s="57"/>
      <c r="BS135" s="58"/>
      <c r="BT135" s="58"/>
      <c r="BU135" s="58"/>
      <c r="BV135" s="58"/>
      <c r="BW135" s="58"/>
      <c r="BX135" s="58"/>
      <c r="BY135" s="57"/>
      <c r="BZ135" s="57"/>
      <c r="CA135" s="57"/>
      <c r="CB135" s="57"/>
      <c r="CC135" s="57"/>
      <c r="CD135" s="57"/>
      <c r="CE135" s="58"/>
      <c r="CF135" s="58"/>
      <c r="CG135" s="58"/>
      <c r="CH135" s="58"/>
      <c r="CI135" s="58"/>
      <c r="CJ135" s="58"/>
      <c r="CK135" s="57"/>
      <c r="CL135" s="57"/>
      <c r="CM135" s="57"/>
      <c r="CN135" s="57"/>
      <c r="CO135" s="57"/>
      <c r="CP135" s="57"/>
      <c r="CQ135" s="58"/>
      <c r="CR135" s="58"/>
      <c r="CS135" s="58"/>
      <c r="CT135" s="58"/>
      <c r="CU135" s="58"/>
      <c r="CV135" s="58"/>
      <c r="CW135" s="57"/>
      <c r="CX135" s="57"/>
      <c r="CY135" s="57"/>
      <c r="CZ135" s="57"/>
      <c r="DA135" s="57"/>
      <c r="DB135" s="57"/>
      <c r="DC135" s="58"/>
      <c r="DD135" s="58"/>
      <c r="DE135" s="58"/>
      <c r="DF135" s="58"/>
      <c r="DG135" s="58"/>
      <c r="DH135" s="58"/>
      <c r="DI135" s="57"/>
      <c r="DJ135" s="57"/>
      <c r="DK135" s="57"/>
      <c r="DL135" s="57"/>
      <c r="DM135" s="57"/>
      <c r="DN135" s="57"/>
      <c r="DO135" s="58"/>
      <c r="DP135" s="58"/>
      <c r="DQ135" s="58"/>
      <c r="DR135" s="58"/>
      <c r="DS135" s="58"/>
      <c r="DT135" s="58"/>
      <c r="DU135" s="57"/>
      <c r="DV135" s="57"/>
      <c r="DW135" s="57"/>
      <c r="DX135" s="57"/>
      <c r="DY135" s="57"/>
      <c r="DZ135" s="57"/>
      <c r="EA135" s="58"/>
      <c r="EB135" s="58"/>
      <c r="EC135" s="58"/>
      <c r="ED135" s="58"/>
      <c r="EE135" s="58"/>
      <c r="EF135" s="58"/>
      <c r="EG135" s="57"/>
      <c r="EH135" s="57"/>
      <c r="EI135" s="57"/>
      <c r="EJ135" s="57"/>
      <c r="EK135" s="57"/>
      <c r="EL135" s="57"/>
      <c r="EM135" s="58"/>
      <c r="EN135" s="58"/>
      <c r="EO135" s="58"/>
      <c r="EP135" s="58"/>
      <c r="EQ135" s="58"/>
      <c r="ER135" s="58"/>
      <c r="ES135" s="57"/>
      <c r="ET135" s="57"/>
      <c r="EU135" s="57"/>
      <c r="EV135" s="57"/>
      <c r="EW135" s="57"/>
      <c r="EX135" s="57"/>
      <c r="EY135" s="58"/>
      <c r="EZ135" s="58"/>
      <c r="FA135" s="58"/>
      <c r="FB135" s="58"/>
      <c r="FC135" s="58"/>
      <c r="FD135" s="58"/>
      <c r="FE135" s="57"/>
      <c r="FF135" s="57"/>
      <c r="FG135" s="57"/>
      <c r="FH135" s="57"/>
      <c r="FI135" s="57"/>
      <c r="FJ135" s="57"/>
      <c r="FK135" s="58"/>
      <c r="FL135" s="58"/>
      <c r="FM135" s="58"/>
      <c r="FN135" s="58"/>
      <c r="FO135" s="58"/>
      <c r="FP135" s="58"/>
      <c r="FQ135" s="57"/>
      <c r="FR135" s="57"/>
      <c r="FS135" s="57"/>
      <c r="FT135" s="57"/>
      <c r="FU135" s="57"/>
      <c r="FV135" s="57"/>
      <c r="FW135" s="58"/>
      <c r="FX135" s="58"/>
      <c r="FY135" s="58"/>
      <c r="FZ135" s="58"/>
      <c r="GA135" s="58"/>
      <c r="GB135" s="58"/>
      <c r="GC135" s="57"/>
      <c r="GD135" s="57"/>
      <c r="GE135" s="57"/>
      <c r="GF135" s="57"/>
      <c r="GG135" s="57"/>
      <c r="GH135" s="57"/>
    </row>
    <row r="136" spans="2:190" x14ac:dyDescent="0.2">
      <c r="B136" s="56"/>
      <c r="C136" s="57"/>
      <c r="D136" s="57"/>
      <c r="E136" s="57"/>
      <c r="F136" s="57"/>
      <c r="G136" s="57"/>
      <c r="H136" s="57"/>
      <c r="I136" s="57"/>
      <c r="J136" s="57"/>
      <c r="K136" s="58"/>
      <c r="L136" s="58"/>
      <c r="M136" s="58"/>
      <c r="N136" s="58"/>
      <c r="O136" s="58"/>
      <c r="P136" s="58"/>
      <c r="Q136" s="57"/>
      <c r="R136" s="57"/>
      <c r="S136" s="57"/>
      <c r="T136" s="57"/>
      <c r="U136" s="57"/>
      <c r="V136" s="57"/>
      <c r="W136" s="58"/>
      <c r="X136" s="58"/>
      <c r="Y136" s="58"/>
      <c r="Z136" s="58"/>
      <c r="AA136" s="58"/>
      <c r="AB136" s="58"/>
      <c r="AC136" s="57"/>
      <c r="AD136" s="57"/>
      <c r="AE136" s="57"/>
      <c r="AF136" s="57"/>
      <c r="AG136" s="57"/>
      <c r="AH136" s="57"/>
      <c r="AI136" s="58"/>
      <c r="AJ136" s="58"/>
      <c r="AK136" s="58"/>
      <c r="AL136" s="58"/>
      <c r="AM136" s="58"/>
      <c r="AN136" s="58"/>
      <c r="AO136" s="57"/>
      <c r="AP136" s="57"/>
      <c r="AQ136" s="57"/>
      <c r="AR136" s="57"/>
      <c r="AS136" s="57"/>
      <c r="AT136" s="57"/>
      <c r="AU136" s="58"/>
      <c r="AV136" s="58"/>
      <c r="AW136" s="58"/>
      <c r="AX136" s="58"/>
      <c r="AY136" s="58"/>
      <c r="AZ136" s="58"/>
      <c r="BA136" s="57"/>
      <c r="BB136" s="57"/>
      <c r="BC136" s="57"/>
      <c r="BD136" s="57"/>
      <c r="BE136" s="57"/>
      <c r="BF136" s="57"/>
      <c r="BG136" s="58"/>
      <c r="BH136" s="58"/>
      <c r="BI136" s="58"/>
      <c r="BJ136" s="58"/>
      <c r="BK136" s="58"/>
      <c r="BL136" s="58"/>
      <c r="BM136" s="57"/>
      <c r="BN136" s="57"/>
      <c r="BO136" s="57"/>
      <c r="BP136" s="57"/>
      <c r="BQ136" s="57"/>
      <c r="BR136" s="57"/>
      <c r="BS136" s="58"/>
      <c r="BT136" s="58"/>
      <c r="BU136" s="58"/>
      <c r="BV136" s="58"/>
      <c r="BW136" s="58"/>
      <c r="BX136" s="58"/>
      <c r="BY136" s="57"/>
      <c r="BZ136" s="57"/>
      <c r="CA136" s="57"/>
      <c r="CB136" s="57"/>
      <c r="CC136" s="57"/>
      <c r="CD136" s="57"/>
      <c r="CE136" s="58"/>
      <c r="CF136" s="58"/>
      <c r="CG136" s="58"/>
      <c r="CH136" s="58"/>
      <c r="CI136" s="58"/>
      <c r="CJ136" s="58"/>
      <c r="CK136" s="57"/>
      <c r="CL136" s="57"/>
      <c r="CM136" s="57"/>
      <c r="CN136" s="57"/>
      <c r="CO136" s="57"/>
      <c r="CP136" s="57"/>
      <c r="CQ136" s="58"/>
      <c r="CR136" s="58"/>
      <c r="CS136" s="58"/>
      <c r="CT136" s="58"/>
      <c r="CU136" s="58"/>
      <c r="CV136" s="58"/>
      <c r="CW136" s="57"/>
      <c r="CX136" s="57"/>
      <c r="CY136" s="57"/>
      <c r="CZ136" s="57"/>
      <c r="DA136" s="57"/>
      <c r="DB136" s="57"/>
      <c r="DC136" s="58"/>
      <c r="DD136" s="58"/>
      <c r="DE136" s="58"/>
      <c r="DF136" s="58"/>
      <c r="DG136" s="58"/>
      <c r="DH136" s="58"/>
      <c r="DI136" s="57"/>
      <c r="DJ136" s="57"/>
      <c r="DK136" s="57"/>
      <c r="DL136" s="57"/>
      <c r="DM136" s="57"/>
      <c r="DN136" s="57"/>
      <c r="DO136" s="58"/>
      <c r="DP136" s="58"/>
      <c r="DQ136" s="58"/>
      <c r="DR136" s="58"/>
      <c r="DS136" s="58"/>
      <c r="DT136" s="58"/>
      <c r="DU136" s="57"/>
      <c r="DV136" s="57"/>
      <c r="DW136" s="57"/>
      <c r="DX136" s="57"/>
      <c r="DY136" s="57"/>
      <c r="DZ136" s="57"/>
      <c r="EA136" s="58"/>
      <c r="EB136" s="58"/>
      <c r="EC136" s="58"/>
      <c r="ED136" s="58"/>
      <c r="EE136" s="58"/>
      <c r="EF136" s="58"/>
      <c r="EG136" s="57"/>
      <c r="EH136" s="57"/>
      <c r="EI136" s="57"/>
      <c r="EJ136" s="57"/>
      <c r="EK136" s="57"/>
      <c r="EL136" s="57"/>
      <c r="EM136" s="58"/>
      <c r="EN136" s="58"/>
      <c r="EO136" s="58"/>
      <c r="EP136" s="58"/>
      <c r="EQ136" s="58"/>
      <c r="ER136" s="58"/>
      <c r="ES136" s="57"/>
      <c r="ET136" s="57"/>
      <c r="EU136" s="57"/>
      <c r="EV136" s="57"/>
      <c r="EW136" s="57"/>
      <c r="EX136" s="57"/>
      <c r="EY136" s="58"/>
      <c r="EZ136" s="58"/>
      <c r="FA136" s="58"/>
      <c r="FB136" s="58"/>
      <c r="FC136" s="58"/>
      <c r="FD136" s="58"/>
      <c r="FE136" s="57"/>
      <c r="FF136" s="57"/>
      <c r="FG136" s="57"/>
      <c r="FH136" s="57"/>
      <c r="FI136" s="57"/>
      <c r="FJ136" s="57"/>
      <c r="FK136" s="58"/>
      <c r="FL136" s="58"/>
      <c r="FM136" s="58"/>
      <c r="FN136" s="58"/>
      <c r="FO136" s="58"/>
      <c r="FP136" s="58"/>
      <c r="FQ136" s="57"/>
      <c r="FR136" s="57"/>
      <c r="FS136" s="57"/>
      <c r="FT136" s="57"/>
      <c r="FU136" s="57"/>
      <c r="FV136" s="57"/>
      <c r="FW136" s="58"/>
      <c r="FX136" s="58"/>
      <c r="FY136" s="58"/>
      <c r="FZ136" s="58"/>
      <c r="GA136" s="58"/>
      <c r="GB136" s="58"/>
      <c r="GC136" s="57"/>
      <c r="GD136" s="57"/>
      <c r="GE136" s="57"/>
      <c r="GF136" s="57"/>
      <c r="GG136" s="57"/>
      <c r="GH136" s="57"/>
    </row>
    <row r="137" spans="2:190" x14ac:dyDescent="0.2">
      <c r="B137" s="56"/>
      <c r="C137" s="57"/>
      <c r="D137" s="57"/>
      <c r="E137" s="57"/>
      <c r="F137" s="57"/>
      <c r="G137" s="57"/>
      <c r="H137" s="57"/>
      <c r="I137" s="57"/>
      <c r="J137" s="57"/>
      <c r="K137" s="58"/>
      <c r="L137" s="58"/>
      <c r="M137" s="58"/>
      <c r="N137" s="58"/>
      <c r="O137" s="58"/>
      <c r="P137" s="58"/>
      <c r="Q137" s="57"/>
      <c r="R137" s="57"/>
      <c r="S137" s="57"/>
      <c r="T137" s="57"/>
      <c r="U137" s="57"/>
      <c r="V137" s="57"/>
      <c r="W137" s="58"/>
      <c r="X137" s="58"/>
      <c r="Y137" s="58"/>
      <c r="Z137" s="58"/>
      <c r="AA137" s="58"/>
      <c r="AB137" s="58"/>
      <c r="AC137" s="57"/>
      <c r="AD137" s="57"/>
      <c r="AE137" s="57"/>
      <c r="AF137" s="57"/>
      <c r="AG137" s="57"/>
      <c r="AH137" s="57"/>
      <c r="AI137" s="58"/>
      <c r="AJ137" s="58"/>
      <c r="AK137" s="58"/>
      <c r="AL137" s="58"/>
      <c r="AM137" s="58"/>
      <c r="AN137" s="58"/>
      <c r="AO137" s="57"/>
      <c r="AP137" s="57"/>
      <c r="AQ137" s="57"/>
      <c r="AR137" s="57"/>
      <c r="AS137" s="57"/>
      <c r="AT137" s="57"/>
      <c r="AU137" s="58"/>
      <c r="AV137" s="58"/>
      <c r="AW137" s="58"/>
      <c r="AX137" s="58"/>
      <c r="AY137" s="58"/>
      <c r="AZ137" s="58"/>
      <c r="BA137" s="57"/>
      <c r="BB137" s="57"/>
      <c r="BC137" s="57"/>
      <c r="BD137" s="57"/>
      <c r="BE137" s="57"/>
      <c r="BF137" s="57"/>
      <c r="BG137" s="58"/>
      <c r="BH137" s="58"/>
      <c r="BI137" s="58"/>
      <c r="BJ137" s="58"/>
      <c r="BK137" s="58"/>
      <c r="BL137" s="58"/>
      <c r="BM137" s="57"/>
      <c r="BN137" s="57"/>
      <c r="BO137" s="57"/>
      <c r="BP137" s="57"/>
      <c r="BQ137" s="57"/>
      <c r="BR137" s="57"/>
      <c r="BS137" s="58"/>
      <c r="BT137" s="58"/>
      <c r="BU137" s="58"/>
      <c r="BV137" s="58"/>
      <c r="BW137" s="58"/>
      <c r="BX137" s="58"/>
      <c r="BY137" s="57"/>
      <c r="BZ137" s="57"/>
      <c r="CA137" s="57"/>
      <c r="CB137" s="57"/>
      <c r="CC137" s="57"/>
      <c r="CD137" s="57"/>
      <c r="CE137" s="58"/>
      <c r="CF137" s="58"/>
      <c r="CG137" s="58"/>
      <c r="CH137" s="58"/>
      <c r="CI137" s="58"/>
      <c r="CJ137" s="58"/>
      <c r="CK137" s="57"/>
      <c r="CL137" s="57"/>
      <c r="CM137" s="57"/>
      <c r="CN137" s="57"/>
      <c r="CO137" s="57"/>
      <c r="CP137" s="57"/>
      <c r="CQ137" s="58"/>
      <c r="CR137" s="58"/>
      <c r="CS137" s="58"/>
      <c r="CT137" s="58"/>
      <c r="CU137" s="58"/>
      <c r="CV137" s="58"/>
      <c r="CW137" s="57"/>
      <c r="CX137" s="57"/>
      <c r="CY137" s="57"/>
      <c r="CZ137" s="57"/>
      <c r="DA137" s="57"/>
      <c r="DB137" s="57"/>
      <c r="DC137" s="58"/>
      <c r="DD137" s="58"/>
      <c r="DE137" s="58"/>
      <c r="DF137" s="58"/>
      <c r="DG137" s="58"/>
      <c r="DH137" s="58"/>
      <c r="DI137" s="57"/>
      <c r="DJ137" s="57"/>
      <c r="DK137" s="57"/>
      <c r="DL137" s="57"/>
      <c r="DM137" s="57"/>
      <c r="DN137" s="57"/>
      <c r="DO137" s="58"/>
      <c r="DP137" s="58"/>
      <c r="DQ137" s="58"/>
      <c r="DR137" s="58"/>
      <c r="DS137" s="58"/>
      <c r="DT137" s="58"/>
      <c r="DU137" s="57"/>
      <c r="DV137" s="57"/>
      <c r="DW137" s="57"/>
      <c r="DX137" s="57"/>
      <c r="DY137" s="57"/>
      <c r="DZ137" s="57"/>
      <c r="EA137" s="58"/>
      <c r="EB137" s="58"/>
      <c r="EC137" s="58"/>
      <c r="ED137" s="58"/>
      <c r="EE137" s="58"/>
      <c r="EF137" s="58"/>
      <c r="EG137" s="57"/>
      <c r="EH137" s="57"/>
      <c r="EI137" s="57"/>
      <c r="EJ137" s="57"/>
      <c r="EK137" s="57"/>
      <c r="EL137" s="57"/>
      <c r="EM137" s="58"/>
      <c r="EN137" s="58"/>
      <c r="EO137" s="58"/>
      <c r="EP137" s="58"/>
      <c r="EQ137" s="58"/>
      <c r="ER137" s="58"/>
      <c r="ES137" s="57"/>
      <c r="ET137" s="57"/>
      <c r="EU137" s="57"/>
      <c r="EV137" s="57"/>
      <c r="EW137" s="57"/>
      <c r="EX137" s="57"/>
      <c r="EY137" s="58"/>
      <c r="EZ137" s="58"/>
      <c r="FA137" s="58"/>
      <c r="FB137" s="58"/>
      <c r="FC137" s="58"/>
      <c r="FD137" s="58"/>
      <c r="FE137" s="57"/>
      <c r="FF137" s="57"/>
      <c r="FG137" s="57"/>
      <c r="FH137" s="57"/>
      <c r="FI137" s="57"/>
      <c r="FJ137" s="57"/>
      <c r="FK137" s="58"/>
      <c r="FL137" s="58"/>
      <c r="FM137" s="58"/>
      <c r="FN137" s="58"/>
      <c r="FO137" s="58"/>
      <c r="FP137" s="58"/>
      <c r="FQ137" s="57"/>
      <c r="FR137" s="57"/>
      <c r="FS137" s="57"/>
      <c r="FT137" s="57"/>
      <c r="FU137" s="57"/>
      <c r="FV137" s="57"/>
      <c r="FW137" s="58"/>
      <c r="FX137" s="58"/>
      <c r="FY137" s="58"/>
      <c r="FZ137" s="58"/>
      <c r="GA137" s="58"/>
      <c r="GB137" s="58"/>
      <c r="GC137" s="57"/>
      <c r="GD137" s="57"/>
      <c r="GE137" s="57"/>
      <c r="GF137" s="57"/>
      <c r="GG137" s="57"/>
      <c r="GH137" s="57"/>
    </row>
    <row r="138" spans="2:190" x14ac:dyDescent="0.2">
      <c r="B138" s="56"/>
      <c r="C138" s="57"/>
      <c r="D138" s="57"/>
      <c r="E138" s="57"/>
      <c r="F138" s="57"/>
      <c r="G138" s="57"/>
      <c r="H138" s="57"/>
      <c r="I138" s="57"/>
      <c r="J138" s="57"/>
      <c r="K138" s="58"/>
      <c r="L138" s="58"/>
      <c r="M138" s="58"/>
      <c r="N138" s="58"/>
      <c r="O138" s="58"/>
      <c r="P138" s="58"/>
      <c r="Q138" s="57"/>
      <c r="R138" s="57"/>
      <c r="S138" s="57"/>
      <c r="T138" s="57"/>
      <c r="U138" s="57"/>
      <c r="V138" s="57"/>
      <c r="W138" s="58"/>
      <c r="X138" s="58"/>
      <c r="Y138" s="58"/>
      <c r="Z138" s="58"/>
      <c r="AA138" s="58"/>
      <c r="AB138" s="58"/>
      <c r="AC138" s="57"/>
      <c r="AD138" s="57"/>
      <c r="AE138" s="57"/>
      <c r="AF138" s="57"/>
      <c r="AG138" s="57"/>
      <c r="AH138" s="57"/>
      <c r="AI138" s="58"/>
      <c r="AJ138" s="58"/>
      <c r="AK138" s="58"/>
      <c r="AL138" s="58"/>
      <c r="AM138" s="58"/>
      <c r="AN138" s="58"/>
      <c r="AO138" s="57"/>
      <c r="AP138" s="57"/>
      <c r="AQ138" s="57"/>
      <c r="AR138" s="57"/>
      <c r="AS138" s="57"/>
      <c r="AT138" s="57"/>
      <c r="AU138" s="58"/>
      <c r="AV138" s="58"/>
      <c r="AW138" s="58"/>
      <c r="AX138" s="58"/>
      <c r="AY138" s="58"/>
      <c r="AZ138" s="58"/>
      <c r="BA138" s="57"/>
      <c r="BB138" s="57"/>
      <c r="BC138" s="57"/>
      <c r="BD138" s="57"/>
      <c r="BE138" s="57"/>
      <c r="BF138" s="57"/>
      <c r="BG138" s="58"/>
      <c r="BH138" s="58"/>
      <c r="BI138" s="58"/>
      <c r="BJ138" s="58"/>
      <c r="BK138" s="58"/>
      <c r="BL138" s="58"/>
      <c r="BM138" s="57"/>
      <c r="BN138" s="57"/>
      <c r="BO138" s="57"/>
      <c r="BP138" s="57"/>
      <c r="BQ138" s="57"/>
      <c r="BR138" s="57"/>
      <c r="BS138" s="58"/>
      <c r="BT138" s="58"/>
      <c r="BU138" s="58"/>
      <c r="BV138" s="58"/>
      <c r="BW138" s="58"/>
      <c r="BX138" s="58"/>
      <c r="BY138" s="57"/>
      <c r="BZ138" s="57"/>
      <c r="CA138" s="57"/>
      <c r="CB138" s="57"/>
      <c r="CC138" s="57"/>
      <c r="CD138" s="57"/>
      <c r="CE138" s="58"/>
      <c r="CF138" s="58"/>
      <c r="CG138" s="58"/>
      <c r="CH138" s="58"/>
      <c r="CI138" s="58"/>
      <c r="CJ138" s="58"/>
      <c r="CK138" s="57"/>
      <c r="CL138" s="57"/>
      <c r="CM138" s="57"/>
      <c r="CN138" s="57"/>
      <c r="CO138" s="57"/>
      <c r="CP138" s="57"/>
      <c r="CQ138" s="58"/>
      <c r="CR138" s="58"/>
      <c r="CS138" s="58"/>
      <c r="CT138" s="58"/>
      <c r="CU138" s="58"/>
      <c r="CV138" s="58"/>
      <c r="CW138" s="57"/>
      <c r="CX138" s="57"/>
      <c r="CY138" s="57"/>
      <c r="CZ138" s="57"/>
      <c r="DA138" s="57"/>
      <c r="DB138" s="57"/>
      <c r="DC138" s="58"/>
      <c r="DD138" s="58"/>
      <c r="DE138" s="58"/>
      <c r="DF138" s="58"/>
      <c r="DG138" s="58"/>
      <c r="DH138" s="58"/>
      <c r="DI138" s="57"/>
      <c r="DJ138" s="57"/>
      <c r="DK138" s="57"/>
      <c r="DL138" s="57"/>
      <c r="DM138" s="57"/>
      <c r="DN138" s="57"/>
      <c r="DO138" s="58"/>
      <c r="DP138" s="58"/>
      <c r="DQ138" s="58"/>
      <c r="DR138" s="58"/>
      <c r="DS138" s="58"/>
      <c r="DT138" s="58"/>
      <c r="DU138" s="57"/>
      <c r="DV138" s="57"/>
      <c r="DW138" s="57"/>
      <c r="DX138" s="57"/>
      <c r="DY138" s="57"/>
      <c r="DZ138" s="57"/>
      <c r="EA138" s="58"/>
      <c r="EB138" s="58"/>
      <c r="EC138" s="58"/>
      <c r="ED138" s="58"/>
      <c r="EE138" s="58"/>
      <c r="EF138" s="58"/>
      <c r="EG138" s="57"/>
      <c r="EH138" s="57"/>
      <c r="EI138" s="57"/>
      <c r="EJ138" s="57"/>
      <c r="EK138" s="57"/>
      <c r="EL138" s="57"/>
      <c r="EM138" s="58"/>
      <c r="EN138" s="58"/>
      <c r="EO138" s="58"/>
      <c r="EP138" s="58"/>
      <c r="EQ138" s="58"/>
      <c r="ER138" s="58"/>
      <c r="ES138" s="57"/>
      <c r="ET138" s="57"/>
      <c r="EU138" s="57"/>
      <c r="EV138" s="57"/>
      <c r="EW138" s="57"/>
      <c r="EX138" s="57"/>
      <c r="EY138" s="58"/>
      <c r="EZ138" s="58"/>
      <c r="FA138" s="58"/>
      <c r="FB138" s="58"/>
      <c r="FC138" s="58"/>
      <c r="FD138" s="58"/>
      <c r="FE138" s="57"/>
      <c r="FF138" s="57"/>
      <c r="FG138" s="57"/>
      <c r="FH138" s="57"/>
      <c r="FI138" s="57"/>
      <c r="FJ138" s="57"/>
      <c r="FK138" s="58"/>
      <c r="FL138" s="58"/>
      <c r="FM138" s="58"/>
      <c r="FN138" s="58"/>
      <c r="FO138" s="58"/>
      <c r="FP138" s="58"/>
      <c r="FQ138" s="57"/>
      <c r="FR138" s="57"/>
      <c r="FS138" s="57"/>
      <c r="FT138" s="57"/>
      <c r="FU138" s="57"/>
      <c r="FV138" s="57"/>
      <c r="FW138" s="58"/>
      <c r="FX138" s="58"/>
      <c r="FY138" s="58"/>
      <c r="FZ138" s="58"/>
      <c r="GA138" s="58"/>
      <c r="GB138" s="58"/>
      <c r="GC138" s="57"/>
      <c r="GD138" s="57"/>
      <c r="GE138" s="57"/>
      <c r="GF138" s="57"/>
      <c r="GG138" s="57"/>
      <c r="GH138" s="57"/>
    </row>
    <row r="139" spans="2:190" x14ac:dyDescent="0.2">
      <c r="B139" s="56"/>
      <c r="C139" s="57"/>
      <c r="D139" s="57"/>
      <c r="E139" s="57"/>
      <c r="F139" s="57"/>
      <c r="G139" s="57"/>
      <c r="H139" s="57"/>
      <c r="I139" s="57"/>
      <c r="J139" s="57"/>
      <c r="K139" s="58"/>
      <c r="L139" s="58"/>
      <c r="M139" s="58"/>
      <c r="N139" s="58"/>
      <c r="O139" s="58"/>
      <c r="P139" s="58"/>
      <c r="Q139" s="57"/>
      <c r="R139" s="57"/>
      <c r="S139" s="57"/>
      <c r="T139" s="57"/>
      <c r="U139" s="57"/>
      <c r="V139" s="57"/>
      <c r="W139" s="58"/>
      <c r="X139" s="58"/>
      <c r="Y139" s="58"/>
      <c r="Z139" s="58"/>
      <c r="AA139" s="58"/>
      <c r="AB139" s="58"/>
      <c r="AC139" s="57"/>
      <c r="AD139" s="57"/>
      <c r="AE139" s="57"/>
      <c r="AF139" s="57"/>
      <c r="AG139" s="57"/>
      <c r="AH139" s="57"/>
      <c r="AI139" s="58"/>
      <c r="AJ139" s="58"/>
      <c r="AK139" s="58"/>
      <c r="AL139" s="58"/>
      <c r="AM139" s="58"/>
      <c r="AN139" s="58"/>
      <c r="AO139" s="57"/>
      <c r="AP139" s="57"/>
      <c r="AQ139" s="57"/>
      <c r="AR139" s="57"/>
      <c r="AS139" s="57"/>
      <c r="AT139" s="57"/>
      <c r="AU139" s="58"/>
      <c r="AV139" s="58"/>
      <c r="AW139" s="58"/>
      <c r="AX139" s="58"/>
      <c r="AY139" s="58"/>
      <c r="AZ139" s="58"/>
      <c r="BA139" s="57"/>
      <c r="BB139" s="57"/>
      <c r="BC139" s="57"/>
      <c r="BD139" s="57"/>
      <c r="BE139" s="57"/>
      <c r="BF139" s="57"/>
      <c r="BG139" s="58"/>
      <c r="BH139" s="58"/>
      <c r="BI139" s="58"/>
      <c r="BJ139" s="58"/>
      <c r="BK139" s="58"/>
      <c r="BL139" s="58"/>
      <c r="BM139" s="57"/>
      <c r="BN139" s="57"/>
      <c r="BO139" s="57"/>
      <c r="BP139" s="57"/>
      <c r="BQ139" s="57"/>
      <c r="BR139" s="57"/>
      <c r="BS139" s="58"/>
      <c r="BT139" s="58"/>
      <c r="BU139" s="58"/>
      <c r="BV139" s="58"/>
      <c r="BW139" s="58"/>
      <c r="BX139" s="58"/>
      <c r="BY139" s="57"/>
      <c r="BZ139" s="57"/>
      <c r="CA139" s="57"/>
      <c r="CB139" s="57"/>
      <c r="CC139" s="57"/>
      <c r="CD139" s="57"/>
      <c r="CE139" s="58"/>
      <c r="CF139" s="58"/>
      <c r="CG139" s="58"/>
      <c r="CH139" s="58"/>
      <c r="CI139" s="58"/>
      <c r="CJ139" s="58"/>
      <c r="CK139" s="57"/>
      <c r="CL139" s="57"/>
      <c r="CM139" s="57"/>
      <c r="CN139" s="57"/>
      <c r="CO139" s="57"/>
      <c r="CP139" s="57"/>
      <c r="CQ139" s="58"/>
      <c r="CR139" s="58"/>
      <c r="CS139" s="58"/>
      <c r="CT139" s="58"/>
      <c r="CU139" s="58"/>
      <c r="CV139" s="58"/>
      <c r="CW139" s="57"/>
      <c r="CX139" s="57"/>
      <c r="CY139" s="57"/>
      <c r="CZ139" s="57"/>
      <c r="DA139" s="57"/>
      <c r="DB139" s="57"/>
      <c r="DC139" s="58"/>
      <c r="DD139" s="58"/>
      <c r="DE139" s="58"/>
      <c r="DF139" s="58"/>
      <c r="DG139" s="58"/>
      <c r="DH139" s="58"/>
      <c r="DI139" s="57"/>
      <c r="DJ139" s="57"/>
      <c r="DK139" s="57"/>
      <c r="DL139" s="57"/>
      <c r="DM139" s="57"/>
      <c r="DN139" s="57"/>
      <c r="DO139" s="58"/>
      <c r="DP139" s="58"/>
      <c r="DQ139" s="58"/>
      <c r="DR139" s="58"/>
      <c r="DS139" s="58"/>
      <c r="DT139" s="58"/>
      <c r="DU139" s="57"/>
      <c r="DV139" s="57"/>
      <c r="DW139" s="57"/>
      <c r="DX139" s="57"/>
      <c r="DY139" s="57"/>
      <c r="DZ139" s="57"/>
      <c r="EA139" s="58"/>
      <c r="EB139" s="58"/>
      <c r="EC139" s="58"/>
      <c r="ED139" s="58"/>
      <c r="EE139" s="58"/>
      <c r="EF139" s="58"/>
      <c r="EG139" s="57"/>
      <c r="EH139" s="57"/>
      <c r="EI139" s="57"/>
      <c r="EJ139" s="57"/>
      <c r="EK139" s="57"/>
      <c r="EL139" s="57"/>
      <c r="EM139" s="58"/>
      <c r="EN139" s="58"/>
      <c r="EO139" s="58"/>
      <c r="EP139" s="58"/>
      <c r="EQ139" s="58"/>
      <c r="ER139" s="58"/>
      <c r="ES139" s="57"/>
      <c r="ET139" s="57"/>
      <c r="EU139" s="57"/>
      <c r="EV139" s="57"/>
      <c r="EW139" s="57"/>
      <c r="EX139" s="57"/>
      <c r="EY139" s="58"/>
      <c r="EZ139" s="58"/>
      <c r="FA139" s="58"/>
      <c r="FB139" s="58"/>
      <c r="FC139" s="58"/>
      <c r="FD139" s="58"/>
      <c r="FE139" s="57"/>
      <c r="FF139" s="57"/>
      <c r="FG139" s="57"/>
      <c r="FH139" s="57"/>
      <c r="FI139" s="57"/>
      <c r="FJ139" s="57"/>
      <c r="FK139" s="58"/>
      <c r="FL139" s="58"/>
      <c r="FM139" s="58"/>
      <c r="FN139" s="58"/>
      <c r="FO139" s="58"/>
      <c r="FP139" s="58"/>
      <c r="FQ139" s="57"/>
      <c r="FR139" s="57"/>
      <c r="FS139" s="57"/>
      <c r="FT139" s="57"/>
      <c r="FU139" s="57"/>
      <c r="FV139" s="57"/>
      <c r="FW139" s="58"/>
      <c r="FX139" s="58"/>
      <c r="FY139" s="58"/>
      <c r="FZ139" s="58"/>
      <c r="GA139" s="58"/>
      <c r="GB139" s="58"/>
      <c r="GC139" s="57"/>
      <c r="GD139" s="57"/>
      <c r="GE139" s="57"/>
      <c r="GF139" s="57"/>
      <c r="GG139" s="57"/>
      <c r="GH139" s="57"/>
    </row>
    <row r="140" spans="2:190" x14ac:dyDescent="0.2">
      <c r="B140" s="56"/>
      <c r="C140" s="57"/>
      <c r="D140" s="57"/>
      <c r="E140" s="57"/>
      <c r="F140" s="57"/>
      <c r="G140" s="57"/>
      <c r="H140" s="57"/>
      <c r="I140" s="57"/>
      <c r="J140" s="57"/>
      <c r="K140" s="58"/>
      <c r="L140" s="58"/>
      <c r="M140" s="58"/>
      <c r="N140" s="58"/>
      <c r="O140" s="58"/>
      <c r="P140" s="58"/>
      <c r="Q140" s="57"/>
      <c r="R140" s="57"/>
      <c r="S140" s="57"/>
      <c r="T140" s="57"/>
      <c r="U140" s="57"/>
      <c r="V140" s="57"/>
      <c r="W140" s="58"/>
      <c r="X140" s="58"/>
      <c r="Y140" s="58"/>
      <c r="Z140" s="58"/>
      <c r="AA140" s="58"/>
      <c r="AB140" s="58"/>
      <c r="AC140" s="57"/>
      <c r="AD140" s="57"/>
      <c r="AE140" s="57"/>
      <c r="AF140" s="57"/>
      <c r="AG140" s="57"/>
      <c r="AH140" s="57"/>
      <c r="AI140" s="58"/>
      <c r="AJ140" s="58"/>
      <c r="AK140" s="58"/>
      <c r="AL140" s="58"/>
      <c r="AM140" s="58"/>
      <c r="AN140" s="58"/>
      <c r="AO140" s="57"/>
      <c r="AP140" s="57"/>
      <c r="AQ140" s="57"/>
      <c r="AR140" s="57"/>
      <c r="AS140" s="57"/>
      <c r="AT140" s="57"/>
      <c r="AU140" s="58"/>
      <c r="AV140" s="58"/>
      <c r="AW140" s="58"/>
      <c r="AX140" s="58"/>
      <c r="AY140" s="58"/>
      <c r="AZ140" s="58"/>
      <c r="BA140" s="57"/>
      <c r="BB140" s="57"/>
      <c r="BC140" s="57"/>
      <c r="BD140" s="57"/>
      <c r="BE140" s="57"/>
      <c r="BF140" s="57"/>
      <c r="BG140" s="58"/>
      <c r="BH140" s="58"/>
      <c r="BI140" s="58"/>
      <c r="BJ140" s="58"/>
      <c r="BK140" s="58"/>
      <c r="BL140" s="58"/>
      <c r="BM140" s="57"/>
      <c r="BN140" s="57"/>
      <c r="BO140" s="57"/>
      <c r="BP140" s="57"/>
      <c r="BQ140" s="57"/>
      <c r="BR140" s="57"/>
      <c r="BS140" s="58"/>
      <c r="BT140" s="58"/>
      <c r="BU140" s="58"/>
      <c r="BV140" s="58"/>
      <c r="BW140" s="58"/>
      <c r="BX140" s="58"/>
      <c r="BY140" s="57"/>
      <c r="BZ140" s="57"/>
      <c r="CA140" s="57"/>
      <c r="CB140" s="57"/>
      <c r="CC140" s="57"/>
      <c r="CD140" s="57"/>
      <c r="CE140" s="58"/>
      <c r="CF140" s="58"/>
      <c r="CG140" s="58"/>
      <c r="CH140" s="58"/>
      <c r="CI140" s="58"/>
      <c r="CJ140" s="58"/>
      <c r="CK140" s="57"/>
      <c r="CL140" s="57"/>
      <c r="CM140" s="57"/>
      <c r="CN140" s="57"/>
      <c r="CO140" s="57"/>
      <c r="CP140" s="57"/>
      <c r="CQ140" s="58"/>
      <c r="CR140" s="58"/>
      <c r="CS140" s="58"/>
      <c r="CT140" s="58"/>
      <c r="CU140" s="58"/>
      <c r="CV140" s="58"/>
      <c r="CW140" s="57"/>
      <c r="CX140" s="57"/>
      <c r="CY140" s="57"/>
      <c r="CZ140" s="57"/>
      <c r="DA140" s="57"/>
      <c r="DB140" s="57"/>
      <c r="DC140" s="58"/>
      <c r="DD140" s="58"/>
      <c r="DE140" s="58"/>
      <c r="DF140" s="58"/>
      <c r="DG140" s="58"/>
      <c r="DH140" s="58"/>
      <c r="DI140" s="57"/>
      <c r="DJ140" s="57"/>
      <c r="DK140" s="57"/>
      <c r="DL140" s="57"/>
      <c r="DM140" s="57"/>
      <c r="DN140" s="57"/>
      <c r="DO140" s="58"/>
      <c r="DP140" s="58"/>
      <c r="DQ140" s="58"/>
      <c r="DR140" s="58"/>
      <c r="DS140" s="58"/>
      <c r="DT140" s="58"/>
      <c r="DU140" s="57"/>
      <c r="DV140" s="57"/>
      <c r="DW140" s="57"/>
      <c r="DX140" s="57"/>
      <c r="DY140" s="57"/>
      <c r="DZ140" s="57"/>
      <c r="EA140" s="58"/>
      <c r="EB140" s="58"/>
      <c r="EC140" s="58"/>
      <c r="ED140" s="58"/>
      <c r="EE140" s="58"/>
      <c r="EF140" s="58"/>
      <c r="EG140" s="57"/>
      <c r="EH140" s="57"/>
      <c r="EI140" s="57"/>
      <c r="EJ140" s="57"/>
      <c r="EK140" s="57"/>
      <c r="EL140" s="57"/>
      <c r="EM140" s="58"/>
      <c r="EN140" s="58"/>
      <c r="EO140" s="58"/>
      <c r="EP140" s="58"/>
      <c r="EQ140" s="58"/>
      <c r="ER140" s="58"/>
      <c r="ES140" s="57"/>
      <c r="ET140" s="57"/>
      <c r="EU140" s="57"/>
      <c r="EV140" s="57"/>
      <c r="EW140" s="57"/>
      <c r="EX140" s="57"/>
      <c r="EY140" s="58"/>
      <c r="EZ140" s="58"/>
      <c r="FA140" s="58"/>
      <c r="FB140" s="58"/>
      <c r="FC140" s="58"/>
      <c r="FD140" s="58"/>
      <c r="FE140" s="57"/>
      <c r="FF140" s="57"/>
      <c r="FG140" s="57"/>
      <c r="FH140" s="57"/>
      <c r="FI140" s="57"/>
      <c r="FJ140" s="57"/>
      <c r="FK140" s="58"/>
      <c r="FL140" s="58"/>
      <c r="FM140" s="58"/>
      <c r="FN140" s="58"/>
      <c r="FO140" s="58"/>
      <c r="FP140" s="58"/>
      <c r="FQ140" s="57"/>
      <c r="FR140" s="57"/>
      <c r="FS140" s="57"/>
      <c r="FT140" s="57"/>
      <c r="FU140" s="57"/>
      <c r="FV140" s="57"/>
      <c r="FW140" s="58"/>
      <c r="FX140" s="58"/>
      <c r="FY140" s="58"/>
      <c r="FZ140" s="58"/>
      <c r="GA140" s="58"/>
      <c r="GB140" s="58"/>
      <c r="GC140" s="57"/>
      <c r="GD140" s="57"/>
      <c r="GE140" s="57"/>
      <c r="GF140" s="57"/>
      <c r="GG140" s="57"/>
      <c r="GH140" s="57"/>
    </row>
    <row r="141" spans="2:190" x14ac:dyDescent="0.2">
      <c r="B141" s="56"/>
      <c r="C141" s="57"/>
      <c r="D141" s="57"/>
      <c r="E141" s="57"/>
      <c r="F141" s="57"/>
      <c r="G141" s="57"/>
      <c r="H141" s="57"/>
      <c r="I141" s="57"/>
      <c r="J141" s="57"/>
      <c r="K141" s="58"/>
      <c r="L141" s="58"/>
      <c r="M141" s="58"/>
      <c r="N141" s="58"/>
      <c r="O141" s="58"/>
      <c r="P141" s="58"/>
      <c r="Q141" s="57"/>
      <c r="R141" s="57"/>
      <c r="S141" s="57"/>
      <c r="T141" s="57"/>
      <c r="U141" s="57"/>
      <c r="V141" s="57"/>
      <c r="W141" s="58"/>
      <c r="X141" s="58"/>
      <c r="Y141" s="58"/>
      <c r="Z141" s="58"/>
      <c r="AA141" s="58"/>
      <c r="AB141" s="58"/>
      <c r="AC141" s="57"/>
      <c r="AD141" s="57"/>
      <c r="AE141" s="57"/>
      <c r="AF141" s="57"/>
      <c r="AG141" s="57"/>
      <c r="AH141" s="57"/>
      <c r="AI141" s="58"/>
      <c r="AJ141" s="58"/>
      <c r="AK141" s="58"/>
      <c r="AL141" s="58"/>
      <c r="AM141" s="58"/>
      <c r="AN141" s="58"/>
      <c r="AO141" s="57"/>
      <c r="AP141" s="57"/>
      <c r="AQ141" s="57"/>
      <c r="AR141" s="57"/>
      <c r="AS141" s="57"/>
      <c r="AT141" s="57"/>
      <c r="AU141" s="58"/>
      <c r="AV141" s="58"/>
      <c r="AW141" s="58"/>
      <c r="AX141" s="58"/>
      <c r="AY141" s="58"/>
      <c r="AZ141" s="58"/>
      <c r="BA141" s="57"/>
      <c r="BB141" s="57"/>
      <c r="BC141" s="57"/>
      <c r="BD141" s="57"/>
      <c r="BE141" s="57"/>
      <c r="BF141" s="57"/>
      <c r="BG141" s="58"/>
      <c r="BH141" s="58"/>
      <c r="BI141" s="58"/>
      <c r="BJ141" s="58"/>
      <c r="BK141" s="58"/>
      <c r="BL141" s="58"/>
      <c r="BM141" s="57"/>
      <c r="BN141" s="57"/>
      <c r="BO141" s="57"/>
      <c r="BP141" s="57"/>
      <c r="BQ141" s="57"/>
      <c r="BR141" s="57"/>
      <c r="BS141" s="58"/>
      <c r="BT141" s="58"/>
      <c r="BU141" s="58"/>
      <c r="BV141" s="58"/>
      <c r="BW141" s="58"/>
      <c r="BX141" s="58"/>
      <c r="BY141" s="57"/>
      <c r="BZ141" s="57"/>
      <c r="CA141" s="57"/>
      <c r="CB141" s="57"/>
      <c r="CC141" s="57"/>
      <c r="CD141" s="57"/>
      <c r="CE141" s="58"/>
      <c r="CF141" s="58"/>
      <c r="CG141" s="58"/>
      <c r="CH141" s="58"/>
      <c r="CI141" s="58"/>
      <c r="CJ141" s="58"/>
      <c r="CK141" s="57"/>
      <c r="CL141" s="57"/>
      <c r="CM141" s="57"/>
      <c r="CN141" s="57"/>
      <c r="CO141" s="57"/>
      <c r="CP141" s="57"/>
      <c r="CQ141" s="58"/>
      <c r="CR141" s="58"/>
      <c r="CS141" s="58"/>
      <c r="CT141" s="58"/>
      <c r="CU141" s="58"/>
      <c r="CV141" s="58"/>
      <c r="CW141" s="57"/>
      <c r="CX141" s="57"/>
      <c r="CY141" s="57"/>
      <c r="CZ141" s="57"/>
      <c r="DA141" s="57"/>
      <c r="DB141" s="57"/>
      <c r="DC141" s="58"/>
      <c r="DD141" s="58"/>
      <c r="DE141" s="58"/>
      <c r="DF141" s="58"/>
      <c r="DG141" s="58"/>
      <c r="DH141" s="58"/>
      <c r="DI141" s="57"/>
      <c r="DJ141" s="57"/>
      <c r="DK141" s="57"/>
      <c r="DL141" s="57"/>
      <c r="DM141" s="57"/>
      <c r="DN141" s="57"/>
      <c r="DO141" s="58"/>
      <c r="DP141" s="58"/>
      <c r="DQ141" s="58"/>
      <c r="DR141" s="58"/>
      <c r="DS141" s="58"/>
      <c r="DT141" s="58"/>
      <c r="DU141" s="57"/>
      <c r="DV141" s="57"/>
      <c r="DW141" s="57"/>
      <c r="DX141" s="57"/>
      <c r="DY141" s="57"/>
      <c r="DZ141" s="57"/>
      <c r="EA141" s="58"/>
      <c r="EB141" s="58"/>
      <c r="EC141" s="58"/>
      <c r="ED141" s="58"/>
      <c r="EE141" s="58"/>
      <c r="EF141" s="58"/>
      <c r="EG141" s="57"/>
      <c r="EH141" s="57"/>
      <c r="EI141" s="57"/>
      <c r="EJ141" s="57"/>
      <c r="EK141" s="57"/>
      <c r="EL141" s="57"/>
      <c r="EM141" s="58"/>
      <c r="EN141" s="58"/>
      <c r="EO141" s="58"/>
      <c r="EP141" s="58"/>
      <c r="EQ141" s="58"/>
      <c r="ER141" s="58"/>
      <c r="ES141" s="57"/>
      <c r="ET141" s="57"/>
      <c r="EU141" s="57"/>
      <c r="EV141" s="57"/>
      <c r="EW141" s="57"/>
      <c r="EX141" s="57"/>
      <c r="EY141" s="58"/>
      <c r="EZ141" s="58"/>
      <c r="FA141" s="58"/>
      <c r="FB141" s="58"/>
      <c r="FC141" s="58"/>
      <c r="FD141" s="58"/>
      <c r="FE141" s="57"/>
      <c r="FF141" s="57"/>
      <c r="FG141" s="57"/>
      <c r="FH141" s="57"/>
      <c r="FI141" s="57"/>
      <c r="FJ141" s="57"/>
      <c r="FK141" s="58"/>
      <c r="FL141" s="58"/>
      <c r="FM141" s="58"/>
      <c r="FN141" s="58"/>
      <c r="FO141" s="58"/>
      <c r="FP141" s="58"/>
      <c r="FQ141" s="57"/>
      <c r="FR141" s="57"/>
      <c r="FS141" s="57"/>
      <c r="FT141" s="57"/>
      <c r="FU141" s="57"/>
      <c r="FV141" s="57"/>
      <c r="FW141" s="58"/>
      <c r="FX141" s="58"/>
      <c r="FY141" s="58"/>
      <c r="FZ141" s="58"/>
      <c r="GA141" s="58"/>
      <c r="GB141" s="58"/>
      <c r="GC141" s="57"/>
      <c r="GD141" s="57"/>
      <c r="GE141" s="57"/>
      <c r="GF141" s="57"/>
      <c r="GG141" s="57"/>
      <c r="GH141" s="57"/>
    </row>
    <row r="142" spans="2:190" x14ac:dyDescent="0.2">
      <c r="B142" s="56"/>
      <c r="C142" s="57"/>
      <c r="D142" s="57"/>
      <c r="E142" s="57"/>
      <c r="F142" s="57"/>
      <c r="G142" s="57"/>
      <c r="H142" s="57"/>
      <c r="I142" s="57"/>
      <c r="J142" s="57"/>
      <c r="K142" s="58"/>
      <c r="L142" s="58"/>
      <c r="M142" s="58"/>
      <c r="N142" s="58"/>
      <c r="O142" s="58"/>
      <c r="P142" s="58"/>
      <c r="Q142" s="57"/>
      <c r="R142" s="57"/>
      <c r="S142" s="57"/>
      <c r="T142" s="57"/>
      <c r="U142" s="57"/>
      <c r="V142" s="57"/>
      <c r="W142" s="58"/>
      <c r="X142" s="58"/>
      <c r="Y142" s="58"/>
      <c r="Z142" s="58"/>
      <c r="AA142" s="58"/>
      <c r="AB142" s="58"/>
      <c r="AC142" s="57"/>
      <c r="AD142" s="57"/>
      <c r="AE142" s="57"/>
      <c r="AF142" s="57"/>
      <c r="AG142" s="57"/>
      <c r="AH142" s="57"/>
      <c r="AI142" s="58"/>
      <c r="AJ142" s="58"/>
      <c r="AK142" s="58"/>
      <c r="AL142" s="58"/>
      <c r="AM142" s="58"/>
      <c r="AN142" s="58"/>
      <c r="AO142" s="57"/>
      <c r="AP142" s="57"/>
      <c r="AQ142" s="57"/>
      <c r="AR142" s="57"/>
      <c r="AS142" s="57"/>
      <c r="AT142" s="57"/>
      <c r="AU142" s="58"/>
      <c r="AV142" s="58"/>
      <c r="AW142" s="58"/>
      <c r="AX142" s="58"/>
      <c r="AY142" s="58"/>
      <c r="AZ142" s="58"/>
      <c r="BA142" s="57"/>
      <c r="BB142" s="57"/>
      <c r="BC142" s="57"/>
      <c r="BD142" s="57"/>
      <c r="BE142" s="57"/>
      <c r="BF142" s="57"/>
      <c r="BG142" s="58"/>
      <c r="BH142" s="58"/>
      <c r="BI142" s="58"/>
      <c r="BJ142" s="58"/>
      <c r="BK142" s="58"/>
      <c r="BL142" s="58"/>
      <c r="BM142" s="57"/>
      <c r="BN142" s="57"/>
      <c r="BO142" s="57"/>
      <c r="BP142" s="57"/>
      <c r="BQ142" s="57"/>
      <c r="BR142" s="57"/>
      <c r="BS142" s="58"/>
      <c r="BT142" s="58"/>
      <c r="BU142" s="58"/>
      <c r="BV142" s="58"/>
      <c r="BW142" s="58"/>
      <c r="BX142" s="58"/>
      <c r="BY142" s="57"/>
      <c r="BZ142" s="57"/>
      <c r="CA142" s="57"/>
      <c r="CB142" s="57"/>
      <c r="CC142" s="57"/>
      <c r="CD142" s="57"/>
      <c r="CE142" s="58"/>
      <c r="CF142" s="58"/>
      <c r="CG142" s="58"/>
      <c r="CH142" s="58"/>
      <c r="CI142" s="58"/>
      <c r="CJ142" s="58"/>
      <c r="CK142" s="57"/>
      <c r="CL142" s="57"/>
      <c r="CM142" s="57"/>
      <c r="CN142" s="57"/>
      <c r="CO142" s="57"/>
      <c r="CP142" s="57"/>
      <c r="CQ142" s="58"/>
      <c r="CR142" s="58"/>
      <c r="CS142" s="58"/>
      <c r="CT142" s="58"/>
      <c r="CU142" s="58"/>
      <c r="CV142" s="58"/>
      <c r="CW142" s="57"/>
      <c r="CX142" s="57"/>
      <c r="CY142" s="57"/>
      <c r="CZ142" s="57"/>
      <c r="DA142" s="57"/>
      <c r="DB142" s="57"/>
      <c r="DC142" s="58"/>
      <c r="DD142" s="58"/>
      <c r="DE142" s="58"/>
      <c r="DF142" s="58"/>
      <c r="DG142" s="58"/>
      <c r="DH142" s="58"/>
      <c r="DI142" s="57"/>
      <c r="DJ142" s="57"/>
      <c r="DK142" s="57"/>
      <c r="DL142" s="57"/>
      <c r="DM142" s="57"/>
      <c r="DN142" s="57"/>
      <c r="DO142" s="58"/>
      <c r="DP142" s="58"/>
      <c r="DQ142" s="58"/>
      <c r="DR142" s="58"/>
      <c r="DS142" s="58"/>
      <c r="DT142" s="58"/>
      <c r="DU142" s="57"/>
      <c r="DV142" s="57"/>
      <c r="DW142" s="57"/>
      <c r="DX142" s="57"/>
      <c r="DY142" s="57"/>
      <c r="DZ142" s="57"/>
      <c r="EA142" s="58"/>
      <c r="EB142" s="58"/>
      <c r="EC142" s="58"/>
      <c r="ED142" s="58"/>
      <c r="EE142" s="58"/>
      <c r="EF142" s="58"/>
      <c r="EG142" s="57"/>
      <c r="EH142" s="57"/>
      <c r="EI142" s="57"/>
      <c r="EJ142" s="57"/>
      <c r="EK142" s="57"/>
      <c r="EL142" s="57"/>
      <c r="EM142" s="58"/>
      <c r="EN142" s="58"/>
      <c r="EO142" s="58"/>
      <c r="EP142" s="58"/>
      <c r="EQ142" s="58"/>
      <c r="ER142" s="58"/>
      <c r="ES142" s="57"/>
      <c r="ET142" s="57"/>
      <c r="EU142" s="57"/>
      <c r="EV142" s="57"/>
      <c r="EW142" s="57"/>
      <c r="EX142" s="57"/>
      <c r="EY142" s="58"/>
      <c r="EZ142" s="58"/>
      <c r="FA142" s="58"/>
      <c r="FB142" s="58"/>
      <c r="FC142" s="58"/>
      <c r="FD142" s="58"/>
      <c r="FE142" s="57"/>
      <c r="FF142" s="57"/>
      <c r="FG142" s="57"/>
      <c r="FH142" s="57"/>
      <c r="FI142" s="57"/>
      <c r="FJ142" s="57"/>
      <c r="FK142" s="58"/>
      <c r="FL142" s="58"/>
      <c r="FM142" s="58"/>
      <c r="FN142" s="58"/>
      <c r="FO142" s="58"/>
      <c r="FP142" s="58"/>
      <c r="FQ142" s="57"/>
      <c r="FR142" s="57"/>
      <c r="FS142" s="57"/>
      <c r="FT142" s="57"/>
      <c r="FU142" s="57"/>
      <c r="FV142" s="57"/>
      <c r="FW142" s="58"/>
      <c r="FX142" s="58"/>
      <c r="FY142" s="58"/>
      <c r="FZ142" s="58"/>
      <c r="GA142" s="58"/>
      <c r="GB142" s="58"/>
      <c r="GC142" s="57"/>
      <c r="GD142" s="57"/>
      <c r="GE142" s="57"/>
      <c r="GF142" s="57"/>
      <c r="GG142" s="57"/>
      <c r="GH142" s="57"/>
    </row>
    <row r="143" spans="2:190" x14ac:dyDescent="0.2">
      <c r="B143" s="56"/>
      <c r="C143" s="57"/>
      <c r="D143" s="57"/>
      <c r="E143" s="57"/>
      <c r="F143" s="57"/>
      <c r="G143" s="57"/>
      <c r="H143" s="57"/>
      <c r="I143" s="57"/>
      <c r="J143" s="57"/>
      <c r="K143" s="58"/>
      <c r="L143" s="58"/>
      <c r="M143" s="58"/>
      <c r="N143" s="58"/>
      <c r="O143" s="58"/>
      <c r="P143" s="58"/>
      <c r="Q143" s="57"/>
      <c r="R143" s="57"/>
      <c r="S143" s="57"/>
      <c r="T143" s="57"/>
      <c r="U143" s="57"/>
      <c r="V143" s="57"/>
      <c r="W143" s="58"/>
      <c r="X143" s="58"/>
      <c r="Y143" s="58"/>
      <c r="Z143" s="58"/>
      <c r="AA143" s="58"/>
      <c r="AB143" s="58"/>
      <c r="AC143" s="57"/>
      <c r="AD143" s="57"/>
      <c r="AE143" s="57"/>
      <c r="AF143" s="57"/>
      <c r="AG143" s="57"/>
      <c r="AH143" s="57"/>
      <c r="AI143" s="58"/>
      <c r="AJ143" s="58"/>
      <c r="AK143" s="58"/>
      <c r="AL143" s="58"/>
      <c r="AM143" s="58"/>
      <c r="AN143" s="58"/>
      <c r="AO143" s="57"/>
      <c r="AP143" s="57"/>
      <c r="AQ143" s="57"/>
      <c r="AR143" s="57"/>
      <c r="AS143" s="57"/>
      <c r="AT143" s="57"/>
      <c r="AU143" s="58"/>
      <c r="AV143" s="58"/>
      <c r="AW143" s="58"/>
      <c r="AX143" s="58"/>
      <c r="AY143" s="58"/>
      <c r="AZ143" s="58"/>
      <c r="BA143" s="57"/>
      <c r="BB143" s="57"/>
      <c r="BC143" s="57"/>
      <c r="BD143" s="57"/>
      <c r="BE143" s="57"/>
      <c r="BF143" s="57"/>
      <c r="BG143" s="58"/>
      <c r="BH143" s="58"/>
      <c r="BI143" s="58"/>
      <c r="BJ143" s="58"/>
      <c r="BK143" s="58"/>
      <c r="BL143" s="58"/>
      <c r="BM143" s="57"/>
      <c r="BN143" s="57"/>
      <c r="BO143" s="57"/>
      <c r="BP143" s="57"/>
      <c r="BQ143" s="57"/>
      <c r="BR143" s="57"/>
      <c r="BS143" s="58"/>
      <c r="BT143" s="58"/>
      <c r="BU143" s="58"/>
      <c r="BV143" s="58"/>
      <c r="BW143" s="58"/>
      <c r="BX143" s="58"/>
      <c r="BY143" s="57"/>
      <c r="BZ143" s="57"/>
      <c r="CA143" s="57"/>
      <c r="CB143" s="57"/>
      <c r="CC143" s="57"/>
      <c r="CD143" s="57"/>
      <c r="CE143" s="58"/>
      <c r="CF143" s="58"/>
      <c r="CG143" s="58"/>
      <c r="CH143" s="58"/>
      <c r="CI143" s="58"/>
      <c r="CJ143" s="58"/>
      <c r="CK143" s="57"/>
      <c r="CL143" s="57"/>
      <c r="CM143" s="57"/>
      <c r="CN143" s="57"/>
      <c r="CO143" s="57"/>
      <c r="CP143" s="57"/>
      <c r="CQ143" s="58"/>
      <c r="CR143" s="58"/>
      <c r="CS143" s="58"/>
      <c r="CT143" s="58"/>
      <c r="CU143" s="58"/>
      <c r="CV143" s="58"/>
      <c r="CW143" s="57"/>
      <c r="CX143" s="57"/>
      <c r="CY143" s="57"/>
      <c r="CZ143" s="57"/>
      <c r="DA143" s="57"/>
      <c r="DB143" s="57"/>
      <c r="DC143" s="58"/>
      <c r="DD143" s="58"/>
      <c r="DE143" s="58"/>
      <c r="DF143" s="58"/>
      <c r="DG143" s="58"/>
      <c r="DH143" s="58"/>
      <c r="DI143" s="57"/>
      <c r="DJ143" s="57"/>
      <c r="DK143" s="57"/>
      <c r="DL143" s="57"/>
      <c r="DM143" s="57"/>
      <c r="DN143" s="57"/>
      <c r="DO143" s="58"/>
      <c r="DP143" s="58"/>
      <c r="DQ143" s="58"/>
      <c r="DR143" s="58"/>
      <c r="DS143" s="58"/>
      <c r="DT143" s="58"/>
      <c r="DU143" s="57"/>
      <c r="DV143" s="57"/>
      <c r="DW143" s="57"/>
      <c r="DX143" s="57"/>
      <c r="DY143" s="57"/>
      <c r="DZ143" s="57"/>
      <c r="EA143" s="58"/>
      <c r="EB143" s="58"/>
      <c r="EC143" s="58"/>
      <c r="ED143" s="58"/>
      <c r="EE143" s="58"/>
      <c r="EF143" s="58"/>
      <c r="EG143" s="57"/>
      <c r="EH143" s="57"/>
      <c r="EI143" s="57"/>
      <c r="EJ143" s="57"/>
      <c r="EK143" s="57"/>
      <c r="EL143" s="57"/>
      <c r="EM143" s="58"/>
      <c r="EN143" s="58"/>
      <c r="EO143" s="58"/>
      <c r="EP143" s="58"/>
      <c r="EQ143" s="58"/>
      <c r="ER143" s="58"/>
      <c r="ES143" s="57"/>
      <c r="ET143" s="57"/>
      <c r="EU143" s="57"/>
      <c r="EV143" s="57"/>
      <c r="EW143" s="57"/>
      <c r="EX143" s="57"/>
      <c r="EY143" s="58"/>
      <c r="EZ143" s="58"/>
      <c r="FA143" s="58"/>
      <c r="FB143" s="58"/>
      <c r="FC143" s="58"/>
      <c r="FD143" s="58"/>
      <c r="FE143" s="57"/>
      <c r="FF143" s="57"/>
      <c r="FG143" s="57"/>
      <c r="FH143" s="57"/>
      <c r="FI143" s="57"/>
      <c r="FJ143" s="57"/>
      <c r="FK143" s="58"/>
      <c r="FL143" s="58"/>
      <c r="FM143" s="58"/>
      <c r="FN143" s="58"/>
      <c r="FO143" s="58"/>
      <c r="FP143" s="58"/>
      <c r="FQ143" s="57"/>
      <c r="FR143" s="57"/>
      <c r="FS143" s="57"/>
      <c r="FT143" s="57"/>
      <c r="FU143" s="57"/>
      <c r="FV143" s="57"/>
      <c r="FW143" s="58"/>
      <c r="FX143" s="58"/>
      <c r="FY143" s="58"/>
      <c r="FZ143" s="58"/>
      <c r="GA143" s="58"/>
      <c r="GB143" s="58"/>
      <c r="GC143" s="57"/>
      <c r="GD143" s="57"/>
      <c r="GE143" s="57"/>
      <c r="GF143" s="57"/>
      <c r="GG143" s="57"/>
      <c r="GH143" s="57"/>
    </row>
    <row r="144" spans="2:190" x14ac:dyDescent="0.2">
      <c r="B144" s="56"/>
      <c r="C144" s="57"/>
      <c r="D144" s="57"/>
      <c r="E144" s="57"/>
      <c r="F144" s="57"/>
      <c r="G144" s="57"/>
      <c r="H144" s="57"/>
      <c r="I144" s="57"/>
      <c r="J144" s="57"/>
      <c r="K144" s="58"/>
      <c r="L144" s="58"/>
      <c r="M144" s="58"/>
      <c r="N144" s="58"/>
      <c r="O144" s="58"/>
      <c r="P144" s="58"/>
      <c r="Q144" s="57"/>
      <c r="R144" s="57"/>
      <c r="S144" s="57"/>
      <c r="T144" s="57"/>
      <c r="U144" s="57"/>
      <c r="V144" s="57"/>
      <c r="W144" s="58"/>
      <c r="X144" s="58"/>
      <c r="Y144" s="58"/>
      <c r="Z144" s="58"/>
      <c r="AA144" s="58"/>
      <c r="AB144" s="58"/>
      <c r="AC144" s="57"/>
      <c r="AD144" s="57"/>
      <c r="AE144" s="57"/>
      <c r="AF144" s="57"/>
      <c r="AG144" s="57"/>
      <c r="AH144" s="57"/>
      <c r="AI144" s="58"/>
      <c r="AJ144" s="58"/>
      <c r="AK144" s="58"/>
      <c r="AL144" s="58"/>
      <c r="AM144" s="58"/>
      <c r="AN144" s="58"/>
      <c r="AO144" s="57"/>
      <c r="AP144" s="57"/>
      <c r="AQ144" s="57"/>
      <c r="AR144" s="57"/>
      <c r="AS144" s="57"/>
      <c r="AT144" s="57"/>
      <c r="AU144" s="58"/>
      <c r="AV144" s="58"/>
      <c r="AW144" s="58"/>
      <c r="AX144" s="58"/>
      <c r="AY144" s="58"/>
      <c r="AZ144" s="58"/>
      <c r="BA144" s="57"/>
      <c r="BB144" s="57"/>
      <c r="BC144" s="57"/>
      <c r="BD144" s="57"/>
      <c r="BE144" s="57"/>
      <c r="BF144" s="57"/>
      <c r="BG144" s="58"/>
      <c r="BH144" s="58"/>
      <c r="BI144" s="58"/>
      <c r="BJ144" s="58"/>
      <c r="BK144" s="58"/>
      <c r="BL144" s="58"/>
      <c r="BM144" s="57"/>
      <c r="BN144" s="57"/>
      <c r="BO144" s="57"/>
      <c r="BP144" s="57"/>
      <c r="BQ144" s="57"/>
      <c r="BR144" s="57"/>
      <c r="BS144" s="58"/>
      <c r="BT144" s="58"/>
      <c r="BU144" s="58"/>
      <c r="BV144" s="58"/>
      <c r="BW144" s="58"/>
      <c r="BX144" s="58"/>
      <c r="BY144" s="57"/>
      <c r="BZ144" s="57"/>
      <c r="CA144" s="57"/>
      <c r="CB144" s="57"/>
      <c r="CC144" s="57"/>
      <c r="CD144" s="57"/>
      <c r="CE144" s="58"/>
      <c r="CF144" s="58"/>
      <c r="CG144" s="58"/>
      <c r="CH144" s="58"/>
      <c r="CI144" s="58"/>
      <c r="CJ144" s="58"/>
      <c r="CK144" s="57"/>
      <c r="CL144" s="57"/>
      <c r="CM144" s="57"/>
      <c r="CN144" s="57"/>
      <c r="CO144" s="57"/>
      <c r="CP144" s="57"/>
      <c r="CQ144" s="58"/>
      <c r="CR144" s="58"/>
      <c r="CS144" s="58"/>
      <c r="CT144" s="58"/>
      <c r="CU144" s="58"/>
      <c r="CV144" s="58"/>
      <c r="CW144" s="57"/>
      <c r="CX144" s="57"/>
      <c r="CY144" s="57"/>
      <c r="CZ144" s="57"/>
      <c r="DA144" s="57"/>
      <c r="DB144" s="57"/>
      <c r="DC144" s="58"/>
      <c r="DD144" s="58"/>
      <c r="DE144" s="58"/>
      <c r="DF144" s="58"/>
      <c r="DG144" s="58"/>
      <c r="DH144" s="58"/>
      <c r="DI144" s="57"/>
      <c r="DJ144" s="57"/>
      <c r="DK144" s="57"/>
      <c r="DL144" s="57"/>
      <c r="DM144" s="57"/>
      <c r="DN144" s="57"/>
      <c r="DO144" s="58"/>
      <c r="DP144" s="58"/>
      <c r="DQ144" s="58"/>
      <c r="DR144" s="58"/>
      <c r="DS144" s="58"/>
      <c r="DT144" s="58"/>
      <c r="DU144" s="57"/>
      <c r="DV144" s="57"/>
      <c r="DW144" s="57"/>
      <c r="DX144" s="57"/>
      <c r="DY144" s="57"/>
      <c r="DZ144" s="57"/>
      <c r="EA144" s="58"/>
      <c r="EB144" s="58"/>
      <c r="EC144" s="58"/>
      <c r="ED144" s="58"/>
      <c r="EE144" s="58"/>
      <c r="EF144" s="58"/>
      <c r="EG144" s="57"/>
      <c r="EH144" s="57"/>
      <c r="EI144" s="57"/>
      <c r="EJ144" s="57"/>
      <c r="EK144" s="57"/>
      <c r="EL144" s="57"/>
      <c r="EM144" s="58"/>
      <c r="EN144" s="58"/>
      <c r="EO144" s="58"/>
      <c r="EP144" s="58"/>
      <c r="EQ144" s="58"/>
      <c r="ER144" s="58"/>
      <c r="ES144" s="57"/>
      <c r="ET144" s="57"/>
      <c r="EU144" s="57"/>
      <c r="EV144" s="57"/>
      <c r="EW144" s="57"/>
      <c r="EX144" s="57"/>
      <c r="EY144" s="58"/>
      <c r="EZ144" s="58"/>
      <c r="FA144" s="58"/>
      <c r="FB144" s="58"/>
      <c r="FC144" s="58"/>
      <c r="FD144" s="58"/>
      <c r="FE144" s="57"/>
      <c r="FF144" s="57"/>
      <c r="FG144" s="57"/>
      <c r="FH144" s="57"/>
      <c r="FI144" s="57"/>
      <c r="FJ144" s="57"/>
      <c r="FK144" s="58"/>
      <c r="FL144" s="58"/>
      <c r="FM144" s="58"/>
      <c r="FN144" s="58"/>
      <c r="FO144" s="58"/>
      <c r="FP144" s="58"/>
      <c r="FQ144" s="57"/>
      <c r="FR144" s="57"/>
      <c r="FS144" s="57"/>
      <c r="FT144" s="57"/>
      <c r="FU144" s="57"/>
      <c r="FV144" s="57"/>
      <c r="FW144" s="58"/>
      <c r="FX144" s="58"/>
      <c r="FY144" s="58"/>
      <c r="FZ144" s="58"/>
      <c r="GA144" s="58"/>
      <c r="GB144" s="58"/>
      <c r="GC144" s="57"/>
      <c r="GD144" s="57"/>
      <c r="GE144" s="57"/>
      <c r="GF144" s="57"/>
      <c r="GG144" s="57"/>
      <c r="GH144" s="57"/>
    </row>
    <row r="145" spans="2:190" x14ac:dyDescent="0.2">
      <c r="B145" s="56"/>
      <c r="C145" s="57"/>
      <c r="D145" s="57"/>
      <c r="E145" s="57"/>
      <c r="F145" s="57"/>
      <c r="G145" s="57"/>
      <c r="H145" s="57"/>
      <c r="I145" s="57"/>
      <c r="J145" s="57"/>
      <c r="K145" s="58"/>
      <c r="L145" s="58"/>
      <c r="M145" s="58"/>
      <c r="N145" s="58"/>
      <c r="O145" s="58"/>
      <c r="P145" s="58"/>
      <c r="Q145" s="57"/>
      <c r="R145" s="57"/>
      <c r="S145" s="57"/>
      <c r="T145" s="57"/>
      <c r="U145" s="57"/>
      <c r="V145" s="57"/>
      <c r="W145" s="58"/>
      <c r="X145" s="58"/>
      <c r="Y145" s="58"/>
      <c r="Z145" s="58"/>
      <c r="AA145" s="58"/>
      <c r="AB145" s="58"/>
      <c r="AC145" s="57"/>
      <c r="AD145" s="57"/>
      <c r="AE145" s="57"/>
      <c r="AF145" s="57"/>
      <c r="AG145" s="57"/>
      <c r="AH145" s="57"/>
      <c r="AI145" s="58"/>
      <c r="AJ145" s="58"/>
      <c r="AK145" s="58"/>
      <c r="AL145" s="58"/>
      <c r="AM145" s="58"/>
      <c r="AN145" s="58"/>
      <c r="AO145" s="57"/>
      <c r="AP145" s="57"/>
      <c r="AQ145" s="57"/>
      <c r="AR145" s="57"/>
      <c r="AS145" s="57"/>
      <c r="AT145" s="57"/>
      <c r="AU145" s="58"/>
      <c r="AV145" s="58"/>
      <c r="AW145" s="58"/>
      <c r="AX145" s="58"/>
      <c r="AY145" s="58"/>
      <c r="AZ145" s="58"/>
      <c r="BA145" s="57"/>
      <c r="BB145" s="57"/>
      <c r="BC145" s="57"/>
      <c r="BD145" s="57"/>
      <c r="BE145" s="57"/>
      <c r="BF145" s="57"/>
      <c r="BG145" s="58"/>
      <c r="BH145" s="58"/>
      <c r="BI145" s="58"/>
      <c r="BJ145" s="58"/>
      <c r="BK145" s="58"/>
      <c r="BL145" s="58"/>
      <c r="BM145" s="57"/>
      <c r="BN145" s="57"/>
      <c r="BO145" s="57"/>
      <c r="BP145" s="57"/>
      <c r="BQ145" s="57"/>
      <c r="BR145" s="57"/>
      <c r="BS145" s="58"/>
      <c r="BT145" s="58"/>
      <c r="BU145" s="58"/>
      <c r="BV145" s="58"/>
      <c r="BW145" s="58"/>
      <c r="BX145" s="58"/>
      <c r="BY145" s="57"/>
      <c r="BZ145" s="57"/>
      <c r="CA145" s="57"/>
      <c r="CB145" s="57"/>
      <c r="CC145" s="57"/>
      <c r="CD145" s="57"/>
      <c r="CE145" s="58"/>
      <c r="CF145" s="58"/>
      <c r="CG145" s="58"/>
      <c r="CH145" s="58"/>
      <c r="CI145" s="58"/>
      <c r="CJ145" s="58"/>
      <c r="CK145" s="57"/>
      <c r="CL145" s="57"/>
      <c r="CM145" s="57"/>
      <c r="CN145" s="57"/>
      <c r="CO145" s="57"/>
      <c r="CP145" s="57"/>
      <c r="CQ145" s="58"/>
      <c r="CR145" s="58"/>
      <c r="CS145" s="58"/>
      <c r="CT145" s="58"/>
      <c r="CU145" s="58"/>
      <c r="CV145" s="58"/>
      <c r="CW145" s="57"/>
      <c r="CX145" s="57"/>
      <c r="CY145" s="57"/>
      <c r="CZ145" s="57"/>
      <c r="DA145" s="57"/>
      <c r="DB145" s="57"/>
      <c r="DC145" s="58"/>
      <c r="DD145" s="58"/>
      <c r="DE145" s="58"/>
      <c r="DF145" s="58"/>
      <c r="DG145" s="58"/>
      <c r="DH145" s="58"/>
      <c r="DI145" s="57"/>
      <c r="DJ145" s="57"/>
      <c r="DK145" s="57"/>
      <c r="DL145" s="57"/>
      <c r="DM145" s="57"/>
      <c r="DN145" s="57"/>
      <c r="DO145" s="58"/>
      <c r="DP145" s="58"/>
      <c r="DQ145" s="58"/>
      <c r="DR145" s="58"/>
      <c r="DS145" s="58"/>
      <c r="DT145" s="58"/>
      <c r="DU145" s="57"/>
      <c r="DV145" s="57"/>
      <c r="DW145" s="57"/>
      <c r="DX145" s="57"/>
      <c r="DY145" s="57"/>
      <c r="DZ145" s="57"/>
      <c r="EA145" s="58"/>
      <c r="EB145" s="58"/>
      <c r="EC145" s="58"/>
      <c r="ED145" s="58"/>
      <c r="EE145" s="58"/>
      <c r="EF145" s="58"/>
      <c r="EG145" s="57"/>
      <c r="EH145" s="57"/>
      <c r="EI145" s="57"/>
      <c r="EJ145" s="57"/>
      <c r="EK145" s="57"/>
      <c r="EL145" s="57"/>
      <c r="EM145" s="58"/>
      <c r="EN145" s="58"/>
      <c r="EO145" s="58"/>
      <c r="EP145" s="58"/>
      <c r="EQ145" s="58"/>
      <c r="ER145" s="58"/>
      <c r="ES145" s="57"/>
      <c r="ET145" s="57"/>
      <c r="EU145" s="57"/>
      <c r="EV145" s="57"/>
      <c r="EW145" s="57"/>
      <c r="EX145" s="57"/>
      <c r="EY145" s="58"/>
      <c r="EZ145" s="58"/>
      <c r="FA145" s="58"/>
      <c r="FB145" s="58"/>
      <c r="FC145" s="58"/>
      <c r="FD145" s="58"/>
      <c r="FE145" s="57"/>
      <c r="FF145" s="57"/>
      <c r="FG145" s="57"/>
      <c r="FH145" s="57"/>
      <c r="FI145" s="57"/>
      <c r="FJ145" s="57"/>
      <c r="FK145" s="58"/>
      <c r="FL145" s="58"/>
      <c r="FM145" s="58"/>
      <c r="FN145" s="58"/>
      <c r="FO145" s="58"/>
      <c r="FP145" s="58"/>
      <c r="FQ145" s="57"/>
      <c r="FR145" s="57"/>
      <c r="FS145" s="57"/>
      <c r="FT145" s="57"/>
      <c r="FU145" s="57"/>
      <c r="FV145" s="57"/>
      <c r="FW145" s="58"/>
      <c r="FX145" s="58"/>
      <c r="FY145" s="58"/>
      <c r="FZ145" s="58"/>
      <c r="GA145" s="58"/>
      <c r="GB145" s="58"/>
      <c r="GC145" s="57"/>
      <c r="GD145" s="57"/>
      <c r="GE145" s="57"/>
      <c r="GF145" s="57"/>
      <c r="GG145" s="57"/>
      <c r="GH145" s="57"/>
    </row>
    <row r="146" spans="2:190" x14ac:dyDescent="0.2">
      <c r="B146" s="56"/>
      <c r="C146" s="57"/>
      <c r="D146" s="57"/>
      <c r="E146" s="57"/>
      <c r="F146" s="57"/>
      <c r="G146" s="57"/>
      <c r="H146" s="57"/>
      <c r="I146" s="57"/>
      <c r="J146" s="57"/>
      <c r="K146" s="58"/>
      <c r="L146" s="58"/>
      <c r="M146" s="58"/>
      <c r="N146" s="58"/>
      <c r="O146" s="58"/>
      <c r="P146" s="58"/>
      <c r="Q146" s="57"/>
      <c r="R146" s="57"/>
      <c r="S146" s="57"/>
      <c r="T146" s="57"/>
      <c r="U146" s="57"/>
      <c r="V146" s="57"/>
      <c r="W146" s="58"/>
      <c r="X146" s="58"/>
      <c r="Y146" s="58"/>
      <c r="Z146" s="58"/>
      <c r="AA146" s="58"/>
      <c r="AB146" s="58"/>
      <c r="AC146" s="57"/>
      <c r="AD146" s="57"/>
      <c r="AE146" s="57"/>
      <c r="AF146" s="57"/>
      <c r="AG146" s="57"/>
      <c r="AH146" s="57"/>
      <c r="AI146" s="58"/>
      <c r="AJ146" s="58"/>
      <c r="AK146" s="58"/>
      <c r="AL146" s="58"/>
      <c r="AM146" s="58"/>
      <c r="AN146" s="58"/>
      <c r="AO146" s="57"/>
      <c r="AP146" s="57"/>
      <c r="AQ146" s="57"/>
      <c r="AR146" s="57"/>
      <c r="AS146" s="57"/>
      <c r="AT146" s="57"/>
      <c r="AU146" s="58"/>
      <c r="AV146" s="58"/>
      <c r="AW146" s="58"/>
      <c r="AX146" s="58"/>
      <c r="AY146" s="58"/>
      <c r="AZ146" s="58"/>
      <c r="BA146" s="57"/>
      <c r="BB146" s="57"/>
      <c r="BC146" s="57"/>
      <c r="BD146" s="57"/>
      <c r="BE146" s="57"/>
      <c r="BF146" s="57"/>
      <c r="BG146" s="58"/>
      <c r="BH146" s="58"/>
      <c r="BI146" s="58"/>
      <c r="BJ146" s="58"/>
      <c r="BK146" s="58"/>
      <c r="BL146" s="58"/>
      <c r="BM146" s="57"/>
      <c r="BN146" s="57"/>
      <c r="BO146" s="57"/>
      <c r="BP146" s="57"/>
      <c r="BQ146" s="57"/>
      <c r="BR146" s="57"/>
      <c r="BS146" s="58"/>
      <c r="BT146" s="58"/>
      <c r="BU146" s="58"/>
      <c r="BV146" s="58"/>
      <c r="BW146" s="58"/>
      <c r="BX146" s="58"/>
      <c r="BY146" s="57"/>
      <c r="BZ146" s="57"/>
      <c r="CA146" s="57"/>
      <c r="CB146" s="57"/>
      <c r="CC146" s="57"/>
      <c r="CD146" s="57"/>
      <c r="CE146" s="58"/>
      <c r="CF146" s="58"/>
      <c r="CG146" s="58"/>
      <c r="CH146" s="58"/>
      <c r="CI146" s="58"/>
      <c r="CJ146" s="58"/>
      <c r="CK146" s="57"/>
      <c r="CL146" s="57"/>
      <c r="CM146" s="57"/>
      <c r="CN146" s="57"/>
      <c r="CO146" s="57"/>
      <c r="CP146" s="57"/>
      <c r="CQ146" s="58"/>
      <c r="CR146" s="58"/>
      <c r="CS146" s="58"/>
      <c r="CT146" s="58"/>
      <c r="CU146" s="58"/>
      <c r="CV146" s="58"/>
      <c r="CW146" s="57"/>
      <c r="CX146" s="57"/>
      <c r="CY146" s="57"/>
      <c r="CZ146" s="57"/>
      <c r="DA146" s="57"/>
      <c r="DB146" s="57"/>
      <c r="DC146" s="58"/>
      <c r="DD146" s="58"/>
      <c r="DE146" s="58"/>
      <c r="DF146" s="58"/>
      <c r="DG146" s="58"/>
      <c r="DH146" s="58"/>
      <c r="DI146" s="57"/>
      <c r="DJ146" s="57"/>
      <c r="DK146" s="57"/>
      <c r="DL146" s="57"/>
      <c r="DM146" s="57"/>
      <c r="DN146" s="57"/>
      <c r="DO146" s="58"/>
      <c r="DP146" s="58"/>
      <c r="DQ146" s="58"/>
      <c r="DR146" s="58"/>
      <c r="DS146" s="58"/>
      <c r="DT146" s="58"/>
      <c r="DU146" s="57"/>
      <c r="DV146" s="57"/>
      <c r="DW146" s="57"/>
      <c r="DX146" s="57"/>
      <c r="DY146" s="57"/>
      <c r="DZ146" s="57"/>
      <c r="EA146" s="58"/>
      <c r="EB146" s="58"/>
      <c r="EC146" s="58"/>
      <c r="ED146" s="58"/>
      <c r="EE146" s="58"/>
      <c r="EF146" s="58"/>
      <c r="EG146" s="57"/>
      <c r="EH146" s="57"/>
      <c r="EI146" s="57"/>
      <c r="EJ146" s="57"/>
      <c r="EK146" s="57"/>
      <c r="EL146" s="57"/>
      <c r="EM146" s="58"/>
      <c r="EN146" s="58"/>
      <c r="EO146" s="58"/>
      <c r="EP146" s="58"/>
      <c r="EQ146" s="58"/>
      <c r="ER146" s="58"/>
      <c r="ES146" s="57"/>
      <c r="ET146" s="57"/>
      <c r="EU146" s="57"/>
      <c r="EV146" s="57"/>
      <c r="EW146" s="57"/>
      <c r="EX146" s="57"/>
      <c r="EY146" s="58"/>
      <c r="EZ146" s="58"/>
      <c r="FA146" s="58"/>
      <c r="FB146" s="58"/>
      <c r="FC146" s="58"/>
      <c r="FD146" s="58"/>
      <c r="FE146" s="57"/>
      <c r="FF146" s="57"/>
      <c r="FG146" s="57"/>
      <c r="FH146" s="57"/>
      <c r="FI146" s="57"/>
      <c r="FJ146" s="57"/>
      <c r="FK146" s="58"/>
      <c r="FL146" s="58"/>
      <c r="FM146" s="58"/>
      <c r="FN146" s="58"/>
      <c r="FO146" s="58"/>
      <c r="FP146" s="58"/>
      <c r="FQ146" s="57"/>
      <c r="FR146" s="57"/>
      <c r="FS146" s="57"/>
      <c r="FT146" s="57"/>
      <c r="FU146" s="57"/>
      <c r="FV146" s="57"/>
      <c r="FW146" s="58"/>
      <c r="FX146" s="58"/>
      <c r="FY146" s="58"/>
      <c r="FZ146" s="58"/>
      <c r="GA146" s="58"/>
      <c r="GB146" s="58"/>
      <c r="GC146" s="57"/>
      <c r="GD146" s="57"/>
      <c r="GE146" s="57"/>
      <c r="GF146" s="57"/>
      <c r="GG146" s="57"/>
      <c r="GH146" s="57"/>
    </row>
    <row r="147" spans="2:190" x14ac:dyDescent="0.2">
      <c r="B147" s="56"/>
      <c r="C147" s="57"/>
      <c r="D147" s="57"/>
      <c r="E147" s="57"/>
      <c r="F147" s="57"/>
      <c r="G147" s="57"/>
      <c r="H147" s="57"/>
      <c r="I147" s="57"/>
      <c r="J147" s="57"/>
      <c r="K147" s="58"/>
      <c r="L147" s="58"/>
      <c r="M147" s="58"/>
      <c r="N147" s="58"/>
      <c r="O147" s="58"/>
      <c r="P147" s="58"/>
      <c r="Q147" s="57"/>
      <c r="R147" s="57"/>
      <c r="S147" s="57"/>
      <c r="T147" s="57"/>
      <c r="U147" s="57"/>
      <c r="V147" s="57"/>
      <c r="W147" s="58"/>
      <c r="X147" s="58"/>
      <c r="Y147" s="58"/>
      <c r="Z147" s="58"/>
      <c r="AA147" s="58"/>
      <c r="AB147" s="58"/>
      <c r="AC147" s="57"/>
      <c r="AD147" s="57"/>
      <c r="AE147" s="57"/>
      <c r="AF147" s="57"/>
      <c r="AG147" s="57"/>
      <c r="AH147" s="57"/>
      <c r="AI147" s="58"/>
      <c r="AJ147" s="58"/>
      <c r="AK147" s="58"/>
      <c r="AL147" s="58"/>
      <c r="AM147" s="58"/>
      <c r="AN147" s="58"/>
      <c r="AO147" s="57"/>
      <c r="AP147" s="57"/>
      <c r="AQ147" s="57"/>
      <c r="AR147" s="57"/>
      <c r="AS147" s="57"/>
      <c r="AT147" s="57"/>
      <c r="AU147" s="58"/>
      <c r="AV147" s="58"/>
      <c r="AW147" s="58"/>
      <c r="AX147" s="58"/>
      <c r="AY147" s="58"/>
      <c r="AZ147" s="58"/>
      <c r="BA147" s="57"/>
      <c r="BB147" s="57"/>
      <c r="BC147" s="57"/>
      <c r="BD147" s="57"/>
      <c r="BE147" s="57"/>
      <c r="BF147" s="57"/>
      <c r="BG147" s="58"/>
      <c r="BH147" s="58"/>
      <c r="BI147" s="58"/>
      <c r="BJ147" s="58"/>
      <c r="BK147" s="58"/>
      <c r="BL147" s="58"/>
      <c r="BM147" s="57"/>
      <c r="BN147" s="57"/>
      <c r="BO147" s="57"/>
      <c r="BP147" s="57"/>
      <c r="BQ147" s="57"/>
      <c r="BR147" s="57"/>
      <c r="BS147" s="58"/>
      <c r="BT147" s="58"/>
      <c r="BU147" s="58"/>
      <c r="BV147" s="58"/>
      <c r="BW147" s="58"/>
      <c r="BX147" s="58"/>
      <c r="BY147" s="57"/>
      <c r="BZ147" s="57"/>
      <c r="CA147" s="57"/>
      <c r="CB147" s="57"/>
      <c r="CC147" s="57"/>
      <c r="CD147" s="57"/>
      <c r="CE147" s="58"/>
      <c r="CF147" s="58"/>
      <c r="CG147" s="58"/>
      <c r="CH147" s="58"/>
      <c r="CI147" s="58"/>
      <c r="CJ147" s="58"/>
      <c r="CK147" s="57"/>
      <c r="CL147" s="57"/>
      <c r="CM147" s="57"/>
      <c r="CN147" s="57"/>
      <c r="CO147" s="57"/>
      <c r="CP147" s="57"/>
      <c r="CQ147" s="58"/>
      <c r="CR147" s="58"/>
      <c r="CS147" s="58"/>
      <c r="CT147" s="58"/>
      <c r="CU147" s="58"/>
      <c r="CV147" s="58"/>
      <c r="CW147" s="57"/>
      <c r="CX147" s="57"/>
      <c r="CY147" s="57"/>
      <c r="CZ147" s="57"/>
      <c r="DA147" s="57"/>
      <c r="DB147" s="57"/>
      <c r="DC147" s="58"/>
      <c r="DD147" s="58"/>
      <c r="DE147" s="58"/>
      <c r="DF147" s="58"/>
      <c r="DG147" s="58"/>
      <c r="DH147" s="58"/>
      <c r="DI147" s="57"/>
      <c r="DJ147" s="57"/>
      <c r="DK147" s="57"/>
      <c r="DL147" s="57"/>
      <c r="DM147" s="57"/>
      <c r="DN147" s="57"/>
      <c r="DO147" s="58"/>
      <c r="DP147" s="58"/>
      <c r="DQ147" s="58"/>
      <c r="DR147" s="58"/>
      <c r="DS147" s="58"/>
      <c r="DT147" s="58"/>
      <c r="DU147" s="57"/>
      <c r="DV147" s="57"/>
      <c r="DW147" s="57"/>
      <c r="DX147" s="57"/>
      <c r="DY147" s="57"/>
      <c r="DZ147" s="57"/>
      <c r="EA147" s="58"/>
      <c r="EB147" s="58"/>
      <c r="EC147" s="58"/>
      <c r="ED147" s="58"/>
      <c r="EE147" s="58"/>
      <c r="EF147" s="58"/>
      <c r="EG147" s="57"/>
      <c r="EH147" s="57"/>
      <c r="EI147" s="57"/>
      <c r="EJ147" s="57"/>
      <c r="EK147" s="57"/>
      <c r="EL147" s="57"/>
      <c r="EM147" s="58"/>
      <c r="EN147" s="58"/>
      <c r="EO147" s="58"/>
      <c r="EP147" s="58"/>
      <c r="EQ147" s="58"/>
      <c r="ER147" s="58"/>
      <c r="ES147" s="57"/>
      <c r="ET147" s="57"/>
      <c r="EU147" s="57"/>
      <c r="EV147" s="57"/>
      <c r="EW147" s="57"/>
      <c r="EX147" s="57"/>
      <c r="EY147" s="58"/>
      <c r="EZ147" s="58"/>
      <c r="FA147" s="58"/>
      <c r="FB147" s="58"/>
      <c r="FC147" s="58"/>
      <c r="FD147" s="58"/>
      <c r="FE147" s="57"/>
      <c r="FF147" s="57"/>
      <c r="FG147" s="57"/>
      <c r="FH147" s="57"/>
      <c r="FI147" s="57"/>
      <c r="FJ147" s="57"/>
      <c r="FK147" s="58"/>
      <c r="FL147" s="58"/>
      <c r="FM147" s="58"/>
      <c r="FN147" s="58"/>
      <c r="FO147" s="58"/>
      <c r="FP147" s="58"/>
      <c r="FQ147" s="57"/>
      <c r="FR147" s="57"/>
      <c r="FS147" s="57"/>
      <c r="FT147" s="57"/>
      <c r="FU147" s="57"/>
      <c r="FV147" s="57"/>
      <c r="FW147" s="58"/>
      <c r="FX147" s="58"/>
      <c r="FY147" s="58"/>
      <c r="FZ147" s="58"/>
      <c r="GA147" s="58"/>
      <c r="GB147" s="58"/>
      <c r="GC147" s="57"/>
      <c r="GD147" s="57"/>
      <c r="GE147" s="57"/>
      <c r="GF147" s="57"/>
      <c r="GG147" s="57"/>
      <c r="GH147" s="57"/>
    </row>
    <row r="148" spans="2:190" x14ac:dyDescent="0.2">
      <c r="B148" s="56"/>
      <c r="C148" s="57"/>
      <c r="D148" s="57"/>
      <c r="E148" s="57"/>
      <c r="F148" s="57"/>
      <c r="G148" s="57"/>
      <c r="H148" s="57"/>
      <c r="I148" s="57"/>
      <c r="J148" s="57"/>
      <c r="K148" s="58"/>
      <c r="L148" s="58"/>
      <c r="M148" s="58"/>
      <c r="N148" s="58"/>
      <c r="O148" s="58"/>
      <c r="P148" s="58"/>
      <c r="Q148" s="57"/>
      <c r="R148" s="57"/>
      <c r="S148" s="57"/>
      <c r="T148" s="57"/>
      <c r="U148" s="57"/>
      <c r="V148" s="57"/>
      <c r="W148" s="58"/>
      <c r="X148" s="58"/>
      <c r="Y148" s="58"/>
      <c r="Z148" s="58"/>
      <c r="AA148" s="58"/>
      <c r="AB148" s="58"/>
      <c r="AC148" s="57"/>
      <c r="AD148" s="57"/>
      <c r="AE148" s="57"/>
      <c r="AF148" s="57"/>
      <c r="AG148" s="57"/>
      <c r="AH148" s="57"/>
      <c r="AI148" s="58"/>
      <c r="AJ148" s="58"/>
      <c r="AK148" s="58"/>
      <c r="AL148" s="58"/>
      <c r="AM148" s="58"/>
      <c r="AN148" s="58"/>
      <c r="AO148" s="57"/>
      <c r="AP148" s="57"/>
      <c r="AQ148" s="57"/>
      <c r="AR148" s="57"/>
      <c r="AS148" s="57"/>
      <c r="AT148" s="57"/>
      <c r="AU148" s="58"/>
      <c r="AV148" s="58"/>
      <c r="AW148" s="58"/>
      <c r="AX148" s="58"/>
      <c r="AY148" s="58"/>
      <c r="AZ148" s="58"/>
      <c r="BA148" s="57"/>
      <c r="BB148" s="57"/>
      <c r="BC148" s="57"/>
      <c r="BD148" s="57"/>
      <c r="BE148" s="57"/>
      <c r="BF148" s="57"/>
      <c r="BG148" s="58"/>
      <c r="BH148" s="58"/>
      <c r="BI148" s="58"/>
      <c r="BJ148" s="58"/>
      <c r="BK148" s="58"/>
      <c r="BL148" s="58"/>
      <c r="BM148" s="57"/>
      <c r="BN148" s="57"/>
      <c r="BO148" s="57"/>
      <c r="BP148" s="57"/>
      <c r="BQ148" s="57"/>
      <c r="BR148" s="57"/>
      <c r="BS148" s="58"/>
      <c r="BT148" s="58"/>
      <c r="BU148" s="58"/>
      <c r="BV148" s="58"/>
      <c r="BW148" s="58"/>
      <c r="BX148" s="58"/>
      <c r="BY148" s="57"/>
      <c r="BZ148" s="57"/>
      <c r="CA148" s="57"/>
      <c r="CB148" s="57"/>
      <c r="CC148" s="57"/>
      <c r="CD148" s="57"/>
      <c r="CE148" s="58"/>
      <c r="CF148" s="58"/>
      <c r="CG148" s="58"/>
      <c r="CH148" s="58"/>
      <c r="CI148" s="58"/>
      <c r="CJ148" s="58"/>
      <c r="CK148" s="57"/>
      <c r="CL148" s="57"/>
      <c r="CM148" s="57"/>
      <c r="CN148" s="57"/>
      <c r="CO148" s="57"/>
      <c r="CP148" s="57"/>
      <c r="CQ148" s="58"/>
      <c r="CR148" s="58"/>
      <c r="CS148" s="58"/>
      <c r="CT148" s="58"/>
      <c r="CU148" s="58"/>
      <c r="CV148" s="58"/>
      <c r="CW148" s="57"/>
      <c r="CX148" s="57"/>
      <c r="CY148" s="57"/>
      <c r="CZ148" s="57"/>
      <c r="DA148" s="57"/>
      <c r="DB148" s="57"/>
      <c r="DC148" s="58"/>
      <c r="DD148" s="58"/>
      <c r="DE148" s="58"/>
      <c r="DF148" s="58"/>
      <c r="DG148" s="58"/>
      <c r="DH148" s="58"/>
      <c r="DI148" s="57"/>
      <c r="DJ148" s="57"/>
      <c r="DK148" s="57"/>
      <c r="DL148" s="57"/>
      <c r="DM148" s="57"/>
      <c r="DN148" s="57"/>
      <c r="DO148" s="58"/>
      <c r="DP148" s="58"/>
      <c r="DQ148" s="58"/>
      <c r="DR148" s="58"/>
      <c r="DS148" s="58"/>
      <c r="DT148" s="58"/>
      <c r="DU148" s="57"/>
      <c r="DV148" s="57"/>
      <c r="DW148" s="57"/>
      <c r="DX148" s="57"/>
      <c r="DY148" s="57"/>
      <c r="DZ148" s="57"/>
      <c r="EA148" s="58"/>
      <c r="EB148" s="58"/>
      <c r="EC148" s="58"/>
      <c r="ED148" s="58"/>
      <c r="EE148" s="58"/>
      <c r="EF148" s="58"/>
      <c r="EG148" s="57"/>
      <c r="EH148" s="57"/>
      <c r="EI148" s="57"/>
      <c r="EJ148" s="57"/>
      <c r="EK148" s="57"/>
      <c r="EL148" s="57"/>
      <c r="EM148" s="58"/>
      <c r="EN148" s="58"/>
      <c r="EO148" s="58"/>
      <c r="EP148" s="58"/>
      <c r="EQ148" s="58"/>
      <c r="ER148" s="58"/>
      <c r="ES148" s="57"/>
      <c r="ET148" s="57"/>
      <c r="EU148" s="57"/>
      <c r="EV148" s="57"/>
      <c r="EW148" s="57"/>
      <c r="EX148" s="57"/>
      <c r="EY148" s="58"/>
      <c r="EZ148" s="58"/>
      <c r="FA148" s="58"/>
      <c r="FB148" s="58"/>
      <c r="FC148" s="58"/>
      <c r="FD148" s="58"/>
      <c r="FE148" s="57"/>
      <c r="FF148" s="57"/>
      <c r="FG148" s="57"/>
      <c r="FH148" s="57"/>
      <c r="FI148" s="57"/>
      <c r="FJ148" s="57"/>
      <c r="FK148" s="58"/>
      <c r="FL148" s="58"/>
      <c r="FM148" s="58"/>
      <c r="FN148" s="58"/>
      <c r="FO148" s="58"/>
      <c r="FP148" s="58"/>
      <c r="FQ148" s="57"/>
      <c r="FR148" s="57"/>
      <c r="FS148" s="57"/>
      <c r="FT148" s="57"/>
      <c r="FU148" s="57"/>
      <c r="FV148" s="57"/>
      <c r="FW148" s="58"/>
      <c r="FX148" s="58"/>
      <c r="FY148" s="58"/>
      <c r="FZ148" s="58"/>
      <c r="GA148" s="58"/>
      <c r="GB148" s="58"/>
      <c r="GC148" s="57"/>
      <c r="GD148" s="57"/>
      <c r="GE148" s="57"/>
      <c r="GF148" s="57"/>
      <c r="GG148" s="57"/>
      <c r="GH148" s="57"/>
    </row>
    <row r="149" spans="2:190" x14ac:dyDescent="0.2">
      <c r="B149" s="56"/>
      <c r="C149" s="57"/>
      <c r="D149" s="57"/>
      <c r="E149" s="57"/>
      <c r="F149" s="57"/>
      <c r="G149" s="57"/>
      <c r="H149" s="57"/>
      <c r="I149" s="57"/>
      <c r="J149" s="57"/>
      <c r="K149" s="58"/>
      <c r="L149" s="58"/>
      <c r="M149" s="58"/>
      <c r="N149" s="58"/>
      <c r="O149" s="58"/>
      <c r="P149" s="58"/>
      <c r="Q149" s="57"/>
      <c r="R149" s="57"/>
      <c r="S149" s="57"/>
      <c r="T149" s="57"/>
      <c r="U149" s="57"/>
      <c r="V149" s="57"/>
      <c r="W149" s="58"/>
      <c r="X149" s="58"/>
      <c r="Y149" s="58"/>
      <c r="Z149" s="58"/>
      <c r="AA149" s="58"/>
      <c r="AB149" s="58"/>
      <c r="AC149" s="57"/>
      <c r="AD149" s="57"/>
      <c r="AE149" s="57"/>
      <c r="AF149" s="57"/>
      <c r="AG149" s="57"/>
      <c r="AH149" s="57"/>
      <c r="AI149" s="58"/>
      <c r="AJ149" s="58"/>
      <c r="AK149" s="58"/>
      <c r="AL149" s="58"/>
      <c r="AM149" s="58"/>
      <c r="AN149" s="58"/>
      <c r="AO149" s="57"/>
      <c r="AP149" s="57"/>
      <c r="AQ149" s="57"/>
      <c r="AR149" s="57"/>
      <c r="AS149" s="57"/>
      <c r="AT149" s="57"/>
      <c r="AU149" s="58"/>
      <c r="AV149" s="58"/>
      <c r="AW149" s="58"/>
      <c r="AX149" s="58"/>
      <c r="AY149" s="58"/>
      <c r="AZ149" s="58"/>
      <c r="BA149" s="57"/>
      <c r="BB149" s="57"/>
      <c r="BC149" s="57"/>
      <c r="BD149" s="57"/>
      <c r="BE149" s="57"/>
      <c r="BF149" s="57"/>
      <c r="BG149" s="58"/>
      <c r="BH149" s="58"/>
      <c r="BI149" s="58"/>
      <c r="BJ149" s="58"/>
      <c r="BK149" s="58"/>
      <c r="BL149" s="58"/>
      <c r="BM149" s="57"/>
      <c r="BN149" s="57"/>
      <c r="BO149" s="57"/>
      <c r="BP149" s="57"/>
      <c r="BQ149" s="57"/>
      <c r="BR149" s="57"/>
      <c r="BS149" s="58"/>
      <c r="BT149" s="58"/>
      <c r="BU149" s="58"/>
      <c r="BV149" s="58"/>
      <c r="BW149" s="58"/>
      <c r="BX149" s="58"/>
      <c r="BY149" s="57"/>
      <c r="BZ149" s="57"/>
      <c r="CA149" s="57"/>
      <c r="CB149" s="57"/>
      <c r="CC149" s="57"/>
      <c r="CD149" s="57"/>
      <c r="CE149" s="58"/>
      <c r="CF149" s="58"/>
      <c r="CG149" s="58"/>
      <c r="CH149" s="58"/>
      <c r="CI149" s="58"/>
      <c r="CJ149" s="58"/>
      <c r="CK149" s="57"/>
      <c r="CL149" s="57"/>
      <c r="CM149" s="57"/>
      <c r="CN149" s="57"/>
      <c r="CO149" s="57"/>
      <c r="CP149" s="57"/>
      <c r="CQ149" s="58"/>
      <c r="CR149" s="58"/>
      <c r="CS149" s="58"/>
      <c r="CT149" s="58"/>
      <c r="CU149" s="58"/>
      <c r="CV149" s="58"/>
      <c r="CW149" s="57"/>
      <c r="CX149" s="57"/>
      <c r="CY149" s="57"/>
      <c r="CZ149" s="57"/>
      <c r="DA149" s="57"/>
      <c r="DB149" s="57"/>
      <c r="DC149" s="58"/>
      <c r="DD149" s="58"/>
      <c r="DE149" s="58"/>
      <c r="DF149" s="58"/>
      <c r="DG149" s="58"/>
      <c r="DH149" s="58"/>
      <c r="DI149" s="57"/>
      <c r="DJ149" s="57"/>
      <c r="DK149" s="57"/>
      <c r="DL149" s="57"/>
      <c r="DM149" s="57"/>
      <c r="DN149" s="57"/>
      <c r="DO149" s="58"/>
      <c r="DP149" s="58"/>
      <c r="DQ149" s="58"/>
      <c r="DR149" s="58"/>
      <c r="DS149" s="58"/>
      <c r="DT149" s="58"/>
      <c r="DU149" s="57"/>
      <c r="DV149" s="57"/>
      <c r="DW149" s="57"/>
      <c r="DX149" s="57"/>
      <c r="DY149" s="57"/>
      <c r="DZ149" s="57"/>
      <c r="EA149" s="58"/>
      <c r="EB149" s="58"/>
      <c r="EC149" s="58"/>
      <c r="ED149" s="58"/>
      <c r="EE149" s="58"/>
      <c r="EF149" s="58"/>
      <c r="EG149" s="57"/>
      <c r="EH149" s="57"/>
      <c r="EI149" s="57"/>
      <c r="EJ149" s="57"/>
      <c r="EK149" s="57"/>
      <c r="EL149" s="57"/>
      <c r="EM149" s="58"/>
      <c r="EN149" s="58"/>
      <c r="EO149" s="58"/>
      <c r="EP149" s="58"/>
      <c r="EQ149" s="58"/>
      <c r="ER149" s="58"/>
      <c r="ES149" s="57"/>
      <c r="ET149" s="57"/>
      <c r="EU149" s="57"/>
      <c r="EV149" s="57"/>
      <c r="EW149" s="57"/>
      <c r="EX149" s="57"/>
      <c r="EY149" s="58"/>
      <c r="EZ149" s="58"/>
      <c r="FA149" s="58"/>
      <c r="FB149" s="58"/>
      <c r="FC149" s="58"/>
      <c r="FD149" s="58"/>
      <c r="FE149" s="57"/>
      <c r="FF149" s="57"/>
      <c r="FG149" s="57"/>
      <c r="FH149" s="57"/>
      <c r="FI149" s="57"/>
      <c r="FJ149" s="57"/>
      <c r="FK149" s="58"/>
      <c r="FL149" s="58"/>
      <c r="FM149" s="58"/>
      <c r="FN149" s="58"/>
      <c r="FO149" s="58"/>
      <c r="FP149" s="58"/>
      <c r="FQ149" s="57"/>
      <c r="FR149" s="57"/>
      <c r="FS149" s="57"/>
      <c r="FT149" s="57"/>
      <c r="FU149" s="57"/>
      <c r="FV149" s="57"/>
      <c r="FW149" s="58"/>
      <c r="FX149" s="58"/>
      <c r="FY149" s="58"/>
      <c r="FZ149" s="58"/>
      <c r="GA149" s="58"/>
      <c r="GB149" s="58"/>
      <c r="GC149" s="57"/>
      <c r="GD149" s="57"/>
      <c r="GE149" s="57"/>
      <c r="GF149" s="57"/>
      <c r="GG149" s="57"/>
      <c r="GH149" s="57"/>
    </row>
    <row r="150" spans="2:190" x14ac:dyDescent="0.2">
      <c r="B150" s="56"/>
      <c r="C150" s="57"/>
      <c r="D150" s="57"/>
      <c r="E150" s="57"/>
      <c r="F150" s="57"/>
      <c r="G150" s="57"/>
      <c r="H150" s="57"/>
      <c r="I150" s="57"/>
      <c r="J150" s="57"/>
      <c r="K150" s="58"/>
      <c r="L150" s="58"/>
      <c r="M150" s="58"/>
      <c r="N150" s="58"/>
      <c r="O150" s="58"/>
      <c r="P150" s="58"/>
      <c r="Q150" s="57"/>
      <c r="R150" s="57"/>
      <c r="S150" s="57"/>
      <c r="T150" s="57"/>
      <c r="U150" s="57"/>
      <c r="V150" s="57"/>
      <c r="W150" s="58"/>
      <c r="X150" s="58"/>
      <c r="Y150" s="58"/>
      <c r="Z150" s="58"/>
      <c r="AA150" s="58"/>
      <c r="AB150" s="58"/>
      <c r="AC150" s="57"/>
      <c r="AD150" s="57"/>
      <c r="AE150" s="57"/>
      <c r="AF150" s="57"/>
      <c r="AG150" s="57"/>
      <c r="AH150" s="57"/>
      <c r="AI150" s="58"/>
      <c r="AJ150" s="58"/>
      <c r="AK150" s="58"/>
      <c r="AL150" s="58"/>
      <c r="AM150" s="58"/>
      <c r="AN150" s="58"/>
      <c r="AO150" s="57"/>
      <c r="AP150" s="57"/>
      <c r="AQ150" s="57"/>
      <c r="AR150" s="57"/>
      <c r="AS150" s="57"/>
      <c r="AT150" s="57"/>
      <c r="AU150" s="58"/>
      <c r="AV150" s="58"/>
      <c r="AW150" s="58"/>
      <c r="AX150" s="58"/>
      <c r="AY150" s="58"/>
      <c r="AZ150" s="58"/>
      <c r="BA150" s="57"/>
      <c r="BB150" s="57"/>
      <c r="BC150" s="57"/>
      <c r="BD150" s="57"/>
      <c r="BE150" s="57"/>
      <c r="BF150" s="57"/>
      <c r="BG150" s="58"/>
      <c r="BH150" s="58"/>
      <c r="BI150" s="58"/>
      <c r="BJ150" s="58"/>
      <c r="BK150" s="58"/>
      <c r="BL150" s="58"/>
      <c r="BM150" s="57"/>
      <c r="BN150" s="57"/>
      <c r="BO150" s="57"/>
      <c r="BP150" s="57"/>
      <c r="BQ150" s="57"/>
      <c r="BR150" s="57"/>
      <c r="BS150" s="58"/>
      <c r="BT150" s="58"/>
      <c r="BU150" s="58"/>
      <c r="BV150" s="58"/>
      <c r="BW150" s="58"/>
      <c r="BX150" s="58"/>
      <c r="BY150" s="57"/>
      <c r="BZ150" s="57"/>
      <c r="CA150" s="57"/>
      <c r="CB150" s="57"/>
      <c r="CC150" s="57"/>
      <c r="CD150" s="57"/>
      <c r="CE150" s="58"/>
      <c r="CF150" s="58"/>
      <c r="CG150" s="58"/>
      <c r="CH150" s="58"/>
      <c r="CI150" s="58"/>
      <c r="CJ150" s="58"/>
      <c r="CK150" s="57"/>
      <c r="CL150" s="57"/>
      <c r="CM150" s="57"/>
      <c r="CN150" s="57"/>
      <c r="CO150" s="57"/>
      <c r="CP150" s="57"/>
      <c r="CQ150" s="58"/>
      <c r="CR150" s="58"/>
      <c r="CS150" s="58"/>
      <c r="CT150" s="58"/>
      <c r="CU150" s="58"/>
      <c r="CV150" s="58"/>
      <c r="CW150" s="57"/>
      <c r="CX150" s="57"/>
      <c r="CY150" s="57"/>
      <c r="CZ150" s="57"/>
      <c r="DA150" s="57"/>
      <c r="DB150" s="57"/>
      <c r="DC150" s="58"/>
      <c r="DD150" s="58"/>
      <c r="DE150" s="58"/>
      <c r="DF150" s="58"/>
      <c r="DG150" s="58"/>
      <c r="DH150" s="58"/>
      <c r="DI150" s="57"/>
      <c r="DJ150" s="57"/>
      <c r="DK150" s="57"/>
      <c r="DL150" s="57"/>
      <c r="DM150" s="57"/>
      <c r="DN150" s="57"/>
      <c r="DO150" s="58"/>
      <c r="DP150" s="58"/>
      <c r="DQ150" s="58"/>
      <c r="DR150" s="58"/>
      <c r="DS150" s="58"/>
      <c r="DT150" s="58"/>
      <c r="DU150" s="57"/>
      <c r="DV150" s="57"/>
      <c r="DW150" s="57"/>
      <c r="DX150" s="57"/>
      <c r="DY150" s="57"/>
      <c r="DZ150" s="57"/>
      <c r="EA150" s="58"/>
      <c r="EB150" s="58"/>
      <c r="EC150" s="58"/>
      <c r="ED150" s="58"/>
      <c r="EE150" s="58"/>
      <c r="EF150" s="58"/>
      <c r="EG150" s="57"/>
      <c r="EH150" s="57"/>
      <c r="EI150" s="57"/>
      <c r="EJ150" s="57"/>
      <c r="EK150" s="57"/>
      <c r="EL150" s="57"/>
      <c r="EM150" s="58"/>
      <c r="EN150" s="58"/>
      <c r="EO150" s="58"/>
      <c r="EP150" s="58"/>
      <c r="EQ150" s="58"/>
      <c r="ER150" s="58"/>
      <c r="ES150" s="57"/>
      <c r="ET150" s="57"/>
      <c r="EU150" s="57"/>
      <c r="EV150" s="57"/>
      <c r="EW150" s="57"/>
      <c r="EX150" s="57"/>
      <c r="EY150" s="58"/>
      <c r="EZ150" s="58"/>
      <c r="FA150" s="58"/>
      <c r="FB150" s="58"/>
      <c r="FC150" s="58"/>
      <c r="FD150" s="58"/>
      <c r="FE150" s="57"/>
      <c r="FF150" s="57"/>
      <c r="FG150" s="57"/>
      <c r="FH150" s="57"/>
      <c r="FI150" s="57"/>
      <c r="FJ150" s="57"/>
      <c r="FK150" s="58"/>
      <c r="FL150" s="58"/>
      <c r="FM150" s="58"/>
      <c r="FN150" s="58"/>
      <c r="FO150" s="58"/>
      <c r="FP150" s="58"/>
      <c r="FQ150" s="57"/>
      <c r="FR150" s="57"/>
      <c r="FS150" s="57"/>
      <c r="FT150" s="57"/>
      <c r="FU150" s="57"/>
      <c r="FV150" s="57"/>
      <c r="FW150" s="58"/>
      <c r="FX150" s="58"/>
      <c r="FY150" s="58"/>
      <c r="FZ150" s="58"/>
      <c r="GA150" s="58"/>
      <c r="GB150" s="58"/>
      <c r="GC150" s="57"/>
      <c r="GD150" s="57"/>
      <c r="GE150" s="57"/>
      <c r="GF150" s="57"/>
      <c r="GG150" s="57"/>
      <c r="GH150" s="57"/>
    </row>
    <row r="151" spans="2:190" x14ac:dyDescent="0.2">
      <c r="B151" s="56"/>
      <c r="C151" s="57"/>
      <c r="D151" s="57"/>
      <c r="E151" s="57"/>
      <c r="F151" s="57"/>
      <c r="G151" s="57"/>
      <c r="H151" s="57"/>
      <c r="I151" s="57"/>
      <c r="J151" s="57"/>
      <c r="K151" s="58"/>
      <c r="L151" s="58"/>
      <c r="M151" s="58"/>
      <c r="N151" s="58"/>
      <c r="O151" s="58"/>
      <c r="P151" s="58"/>
      <c r="Q151" s="57"/>
      <c r="R151" s="57"/>
      <c r="S151" s="57"/>
      <c r="T151" s="57"/>
      <c r="U151" s="57"/>
      <c r="V151" s="57"/>
      <c r="W151" s="58"/>
      <c r="X151" s="58"/>
      <c r="Y151" s="58"/>
      <c r="Z151" s="58"/>
      <c r="AA151" s="58"/>
      <c r="AB151" s="58"/>
      <c r="AC151" s="57"/>
      <c r="AD151" s="57"/>
      <c r="AE151" s="57"/>
      <c r="AF151" s="57"/>
      <c r="AG151" s="57"/>
      <c r="AH151" s="57"/>
      <c r="AI151" s="58"/>
      <c r="AJ151" s="58"/>
      <c r="AK151" s="58"/>
      <c r="AL151" s="58"/>
      <c r="AM151" s="58"/>
      <c r="AN151" s="58"/>
      <c r="AO151" s="57"/>
      <c r="AP151" s="57"/>
      <c r="AQ151" s="57"/>
      <c r="AR151" s="57"/>
      <c r="AS151" s="57"/>
      <c r="AT151" s="57"/>
      <c r="AU151" s="58"/>
      <c r="AV151" s="58"/>
      <c r="AW151" s="58"/>
      <c r="AX151" s="58"/>
      <c r="AY151" s="58"/>
      <c r="AZ151" s="58"/>
      <c r="BA151" s="57"/>
      <c r="BB151" s="57"/>
      <c r="BC151" s="57"/>
      <c r="BD151" s="57"/>
      <c r="BE151" s="57"/>
      <c r="BF151" s="57"/>
      <c r="BG151" s="58"/>
      <c r="BH151" s="58"/>
      <c r="BI151" s="58"/>
      <c r="BJ151" s="58"/>
      <c r="BK151" s="58"/>
      <c r="BL151" s="58"/>
      <c r="BM151" s="57"/>
      <c r="BN151" s="57"/>
      <c r="BO151" s="57"/>
      <c r="BP151" s="57"/>
      <c r="BQ151" s="57"/>
      <c r="BR151" s="57"/>
      <c r="BS151" s="58"/>
      <c r="BT151" s="58"/>
      <c r="BU151" s="58"/>
      <c r="BV151" s="58"/>
      <c r="BW151" s="58"/>
      <c r="BX151" s="58"/>
      <c r="BY151" s="57"/>
      <c r="BZ151" s="57"/>
      <c r="CA151" s="57"/>
      <c r="CB151" s="57"/>
      <c r="CC151" s="57"/>
      <c r="CD151" s="57"/>
      <c r="CE151" s="58"/>
      <c r="CF151" s="58"/>
      <c r="CG151" s="58"/>
      <c r="CH151" s="58"/>
      <c r="CI151" s="58"/>
      <c r="CJ151" s="58"/>
      <c r="CK151" s="57"/>
      <c r="CL151" s="57"/>
      <c r="CM151" s="57"/>
      <c r="CN151" s="57"/>
      <c r="CO151" s="57"/>
      <c r="CP151" s="57"/>
      <c r="CQ151" s="58"/>
      <c r="CR151" s="58"/>
      <c r="CS151" s="58"/>
      <c r="CT151" s="58"/>
      <c r="CU151" s="58"/>
      <c r="CV151" s="58"/>
      <c r="CW151" s="57"/>
      <c r="CX151" s="57"/>
      <c r="CY151" s="57"/>
      <c r="CZ151" s="57"/>
      <c r="DA151" s="57"/>
      <c r="DB151" s="57"/>
      <c r="DC151" s="58"/>
      <c r="DD151" s="58"/>
      <c r="DE151" s="58"/>
      <c r="DF151" s="58"/>
      <c r="DG151" s="58"/>
      <c r="DH151" s="58"/>
      <c r="DI151" s="57"/>
      <c r="DJ151" s="57"/>
      <c r="DK151" s="57"/>
      <c r="DL151" s="57"/>
      <c r="DM151" s="57"/>
      <c r="DN151" s="57"/>
      <c r="DO151" s="58"/>
      <c r="DP151" s="58"/>
      <c r="DQ151" s="58"/>
      <c r="DR151" s="58"/>
      <c r="DS151" s="58"/>
      <c r="DT151" s="58"/>
      <c r="DU151" s="57"/>
      <c r="DV151" s="57"/>
      <c r="DW151" s="57"/>
      <c r="DX151" s="57"/>
      <c r="DY151" s="57"/>
      <c r="DZ151" s="57"/>
      <c r="EA151" s="58"/>
      <c r="EB151" s="58"/>
      <c r="EC151" s="58"/>
      <c r="ED151" s="58"/>
      <c r="EE151" s="58"/>
      <c r="EF151" s="58"/>
      <c r="EG151" s="57"/>
      <c r="EH151" s="57"/>
      <c r="EI151" s="57"/>
      <c r="EJ151" s="57"/>
      <c r="EK151" s="57"/>
      <c r="EL151" s="57"/>
      <c r="EM151" s="58"/>
      <c r="EN151" s="58"/>
      <c r="EO151" s="58"/>
      <c r="EP151" s="58"/>
      <c r="EQ151" s="58"/>
      <c r="ER151" s="58"/>
      <c r="ES151" s="57"/>
      <c r="ET151" s="57"/>
      <c r="EU151" s="57"/>
      <c r="EV151" s="57"/>
      <c r="EW151" s="57"/>
      <c r="EX151" s="57"/>
      <c r="EY151" s="58"/>
      <c r="EZ151" s="58"/>
      <c r="FA151" s="58"/>
      <c r="FB151" s="58"/>
      <c r="FC151" s="58"/>
      <c r="FD151" s="58"/>
      <c r="FE151" s="57"/>
      <c r="FF151" s="57"/>
      <c r="FG151" s="57"/>
      <c r="FH151" s="57"/>
      <c r="FI151" s="57"/>
      <c r="FJ151" s="57"/>
      <c r="FK151" s="58"/>
      <c r="FL151" s="58"/>
      <c r="FM151" s="58"/>
      <c r="FN151" s="58"/>
      <c r="FO151" s="58"/>
      <c r="FP151" s="58"/>
      <c r="FQ151" s="57"/>
      <c r="FR151" s="57"/>
      <c r="FS151" s="57"/>
      <c r="FT151" s="57"/>
      <c r="FU151" s="57"/>
      <c r="FV151" s="57"/>
      <c r="FW151" s="58"/>
      <c r="FX151" s="58"/>
      <c r="FY151" s="58"/>
      <c r="FZ151" s="58"/>
      <c r="GA151" s="58"/>
      <c r="GB151" s="58"/>
      <c r="GC151" s="57"/>
      <c r="GD151" s="57"/>
      <c r="GE151" s="57"/>
      <c r="GF151" s="57"/>
      <c r="GG151" s="57"/>
      <c r="GH151" s="57"/>
    </row>
    <row r="152" spans="2:190" x14ac:dyDescent="0.2">
      <c r="B152" s="56"/>
      <c r="C152" s="57"/>
      <c r="D152" s="57"/>
      <c r="E152" s="57"/>
      <c r="F152" s="57"/>
      <c r="G152" s="57"/>
      <c r="H152" s="57"/>
      <c r="I152" s="57"/>
      <c r="J152" s="57"/>
      <c r="K152" s="58"/>
      <c r="L152" s="58"/>
      <c r="M152" s="58"/>
      <c r="N152" s="58"/>
      <c r="O152" s="58"/>
      <c r="P152" s="58"/>
      <c r="Q152" s="57"/>
      <c r="R152" s="57"/>
      <c r="S152" s="57"/>
      <c r="T152" s="57"/>
      <c r="U152" s="57"/>
      <c r="V152" s="57"/>
      <c r="W152" s="58"/>
      <c r="X152" s="58"/>
      <c r="Y152" s="58"/>
      <c r="Z152" s="58"/>
      <c r="AA152" s="58"/>
      <c r="AB152" s="58"/>
      <c r="AC152" s="57"/>
      <c r="AD152" s="57"/>
      <c r="AE152" s="57"/>
      <c r="AF152" s="57"/>
      <c r="AG152" s="57"/>
      <c r="AH152" s="57"/>
      <c r="AI152" s="58"/>
      <c r="AJ152" s="58"/>
      <c r="AK152" s="58"/>
      <c r="AL152" s="58"/>
      <c r="AM152" s="58"/>
      <c r="AN152" s="58"/>
      <c r="AO152" s="57"/>
      <c r="AP152" s="57"/>
      <c r="AQ152" s="57"/>
      <c r="AR152" s="57"/>
      <c r="AS152" s="57"/>
      <c r="AT152" s="57"/>
      <c r="AU152" s="58"/>
      <c r="AV152" s="58"/>
      <c r="AW152" s="58"/>
      <c r="AX152" s="58"/>
      <c r="AY152" s="58"/>
      <c r="AZ152" s="58"/>
      <c r="BA152" s="57"/>
      <c r="BB152" s="57"/>
      <c r="BC152" s="57"/>
      <c r="BD152" s="57"/>
      <c r="BE152" s="57"/>
      <c r="BF152" s="57"/>
      <c r="BG152" s="58"/>
      <c r="BH152" s="58"/>
      <c r="BI152" s="58"/>
      <c r="BJ152" s="58"/>
      <c r="BK152" s="58"/>
      <c r="BL152" s="58"/>
      <c r="BM152" s="57"/>
      <c r="BN152" s="57"/>
      <c r="BO152" s="57"/>
      <c r="BP152" s="57"/>
      <c r="BQ152" s="57"/>
      <c r="BR152" s="57"/>
      <c r="BS152" s="58"/>
      <c r="BT152" s="58"/>
      <c r="BU152" s="58"/>
      <c r="BV152" s="58"/>
      <c r="BW152" s="58"/>
      <c r="BX152" s="58"/>
      <c r="BY152" s="57"/>
      <c r="BZ152" s="57"/>
      <c r="CA152" s="57"/>
      <c r="CB152" s="57"/>
      <c r="CC152" s="57"/>
      <c r="CD152" s="57"/>
      <c r="CE152" s="58"/>
      <c r="CF152" s="58"/>
      <c r="CG152" s="58"/>
      <c r="CH152" s="58"/>
      <c r="CI152" s="58"/>
      <c r="CJ152" s="58"/>
      <c r="CK152" s="57"/>
      <c r="CL152" s="57"/>
      <c r="CM152" s="57"/>
      <c r="CN152" s="57"/>
      <c r="CO152" s="57"/>
      <c r="CP152" s="57"/>
      <c r="CQ152" s="58"/>
      <c r="CR152" s="58"/>
      <c r="CS152" s="58"/>
      <c r="CT152" s="58"/>
      <c r="CU152" s="58"/>
      <c r="CV152" s="58"/>
      <c r="CW152" s="57"/>
      <c r="CX152" s="57"/>
      <c r="CY152" s="57"/>
      <c r="CZ152" s="57"/>
      <c r="DA152" s="57"/>
      <c r="DB152" s="57"/>
      <c r="DC152" s="58"/>
      <c r="DD152" s="58"/>
      <c r="DE152" s="58"/>
      <c r="DF152" s="58"/>
      <c r="DG152" s="58"/>
      <c r="DH152" s="58"/>
      <c r="DI152" s="57"/>
      <c r="DJ152" s="57"/>
      <c r="DK152" s="57"/>
      <c r="DL152" s="57"/>
      <c r="DM152" s="57"/>
      <c r="DN152" s="57"/>
      <c r="DO152" s="58"/>
      <c r="DP152" s="58"/>
      <c r="DQ152" s="58"/>
      <c r="DR152" s="58"/>
      <c r="DS152" s="58"/>
      <c r="DT152" s="58"/>
      <c r="DU152" s="57"/>
      <c r="DV152" s="57"/>
      <c r="DW152" s="57"/>
      <c r="DX152" s="57"/>
      <c r="DY152" s="57"/>
      <c r="DZ152" s="57"/>
      <c r="EA152" s="58"/>
      <c r="EB152" s="58"/>
      <c r="EC152" s="58"/>
      <c r="ED152" s="58"/>
      <c r="EE152" s="58"/>
      <c r="EF152" s="58"/>
      <c r="EG152" s="57"/>
      <c r="EH152" s="57"/>
      <c r="EI152" s="57"/>
      <c r="EJ152" s="57"/>
      <c r="EK152" s="57"/>
      <c r="EL152" s="57"/>
      <c r="EM152" s="58"/>
      <c r="EN152" s="58"/>
      <c r="EO152" s="58"/>
      <c r="EP152" s="58"/>
      <c r="EQ152" s="58"/>
      <c r="ER152" s="58"/>
      <c r="ES152" s="57"/>
      <c r="ET152" s="57"/>
      <c r="EU152" s="57"/>
      <c r="EV152" s="57"/>
      <c r="EW152" s="57"/>
      <c r="EX152" s="57"/>
      <c r="EY152" s="58"/>
      <c r="EZ152" s="58"/>
      <c r="FA152" s="58"/>
      <c r="FB152" s="58"/>
      <c r="FC152" s="58"/>
      <c r="FD152" s="58"/>
      <c r="FE152" s="57"/>
      <c r="FF152" s="57"/>
      <c r="FG152" s="57"/>
      <c r="FH152" s="57"/>
      <c r="FI152" s="57"/>
      <c r="FJ152" s="57"/>
      <c r="FK152" s="58"/>
      <c r="FL152" s="58"/>
      <c r="FM152" s="58"/>
      <c r="FN152" s="58"/>
      <c r="FO152" s="58"/>
      <c r="FP152" s="58"/>
      <c r="FQ152" s="57"/>
      <c r="FR152" s="57"/>
      <c r="FS152" s="57"/>
      <c r="FT152" s="57"/>
      <c r="FU152" s="57"/>
      <c r="FV152" s="57"/>
      <c r="FW152" s="58"/>
      <c r="FX152" s="58"/>
      <c r="FY152" s="58"/>
      <c r="FZ152" s="58"/>
      <c r="GA152" s="58"/>
      <c r="GB152" s="58"/>
      <c r="GC152" s="57"/>
      <c r="GD152" s="57"/>
      <c r="GE152" s="57"/>
      <c r="GF152" s="57"/>
      <c r="GG152" s="57"/>
      <c r="GH152" s="57"/>
    </row>
    <row r="153" spans="2:190" x14ac:dyDescent="0.2">
      <c r="B153" s="56"/>
      <c r="C153" s="57"/>
      <c r="D153" s="57"/>
      <c r="E153" s="57"/>
      <c r="F153" s="57"/>
      <c r="G153" s="57"/>
      <c r="H153" s="57"/>
      <c r="I153" s="57"/>
      <c r="J153" s="57"/>
      <c r="K153" s="58"/>
      <c r="L153" s="58"/>
      <c r="M153" s="58"/>
      <c r="N153" s="58"/>
      <c r="O153" s="58"/>
      <c r="P153" s="58"/>
      <c r="Q153" s="57"/>
      <c r="R153" s="57"/>
      <c r="S153" s="57"/>
      <c r="T153" s="57"/>
      <c r="U153" s="57"/>
      <c r="V153" s="57"/>
      <c r="W153" s="58"/>
      <c r="X153" s="58"/>
      <c r="Y153" s="58"/>
      <c r="Z153" s="58"/>
      <c r="AA153" s="58"/>
      <c r="AB153" s="58"/>
      <c r="AC153" s="57"/>
      <c r="AD153" s="57"/>
      <c r="AE153" s="57"/>
      <c r="AF153" s="57"/>
      <c r="AG153" s="57"/>
      <c r="AH153" s="57"/>
      <c r="AI153" s="58"/>
      <c r="AJ153" s="58"/>
      <c r="AK153" s="58"/>
      <c r="AL153" s="58"/>
      <c r="AM153" s="58"/>
      <c r="AN153" s="58"/>
      <c r="AO153" s="57"/>
      <c r="AP153" s="57"/>
      <c r="AQ153" s="57"/>
      <c r="AR153" s="57"/>
      <c r="AS153" s="57"/>
      <c r="AT153" s="57"/>
      <c r="AU153" s="58"/>
      <c r="AV153" s="58"/>
      <c r="AW153" s="58"/>
      <c r="AX153" s="58"/>
      <c r="AY153" s="58"/>
      <c r="AZ153" s="58"/>
      <c r="BA153" s="57"/>
      <c r="BB153" s="57"/>
      <c r="BC153" s="57"/>
      <c r="BD153" s="57"/>
      <c r="BE153" s="57"/>
      <c r="BF153" s="57"/>
      <c r="BG153" s="58"/>
      <c r="BH153" s="58"/>
      <c r="BI153" s="58"/>
      <c r="BJ153" s="58"/>
      <c r="BK153" s="58"/>
      <c r="BL153" s="58"/>
      <c r="BM153" s="57"/>
      <c r="BN153" s="57"/>
      <c r="BO153" s="57"/>
      <c r="BP153" s="57"/>
      <c r="BQ153" s="57"/>
      <c r="BR153" s="57"/>
      <c r="BS153" s="58"/>
      <c r="BT153" s="58"/>
      <c r="BU153" s="58"/>
      <c r="BV153" s="58"/>
      <c r="BW153" s="58"/>
      <c r="BX153" s="58"/>
      <c r="BY153" s="57"/>
      <c r="BZ153" s="57"/>
      <c r="CA153" s="57"/>
      <c r="CB153" s="57"/>
      <c r="CC153" s="57"/>
      <c r="CD153" s="57"/>
      <c r="CE153" s="58"/>
      <c r="CF153" s="58"/>
      <c r="CG153" s="58"/>
      <c r="CH153" s="58"/>
      <c r="CI153" s="58"/>
      <c r="CJ153" s="58"/>
      <c r="CK153" s="57"/>
      <c r="CL153" s="57"/>
      <c r="CM153" s="57"/>
      <c r="CN153" s="57"/>
      <c r="CO153" s="57"/>
      <c r="CP153" s="57"/>
      <c r="CQ153" s="58"/>
      <c r="CR153" s="58"/>
      <c r="CS153" s="58"/>
      <c r="CT153" s="58"/>
      <c r="CU153" s="58"/>
      <c r="CV153" s="58"/>
      <c r="CW153" s="57"/>
      <c r="CX153" s="57"/>
      <c r="CY153" s="57"/>
      <c r="CZ153" s="57"/>
      <c r="DA153" s="57"/>
      <c r="DB153" s="57"/>
      <c r="DC153" s="58"/>
      <c r="DD153" s="58"/>
      <c r="DE153" s="58"/>
      <c r="DF153" s="58"/>
      <c r="DG153" s="58"/>
      <c r="DH153" s="58"/>
      <c r="DI153" s="57"/>
      <c r="DJ153" s="57"/>
      <c r="DK153" s="57"/>
      <c r="DL153" s="57"/>
      <c r="DM153" s="57"/>
      <c r="DN153" s="57"/>
      <c r="DO153" s="58"/>
      <c r="DP153" s="58"/>
      <c r="DQ153" s="58"/>
      <c r="DR153" s="58"/>
      <c r="DS153" s="58"/>
      <c r="DT153" s="58"/>
      <c r="DU153" s="57"/>
      <c r="DV153" s="57"/>
      <c r="DW153" s="57"/>
      <c r="DX153" s="57"/>
      <c r="DY153" s="57"/>
      <c r="DZ153" s="57"/>
      <c r="EA153" s="58"/>
      <c r="EB153" s="58"/>
      <c r="EC153" s="58"/>
      <c r="ED153" s="58"/>
      <c r="EE153" s="58"/>
      <c r="EF153" s="58"/>
      <c r="EG153" s="57"/>
      <c r="EH153" s="57"/>
      <c r="EI153" s="57"/>
      <c r="EJ153" s="57"/>
      <c r="EK153" s="57"/>
      <c r="EL153" s="57"/>
      <c r="EM153" s="58"/>
      <c r="EN153" s="58"/>
      <c r="EO153" s="58"/>
      <c r="EP153" s="58"/>
      <c r="EQ153" s="58"/>
      <c r="ER153" s="58"/>
      <c r="ES153" s="57"/>
      <c r="ET153" s="57"/>
      <c r="EU153" s="57"/>
      <c r="EV153" s="57"/>
      <c r="EW153" s="57"/>
      <c r="EX153" s="57"/>
      <c r="EY153" s="58"/>
      <c r="EZ153" s="58"/>
      <c r="FA153" s="58"/>
      <c r="FB153" s="58"/>
      <c r="FC153" s="58"/>
      <c r="FD153" s="58"/>
      <c r="FE153" s="57"/>
      <c r="FF153" s="57"/>
      <c r="FG153" s="57"/>
      <c r="FH153" s="57"/>
      <c r="FI153" s="57"/>
      <c r="FJ153" s="57"/>
      <c r="FK153" s="58"/>
      <c r="FL153" s="58"/>
      <c r="FM153" s="58"/>
      <c r="FN153" s="58"/>
      <c r="FO153" s="58"/>
      <c r="FP153" s="58"/>
      <c r="FQ153" s="57"/>
      <c r="FR153" s="57"/>
      <c r="FS153" s="57"/>
      <c r="FT153" s="57"/>
      <c r="FU153" s="57"/>
      <c r="FV153" s="57"/>
      <c r="FW153" s="58"/>
      <c r="FX153" s="58"/>
      <c r="FY153" s="58"/>
      <c r="FZ153" s="58"/>
      <c r="GA153" s="58"/>
      <c r="GB153" s="58"/>
      <c r="GC153" s="57"/>
      <c r="GD153" s="57"/>
      <c r="GE153" s="57"/>
      <c r="GF153" s="57"/>
      <c r="GG153" s="57"/>
      <c r="GH153" s="57"/>
    </row>
    <row r="154" spans="2:190" x14ac:dyDescent="0.2">
      <c r="B154" s="56"/>
      <c r="C154" s="57"/>
      <c r="D154" s="57"/>
      <c r="E154" s="57"/>
      <c r="F154" s="57"/>
      <c r="G154" s="57"/>
      <c r="H154" s="57"/>
      <c r="I154" s="57"/>
      <c r="J154" s="57"/>
      <c r="K154" s="58"/>
      <c r="L154" s="58"/>
      <c r="M154" s="58"/>
      <c r="N154" s="58"/>
      <c r="O154" s="58"/>
      <c r="P154" s="58"/>
      <c r="Q154" s="57"/>
      <c r="R154" s="57"/>
      <c r="S154" s="57"/>
      <c r="T154" s="57"/>
      <c r="U154" s="57"/>
      <c r="V154" s="57"/>
      <c r="W154" s="58"/>
      <c r="X154" s="58"/>
      <c r="Y154" s="58"/>
      <c r="Z154" s="58"/>
      <c r="AA154" s="58"/>
      <c r="AB154" s="58"/>
      <c r="AC154" s="57"/>
      <c r="AD154" s="57"/>
      <c r="AE154" s="57"/>
      <c r="AF154" s="57"/>
      <c r="AG154" s="57"/>
      <c r="AH154" s="57"/>
      <c r="AI154" s="58"/>
      <c r="AJ154" s="58"/>
      <c r="AK154" s="58"/>
      <c r="AL154" s="58"/>
      <c r="AM154" s="58"/>
      <c r="AN154" s="58"/>
      <c r="AO154" s="57"/>
      <c r="AP154" s="57"/>
      <c r="AQ154" s="57"/>
      <c r="AR154" s="57"/>
      <c r="AS154" s="57"/>
      <c r="AT154" s="57"/>
      <c r="AU154" s="58"/>
      <c r="AV154" s="58"/>
      <c r="AW154" s="58"/>
      <c r="AX154" s="58"/>
      <c r="AY154" s="58"/>
      <c r="AZ154" s="58"/>
      <c r="BA154" s="57"/>
      <c r="BB154" s="57"/>
      <c r="BC154" s="57"/>
      <c r="BD154" s="57"/>
      <c r="BE154" s="57"/>
      <c r="BF154" s="57"/>
      <c r="BG154" s="58"/>
      <c r="BH154" s="58"/>
      <c r="BI154" s="58"/>
      <c r="BJ154" s="58"/>
      <c r="BK154" s="58"/>
      <c r="BL154" s="58"/>
      <c r="BM154" s="57"/>
      <c r="BN154" s="57"/>
      <c r="BO154" s="57"/>
      <c r="BP154" s="57"/>
      <c r="BQ154" s="57"/>
      <c r="BR154" s="57"/>
      <c r="BS154" s="58"/>
      <c r="BT154" s="58"/>
      <c r="BU154" s="58"/>
      <c r="BV154" s="58"/>
      <c r="BW154" s="58"/>
      <c r="BX154" s="58"/>
      <c r="BY154" s="57"/>
      <c r="BZ154" s="57"/>
      <c r="CA154" s="57"/>
      <c r="CB154" s="57"/>
      <c r="CC154" s="57"/>
      <c r="CD154" s="57"/>
      <c r="CE154" s="58"/>
      <c r="CF154" s="58"/>
      <c r="CG154" s="58"/>
      <c r="CH154" s="58"/>
      <c r="CI154" s="58"/>
      <c r="CJ154" s="58"/>
      <c r="CK154" s="57"/>
      <c r="CL154" s="57"/>
      <c r="CM154" s="57"/>
      <c r="CN154" s="57"/>
      <c r="CO154" s="57"/>
      <c r="CP154" s="57"/>
      <c r="CQ154" s="58"/>
      <c r="CR154" s="58"/>
      <c r="CS154" s="58"/>
      <c r="CT154" s="58"/>
      <c r="CU154" s="58"/>
      <c r="CV154" s="58"/>
      <c r="CW154" s="57"/>
      <c r="CX154" s="57"/>
      <c r="CY154" s="57"/>
      <c r="CZ154" s="57"/>
      <c r="DA154" s="57"/>
      <c r="DB154" s="57"/>
      <c r="DC154" s="58"/>
      <c r="DD154" s="58"/>
      <c r="DE154" s="58"/>
      <c r="DF154" s="58"/>
      <c r="DG154" s="58"/>
      <c r="DH154" s="58"/>
      <c r="DI154" s="57"/>
      <c r="DJ154" s="57"/>
      <c r="DK154" s="57"/>
      <c r="DL154" s="57"/>
      <c r="DM154" s="57"/>
      <c r="DN154" s="57"/>
      <c r="DO154" s="58"/>
      <c r="DP154" s="58"/>
      <c r="DQ154" s="58"/>
      <c r="DR154" s="58"/>
      <c r="DS154" s="58"/>
      <c r="DT154" s="58"/>
      <c r="DU154" s="57"/>
      <c r="DV154" s="57"/>
      <c r="DW154" s="57"/>
      <c r="DX154" s="57"/>
      <c r="DY154" s="57"/>
      <c r="DZ154" s="57"/>
      <c r="EA154" s="58"/>
      <c r="EB154" s="58"/>
      <c r="EC154" s="58"/>
      <c r="ED154" s="58"/>
      <c r="EE154" s="58"/>
      <c r="EF154" s="58"/>
      <c r="EG154" s="57"/>
      <c r="EH154" s="57"/>
      <c r="EI154" s="57"/>
      <c r="EJ154" s="57"/>
      <c r="EK154" s="57"/>
      <c r="EL154" s="57"/>
      <c r="EM154" s="58"/>
      <c r="EN154" s="58"/>
      <c r="EO154" s="58"/>
      <c r="EP154" s="58"/>
      <c r="EQ154" s="58"/>
      <c r="ER154" s="58"/>
      <c r="ES154" s="57"/>
      <c r="ET154" s="57"/>
      <c r="EU154" s="57"/>
      <c r="EV154" s="57"/>
      <c r="EW154" s="57"/>
      <c r="EX154" s="57"/>
      <c r="EY154" s="58"/>
      <c r="EZ154" s="58"/>
      <c r="FA154" s="58"/>
      <c r="FB154" s="58"/>
      <c r="FC154" s="58"/>
      <c r="FD154" s="58"/>
      <c r="FE154" s="57"/>
      <c r="FF154" s="57"/>
      <c r="FG154" s="57"/>
      <c r="FH154" s="57"/>
      <c r="FI154" s="57"/>
      <c r="FJ154" s="57"/>
      <c r="FK154" s="58"/>
      <c r="FL154" s="58"/>
      <c r="FM154" s="58"/>
      <c r="FN154" s="58"/>
      <c r="FO154" s="58"/>
      <c r="FP154" s="58"/>
      <c r="FQ154" s="57"/>
      <c r="FR154" s="57"/>
      <c r="FS154" s="57"/>
      <c r="FT154" s="57"/>
      <c r="FU154" s="57"/>
      <c r="FV154" s="57"/>
      <c r="FW154" s="58"/>
      <c r="FX154" s="58"/>
      <c r="FY154" s="58"/>
      <c r="FZ154" s="58"/>
      <c r="GA154" s="58"/>
      <c r="GB154" s="58"/>
      <c r="GC154" s="57"/>
      <c r="GD154" s="57"/>
      <c r="GE154" s="57"/>
      <c r="GF154" s="57"/>
      <c r="GG154" s="57"/>
      <c r="GH154" s="57"/>
    </row>
    <row r="155" spans="2:190" x14ac:dyDescent="0.2">
      <c r="B155" s="56"/>
      <c r="C155" s="57"/>
      <c r="D155" s="57"/>
      <c r="E155" s="57"/>
      <c r="F155" s="57"/>
      <c r="G155" s="57"/>
      <c r="H155" s="57"/>
      <c r="I155" s="57"/>
      <c r="J155" s="57"/>
      <c r="K155" s="58"/>
      <c r="L155" s="58"/>
      <c r="M155" s="58"/>
      <c r="N155" s="58"/>
      <c r="O155" s="58"/>
      <c r="P155" s="58"/>
      <c r="Q155" s="57"/>
      <c r="R155" s="57"/>
      <c r="S155" s="57"/>
      <c r="T155" s="57"/>
      <c r="U155" s="57"/>
      <c r="V155" s="57"/>
      <c r="W155" s="58"/>
      <c r="X155" s="58"/>
      <c r="Y155" s="58"/>
      <c r="Z155" s="58"/>
      <c r="AA155" s="58"/>
      <c r="AB155" s="58"/>
      <c r="AC155" s="57"/>
      <c r="AD155" s="57"/>
      <c r="AE155" s="57"/>
      <c r="AF155" s="57"/>
      <c r="AG155" s="57"/>
      <c r="AH155" s="57"/>
      <c r="AI155" s="58"/>
      <c r="AJ155" s="58"/>
      <c r="AK155" s="58"/>
      <c r="AL155" s="58"/>
      <c r="AM155" s="58"/>
      <c r="AN155" s="58"/>
      <c r="AO155" s="57"/>
      <c r="AP155" s="57"/>
      <c r="AQ155" s="57"/>
      <c r="AR155" s="57"/>
      <c r="AS155" s="57"/>
      <c r="AT155" s="57"/>
      <c r="AU155" s="58"/>
      <c r="AV155" s="58"/>
      <c r="AW155" s="58"/>
      <c r="AX155" s="58"/>
      <c r="AY155" s="58"/>
      <c r="AZ155" s="58"/>
      <c r="BA155" s="57"/>
      <c r="BB155" s="57"/>
      <c r="BC155" s="57"/>
      <c r="BD155" s="57"/>
      <c r="BE155" s="57"/>
      <c r="BF155" s="57"/>
      <c r="BG155" s="58"/>
      <c r="BH155" s="58"/>
      <c r="BI155" s="58"/>
      <c r="BJ155" s="58"/>
      <c r="BK155" s="58"/>
      <c r="BL155" s="58"/>
      <c r="BM155" s="57"/>
      <c r="BN155" s="57"/>
      <c r="BO155" s="57"/>
      <c r="BP155" s="57"/>
      <c r="BQ155" s="57"/>
      <c r="BR155" s="57"/>
      <c r="BS155" s="58"/>
      <c r="BT155" s="58"/>
      <c r="BU155" s="58"/>
      <c r="BV155" s="58"/>
      <c r="BW155" s="58"/>
      <c r="BX155" s="58"/>
      <c r="BY155" s="57"/>
      <c r="BZ155" s="57"/>
      <c r="CA155" s="57"/>
      <c r="CB155" s="57"/>
      <c r="CC155" s="57"/>
      <c r="CD155" s="57"/>
      <c r="CE155" s="58"/>
      <c r="CF155" s="58"/>
      <c r="CG155" s="58"/>
      <c r="CH155" s="58"/>
      <c r="CI155" s="58"/>
      <c r="CJ155" s="58"/>
      <c r="CK155" s="57"/>
      <c r="CL155" s="57"/>
      <c r="CM155" s="57"/>
      <c r="CN155" s="57"/>
      <c r="CO155" s="57"/>
      <c r="CP155" s="57"/>
      <c r="CQ155" s="58"/>
      <c r="CR155" s="58"/>
      <c r="CS155" s="58"/>
      <c r="CT155" s="58"/>
      <c r="CU155" s="58"/>
      <c r="CV155" s="58"/>
      <c r="CW155" s="57"/>
      <c r="CX155" s="57"/>
      <c r="CY155" s="57"/>
      <c r="CZ155" s="57"/>
      <c r="DA155" s="57"/>
      <c r="DB155" s="57"/>
      <c r="DC155" s="58"/>
      <c r="DD155" s="58"/>
      <c r="DE155" s="58"/>
      <c r="DF155" s="58"/>
      <c r="DG155" s="58"/>
      <c r="DH155" s="58"/>
      <c r="DI155" s="57"/>
      <c r="DJ155" s="57"/>
      <c r="DK155" s="57"/>
      <c r="DL155" s="57"/>
      <c r="DM155" s="57"/>
      <c r="DN155" s="57"/>
      <c r="DO155" s="58"/>
      <c r="DP155" s="58"/>
      <c r="DQ155" s="58"/>
      <c r="DR155" s="58"/>
      <c r="DS155" s="58"/>
      <c r="DT155" s="58"/>
      <c r="DU155" s="57"/>
      <c r="DV155" s="57"/>
      <c r="DW155" s="57"/>
      <c r="DX155" s="57"/>
      <c r="DY155" s="57"/>
      <c r="DZ155" s="57"/>
      <c r="EA155" s="58"/>
      <c r="EB155" s="58"/>
      <c r="EC155" s="58"/>
      <c r="ED155" s="58"/>
      <c r="EE155" s="58"/>
      <c r="EF155" s="58"/>
      <c r="EG155" s="57"/>
      <c r="EH155" s="57"/>
      <c r="EI155" s="57"/>
      <c r="EJ155" s="57"/>
      <c r="EK155" s="57"/>
      <c r="EL155" s="57"/>
      <c r="EM155" s="58"/>
      <c r="EN155" s="58"/>
      <c r="EO155" s="58"/>
      <c r="EP155" s="58"/>
      <c r="EQ155" s="58"/>
      <c r="ER155" s="58"/>
      <c r="ES155" s="57"/>
      <c r="ET155" s="57"/>
      <c r="EU155" s="57"/>
      <c r="EV155" s="57"/>
      <c r="EW155" s="57"/>
      <c r="EX155" s="57"/>
      <c r="EY155" s="58"/>
      <c r="EZ155" s="58"/>
      <c r="FA155" s="58"/>
      <c r="FB155" s="58"/>
      <c r="FC155" s="58"/>
      <c r="FD155" s="58"/>
      <c r="FE155" s="57"/>
      <c r="FF155" s="57"/>
      <c r="FG155" s="57"/>
      <c r="FH155" s="57"/>
      <c r="FI155" s="57"/>
      <c r="FJ155" s="57"/>
      <c r="FK155" s="58"/>
      <c r="FL155" s="58"/>
      <c r="FM155" s="58"/>
      <c r="FN155" s="58"/>
      <c r="FO155" s="58"/>
      <c r="FP155" s="58"/>
      <c r="FQ155" s="57"/>
      <c r="FR155" s="57"/>
      <c r="FS155" s="57"/>
      <c r="FT155" s="57"/>
      <c r="FU155" s="57"/>
      <c r="FV155" s="57"/>
      <c r="FW155" s="58"/>
      <c r="FX155" s="58"/>
      <c r="FY155" s="58"/>
      <c r="FZ155" s="58"/>
      <c r="GA155" s="58"/>
      <c r="GB155" s="58"/>
      <c r="GC155" s="57"/>
      <c r="GD155" s="57"/>
      <c r="GE155" s="57"/>
      <c r="GF155" s="57"/>
      <c r="GG155" s="57"/>
      <c r="GH155" s="57"/>
    </row>
    <row r="156" spans="2:190" x14ac:dyDescent="0.2">
      <c r="B156" s="56"/>
      <c r="C156" s="57"/>
      <c r="D156" s="57"/>
      <c r="E156" s="57"/>
      <c r="F156" s="57"/>
      <c r="G156" s="57"/>
      <c r="H156" s="57"/>
      <c r="I156" s="57"/>
      <c r="J156" s="57"/>
      <c r="K156" s="58"/>
      <c r="L156" s="58"/>
      <c r="M156" s="58"/>
      <c r="N156" s="58"/>
      <c r="O156" s="58"/>
      <c r="P156" s="58"/>
      <c r="Q156" s="57"/>
      <c r="R156" s="57"/>
      <c r="S156" s="57"/>
      <c r="T156" s="57"/>
      <c r="U156" s="57"/>
      <c r="V156" s="57"/>
      <c r="W156" s="58"/>
      <c r="X156" s="58"/>
      <c r="Y156" s="58"/>
      <c r="Z156" s="58"/>
      <c r="AA156" s="58"/>
      <c r="AB156" s="58"/>
      <c r="AC156" s="57"/>
      <c r="AD156" s="57"/>
      <c r="AE156" s="57"/>
      <c r="AF156" s="57"/>
      <c r="AG156" s="57"/>
      <c r="AH156" s="57"/>
      <c r="AI156" s="58"/>
      <c r="AJ156" s="58"/>
      <c r="AK156" s="58"/>
      <c r="AL156" s="58"/>
      <c r="AM156" s="58"/>
      <c r="AN156" s="58"/>
      <c r="AO156" s="57"/>
      <c r="AP156" s="57"/>
      <c r="AQ156" s="57"/>
      <c r="AR156" s="57"/>
      <c r="AS156" s="57"/>
      <c r="AT156" s="57"/>
      <c r="AU156" s="58"/>
      <c r="AV156" s="58"/>
      <c r="AW156" s="58"/>
      <c r="AX156" s="58"/>
      <c r="AY156" s="58"/>
      <c r="AZ156" s="58"/>
      <c r="BA156" s="57"/>
      <c r="BB156" s="57"/>
      <c r="BC156" s="57"/>
      <c r="BD156" s="57"/>
      <c r="BE156" s="57"/>
      <c r="BF156" s="57"/>
      <c r="BG156" s="58"/>
      <c r="BH156" s="58"/>
      <c r="BI156" s="58"/>
      <c r="BJ156" s="58"/>
      <c r="BK156" s="58"/>
      <c r="BL156" s="58"/>
      <c r="BM156" s="57"/>
      <c r="BN156" s="57"/>
      <c r="BO156" s="57"/>
      <c r="BP156" s="57"/>
      <c r="BQ156" s="57"/>
      <c r="BR156" s="57"/>
      <c r="BS156" s="58"/>
      <c r="BT156" s="58"/>
      <c r="BU156" s="58"/>
      <c r="BV156" s="58"/>
      <c r="BW156" s="58"/>
      <c r="BX156" s="58"/>
      <c r="BY156" s="57"/>
      <c r="BZ156" s="57"/>
      <c r="CA156" s="57"/>
      <c r="CB156" s="57"/>
      <c r="CC156" s="57"/>
      <c r="CD156" s="57"/>
      <c r="CE156" s="58"/>
      <c r="CF156" s="58"/>
      <c r="CG156" s="58"/>
      <c r="CH156" s="58"/>
      <c r="CI156" s="58"/>
      <c r="CJ156" s="58"/>
      <c r="CK156" s="57"/>
      <c r="CL156" s="57"/>
      <c r="CM156" s="57"/>
      <c r="CN156" s="57"/>
      <c r="CO156" s="57"/>
      <c r="CP156" s="57"/>
      <c r="CQ156" s="58"/>
      <c r="CR156" s="58"/>
      <c r="CS156" s="58"/>
      <c r="CT156" s="58"/>
      <c r="CU156" s="58"/>
      <c r="CV156" s="58"/>
      <c r="CW156" s="57"/>
      <c r="CX156" s="57"/>
      <c r="CY156" s="57"/>
      <c r="CZ156" s="57"/>
      <c r="DA156" s="57"/>
      <c r="DB156" s="57"/>
      <c r="DC156" s="58"/>
      <c r="DD156" s="58"/>
      <c r="DE156" s="58"/>
      <c r="DF156" s="58"/>
      <c r="DG156" s="58"/>
      <c r="DH156" s="58"/>
      <c r="DI156" s="57"/>
      <c r="DJ156" s="57"/>
      <c r="DK156" s="57"/>
      <c r="DL156" s="57"/>
      <c r="DM156" s="57"/>
      <c r="DN156" s="57"/>
      <c r="DO156" s="58"/>
      <c r="DP156" s="58"/>
      <c r="DQ156" s="58"/>
      <c r="DR156" s="58"/>
      <c r="DS156" s="58"/>
      <c r="DT156" s="58"/>
      <c r="DU156" s="57"/>
      <c r="DV156" s="57"/>
      <c r="DW156" s="57"/>
      <c r="DX156" s="57"/>
      <c r="DY156" s="57"/>
      <c r="DZ156" s="57"/>
      <c r="EA156" s="58"/>
      <c r="EB156" s="58"/>
      <c r="EC156" s="58"/>
      <c r="ED156" s="58"/>
      <c r="EE156" s="58"/>
      <c r="EF156" s="58"/>
      <c r="EG156" s="57"/>
      <c r="EH156" s="57"/>
      <c r="EI156" s="57"/>
      <c r="EJ156" s="57"/>
      <c r="EK156" s="57"/>
      <c r="EL156" s="57"/>
      <c r="EM156" s="58"/>
      <c r="EN156" s="58"/>
      <c r="EO156" s="58"/>
      <c r="EP156" s="58"/>
      <c r="EQ156" s="58"/>
      <c r="ER156" s="58"/>
      <c r="ES156" s="57"/>
      <c r="ET156" s="57"/>
      <c r="EU156" s="57"/>
      <c r="EV156" s="57"/>
      <c r="EW156" s="57"/>
      <c r="EX156" s="57"/>
      <c r="EY156" s="58"/>
      <c r="EZ156" s="58"/>
      <c r="FA156" s="58"/>
      <c r="FB156" s="58"/>
      <c r="FC156" s="58"/>
      <c r="FD156" s="58"/>
      <c r="FE156" s="57"/>
      <c r="FF156" s="57"/>
      <c r="FG156" s="57"/>
      <c r="FH156" s="57"/>
      <c r="FI156" s="57"/>
      <c r="FJ156" s="57"/>
      <c r="FK156" s="58"/>
      <c r="FL156" s="58"/>
      <c r="FM156" s="58"/>
      <c r="FN156" s="58"/>
      <c r="FO156" s="58"/>
      <c r="FP156" s="58"/>
      <c r="FQ156" s="57"/>
      <c r="FR156" s="57"/>
      <c r="FS156" s="57"/>
      <c r="FT156" s="57"/>
      <c r="FU156" s="57"/>
      <c r="FV156" s="57"/>
      <c r="FW156" s="58"/>
      <c r="FX156" s="58"/>
      <c r="FY156" s="58"/>
      <c r="FZ156" s="58"/>
      <c r="GA156" s="58"/>
      <c r="GB156" s="58"/>
      <c r="GC156" s="57"/>
      <c r="GD156" s="57"/>
      <c r="GE156" s="57"/>
      <c r="GF156" s="57"/>
      <c r="GG156" s="57"/>
      <c r="GH156" s="57"/>
    </row>
    <row r="157" spans="2:190" x14ac:dyDescent="0.2">
      <c r="B157" s="56"/>
      <c r="C157" s="57"/>
      <c r="D157" s="57"/>
      <c r="E157" s="57"/>
      <c r="F157" s="57"/>
      <c r="G157" s="57"/>
      <c r="H157" s="57"/>
      <c r="I157" s="57"/>
      <c r="J157" s="57"/>
      <c r="K157" s="58"/>
      <c r="L157" s="58"/>
      <c r="M157" s="58"/>
      <c r="N157" s="58"/>
      <c r="O157" s="58"/>
      <c r="P157" s="58"/>
      <c r="Q157" s="57"/>
      <c r="R157" s="57"/>
      <c r="S157" s="57"/>
      <c r="T157" s="57"/>
      <c r="U157" s="57"/>
      <c r="V157" s="57"/>
      <c r="W157" s="58"/>
      <c r="X157" s="58"/>
      <c r="Y157" s="58"/>
      <c r="Z157" s="58"/>
      <c r="AA157" s="58"/>
      <c r="AB157" s="58"/>
      <c r="AC157" s="57"/>
      <c r="AD157" s="57"/>
      <c r="AE157" s="57"/>
      <c r="AF157" s="57"/>
      <c r="AG157" s="57"/>
      <c r="AH157" s="57"/>
      <c r="AI157" s="58"/>
      <c r="AJ157" s="58"/>
      <c r="AK157" s="58"/>
      <c r="AL157" s="58"/>
      <c r="AM157" s="58"/>
      <c r="AN157" s="58"/>
      <c r="AO157" s="57"/>
      <c r="AP157" s="57"/>
      <c r="AQ157" s="57"/>
      <c r="AR157" s="57"/>
      <c r="AS157" s="57"/>
      <c r="AT157" s="57"/>
      <c r="AU157" s="58"/>
      <c r="AV157" s="58"/>
      <c r="AW157" s="58"/>
      <c r="AX157" s="58"/>
      <c r="AY157" s="58"/>
      <c r="AZ157" s="58"/>
      <c r="BA157" s="57"/>
      <c r="BB157" s="57"/>
      <c r="BC157" s="57"/>
      <c r="BD157" s="57"/>
      <c r="BE157" s="57"/>
      <c r="BF157" s="57"/>
      <c r="BG157" s="58"/>
      <c r="BH157" s="58"/>
      <c r="BI157" s="58"/>
      <c r="BJ157" s="58"/>
      <c r="BK157" s="58"/>
      <c r="BL157" s="58"/>
      <c r="BM157" s="57"/>
      <c r="BN157" s="57"/>
      <c r="BO157" s="57"/>
      <c r="BP157" s="57"/>
      <c r="BQ157" s="57"/>
      <c r="BR157" s="57"/>
      <c r="BS157" s="58"/>
      <c r="BT157" s="58"/>
      <c r="BU157" s="58"/>
      <c r="BV157" s="58"/>
      <c r="BW157" s="58"/>
      <c r="BX157" s="58"/>
      <c r="BY157" s="57"/>
      <c r="BZ157" s="57"/>
      <c r="CA157" s="57"/>
      <c r="CB157" s="57"/>
      <c r="CC157" s="57"/>
      <c r="CD157" s="57"/>
      <c r="CE157" s="58"/>
      <c r="CF157" s="58"/>
      <c r="CG157" s="58"/>
      <c r="CH157" s="58"/>
      <c r="CI157" s="58"/>
      <c r="CJ157" s="58"/>
      <c r="CK157" s="57"/>
      <c r="CL157" s="57"/>
      <c r="CM157" s="57"/>
      <c r="CN157" s="57"/>
      <c r="CO157" s="57"/>
      <c r="CP157" s="57"/>
      <c r="CQ157" s="58"/>
      <c r="CR157" s="58"/>
      <c r="CS157" s="58"/>
      <c r="CT157" s="58"/>
      <c r="CU157" s="58"/>
      <c r="CV157" s="58"/>
      <c r="CW157" s="57"/>
      <c r="CX157" s="57"/>
      <c r="CY157" s="57"/>
      <c r="CZ157" s="57"/>
      <c r="DA157" s="57"/>
      <c r="DB157" s="57"/>
      <c r="DC157" s="58"/>
      <c r="DD157" s="58"/>
      <c r="DE157" s="58"/>
      <c r="DF157" s="58"/>
      <c r="DG157" s="58"/>
      <c r="DH157" s="58"/>
      <c r="DI157" s="57"/>
      <c r="DJ157" s="57"/>
      <c r="DK157" s="57"/>
      <c r="DL157" s="57"/>
      <c r="DM157" s="57"/>
      <c r="DN157" s="57"/>
      <c r="DO157" s="58"/>
      <c r="DP157" s="58"/>
      <c r="DQ157" s="58"/>
      <c r="DR157" s="58"/>
      <c r="DS157" s="58"/>
      <c r="DT157" s="58"/>
      <c r="DU157" s="57"/>
      <c r="DV157" s="57"/>
      <c r="DW157" s="57"/>
      <c r="DX157" s="57"/>
      <c r="DY157" s="57"/>
      <c r="DZ157" s="57"/>
      <c r="EA157" s="58"/>
      <c r="EB157" s="58"/>
      <c r="EC157" s="58"/>
      <c r="ED157" s="58"/>
      <c r="EE157" s="58"/>
      <c r="EF157" s="58"/>
      <c r="EG157" s="57"/>
      <c r="EH157" s="57"/>
      <c r="EI157" s="57"/>
      <c r="EJ157" s="57"/>
      <c r="EK157" s="57"/>
      <c r="EL157" s="57"/>
      <c r="EM157" s="58"/>
      <c r="EN157" s="58"/>
      <c r="EO157" s="58"/>
      <c r="EP157" s="58"/>
      <c r="EQ157" s="58"/>
      <c r="ER157" s="58"/>
      <c r="ES157" s="57"/>
      <c r="ET157" s="57"/>
      <c r="EU157" s="57"/>
      <c r="EV157" s="57"/>
      <c r="EW157" s="57"/>
      <c r="EX157" s="57"/>
      <c r="EY157" s="58"/>
      <c r="EZ157" s="58"/>
      <c r="FA157" s="58"/>
      <c r="FB157" s="58"/>
      <c r="FC157" s="58"/>
      <c r="FD157" s="58"/>
      <c r="FE157" s="57"/>
      <c r="FF157" s="57"/>
      <c r="FG157" s="57"/>
      <c r="FH157" s="57"/>
      <c r="FI157" s="57"/>
      <c r="FJ157" s="57"/>
      <c r="FK157" s="58"/>
      <c r="FL157" s="58"/>
      <c r="FM157" s="58"/>
      <c r="FN157" s="58"/>
      <c r="FO157" s="58"/>
      <c r="FP157" s="58"/>
      <c r="FQ157" s="57"/>
      <c r="FR157" s="57"/>
      <c r="FS157" s="57"/>
      <c r="FT157" s="57"/>
      <c r="FU157" s="57"/>
      <c r="FV157" s="57"/>
      <c r="FW157" s="58"/>
      <c r="FX157" s="58"/>
      <c r="FY157" s="58"/>
      <c r="FZ157" s="58"/>
      <c r="GA157" s="58"/>
      <c r="GB157" s="58"/>
      <c r="GC157" s="57"/>
      <c r="GD157" s="57"/>
      <c r="GE157" s="57"/>
      <c r="GF157" s="57"/>
      <c r="GG157" s="57"/>
      <c r="GH157" s="57"/>
    </row>
    <row r="158" spans="2:190" x14ac:dyDescent="0.2">
      <c r="B158" s="56"/>
      <c r="C158" s="57"/>
      <c r="D158" s="57"/>
      <c r="E158" s="57"/>
      <c r="F158" s="57"/>
      <c r="G158" s="57"/>
      <c r="H158" s="57"/>
      <c r="I158" s="57"/>
      <c r="J158" s="57"/>
      <c r="K158" s="58"/>
      <c r="L158" s="58"/>
      <c r="M158" s="58"/>
      <c r="N158" s="58"/>
      <c r="O158" s="58"/>
      <c r="P158" s="58"/>
      <c r="Q158" s="57"/>
      <c r="R158" s="57"/>
      <c r="S158" s="57"/>
      <c r="T158" s="57"/>
      <c r="U158" s="57"/>
      <c r="V158" s="57"/>
      <c r="W158" s="58"/>
      <c r="X158" s="58"/>
      <c r="Y158" s="58"/>
      <c r="Z158" s="58"/>
      <c r="AA158" s="58"/>
      <c r="AB158" s="58"/>
      <c r="AC158" s="57"/>
      <c r="AD158" s="57"/>
      <c r="AE158" s="57"/>
      <c r="AF158" s="57"/>
      <c r="AG158" s="57"/>
      <c r="AH158" s="57"/>
      <c r="AI158" s="58"/>
      <c r="AJ158" s="58"/>
      <c r="AK158" s="58"/>
      <c r="AL158" s="58"/>
      <c r="AM158" s="58"/>
      <c r="AN158" s="58"/>
      <c r="AO158" s="57"/>
      <c r="AP158" s="57"/>
      <c r="AQ158" s="57"/>
      <c r="AR158" s="57"/>
      <c r="AS158" s="57"/>
      <c r="AT158" s="57"/>
      <c r="AU158" s="58"/>
      <c r="AV158" s="58"/>
      <c r="AW158" s="58"/>
      <c r="AX158" s="58"/>
      <c r="AY158" s="58"/>
      <c r="AZ158" s="58"/>
      <c r="BA158" s="57"/>
      <c r="BB158" s="57"/>
      <c r="BC158" s="57"/>
      <c r="BD158" s="57"/>
      <c r="BE158" s="57"/>
      <c r="BF158" s="57"/>
      <c r="BG158" s="58"/>
      <c r="BH158" s="58"/>
      <c r="BI158" s="58"/>
      <c r="BJ158" s="58"/>
      <c r="BK158" s="58"/>
      <c r="BL158" s="58"/>
      <c r="BM158" s="57"/>
      <c r="BN158" s="57"/>
      <c r="BO158" s="57"/>
      <c r="BP158" s="57"/>
      <c r="BQ158" s="57"/>
      <c r="BR158" s="57"/>
      <c r="BS158" s="58"/>
      <c r="BT158" s="58"/>
      <c r="BU158" s="58"/>
      <c r="BV158" s="58"/>
      <c r="BW158" s="58"/>
      <c r="BX158" s="58"/>
      <c r="BY158" s="57"/>
      <c r="BZ158" s="57"/>
      <c r="CA158" s="57"/>
      <c r="CB158" s="57"/>
      <c r="CC158" s="57"/>
      <c r="CD158" s="57"/>
      <c r="CE158" s="58"/>
      <c r="CF158" s="58"/>
      <c r="CG158" s="58"/>
      <c r="CH158" s="58"/>
      <c r="CI158" s="58"/>
      <c r="CJ158" s="58"/>
      <c r="CK158" s="57"/>
      <c r="CL158" s="57"/>
      <c r="CM158" s="57"/>
      <c r="CN158" s="57"/>
      <c r="CO158" s="57"/>
      <c r="CP158" s="57"/>
      <c r="CQ158" s="58"/>
      <c r="CR158" s="58"/>
      <c r="CS158" s="58"/>
      <c r="CT158" s="58"/>
      <c r="CU158" s="58"/>
      <c r="CV158" s="58"/>
      <c r="CW158" s="57"/>
      <c r="CX158" s="57"/>
      <c r="CY158" s="57"/>
      <c r="CZ158" s="57"/>
      <c r="DA158" s="57"/>
      <c r="DB158" s="57"/>
      <c r="DC158" s="58"/>
      <c r="DD158" s="58"/>
      <c r="DE158" s="58"/>
      <c r="DF158" s="58"/>
      <c r="DG158" s="58"/>
      <c r="DH158" s="58"/>
      <c r="DI158" s="57"/>
      <c r="DJ158" s="57"/>
      <c r="DK158" s="57"/>
      <c r="DL158" s="57"/>
      <c r="DM158" s="57"/>
      <c r="DN158" s="57"/>
      <c r="DO158" s="58"/>
      <c r="DP158" s="58"/>
      <c r="DQ158" s="58"/>
      <c r="DR158" s="58"/>
      <c r="DS158" s="58"/>
      <c r="DT158" s="58"/>
      <c r="DU158" s="57"/>
      <c r="DV158" s="57"/>
      <c r="DW158" s="57"/>
      <c r="DX158" s="57"/>
      <c r="DY158" s="57"/>
      <c r="DZ158" s="57"/>
      <c r="EA158" s="58"/>
      <c r="EB158" s="58"/>
      <c r="EC158" s="58"/>
      <c r="ED158" s="58"/>
      <c r="EE158" s="58"/>
      <c r="EF158" s="58"/>
      <c r="EG158" s="57"/>
      <c r="EH158" s="57"/>
      <c r="EI158" s="57"/>
      <c r="EJ158" s="57"/>
      <c r="EK158" s="57"/>
      <c r="EL158" s="57"/>
      <c r="EM158" s="58"/>
      <c r="EN158" s="58"/>
      <c r="EO158" s="58"/>
      <c r="EP158" s="58"/>
      <c r="EQ158" s="58"/>
      <c r="ER158" s="58"/>
      <c r="ES158" s="57"/>
      <c r="ET158" s="57"/>
      <c r="EU158" s="57"/>
      <c r="EV158" s="57"/>
      <c r="EW158" s="57"/>
      <c r="EX158" s="57"/>
      <c r="EY158" s="58"/>
      <c r="EZ158" s="58"/>
      <c r="FA158" s="58"/>
      <c r="FB158" s="58"/>
      <c r="FC158" s="58"/>
      <c r="FD158" s="58"/>
      <c r="FE158" s="57"/>
      <c r="FF158" s="57"/>
      <c r="FG158" s="57"/>
      <c r="FH158" s="57"/>
      <c r="FI158" s="57"/>
      <c r="FJ158" s="57"/>
      <c r="FK158" s="58"/>
      <c r="FL158" s="58"/>
      <c r="FM158" s="58"/>
      <c r="FN158" s="58"/>
      <c r="FO158" s="58"/>
      <c r="FP158" s="58"/>
      <c r="FQ158" s="57"/>
      <c r="FR158" s="57"/>
      <c r="FS158" s="57"/>
      <c r="FT158" s="57"/>
      <c r="FU158" s="57"/>
      <c r="FV158" s="57"/>
      <c r="FW158" s="58"/>
      <c r="FX158" s="58"/>
      <c r="FY158" s="58"/>
      <c r="FZ158" s="58"/>
      <c r="GA158" s="58"/>
      <c r="GB158" s="58"/>
      <c r="GC158" s="57"/>
      <c r="GD158" s="57"/>
      <c r="GE158" s="57"/>
      <c r="GF158" s="57"/>
      <c r="GG158" s="57"/>
      <c r="GH158" s="57"/>
    </row>
    <row r="159" spans="2:190" x14ac:dyDescent="0.2">
      <c r="B159" s="56"/>
      <c r="C159" s="57"/>
      <c r="D159" s="57"/>
      <c r="E159" s="57"/>
      <c r="F159" s="57"/>
      <c r="G159" s="57"/>
      <c r="H159" s="57"/>
      <c r="I159" s="57"/>
      <c r="J159" s="57"/>
      <c r="K159" s="58"/>
      <c r="L159" s="58"/>
      <c r="M159" s="58"/>
      <c r="N159" s="58"/>
      <c r="O159" s="58"/>
      <c r="P159" s="58"/>
      <c r="Q159" s="57"/>
      <c r="R159" s="57"/>
      <c r="S159" s="57"/>
      <c r="T159" s="57"/>
      <c r="U159" s="57"/>
      <c r="V159" s="57"/>
      <c r="W159" s="58"/>
      <c r="X159" s="58"/>
      <c r="Y159" s="58"/>
      <c r="Z159" s="58"/>
      <c r="AA159" s="58"/>
      <c r="AB159" s="58"/>
      <c r="AC159" s="57"/>
      <c r="AD159" s="57"/>
      <c r="AE159" s="57"/>
      <c r="AF159" s="57"/>
      <c r="AG159" s="57"/>
      <c r="AH159" s="57"/>
      <c r="AI159" s="58"/>
      <c r="AJ159" s="58"/>
      <c r="AK159" s="58"/>
      <c r="AL159" s="58"/>
      <c r="AM159" s="58"/>
      <c r="AN159" s="58"/>
      <c r="AO159" s="57"/>
      <c r="AP159" s="57"/>
      <c r="AQ159" s="57"/>
      <c r="AR159" s="57"/>
      <c r="AS159" s="57"/>
      <c r="AT159" s="57"/>
      <c r="AU159" s="58"/>
      <c r="AV159" s="58"/>
      <c r="AW159" s="58"/>
      <c r="AX159" s="58"/>
      <c r="AY159" s="58"/>
      <c r="AZ159" s="58"/>
      <c r="BA159" s="57"/>
      <c r="BB159" s="57"/>
      <c r="BC159" s="57"/>
      <c r="BD159" s="57"/>
      <c r="BE159" s="57"/>
      <c r="BF159" s="57"/>
      <c r="BG159" s="58"/>
      <c r="BH159" s="58"/>
      <c r="BI159" s="58"/>
      <c r="BJ159" s="58"/>
      <c r="BK159" s="58"/>
      <c r="BL159" s="58"/>
      <c r="BM159" s="57"/>
      <c r="BN159" s="57"/>
      <c r="BO159" s="57"/>
      <c r="BP159" s="57"/>
      <c r="BQ159" s="57"/>
      <c r="BR159" s="57"/>
      <c r="BS159" s="58"/>
      <c r="BT159" s="58"/>
      <c r="BU159" s="58"/>
      <c r="BV159" s="58"/>
      <c r="BW159" s="58"/>
      <c r="BX159" s="58"/>
      <c r="BY159" s="57"/>
      <c r="BZ159" s="57"/>
      <c r="CA159" s="57"/>
      <c r="CB159" s="57"/>
      <c r="CC159" s="57"/>
      <c r="CD159" s="57"/>
      <c r="CE159" s="58"/>
      <c r="CF159" s="58"/>
      <c r="CG159" s="58"/>
      <c r="CH159" s="58"/>
      <c r="CI159" s="58"/>
      <c r="CJ159" s="58"/>
      <c r="CK159" s="57"/>
      <c r="CL159" s="57"/>
      <c r="CM159" s="57"/>
      <c r="CN159" s="57"/>
      <c r="CO159" s="57"/>
      <c r="CP159" s="57"/>
      <c r="CQ159" s="58"/>
      <c r="CR159" s="58"/>
      <c r="CS159" s="58"/>
      <c r="CT159" s="58"/>
      <c r="CU159" s="58"/>
      <c r="CV159" s="58"/>
      <c r="CW159" s="57"/>
      <c r="CX159" s="57"/>
      <c r="CY159" s="57"/>
      <c r="CZ159" s="57"/>
      <c r="DA159" s="57"/>
      <c r="DB159" s="57"/>
      <c r="DC159" s="58"/>
      <c r="DD159" s="58"/>
      <c r="DE159" s="58"/>
      <c r="DF159" s="58"/>
      <c r="DG159" s="58"/>
      <c r="DH159" s="58"/>
      <c r="DI159" s="57"/>
      <c r="DJ159" s="57"/>
      <c r="DK159" s="57"/>
      <c r="DL159" s="57"/>
      <c r="DM159" s="57"/>
      <c r="DN159" s="57"/>
      <c r="DO159" s="58"/>
      <c r="DP159" s="58"/>
      <c r="DQ159" s="58"/>
      <c r="DR159" s="58"/>
      <c r="DS159" s="58"/>
      <c r="DT159" s="58"/>
      <c r="DU159" s="57"/>
      <c r="DV159" s="57"/>
      <c r="DW159" s="57"/>
      <c r="DX159" s="57"/>
      <c r="DY159" s="57"/>
      <c r="DZ159" s="57"/>
      <c r="EA159" s="58"/>
      <c r="EB159" s="58"/>
      <c r="EC159" s="58"/>
      <c r="ED159" s="58"/>
      <c r="EE159" s="58"/>
      <c r="EF159" s="58"/>
      <c r="EG159" s="57"/>
      <c r="EH159" s="57"/>
      <c r="EI159" s="57"/>
      <c r="EJ159" s="57"/>
      <c r="EK159" s="57"/>
      <c r="EL159" s="57"/>
      <c r="EM159" s="58"/>
      <c r="EN159" s="58"/>
      <c r="EO159" s="58"/>
      <c r="EP159" s="58"/>
      <c r="EQ159" s="58"/>
      <c r="ER159" s="58"/>
      <c r="ES159" s="57"/>
      <c r="ET159" s="57"/>
      <c r="EU159" s="57"/>
      <c r="EV159" s="57"/>
      <c r="EW159" s="57"/>
      <c r="EX159" s="57"/>
      <c r="EY159" s="58"/>
      <c r="EZ159" s="58"/>
      <c r="FA159" s="58"/>
      <c r="FB159" s="58"/>
      <c r="FC159" s="58"/>
      <c r="FD159" s="58"/>
      <c r="FE159" s="57"/>
      <c r="FF159" s="57"/>
      <c r="FG159" s="57"/>
      <c r="FH159" s="57"/>
      <c r="FI159" s="57"/>
      <c r="FJ159" s="57"/>
      <c r="FK159" s="58"/>
      <c r="FL159" s="58"/>
      <c r="FM159" s="58"/>
      <c r="FN159" s="58"/>
      <c r="FO159" s="58"/>
      <c r="FP159" s="58"/>
      <c r="FQ159" s="57"/>
      <c r="FR159" s="57"/>
      <c r="FS159" s="57"/>
      <c r="FT159" s="57"/>
      <c r="FU159" s="57"/>
      <c r="FV159" s="57"/>
      <c r="FW159" s="58"/>
      <c r="FX159" s="58"/>
      <c r="FY159" s="58"/>
      <c r="FZ159" s="58"/>
      <c r="GA159" s="58"/>
      <c r="GB159" s="58"/>
      <c r="GC159" s="57"/>
      <c r="GD159" s="57"/>
      <c r="GE159" s="57"/>
      <c r="GF159" s="57"/>
      <c r="GG159" s="57"/>
      <c r="GH159" s="57"/>
    </row>
    <row r="160" spans="2:190" x14ac:dyDescent="0.2">
      <c r="B160" s="56"/>
      <c r="C160" s="57"/>
      <c r="D160" s="57"/>
      <c r="E160" s="57"/>
      <c r="F160" s="57"/>
      <c r="G160" s="57"/>
      <c r="H160" s="57"/>
      <c r="I160" s="57"/>
      <c r="J160" s="57"/>
      <c r="K160" s="58"/>
      <c r="L160" s="58"/>
      <c r="M160" s="58"/>
      <c r="N160" s="58"/>
      <c r="O160" s="58"/>
      <c r="P160" s="58"/>
      <c r="Q160" s="57"/>
      <c r="R160" s="57"/>
      <c r="S160" s="57"/>
      <c r="T160" s="57"/>
      <c r="U160" s="57"/>
      <c r="V160" s="57"/>
      <c r="W160" s="58"/>
      <c r="X160" s="58"/>
      <c r="Y160" s="58"/>
      <c r="Z160" s="58"/>
      <c r="AA160" s="58"/>
      <c r="AB160" s="58"/>
      <c r="AC160" s="57"/>
      <c r="AD160" s="57"/>
      <c r="AE160" s="57"/>
      <c r="AF160" s="57"/>
      <c r="AG160" s="57"/>
      <c r="AH160" s="57"/>
      <c r="AI160" s="58"/>
      <c r="AJ160" s="58"/>
      <c r="AK160" s="58"/>
      <c r="AL160" s="58"/>
      <c r="AM160" s="58"/>
      <c r="AN160" s="58"/>
      <c r="AO160" s="57"/>
      <c r="AP160" s="57"/>
      <c r="AQ160" s="57"/>
      <c r="AR160" s="57"/>
      <c r="AS160" s="57"/>
      <c r="AT160" s="57"/>
      <c r="AU160" s="58"/>
      <c r="AV160" s="58"/>
      <c r="AW160" s="58"/>
      <c r="AX160" s="58"/>
      <c r="AY160" s="58"/>
      <c r="AZ160" s="58"/>
      <c r="BA160" s="57"/>
      <c r="BB160" s="57"/>
      <c r="BC160" s="57"/>
      <c r="BD160" s="57"/>
      <c r="BE160" s="57"/>
      <c r="BF160" s="57"/>
      <c r="BG160" s="58"/>
      <c r="BH160" s="58"/>
      <c r="BI160" s="58"/>
      <c r="BJ160" s="58"/>
      <c r="BK160" s="58"/>
      <c r="BL160" s="58"/>
      <c r="BM160" s="57"/>
      <c r="BN160" s="57"/>
      <c r="BO160" s="57"/>
      <c r="BP160" s="57"/>
      <c r="BQ160" s="57"/>
      <c r="BR160" s="57"/>
      <c r="BS160" s="58"/>
      <c r="BT160" s="58"/>
      <c r="BU160" s="58"/>
      <c r="BV160" s="58"/>
      <c r="BW160" s="58"/>
      <c r="BX160" s="58"/>
      <c r="BY160" s="57"/>
      <c r="BZ160" s="57"/>
      <c r="CA160" s="57"/>
      <c r="CB160" s="57"/>
      <c r="CC160" s="57"/>
      <c r="CD160" s="57"/>
      <c r="CE160" s="58"/>
      <c r="CF160" s="58"/>
      <c r="CG160" s="58"/>
      <c r="CH160" s="58"/>
      <c r="CI160" s="58"/>
      <c r="CJ160" s="58"/>
      <c r="CK160" s="57"/>
      <c r="CL160" s="57"/>
      <c r="CM160" s="57"/>
      <c r="CN160" s="57"/>
      <c r="CO160" s="57"/>
      <c r="CP160" s="57"/>
      <c r="CQ160" s="58"/>
      <c r="CR160" s="58"/>
      <c r="CS160" s="58"/>
      <c r="CT160" s="58"/>
      <c r="CU160" s="58"/>
      <c r="CV160" s="58"/>
      <c r="CW160" s="57"/>
      <c r="CX160" s="57"/>
      <c r="CY160" s="57"/>
      <c r="CZ160" s="57"/>
      <c r="DA160" s="57"/>
      <c r="DB160" s="57"/>
      <c r="DC160" s="58"/>
      <c r="DD160" s="58"/>
      <c r="DE160" s="58"/>
      <c r="DF160" s="58"/>
      <c r="DG160" s="58"/>
      <c r="DH160" s="58"/>
      <c r="DI160" s="57"/>
      <c r="DJ160" s="57"/>
      <c r="DK160" s="57"/>
      <c r="DL160" s="57"/>
      <c r="DM160" s="57"/>
      <c r="DN160" s="57"/>
      <c r="DO160" s="58"/>
      <c r="DP160" s="58"/>
      <c r="DQ160" s="58"/>
      <c r="DR160" s="58"/>
      <c r="DS160" s="58"/>
      <c r="DT160" s="58"/>
      <c r="DU160" s="57"/>
      <c r="DV160" s="57"/>
      <c r="DW160" s="57"/>
      <c r="DX160" s="57"/>
      <c r="DY160" s="57"/>
      <c r="DZ160" s="57"/>
      <c r="EA160" s="58"/>
      <c r="EB160" s="58"/>
      <c r="EC160" s="58"/>
      <c r="ED160" s="58"/>
      <c r="EE160" s="58"/>
      <c r="EF160" s="58"/>
      <c r="EG160" s="57"/>
      <c r="EH160" s="57"/>
      <c r="EI160" s="57"/>
      <c r="EJ160" s="57"/>
      <c r="EK160" s="57"/>
      <c r="EL160" s="57"/>
      <c r="EM160" s="58"/>
      <c r="EN160" s="58"/>
      <c r="EO160" s="58"/>
      <c r="EP160" s="58"/>
      <c r="EQ160" s="58"/>
      <c r="ER160" s="58"/>
      <c r="ES160" s="57"/>
      <c r="ET160" s="57"/>
      <c r="EU160" s="57"/>
      <c r="EV160" s="57"/>
      <c r="EW160" s="57"/>
      <c r="EX160" s="57"/>
      <c r="EY160" s="58"/>
      <c r="EZ160" s="58"/>
      <c r="FA160" s="58"/>
      <c r="FB160" s="58"/>
      <c r="FC160" s="58"/>
      <c r="FD160" s="58"/>
      <c r="FE160" s="57"/>
      <c r="FF160" s="57"/>
      <c r="FG160" s="57"/>
      <c r="FH160" s="57"/>
      <c r="FI160" s="57"/>
      <c r="FJ160" s="57"/>
      <c r="FK160" s="58"/>
      <c r="FL160" s="58"/>
      <c r="FM160" s="58"/>
      <c r="FN160" s="58"/>
      <c r="FO160" s="58"/>
      <c r="FP160" s="58"/>
      <c r="FQ160" s="57"/>
      <c r="FR160" s="57"/>
      <c r="FS160" s="57"/>
      <c r="FT160" s="57"/>
      <c r="FU160" s="57"/>
      <c r="FV160" s="57"/>
      <c r="FW160" s="58"/>
      <c r="FX160" s="58"/>
      <c r="FY160" s="58"/>
      <c r="FZ160" s="58"/>
      <c r="GA160" s="58"/>
      <c r="GB160" s="58"/>
      <c r="GC160" s="57"/>
      <c r="GD160" s="57"/>
      <c r="GE160" s="57"/>
      <c r="GF160" s="57"/>
      <c r="GG160" s="57"/>
      <c r="GH160" s="57"/>
    </row>
    <row r="161" spans="2:190" x14ac:dyDescent="0.2">
      <c r="B161" s="56"/>
      <c r="C161" s="57"/>
      <c r="D161" s="57"/>
      <c r="E161" s="57"/>
      <c r="F161" s="57"/>
      <c r="G161" s="57"/>
      <c r="H161" s="57"/>
      <c r="I161" s="57"/>
      <c r="J161" s="57"/>
      <c r="K161" s="58"/>
      <c r="L161" s="58"/>
      <c r="M161" s="58"/>
      <c r="N161" s="58"/>
      <c r="O161" s="58"/>
      <c r="P161" s="58"/>
      <c r="Q161" s="57"/>
      <c r="R161" s="57"/>
      <c r="S161" s="57"/>
      <c r="T161" s="57"/>
      <c r="U161" s="57"/>
      <c r="V161" s="57"/>
      <c r="W161" s="58"/>
      <c r="X161" s="58"/>
      <c r="Y161" s="58"/>
      <c r="Z161" s="58"/>
      <c r="AA161" s="58"/>
      <c r="AB161" s="58"/>
      <c r="AC161" s="57"/>
      <c r="AD161" s="57"/>
      <c r="AE161" s="57"/>
      <c r="AF161" s="57"/>
      <c r="AG161" s="57"/>
      <c r="AH161" s="57"/>
      <c r="AI161" s="58"/>
      <c r="AJ161" s="58"/>
      <c r="AK161" s="58"/>
      <c r="AL161" s="58"/>
      <c r="AM161" s="58"/>
      <c r="AN161" s="58"/>
      <c r="AO161" s="57"/>
      <c r="AP161" s="57"/>
      <c r="AQ161" s="57"/>
      <c r="AR161" s="57"/>
      <c r="AS161" s="57"/>
      <c r="AT161" s="57"/>
      <c r="AU161" s="58"/>
      <c r="AV161" s="58"/>
      <c r="AW161" s="58"/>
      <c r="AX161" s="58"/>
      <c r="AY161" s="58"/>
      <c r="AZ161" s="58"/>
      <c r="BA161" s="57"/>
      <c r="BB161" s="57"/>
      <c r="BC161" s="57"/>
      <c r="BD161" s="57"/>
      <c r="BE161" s="57"/>
      <c r="BF161" s="57"/>
      <c r="BG161" s="58"/>
      <c r="BH161" s="58"/>
      <c r="BI161" s="58"/>
      <c r="BJ161" s="58"/>
      <c r="BK161" s="58"/>
      <c r="BL161" s="58"/>
      <c r="BM161" s="57"/>
      <c r="BN161" s="57"/>
      <c r="BO161" s="57"/>
      <c r="BP161" s="57"/>
      <c r="BQ161" s="57"/>
      <c r="BR161" s="57"/>
      <c r="BS161" s="58"/>
      <c r="BT161" s="58"/>
      <c r="BU161" s="58"/>
      <c r="BV161" s="58"/>
      <c r="BW161" s="58"/>
      <c r="BX161" s="58"/>
      <c r="BY161" s="57"/>
      <c r="BZ161" s="57"/>
      <c r="CA161" s="57"/>
      <c r="CB161" s="57"/>
      <c r="CC161" s="57"/>
      <c r="CD161" s="57"/>
      <c r="CE161" s="58"/>
      <c r="CF161" s="58"/>
      <c r="CG161" s="58"/>
      <c r="CH161" s="58"/>
      <c r="CI161" s="58"/>
      <c r="CJ161" s="58"/>
      <c r="CK161" s="57"/>
      <c r="CL161" s="57"/>
      <c r="CM161" s="57"/>
      <c r="CN161" s="57"/>
      <c r="CO161" s="57"/>
      <c r="CP161" s="57"/>
      <c r="CQ161" s="58"/>
      <c r="CR161" s="58"/>
      <c r="CS161" s="58"/>
      <c r="CT161" s="58"/>
      <c r="CU161" s="58"/>
      <c r="CV161" s="58"/>
      <c r="CW161" s="57"/>
      <c r="CX161" s="57"/>
      <c r="CY161" s="57"/>
      <c r="CZ161" s="57"/>
      <c r="DA161" s="57"/>
      <c r="DB161" s="57"/>
      <c r="DC161" s="58"/>
      <c r="DD161" s="58"/>
      <c r="DE161" s="58"/>
      <c r="DF161" s="58"/>
      <c r="DG161" s="58"/>
      <c r="DH161" s="58"/>
      <c r="DI161" s="57"/>
      <c r="DJ161" s="57"/>
      <c r="DK161" s="57"/>
      <c r="DL161" s="57"/>
      <c r="DM161" s="57"/>
      <c r="DN161" s="57"/>
      <c r="DO161" s="58"/>
      <c r="DP161" s="58"/>
      <c r="DQ161" s="58"/>
      <c r="DR161" s="58"/>
      <c r="DS161" s="58"/>
      <c r="DT161" s="58"/>
      <c r="DU161" s="57"/>
      <c r="DV161" s="57"/>
      <c r="DW161" s="57"/>
      <c r="DX161" s="57"/>
      <c r="DY161" s="57"/>
      <c r="DZ161" s="57"/>
      <c r="EA161" s="58"/>
      <c r="EB161" s="58"/>
      <c r="EC161" s="58"/>
      <c r="ED161" s="58"/>
      <c r="EE161" s="58"/>
      <c r="EF161" s="58"/>
      <c r="EG161" s="57"/>
      <c r="EH161" s="57"/>
      <c r="EI161" s="57"/>
      <c r="EJ161" s="57"/>
      <c r="EK161" s="57"/>
      <c r="EL161" s="57"/>
      <c r="EM161" s="58"/>
      <c r="EN161" s="58"/>
      <c r="EO161" s="58"/>
      <c r="EP161" s="58"/>
      <c r="EQ161" s="58"/>
      <c r="ER161" s="58"/>
      <c r="ES161" s="57"/>
      <c r="ET161" s="57"/>
      <c r="EU161" s="57"/>
      <c r="EV161" s="57"/>
      <c r="EW161" s="57"/>
      <c r="EX161" s="57"/>
      <c r="EY161" s="58"/>
      <c r="EZ161" s="58"/>
      <c r="FA161" s="58"/>
      <c r="FB161" s="58"/>
      <c r="FC161" s="58"/>
      <c r="FD161" s="58"/>
      <c r="FE161" s="57"/>
      <c r="FF161" s="57"/>
      <c r="FG161" s="57"/>
      <c r="FH161" s="57"/>
      <c r="FI161" s="57"/>
      <c r="FJ161" s="57"/>
      <c r="FK161" s="58"/>
      <c r="FL161" s="58"/>
      <c r="FM161" s="58"/>
      <c r="FN161" s="58"/>
      <c r="FO161" s="58"/>
      <c r="FP161" s="58"/>
      <c r="FQ161" s="57"/>
      <c r="FR161" s="57"/>
      <c r="FS161" s="57"/>
      <c r="FT161" s="57"/>
      <c r="FU161" s="57"/>
      <c r="FV161" s="57"/>
      <c r="FW161" s="58"/>
      <c r="FX161" s="58"/>
      <c r="FY161" s="58"/>
      <c r="FZ161" s="58"/>
      <c r="GA161" s="58"/>
      <c r="GB161" s="58"/>
      <c r="GC161" s="57"/>
      <c r="GD161" s="57"/>
      <c r="GE161" s="57"/>
      <c r="GF161" s="57"/>
      <c r="GG161" s="57"/>
      <c r="GH161" s="57"/>
    </row>
    <row r="162" spans="2:190" x14ac:dyDescent="0.2">
      <c r="B162" s="56"/>
      <c r="C162" s="57"/>
      <c r="D162" s="57"/>
      <c r="E162" s="57"/>
      <c r="F162" s="57"/>
      <c r="G162" s="57"/>
      <c r="H162" s="57"/>
      <c r="I162" s="57"/>
      <c r="J162" s="57"/>
      <c r="K162" s="58"/>
      <c r="L162" s="58"/>
      <c r="M162" s="58"/>
      <c r="N162" s="58"/>
      <c r="O162" s="58"/>
      <c r="P162" s="58"/>
      <c r="Q162" s="57"/>
      <c r="R162" s="57"/>
      <c r="S162" s="57"/>
      <c r="T162" s="57"/>
      <c r="U162" s="57"/>
      <c r="V162" s="57"/>
      <c r="W162" s="58"/>
      <c r="X162" s="58"/>
      <c r="Y162" s="58"/>
      <c r="Z162" s="58"/>
      <c r="AA162" s="58"/>
      <c r="AB162" s="58"/>
      <c r="AC162" s="57"/>
      <c r="AD162" s="57"/>
      <c r="AE162" s="57"/>
      <c r="AF162" s="57"/>
      <c r="AG162" s="57"/>
      <c r="AH162" s="57"/>
      <c r="AI162" s="58"/>
      <c r="AJ162" s="58"/>
      <c r="AK162" s="58"/>
      <c r="AL162" s="58"/>
      <c r="AM162" s="58"/>
      <c r="AN162" s="58"/>
      <c r="AO162" s="57"/>
      <c r="AP162" s="57"/>
      <c r="AQ162" s="57"/>
      <c r="AR162" s="57"/>
      <c r="AS162" s="57"/>
      <c r="AT162" s="57"/>
      <c r="AU162" s="58"/>
      <c r="AV162" s="58"/>
      <c r="AW162" s="58"/>
      <c r="AX162" s="58"/>
      <c r="AY162" s="58"/>
      <c r="AZ162" s="58"/>
      <c r="BA162" s="57"/>
      <c r="BB162" s="57"/>
      <c r="BC162" s="57"/>
      <c r="BD162" s="57"/>
      <c r="BE162" s="57"/>
      <c r="BF162" s="57"/>
      <c r="BG162" s="58"/>
      <c r="BH162" s="58"/>
      <c r="BI162" s="58"/>
      <c r="BJ162" s="58"/>
      <c r="BK162" s="58"/>
      <c r="BL162" s="58"/>
      <c r="BM162" s="57"/>
      <c r="BN162" s="57"/>
      <c r="BO162" s="57"/>
      <c r="BP162" s="57"/>
      <c r="BQ162" s="57"/>
      <c r="BR162" s="57"/>
      <c r="BS162" s="58"/>
      <c r="BT162" s="58"/>
      <c r="BU162" s="58"/>
      <c r="BV162" s="58"/>
      <c r="BW162" s="58"/>
      <c r="BX162" s="58"/>
      <c r="BY162" s="57"/>
      <c r="BZ162" s="57"/>
      <c r="CA162" s="57"/>
      <c r="CB162" s="57"/>
      <c r="CC162" s="57"/>
      <c r="CD162" s="57"/>
      <c r="CE162" s="58"/>
      <c r="CF162" s="58"/>
      <c r="CG162" s="58"/>
      <c r="CH162" s="58"/>
      <c r="CI162" s="58"/>
      <c r="CJ162" s="58"/>
      <c r="CK162" s="57"/>
      <c r="CL162" s="57"/>
      <c r="CM162" s="57"/>
      <c r="CN162" s="57"/>
      <c r="CO162" s="57"/>
      <c r="CP162" s="57"/>
      <c r="CQ162" s="58"/>
      <c r="CR162" s="58"/>
      <c r="CS162" s="58"/>
      <c r="CT162" s="58"/>
      <c r="CU162" s="58"/>
      <c r="CV162" s="58"/>
      <c r="CW162" s="57"/>
      <c r="CX162" s="57"/>
      <c r="CY162" s="57"/>
      <c r="CZ162" s="57"/>
      <c r="DA162" s="57"/>
      <c r="DB162" s="57"/>
      <c r="DC162" s="58"/>
      <c r="DD162" s="58"/>
      <c r="DE162" s="58"/>
      <c r="DF162" s="58"/>
      <c r="DG162" s="58"/>
      <c r="DH162" s="58"/>
      <c r="DI162" s="57"/>
      <c r="DJ162" s="57"/>
      <c r="DK162" s="57"/>
      <c r="DL162" s="57"/>
      <c r="DM162" s="57"/>
      <c r="DN162" s="57"/>
      <c r="DO162" s="58"/>
      <c r="DP162" s="58"/>
      <c r="DQ162" s="58"/>
      <c r="DR162" s="58"/>
      <c r="DS162" s="58"/>
      <c r="DT162" s="58"/>
      <c r="DU162" s="57"/>
      <c r="DV162" s="57"/>
      <c r="DW162" s="57"/>
      <c r="DX162" s="57"/>
      <c r="DY162" s="57"/>
      <c r="DZ162" s="57"/>
      <c r="EA162" s="58"/>
      <c r="EB162" s="58"/>
      <c r="EC162" s="58"/>
      <c r="ED162" s="58"/>
      <c r="EE162" s="58"/>
      <c r="EF162" s="58"/>
      <c r="EG162" s="57"/>
      <c r="EH162" s="57"/>
      <c r="EI162" s="57"/>
      <c r="EJ162" s="57"/>
      <c r="EK162" s="57"/>
      <c r="EL162" s="57"/>
      <c r="EM162" s="58"/>
      <c r="EN162" s="58"/>
      <c r="EO162" s="58"/>
      <c r="EP162" s="58"/>
      <c r="EQ162" s="58"/>
      <c r="ER162" s="58"/>
      <c r="ES162" s="57"/>
      <c r="ET162" s="57"/>
      <c r="EU162" s="57"/>
      <c r="EV162" s="57"/>
      <c r="EW162" s="57"/>
      <c r="EX162" s="57"/>
      <c r="EY162" s="58"/>
      <c r="EZ162" s="58"/>
      <c r="FA162" s="58"/>
      <c r="FB162" s="58"/>
      <c r="FC162" s="58"/>
      <c r="FD162" s="58"/>
      <c r="FE162" s="57"/>
      <c r="FF162" s="57"/>
      <c r="FG162" s="57"/>
      <c r="FH162" s="57"/>
      <c r="FI162" s="57"/>
      <c r="FJ162" s="57"/>
      <c r="FK162" s="58"/>
      <c r="FL162" s="58"/>
      <c r="FM162" s="58"/>
      <c r="FN162" s="58"/>
      <c r="FO162" s="58"/>
      <c r="FP162" s="58"/>
      <c r="FQ162" s="57"/>
      <c r="FR162" s="57"/>
      <c r="FS162" s="57"/>
      <c r="FT162" s="57"/>
      <c r="FU162" s="57"/>
      <c r="FV162" s="57"/>
      <c r="FW162" s="58"/>
      <c r="FX162" s="58"/>
      <c r="FY162" s="58"/>
      <c r="FZ162" s="58"/>
      <c r="GA162" s="58"/>
      <c r="GB162" s="58"/>
      <c r="GC162" s="57"/>
      <c r="GD162" s="57"/>
      <c r="GE162" s="57"/>
      <c r="GF162" s="57"/>
      <c r="GG162" s="57"/>
      <c r="GH162" s="57"/>
    </row>
    <row r="163" spans="2:190" x14ac:dyDescent="0.2">
      <c r="B163" s="56"/>
      <c r="C163" s="57"/>
      <c r="D163" s="57"/>
      <c r="E163" s="57"/>
      <c r="F163" s="57"/>
      <c r="G163" s="57"/>
      <c r="H163" s="57"/>
      <c r="I163" s="57"/>
      <c r="J163" s="57"/>
      <c r="K163" s="58"/>
      <c r="L163" s="58"/>
      <c r="M163" s="58"/>
      <c r="N163" s="58"/>
      <c r="O163" s="58"/>
      <c r="P163" s="58"/>
      <c r="Q163" s="57"/>
      <c r="R163" s="57"/>
      <c r="S163" s="57"/>
      <c r="T163" s="57"/>
      <c r="U163" s="57"/>
      <c r="V163" s="57"/>
      <c r="W163" s="58"/>
      <c r="X163" s="58"/>
      <c r="Y163" s="58"/>
      <c r="Z163" s="58"/>
      <c r="AA163" s="58"/>
      <c r="AB163" s="58"/>
      <c r="AC163" s="57"/>
      <c r="AD163" s="57"/>
      <c r="AE163" s="57"/>
      <c r="AF163" s="57"/>
      <c r="AG163" s="57"/>
      <c r="AH163" s="57"/>
      <c r="AI163" s="58"/>
      <c r="AJ163" s="58"/>
      <c r="AK163" s="58"/>
      <c r="AL163" s="58"/>
      <c r="AM163" s="58"/>
      <c r="AN163" s="58"/>
      <c r="AO163" s="57"/>
      <c r="AP163" s="57"/>
      <c r="AQ163" s="57"/>
      <c r="AR163" s="57"/>
      <c r="AS163" s="57"/>
      <c r="AT163" s="57"/>
      <c r="AU163" s="58"/>
      <c r="AV163" s="58"/>
      <c r="AW163" s="58"/>
      <c r="AX163" s="58"/>
      <c r="AY163" s="58"/>
      <c r="AZ163" s="58"/>
      <c r="BA163" s="57"/>
      <c r="BB163" s="57"/>
      <c r="BC163" s="57"/>
      <c r="BD163" s="57"/>
      <c r="BE163" s="57"/>
      <c r="BF163" s="57"/>
      <c r="BG163" s="58"/>
      <c r="BH163" s="58"/>
      <c r="BI163" s="58"/>
      <c r="BJ163" s="58"/>
      <c r="BK163" s="58"/>
      <c r="BL163" s="58"/>
      <c r="BM163" s="57"/>
      <c r="BN163" s="57"/>
      <c r="BO163" s="57"/>
      <c r="BP163" s="57"/>
      <c r="BQ163" s="57"/>
      <c r="BR163" s="57"/>
      <c r="BS163" s="58"/>
      <c r="BT163" s="58"/>
      <c r="BU163" s="58"/>
      <c r="BV163" s="58"/>
      <c r="BW163" s="58"/>
      <c r="BX163" s="58"/>
      <c r="BY163" s="57"/>
      <c r="BZ163" s="57"/>
      <c r="CA163" s="57"/>
      <c r="CB163" s="57"/>
      <c r="CC163" s="57"/>
      <c r="CD163" s="57"/>
      <c r="CE163" s="58"/>
      <c r="CF163" s="58"/>
      <c r="CG163" s="58"/>
      <c r="CH163" s="58"/>
      <c r="CI163" s="58"/>
      <c r="CJ163" s="58"/>
      <c r="CK163" s="57"/>
      <c r="CL163" s="57"/>
      <c r="CM163" s="57"/>
      <c r="CN163" s="57"/>
      <c r="CO163" s="57"/>
      <c r="CP163" s="57"/>
      <c r="CQ163" s="58"/>
      <c r="CR163" s="58"/>
      <c r="CS163" s="58"/>
      <c r="CT163" s="58"/>
      <c r="CU163" s="58"/>
      <c r="CV163" s="58"/>
      <c r="CW163" s="57"/>
      <c r="CX163" s="57"/>
      <c r="CY163" s="57"/>
      <c r="CZ163" s="57"/>
      <c r="DA163" s="57"/>
      <c r="DB163" s="57"/>
      <c r="DC163" s="58"/>
      <c r="DD163" s="58"/>
      <c r="DE163" s="58"/>
      <c r="DF163" s="58"/>
      <c r="DG163" s="58"/>
      <c r="DH163" s="58"/>
      <c r="DI163" s="57"/>
      <c r="DJ163" s="57"/>
      <c r="DK163" s="57"/>
      <c r="DL163" s="57"/>
      <c r="DM163" s="57"/>
      <c r="DN163" s="57"/>
      <c r="DO163" s="58"/>
      <c r="DP163" s="58"/>
      <c r="DQ163" s="58"/>
      <c r="DR163" s="58"/>
      <c r="DS163" s="58"/>
      <c r="DT163" s="58"/>
      <c r="DU163" s="57"/>
      <c r="DV163" s="57"/>
      <c r="DW163" s="57"/>
      <c r="DX163" s="57"/>
      <c r="DY163" s="57"/>
      <c r="DZ163" s="57"/>
      <c r="EA163" s="58"/>
      <c r="EB163" s="58"/>
      <c r="EC163" s="58"/>
      <c r="ED163" s="58"/>
      <c r="EE163" s="58"/>
      <c r="EF163" s="58"/>
      <c r="EG163" s="57"/>
      <c r="EH163" s="57"/>
      <c r="EI163" s="57"/>
      <c r="EJ163" s="57"/>
      <c r="EK163" s="57"/>
      <c r="EL163" s="57"/>
      <c r="EM163" s="58"/>
      <c r="EN163" s="58"/>
      <c r="EO163" s="58"/>
      <c r="EP163" s="58"/>
      <c r="EQ163" s="58"/>
      <c r="ER163" s="58"/>
      <c r="ES163" s="57"/>
      <c r="ET163" s="57"/>
      <c r="EU163" s="57"/>
      <c r="EV163" s="57"/>
      <c r="EW163" s="57"/>
      <c r="EX163" s="57"/>
      <c r="EY163" s="58"/>
      <c r="EZ163" s="58"/>
      <c r="FA163" s="58"/>
      <c r="FB163" s="58"/>
      <c r="FC163" s="58"/>
      <c r="FD163" s="58"/>
      <c r="FE163" s="57"/>
      <c r="FF163" s="57"/>
      <c r="FG163" s="57"/>
      <c r="FH163" s="57"/>
      <c r="FI163" s="57"/>
      <c r="FJ163" s="57"/>
      <c r="FK163" s="58"/>
      <c r="FL163" s="58"/>
      <c r="FM163" s="58"/>
      <c r="FN163" s="58"/>
      <c r="FO163" s="58"/>
      <c r="FP163" s="58"/>
      <c r="FQ163" s="57"/>
      <c r="FR163" s="57"/>
      <c r="FS163" s="57"/>
      <c r="FT163" s="57"/>
      <c r="FU163" s="57"/>
      <c r="FV163" s="57"/>
      <c r="FW163" s="58"/>
      <c r="FX163" s="58"/>
      <c r="FY163" s="58"/>
      <c r="FZ163" s="58"/>
      <c r="GA163" s="58"/>
      <c r="GB163" s="58"/>
      <c r="GC163" s="57"/>
      <c r="GD163" s="57"/>
      <c r="GE163" s="57"/>
      <c r="GF163" s="57"/>
      <c r="GG163" s="57"/>
      <c r="GH163" s="57"/>
    </row>
    <row r="164" spans="2:190" x14ac:dyDescent="0.2">
      <c r="B164" s="56"/>
      <c r="C164" s="57"/>
      <c r="D164" s="57"/>
      <c r="E164" s="57"/>
      <c r="F164" s="57"/>
      <c r="G164" s="57"/>
      <c r="H164" s="57"/>
      <c r="I164" s="57"/>
      <c r="J164" s="57"/>
      <c r="K164" s="58"/>
      <c r="L164" s="58"/>
      <c r="M164" s="58"/>
      <c r="N164" s="58"/>
      <c r="O164" s="58"/>
      <c r="P164" s="58"/>
      <c r="Q164" s="57"/>
      <c r="R164" s="57"/>
      <c r="S164" s="57"/>
      <c r="T164" s="57"/>
      <c r="U164" s="57"/>
      <c r="V164" s="57"/>
      <c r="W164" s="58"/>
      <c r="X164" s="58"/>
      <c r="Y164" s="58"/>
      <c r="Z164" s="58"/>
      <c r="AA164" s="58"/>
      <c r="AB164" s="58"/>
      <c r="AC164" s="57"/>
      <c r="AD164" s="57"/>
      <c r="AE164" s="57"/>
      <c r="AF164" s="57"/>
      <c r="AG164" s="57"/>
      <c r="AH164" s="57"/>
      <c r="AI164" s="58"/>
      <c r="AJ164" s="58"/>
      <c r="AK164" s="58"/>
      <c r="AL164" s="58"/>
      <c r="AM164" s="58"/>
      <c r="AN164" s="58"/>
      <c r="AO164" s="57"/>
      <c r="AP164" s="57"/>
      <c r="AQ164" s="57"/>
      <c r="AR164" s="57"/>
      <c r="AS164" s="57"/>
      <c r="AT164" s="57"/>
      <c r="AU164" s="58"/>
      <c r="AV164" s="58"/>
      <c r="AW164" s="58"/>
      <c r="AX164" s="58"/>
      <c r="AY164" s="58"/>
      <c r="AZ164" s="58"/>
      <c r="BA164" s="57"/>
      <c r="BB164" s="57"/>
      <c r="BC164" s="57"/>
      <c r="BD164" s="57"/>
      <c r="BE164" s="57"/>
      <c r="BF164" s="57"/>
      <c r="BG164" s="58"/>
      <c r="BH164" s="58"/>
      <c r="BI164" s="58"/>
      <c r="BJ164" s="58"/>
      <c r="BK164" s="58"/>
      <c r="BL164" s="58"/>
      <c r="BM164" s="57"/>
      <c r="BN164" s="57"/>
      <c r="BO164" s="57"/>
      <c r="BP164" s="57"/>
      <c r="BQ164" s="57"/>
      <c r="BR164" s="57"/>
      <c r="BS164" s="58"/>
      <c r="BT164" s="58"/>
      <c r="BU164" s="58"/>
      <c r="BV164" s="58"/>
      <c r="BW164" s="58"/>
      <c r="BX164" s="58"/>
      <c r="BY164" s="57"/>
      <c r="BZ164" s="57"/>
      <c r="CA164" s="57"/>
      <c r="CB164" s="57"/>
      <c r="CC164" s="57"/>
      <c r="CD164" s="57"/>
      <c r="CE164" s="58"/>
      <c r="CF164" s="58"/>
      <c r="CG164" s="58"/>
      <c r="CH164" s="58"/>
      <c r="CI164" s="58"/>
      <c r="CJ164" s="58"/>
      <c r="CK164" s="57"/>
      <c r="CL164" s="57"/>
      <c r="CM164" s="57"/>
      <c r="CN164" s="57"/>
      <c r="CO164" s="57"/>
      <c r="CP164" s="57"/>
      <c r="CQ164" s="58"/>
      <c r="CR164" s="58"/>
      <c r="CS164" s="58"/>
      <c r="CT164" s="58"/>
      <c r="CU164" s="58"/>
      <c r="CV164" s="58"/>
      <c r="CW164" s="57"/>
      <c r="CX164" s="57"/>
      <c r="CY164" s="57"/>
      <c r="CZ164" s="57"/>
      <c r="DA164" s="57"/>
      <c r="DB164" s="57"/>
      <c r="DC164" s="58"/>
      <c r="DD164" s="58"/>
      <c r="DE164" s="58"/>
      <c r="DF164" s="58"/>
      <c r="DG164" s="58"/>
      <c r="DH164" s="58"/>
      <c r="DI164" s="57"/>
      <c r="DJ164" s="57"/>
      <c r="DK164" s="57"/>
      <c r="DL164" s="57"/>
      <c r="DM164" s="57"/>
      <c r="DN164" s="57"/>
      <c r="DO164" s="58"/>
      <c r="DP164" s="58"/>
      <c r="DQ164" s="58"/>
      <c r="DR164" s="58"/>
      <c r="DS164" s="58"/>
      <c r="DT164" s="58"/>
      <c r="DU164" s="57"/>
      <c r="DV164" s="57"/>
      <c r="DW164" s="57"/>
      <c r="DX164" s="57"/>
      <c r="DY164" s="57"/>
      <c r="DZ164" s="57"/>
      <c r="EA164" s="58"/>
      <c r="EB164" s="58"/>
      <c r="EC164" s="58"/>
      <c r="ED164" s="58"/>
      <c r="EE164" s="58"/>
      <c r="EF164" s="58"/>
      <c r="EG164" s="57"/>
      <c r="EH164" s="57"/>
      <c r="EI164" s="57"/>
      <c r="EJ164" s="57"/>
      <c r="EK164" s="57"/>
      <c r="EL164" s="57"/>
      <c r="EM164" s="58"/>
      <c r="EN164" s="58"/>
      <c r="EO164" s="58"/>
      <c r="EP164" s="58"/>
      <c r="EQ164" s="58"/>
      <c r="ER164" s="58"/>
      <c r="ES164" s="57"/>
      <c r="ET164" s="57"/>
      <c r="EU164" s="57"/>
      <c r="EV164" s="57"/>
      <c r="EW164" s="57"/>
      <c r="EX164" s="57"/>
      <c r="EY164" s="58"/>
      <c r="EZ164" s="58"/>
      <c r="FA164" s="58"/>
      <c r="FB164" s="58"/>
      <c r="FC164" s="58"/>
      <c r="FD164" s="58"/>
      <c r="FE164" s="57"/>
      <c r="FF164" s="57"/>
      <c r="FG164" s="57"/>
      <c r="FH164" s="57"/>
      <c r="FI164" s="57"/>
      <c r="FJ164" s="57"/>
      <c r="FK164" s="58"/>
      <c r="FL164" s="58"/>
      <c r="FM164" s="58"/>
      <c r="FN164" s="58"/>
      <c r="FO164" s="58"/>
      <c r="FP164" s="58"/>
      <c r="FQ164" s="57"/>
      <c r="FR164" s="57"/>
      <c r="FS164" s="57"/>
      <c r="FT164" s="57"/>
      <c r="FU164" s="57"/>
      <c r="FV164" s="57"/>
      <c r="FW164" s="58"/>
      <c r="FX164" s="58"/>
      <c r="FY164" s="58"/>
      <c r="FZ164" s="58"/>
      <c r="GA164" s="58"/>
      <c r="GB164" s="58"/>
      <c r="GC164" s="57"/>
      <c r="GD164" s="57"/>
      <c r="GE164" s="57"/>
      <c r="GF164" s="57"/>
      <c r="GG164" s="57"/>
      <c r="GH164" s="57"/>
    </row>
    <row r="165" spans="2:190" x14ac:dyDescent="0.2">
      <c r="B165" s="56"/>
      <c r="C165" s="57"/>
      <c r="D165" s="57"/>
      <c r="E165" s="57"/>
      <c r="F165" s="57"/>
      <c r="G165" s="57"/>
      <c r="H165" s="57"/>
      <c r="I165" s="57"/>
      <c r="J165" s="57"/>
      <c r="K165" s="58"/>
      <c r="L165" s="58"/>
      <c r="M165" s="58"/>
      <c r="N165" s="58"/>
      <c r="O165" s="58"/>
      <c r="P165" s="58"/>
      <c r="Q165" s="57"/>
      <c r="R165" s="57"/>
      <c r="S165" s="57"/>
      <c r="T165" s="57"/>
      <c r="U165" s="57"/>
      <c r="V165" s="57"/>
      <c r="W165" s="58"/>
      <c r="X165" s="58"/>
      <c r="Y165" s="58"/>
      <c r="Z165" s="58"/>
      <c r="AA165" s="58"/>
      <c r="AB165" s="58"/>
      <c r="AC165" s="57"/>
      <c r="AD165" s="57"/>
      <c r="AE165" s="57"/>
      <c r="AF165" s="57"/>
      <c r="AG165" s="57"/>
      <c r="AH165" s="57"/>
      <c r="AI165" s="58"/>
      <c r="AJ165" s="58"/>
      <c r="AK165" s="58"/>
      <c r="AL165" s="58"/>
      <c r="AM165" s="58"/>
      <c r="AN165" s="58"/>
      <c r="AO165" s="57"/>
      <c r="AP165" s="57"/>
      <c r="AQ165" s="57"/>
      <c r="AR165" s="57"/>
      <c r="AS165" s="57"/>
      <c r="AT165" s="57"/>
      <c r="AU165" s="58"/>
      <c r="AV165" s="58"/>
      <c r="AW165" s="58"/>
      <c r="AX165" s="58"/>
      <c r="AY165" s="58"/>
      <c r="AZ165" s="58"/>
      <c r="BA165" s="57"/>
      <c r="BB165" s="57"/>
      <c r="BC165" s="57"/>
      <c r="BD165" s="57"/>
      <c r="BE165" s="57"/>
      <c r="BF165" s="57"/>
      <c r="BG165" s="58"/>
      <c r="BH165" s="58"/>
      <c r="BI165" s="58"/>
      <c r="BJ165" s="58"/>
      <c r="BK165" s="58"/>
      <c r="BL165" s="58"/>
      <c r="BM165" s="57"/>
      <c r="BN165" s="57"/>
      <c r="BO165" s="57"/>
      <c r="BP165" s="57"/>
      <c r="BQ165" s="57"/>
      <c r="BR165" s="57"/>
      <c r="BS165" s="58"/>
      <c r="BT165" s="58"/>
      <c r="BU165" s="58"/>
      <c r="BV165" s="58"/>
      <c r="BW165" s="58"/>
      <c r="BX165" s="58"/>
      <c r="BY165" s="57"/>
      <c r="BZ165" s="57"/>
      <c r="CA165" s="57"/>
      <c r="CB165" s="57"/>
      <c r="CC165" s="57"/>
      <c r="CD165" s="57"/>
      <c r="CE165" s="58"/>
      <c r="CF165" s="58"/>
      <c r="CG165" s="58"/>
      <c r="CH165" s="58"/>
      <c r="CI165" s="58"/>
      <c r="CJ165" s="58"/>
      <c r="CK165" s="57"/>
      <c r="CL165" s="57"/>
      <c r="CM165" s="57"/>
      <c r="CN165" s="57"/>
      <c r="CO165" s="57"/>
      <c r="CP165" s="57"/>
      <c r="CQ165" s="58"/>
      <c r="CR165" s="58"/>
      <c r="CS165" s="58"/>
      <c r="CT165" s="58"/>
      <c r="CU165" s="58"/>
      <c r="CV165" s="58"/>
      <c r="CW165" s="57"/>
      <c r="CX165" s="57"/>
      <c r="CY165" s="57"/>
      <c r="CZ165" s="57"/>
      <c r="DA165" s="57"/>
      <c r="DB165" s="57"/>
      <c r="DC165" s="58"/>
      <c r="DD165" s="58"/>
      <c r="DE165" s="58"/>
      <c r="DF165" s="58"/>
      <c r="DG165" s="58"/>
      <c r="DH165" s="58"/>
      <c r="DI165" s="57"/>
      <c r="DJ165" s="57"/>
      <c r="DK165" s="57"/>
      <c r="DL165" s="57"/>
      <c r="DM165" s="57"/>
      <c r="DN165" s="57"/>
      <c r="DO165" s="58"/>
      <c r="DP165" s="58"/>
      <c r="DQ165" s="58"/>
      <c r="DR165" s="58"/>
      <c r="DS165" s="58"/>
      <c r="DT165" s="58"/>
      <c r="DU165" s="57"/>
      <c r="DV165" s="57"/>
      <c r="DW165" s="57"/>
      <c r="DX165" s="57"/>
      <c r="DY165" s="57"/>
      <c r="DZ165" s="57"/>
      <c r="EA165" s="58"/>
      <c r="EB165" s="58"/>
      <c r="EC165" s="58"/>
      <c r="ED165" s="58"/>
      <c r="EE165" s="58"/>
      <c r="EF165" s="58"/>
      <c r="EG165" s="57"/>
      <c r="EH165" s="57"/>
      <c r="EI165" s="57"/>
      <c r="EJ165" s="57"/>
      <c r="EK165" s="57"/>
      <c r="EL165" s="57"/>
      <c r="EM165" s="58"/>
      <c r="EN165" s="58"/>
      <c r="EO165" s="58"/>
      <c r="EP165" s="58"/>
      <c r="EQ165" s="58"/>
      <c r="ER165" s="58"/>
      <c r="ES165" s="57"/>
      <c r="ET165" s="57"/>
      <c r="EU165" s="57"/>
      <c r="EV165" s="57"/>
      <c r="EW165" s="57"/>
      <c r="EX165" s="57"/>
      <c r="EY165" s="58"/>
      <c r="EZ165" s="58"/>
      <c r="FA165" s="58"/>
      <c r="FB165" s="58"/>
      <c r="FC165" s="58"/>
      <c r="FD165" s="58"/>
      <c r="FE165" s="57"/>
      <c r="FF165" s="57"/>
      <c r="FG165" s="57"/>
      <c r="FH165" s="57"/>
      <c r="FI165" s="57"/>
      <c r="FJ165" s="57"/>
      <c r="FK165" s="58"/>
      <c r="FL165" s="58"/>
      <c r="FM165" s="58"/>
      <c r="FN165" s="58"/>
      <c r="FO165" s="58"/>
      <c r="FP165" s="58"/>
      <c r="FQ165" s="57"/>
      <c r="FR165" s="57"/>
      <c r="FS165" s="57"/>
      <c r="FT165" s="57"/>
      <c r="FU165" s="57"/>
      <c r="FV165" s="57"/>
      <c r="FW165" s="58"/>
      <c r="FX165" s="58"/>
      <c r="FY165" s="58"/>
      <c r="FZ165" s="58"/>
      <c r="GA165" s="58"/>
      <c r="GB165" s="58"/>
      <c r="GC165" s="57"/>
      <c r="GD165" s="57"/>
      <c r="GE165" s="57"/>
      <c r="GF165" s="57"/>
      <c r="GG165" s="57"/>
      <c r="GH165" s="57"/>
    </row>
    <row r="166" spans="2:190" x14ac:dyDescent="0.2">
      <c r="B166" s="56"/>
      <c r="C166" s="57"/>
      <c r="D166" s="57"/>
      <c r="E166" s="57"/>
      <c r="F166" s="57"/>
      <c r="G166" s="57"/>
      <c r="H166" s="57"/>
      <c r="I166" s="57"/>
      <c r="J166" s="57"/>
      <c r="K166" s="58"/>
      <c r="L166" s="58"/>
      <c r="M166" s="58"/>
      <c r="N166" s="58"/>
      <c r="O166" s="58"/>
      <c r="P166" s="58"/>
      <c r="Q166" s="57"/>
      <c r="R166" s="57"/>
      <c r="S166" s="57"/>
      <c r="T166" s="57"/>
      <c r="U166" s="57"/>
      <c r="V166" s="57"/>
      <c r="W166" s="58"/>
      <c r="X166" s="58"/>
      <c r="Y166" s="58"/>
      <c r="Z166" s="58"/>
      <c r="AA166" s="58"/>
      <c r="AB166" s="58"/>
      <c r="AC166" s="57"/>
      <c r="AD166" s="57"/>
      <c r="AE166" s="57"/>
      <c r="AF166" s="57"/>
      <c r="AG166" s="57"/>
      <c r="AH166" s="57"/>
      <c r="AI166" s="58"/>
      <c r="AJ166" s="58"/>
      <c r="AK166" s="58"/>
      <c r="AL166" s="58"/>
      <c r="AM166" s="58"/>
      <c r="AN166" s="58"/>
      <c r="AO166" s="57"/>
      <c r="AP166" s="57"/>
      <c r="AQ166" s="57"/>
      <c r="AR166" s="57"/>
      <c r="AS166" s="57"/>
      <c r="AT166" s="57"/>
      <c r="AU166" s="58"/>
      <c r="AV166" s="58"/>
      <c r="AW166" s="58"/>
      <c r="AX166" s="58"/>
      <c r="AY166" s="58"/>
      <c r="AZ166" s="58"/>
      <c r="BA166" s="57"/>
      <c r="BB166" s="57"/>
      <c r="BC166" s="57"/>
      <c r="BD166" s="57"/>
      <c r="BE166" s="57"/>
      <c r="BF166" s="57"/>
      <c r="BG166" s="58"/>
      <c r="BH166" s="58"/>
      <c r="BI166" s="58"/>
      <c r="BJ166" s="58"/>
      <c r="BK166" s="58"/>
      <c r="BL166" s="58"/>
      <c r="BM166" s="57"/>
      <c r="BN166" s="57"/>
      <c r="BO166" s="57"/>
      <c r="BP166" s="57"/>
      <c r="BQ166" s="57"/>
      <c r="BR166" s="57"/>
      <c r="BS166" s="58"/>
      <c r="BT166" s="58"/>
      <c r="BU166" s="58"/>
      <c r="BV166" s="58"/>
      <c r="BW166" s="58"/>
      <c r="BX166" s="58"/>
      <c r="BY166" s="57"/>
      <c r="BZ166" s="57"/>
      <c r="CA166" s="57"/>
      <c r="CB166" s="57"/>
      <c r="CC166" s="57"/>
      <c r="CD166" s="57"/>
      <c r="CE166" s="58"/>
      <c r="CF166" s="58"/>
      <c r="CG166" s="58"/>
      <c r="CH166" s="58"/>
      <c r="CI166" s="58"/>
      <c r="CJ166" s="58"/>
      <c r="CK166" s="57"/>
      <c r="CL166" s="57"/>
      <c r="CM166" s="57"/>
      <c r="CN166" s="57"/>
      <c r="CO166" s="57"/>
      <c r="CP166" s="57"/>
      <c r="CQ166" s="58"/>
      <c r="CR166" s="58"/>
      <c r="CS166" s="58"/>
      <c r="CT166" s="58"/>
      <c r="CU166" s="58"/>
      <c r="CV166" s="58"/>
      <c r="CW166" s="57"/>
      <c r="CX166" s="57"/>
      <c r="CY166" s="57"/>
      <c r="CZ166" s="57"/>
      <c r="DA166" s="57"/>
      <c r="DB166" s="57"/>
      <c r="DC166" s="58"/>
      <c r="DD166" s="58"/>
      <c r="DE166" s="58"/>
      <c r="DF166" s="58"/>
      <c r="DG166" s="58"/>
      <c r="DH166" s="58"/>
      <c r="DI166" s="57"/>
      <c r="DJ166" s="57"/>
      <c r="DK166" s="57"/>
      <c r="DL166" s="57"/>
      <c r="DM166" s="57"/>
      <c r="DN166" s="57"/>
      <c r="DO166" s="58"/>
      <c r="DP166" s="58"/>
      <c r="DQ166" s="58"/>
      <c r="DR166" s="58"/>
      <c r="DS166" s="58"/>
      <c r="DT166" s="58"/>
      <c r="DU166" s="57"/>
      <c r="DV166" s="57"/>
      <c r="DW166" s="57"/>
      <c r="DX166" s="57"/>
      <c r="DY166" s="57"/>
      <c r="DZ166" s="57"/>
      <c r="EA166" s="58"/>
      <c r="EB166" s="58"/>
      <c r="EC166" s="58"/>
      <c r="ED166" s="58"/>
      <c r="EE166" s="58"/>
      <c r="EF166" s="58"/>
      <c r="EG166" s="57"/>
      <c r="EH166" s="57"/>
      <c r="EI166" s="57"/>
      <c r="EJ166" s="57"/>
      <c r="EK166" s="57"/>
      <c r="EL166" s="57"/>
      <c r="EM166" s="58"/>
      <c r="EN166" s="58"/>
      <c r="EO166" s="58"/>
      <c r="EP166" s="58"/>
      <c r="EQ166" s="58"/>
      <c r="ER166" s="58"/>
      <c r="ES166" s="57"/>
      <c r="ET166" s="57"/>
      <c r="EU166" s="57"/>
      <c r="EV166" s="57"/>
      <c r="EW166" s="57"/>
      <c r="EX166" s="57"/>
      <c r="EY166" s="58"/>
      <c r="EZ166" s="58"/>
      <c r="FA166" s="58"/>
      <c r="FB166" s="58"/>
      <c r="FC166" s="58"/>
      <c r="FD166" s="58"/>
      <c r="FE166" s="57"/>
      <c r="FF166" s="57"/>
      <c r="FG166" s="57"/>
      <c r="FH166" s="57"/>
      <c r="FI166" s="57"/>
      <c r="FJ166" s="57"/>
      <c r="FK166" s="58"/>
      <c r="FL166" s="58"/>
      <c r="FM166" s="58"/>
      <c r="FN166" s="58"/>
      <c r="FO166" s="58"/>
      <c r="FP166" s="58"/>
      <c r="FQ166" s="57"/>
      <c r="FR166" s="57"/>
      <c r="FS166" s="57"/>
      <c r="FT166" s="57"/>
      <c r="FU166" s="57"/>
      <c r="FV166" s="57"/>
      <c r="FW166" s="58"/>
      <c r="FX166" s="58"/>
      <c r="FY166" s="58"/>
      <c r="FZ166" s="58"/>
      <c r="GA166" s="58"/>
      <c r="GB166" s="58"/>
      <c r="GC166" s="57"/>
      <c r="GD166" s="57"/>
      <c r="GE166" s="57"/>
      <c r="GF166" s="57"/>
      <c r="GG166" s="57"/>
      <c r="GH166" s="57"/>
    </row>
    <row r="167" spans="2:190" x14ac:dyDescent="0.2">
      <c r="B167" s="56"/>
      <c r="C167" s="57"/>
      <c r="D167" s="57"/>
      <c r="E167" s="57"/>
      <c r="F167" s="57"/>
      <c r="G167" s="57"/>
      <c r="H167" s="57"/>
      <c r="I167" s="57"/>
      <c r="J167" s="57"/>
      <c r="K167" s="58"/>
      <c r="L167" s="58"/>
      <c r="M167" s="58"/>
      <c r="N167" s="58"/>
      <c r="O167" s="58"/>
      <c r="P167" s="58"/>
      <c r="Q167" s="57"/>
      <c r="R167" s="57"/>
      <c r="S167" s="57"/>
      <c r="T167" s="57"/>
      <c r="U167" s="57"/>
      <c r="V167" s="57"/>
      <c r="W167" s="58"/>
      <c r="X167" s="58"/>
      <c r="Y167" s="58"/>
      <c r="Z167" s="58"/>
      <c r="AA167" s="58"/>
      <c r="AB167" s="58"/>
      <c r="AC167" s="57"/>
      <c r="AD167" s="57"/>
      <c r="AE167" s="57"/>
      <c r="AF167" s="57"/>
      <c r="AG167" s="57"/>
      <c r="AH167" s="57"/>
      <c r="AI167" s="58"/>
      <c r="AJ167" s="58"/>
      <c r="AK167" s="58"/>
      <c r="AL167" s="58"/>
      <c r="AM167" s="58"/>
      <c r="AN167" s="58"/>
      <c r="AO167" s="57"/>
      <c r="AP167" s="57"/>
      <c r="AQ167" s="57"/>
      <c r="AR167" s="57"/>
      <c r="AS167" s="57"/>
      <c r="AT167" s="57"/>
      <c r="AU167" s="58"/>
      <c r="AV167" s="58"/>
      <c r="AW167" s="58"/>
      <c r="AX167" s="58"/>
      <c r="AY167" s="58"/>
      <c r="AZ167" s="58"/>
      <c r="BA167" s="57"/>
      <c r="BB167" s="57"/>
      <c r="BC167" s="57"/>
      <c r="BD167" s="57"/>
      <c r="BE167" s="57"/>
      <c r="BF167" s="57"/>
      <c r="BG167" s="58"/>
      <c r="BH167" s="58"/>
      <c r="BI167" s="58"/>
      <c r="BJ167" s="58"/>
      <c r="BK167" s="58"/>
      <c r="BL167" s="58"/>
      <c r="BM167" s="57"/>
      <c r="BN167" s="57"/>
      <c r="BO167" s="57"/>
      <c r="BP167" s="57"/>
      <c r="BQ167" s="57"/>
      <c r="BR167" s="57"/>
      <c r="BS167" s="58"/>
      <c r="BT167" s="58"/>
      <c r="BU167" s="58"/>
      <c r="BV167" s="58"/>
      <c r="BW167" s="58"/>
      <c r="BX167" s="58"/>
      <c r="BY167" s="57"/>
      <c r="BZ167" s="57"/>
      <c r="CA167" s="57"/>
      <c r="CB167" s="57"/>
      <c r="CC167" s="57"/>
      <c r="CD167" s="57"/>
      <c r="CE167" s="58"/>
      <c r="CF167" s="58"/>
      <c r="CG167" s="58"/>
      <c r="CH167" s="58"/>
      <c r="CI167" s="58"/>
      <c r="CJ167" s="58"/>
      <c r="CK167" s="57"/>
      <c r="CL167" s="57"/>
      <c r="CM167" s="57"/>
      <c r="CN167" s="57"/>
      <c r="CO167" s="57"/>
      <c r="CP167" s="57"/>
      <c r="CQ167" s="58"/>
      <c r="CR167" s="58"/>
      <c r="CS167" s="58"/>
      <c r="CT167" s="58"/>
      <c r="CU167" s="58"/>
      <c r="CV167" s="58"/>
      <c r="CW167" s="57"/>
      <c r="CX167" s="57"/>
      <c r="CY167" s="57"/>
      <c r="CZ167" s="57"/>
      <c r="DA167" s="57"/>
      <c r="DB167" s="57"/>
      <c r="DC167" s="58"/>
      <c r="DD167" s="58"/>
      <c r="DE167" s="58"/>
      <c r="DF167" s="58"/>
      <c r="DG167" s="58"/>
      <c r="DH167" s="58"/>
      <c r="DI167" s="57"/>
      <c r="DJ167" s="57"/>
      <c r="DK167" s="57"/>
      <c r="DL167" s="57"/>
      <c r="DM167" s="57"/>
      <c r="DN167" s="57"/>
      <c r="DO167" s="58"/>
      <c r="DP167" s="58"/>
      <c r="DQ167" s="58"/>
      <c r="DR167" s="58"/>
      <c r="DS167" s="58"/>
      <c r="DT167" s="58"/>
      <c r="DU167" s="57"/>
      <c r="DV167" s="57"/>
      <c r="DW167" s="57"/>
      <c r="DX167" s="57"/>
      <c r="DY167" s="57"/>
      <c r="DZ167" s="57"/>
      <c r="EA167" s="58"/>
      <c r="EB167" s="58"/>
      <c r="EC167" s="58"/>
      <c r="ED167" s="58"/>
      <c r="EE167" s="58"/>
      <c r="EF167" s="58"/>
      <c r="EG167" s="57"/>
      <c r="EH167" s="57"/>
      <c r="EI167" s="57"/>
      <c r="EJ167" s="57"/>
      <c r="EK167" s="57"/>
      <c r="EL167" s="57"/>
      <c r="EM167" s="58"/>
      <c r="EN167" s="58"/>
      <c r="EO167" s="58"/>
      <c r="EP167" s="58"/>
      <c r="EQ167" s="58"/>
      <c r="ER167" s="58"/>
      <c r="ES167" s="57"/>
      <c r="ET167" s="57"/>
      <c r="EU167" s="57"/>
      <c r="EV167" s="57"/>
      <c r="EW167" s="57"/>
      <c r="EX167" s="57"/>
      <c r="EY167" s="58"/>
      <c r="EZ167" s="58"/>
      <c r="FA167" s="58"/>
      <c r="FB167" s="58"/>
      <c r="FC167" s="58"/>
      <c r="FD167" s="58"/>
      <c r="FE167" s="57"/>
      <c r="FF167" s="57"/>
      <c r="FG167" s="57"/>
      <c r="FH167" s="57"/>
      <c r="FI167" s="57"/>
      <c r="FJ167" s="57"/>
      <c r="FK167" s="58"/>
      <c r="FL167" s="58"/>
      <c r="FM167" s="58"/>
      <c r="FN167" s="58"/>
      <c r="FO167" s="58"/>
      <c r="FP167" s="58"/>
      <c r="FQ167" s="57"/>
      <c r="FR167" s="57"/>
      <c r="FS167" s="57"/>
      <c r="FT167" s="57"/>
      <c r="FU167" s="57"/>
      <c r="FV167" s="57"/>
      <c r="FW167" s="58"/>
      <c r="FX167" s="58"/>
      <c r="FY167" s="58"/>
      <c r="FZ167" s="58"/>
      <c r="GA167" s="58"/>
      <c r="GB167" s="58"/>
      <c r="GC167" s="57"/>
      <c r="GD167" s="57"/>
      <c r="GE167" s="57"/>
      <c r="GF167" s="57"/>
      <c r="GG167" s="57"/>
      <c r="GH167" s="57"/>
    </row>
    <row r="168" spans="2:190" x14ac:dyDescent="0.2">
      <c r="B168" s="56"/>
      <c r="C168" s="57"/>
      <c r="D168" s="57"/>
      <c r="E168" s="57"/>
      <c r="F168" s="57"/>
      <c r="G168" s="57"/>
      <c r="H168" s="57"/>
      <c r="I168" s="57"/>
      <c r="J168" s="57"/>
      <c r="K168" s="58"/>
      <c r="L168" s="58"/>
      <c r="M168" s="58"/>
      <c r="N168" s="58"/>
      <c r="O168" s="58"/>
      <c r="P168" s="58"/>
      <c r="Q168" s="57"/>
      <c r="R168" s="57"/>
      <c r="S168" s="57"/>
      <c r="T168" s="57"/>
      <c r="U168" s="57"/>
      <c r="V168" s="57"/>
      <c r="W168" s="58"/>
      <c r="X168" s="58"/>
      <c r="Y168" s="58"/>
      <c r="Z168" s="58"/>
      <c r="AA168" s="58"/>
      <c r="AB168" s="58"/>
      <c r="AC168" s="57"/>
      <c r="AD168" s="57"/>
      <c r="AE168" s="57"/>
      <c r="AF168" s="57"/>
      <c r="AG168" s="57"/>
      <c r="AH168" s="57"/>
      <c r="AI168" s="58"/>
      <c r="AJ168" s="58"/>
      <c r="AK168" s="58"/>
      <c r="AL168" s="58"/>
      <c r="AM168" s="58"/>
      <c r="AN168" s="58"/>
      <c r="AO168" s="57"/>
      <c r="AP168" s="57"/>
      <c r="AQ168" s="57"/>
      <c r="AR168" s="57"/>
      <c r="AS168" s="57"/>
      <c r="AT168" s="57"/>
      <c r="AU168" s="58"/>
      <c r="AV168" s="58"/>
      <c r="AW168" s="58"/>
      <c r="AX168" s="58"/>
      <c r="AY168" s="58"/>
      <c r="AZ168" s="58"/>
      <c r="BA168" s="57"/>
      <c r="BB168" s="57"/>
      <c r="BC168" s="57"/>
      <c r="BD168" s="57"/>
      <c r="BE168" s="57"/>
      <c r="BF168" s="57"/>
      <c r="BG168" s="58"/>
      <c r="BH168" s="58"/>
      <c r="BI168" s="58"/>
      <c r="BJ168" s="58"/>
      <c r="BK168" s="58"/>
      <c r="BL168" s="58"/>
      <c r="BM168" s="57"/>
      <c r="BN168" s="57"/>
      <c r="BO168" s="57"/>
      <c r="BP168" s="57"/>
      <c r="BQ168" s="57"/>
      <c r="BR168" s="57"/>
      <c r="BS168" s="58"/>
      <c r="BT168" s="58"/>
      <c r="BU168" s="58"/>
      <c r="BV168" s="58"/>
      <c r="BW168" s="58"/>
      <c r="BX168" s="58"/>
      <c r="BY168" s="57"/>
      <c r="BZ168" s="57"/>
      <c r="CA168" s="57"/>
      <c r="CB168" s="57"/>
      <c r="CC168" s="57"/>
      <c r="CD168" s="57"/>
      <c r="CE168" s="58"/>
      <c r="CF168" s="58"/>
      <c r="CG168" s="58"/>
      <c r="CH168" s="58"/>
      <c r="CI168" s="58"/>
      <c r="CJ168" s="58"/>
      <c r="CK168" s="57"/>
      <c r="CL168" s="57"/>
      <c r="CM168" s="57"/>
      <c r="CN168" s="57"/>
      <c r="CO168" s="57"/>
      <c r="CP168" s="57"/>
      <c r="CQ168" s="58"/>
      <c r="CR168" s="58"/>
      <c r="CS168" s="58"/>
      <c r="CT168" s="58"/>
      <c r="CU168" s="58"/>
      <c r="CV168" s="58"/>
      <c r="CW168" s="57"/>
      <c r="CX168" s="57"/>
      <c r="CY168" s="57"/>
      <c r="CZ168" s="57"/>
      <c r="DA168" s="57"/>
      <c r="DB168" s="57"/>
      <c r="DC168" s="58"/>
      <c r="DD168" s="58"/>
      <c r="DE168" s="58"/>
      <c r="DF168" s="58"/>
      <c r="DG168" s="58"/>
      <c r="DH168" s="58"/>
      <c r="DI168" s="57"/>
      <c r="DJ168" s="57"/>
      <c r="DK168" s="57"/>
      <c r="DL168" s="57"/>
      <c r="DM168" s="57"/>
      <c r="DN168" s="57"/>
      <c r="DO168" s="58"/>
      <c r="DP168" s="58"/>
      <c r="DQ168" s="58"/>
      <c r="DR168" s="58"/>
      <c r="DS168" s="58"/>
      <c r="DT168" s="58"/>
      <c r="DU168" s="57"/>
      <c r="DV168" s="57"/>
      <c r="DW168" s="57"/>
      <c r="DX168" s="57"/>
      <c r="DY168" s="57"/>
      <c r="DZ168" s="57"/>
      <c r="EA168" s="58"/>
      <c r="EB168" s="58"/>
      <c r="EC168" s="58"/>
      <c r="ED168" s="58"/>
      <c r="EE168" s="58"/>
      <c r="EF168" s="58"/>
      <c r="EG168" s="57"/>
      <c r="EH168" s="57"/>
      <c r="EI168" s="57"/>
      <c r="EJ168" s="57"/>
      <c r="EK168" s="57"/>
      <c r="EL168" s="57"/>
      <c r="EM168" s="58"/>
      <c r="EN168" s="58"/>
      <c r="EO168" s="58"/>
      <c r="EP168" s="58"/>
      <c r="EQ168" s="58"/>
      <c r="ER168" s="58"/>
      <c r="ES168" s="57"/>
      <c r="ET168" s="57"/>
      <c r="EU168" s="57"/>
      <c r="EV168" s="57"/>
      <c r="EW168" s="57"/>
      <c r="EX168" s="57"/>
      <c r="EY168" s="58"/>
      <c r="EZ168" s="58"/>
      <c r="FA168" s="58"/>
      <c r="FB168" s="58"/>
      <c r="FC168" s="58"/>
      <c r="FD168" s="58"/>
      <c r="FE168" s="57"/>
      <c r="FF168" s="57"/>
      <c r="FG168" s="57"/>
      <c r="FH168" s="57"/>
      <c r="FI168" s="57"/>
      <c r="FJ168" s="57"/>
      <c r="FK168" s="58"/>
      <c r="FL168" s="58"/>
      <c r="FM168" s="58"/>
      <c r="FN168" s="58"/>
      <c r="FO168" s="58"/>
      <c r="FP168" s="58"/>
      <c r="FQ168" s="57"/>
      <c r="FR168" s="57"/>
      <c r="FS168" s="57"/>
      <c r="FT168" s="57"/>
      <c r="FU168" s="57"/>
      <c r="FV168" s="57"/>
      <c r="FW168" s="58"/>
      <c r="FX168" s="58"/>
      <c r="FY168" s="58"/>
      <c r="FZ168" s="58"/>
      <c r="GA168" s="58"/>
      <c r="GB168" s="58"/>
      <c r="GC168" s="57"/>
      <c r="GD168" s="57"/>
      <c r="GE168" s="57"/>
      <c r="GF168" s="57"/>
      <c r="GG168" s="57"/>
      <c r="GH168" s="57"/>
    </row>
    <row r="169" spans="2:190" x14ac:dyDescent="0.2">
      <c r="B169" s="56"/>
      <c r="C169" s="57"/>
      <c r="D169" s="57"/>
      <c r="E169" s="57"/>
      <c r="F169" s="57"/>
      <c r="G169" s="57"/>
      <c r="H169" s="57"/>
      <c r="I169" s="57"/>
      <c r="J169" s="57"/>
      <c r="K169" s="58"/>
      <c r="L169" s="58"/>
      <c r="M169" s="58"/>
      <c r="N169" s="58"/>
      <c r="O169" s="58"/>
      <c r="P169" s="58"/>
      <c r="Q169" s="57"/>
      <c r="R169" s="57"/>
      <c r="S169" s="57"/>
      <c r="T169" s="57"/>
      <c r="U169" s="57"/>
      <c r="V169" s="57"/>
      <c r="W169" s="58"/>
      <c r="X169" s="58"/>
      <c r="Y169" s="58"/>
      <c r="Z169" s="58"/>
      <c r="AA169" s="58"/>
      <c r="AB169" s="58"/>
      <c r="AC169" s="57"/>
      <c r="AD169" s="57"/>
      <c r="AE169" s="57"/>
      <c r="AF169" s="57"/>
      <c r="AG169" s="57"/>
      <c r="AH169" s="57"/>
      <c r="AI169" s="58"/>
      <c r="AJ169" s="58"/>
      <c r="AK169" s="58"/>
      <c r="AL169" s="58"/>
      <c r="AM169" s="58"/>
      <c r="AN169" s="58"/>
      <c r="AO169" s="57"/>
      <c r="AP169" s="57"/>
      <c r="AQ169" s="57"/>
      <c r="AR169" s="57"/>
      <c r="AS169" s="57"/>
      <c r="AT169" s="57"/>
      <c r="AU169" s="58"/>
      <c r="AV169" s="58"/>
      <c r="AW169" s="58"/>
      <c r="AX169" s="58"/>
      <c r="AY169" s="58"/>
      <c r="AZ169" s="58"/>
      <c r="BA169" s="57"/>
      <c r="BB169" s="57"/>
      <c r="BC169" s="57"/>
      <c r="BD169" s="57"/>
      <c r="BE169" s="57"/>
      <c r="BF169" s="57"/>
      <c r="BG169" s="58"/>
      <c r="BH169" s="58"/>
      <c r="BI169" s="58"/>
      <c r="BJ169" s="58"/>
      <c r="BK169" s="58"/>
      <c r="BL169" s="58"/>
      <c r="BM169" s="57"/>
      <c r="BN169" s="57"/>
      <c r="BO169" s="57"/>
      <c r="BP169" s="57"/>
      <c r="BQ169" s="57"/>
      <c r="BR169" s="57"/>
      <c r="BS169" s="58"/>
      <c r="BT169" s="58"/>
      <c r="BU169" s="58"/>
      <c r="BV169" s="58"/>
      <c r="BW169" s="58"/>
      <c r="BX169" s="58"/>
      <c r="BY169" s="57"/>
      <c r="BZ169" s="57"/>
      <c r="CA169" s="57"/>
      <c r="CB169" s="57"/>
      <c r="CC169" s="57"/>
      <c r="CD169" s="57"/>
      <c r="CE169" s="58"/>
      <c r="CF169" s="58"/>
      <c r="CG169" s="58"/>
      <c r="CH169" s="58"/>
      <c r="CI169" s="58"/>
      <c r="CJ169" s="58"/>
      <c r="CK169" s="57"/>
      <c r="CL169" s="57"/>
      <c r="CM169" s="57"/>
      <c r="CN169" s="57"/>
      <c r="CO169" s="57"/>
      <c r="CP169" s="57"/>
      <c r="CQ169" s="58"/>
      <c r="CR169" s="58"/>
      <c r="CS169" s="58"/>
      <c r="CT169" s="58"/>
      <c r="CU169" s="58"/>
      <c r="CV169" s="58"/>
      <c r="CW169" s="57"/>
      <c r="CX169" s="57"/>
      <c r="CY169" s="57"/>
      <c r="CZ169" s="57"/>
      <c r="DA169" s="57"/>
      <c r="DB169" s="57"/>
      <c r="DC169" s="58"/>
      <c r="DD169" s="58"/>
      <c r="DE169" s="58"/>
      <c r="DF169" s="58"/>
      <c r="DG169" s="58"/>
      <c r="DH169" s="58"/>
      <c r="DI169" s="57"/>
      <c r="DJ169" s="57"/>
      <c r="DK169" s="57"/>
      <c r="DL169" s="57"/>
      <c r="DM169" s="57"/>
      <c r="DN169" s="57"/>
      <c r="DO169" s="58"/>
      <c r="DP169" s="58"/>
      <c r="DQ169" s="58"/>
      <c r="DR169" s="58"/>
      <c r="DS169" s="58"/>
      <c r="DT169" s="58"/>
      <c r="DU169" s="57"/>
      <c r="DV169" s="57"/>
      <c r="DW169" s="57"/>
      <c r="DX169" s="57"/>
      <c r="DY169" s="57"/>
      <c r="DZ169" s="57"/>
      <c r="EA169" s="58"/>
      <c r="EB169" s="58"/>
      <c r="EC169" s="58"/>
      <c r="ED169" s="58"/>
      <c r="EE169" s="58"/>
      <c r="EF169" s="58"/>
      <c r="EG169" s="57"/>
      <c r="EH169" s="57"/>
      <c r="EI169" s="57"/>
      <c r="EJ169" s="57"/>
      <c r="EK169" s="57"/>
      <c r="EL169" s="57"/>
      <c r="EM169" s="58"/>
      <c r="EN169" s="58"/>
      <c r="EO169" s="58"/>
      <c r="EP169" s="58"/>
      <c r="EQ169" s="58"/>
      <c r="ER169" s="58"/>
      <c r="ES169" s="57"/>
      <c r="ET169" s="57"/>
      <c r="EU169" s="57"/>
      <c r="EV169" s="57"/>
      <c r="EW169" s="57"/>
      <c r="EX169" s="57"/>
      <c r="EY169" s="58"/>
      <c r="EZ169" s="58"/>
      <c r="FA169" s="58"/>
      <c r="FB169" s="58"/>
      <c r="FC169" s="58"/>
      <c r="FD169" s="58"/>
      <c r="FE169" s="57"/>
      <c r="FF169" s="57"/>
      <c r="FG169" s="57"/>
      <c r="FH169" s="57"/>
      <c r="FI169" s="57"/>
      <c r="FJ169" s="57"/>
      <c r="FK169" s="58"/>
      <c r="FL169" s="58"/>
      <c r="FM169" s="58"/>
      <c r="FN169" s="58"/>
      <c r="FO169" s="58"/>
      <c r="FP169" s="58"/>
      <c r="FQ169" s="57"/>
      <c r="FR169" s="57"/>
      <c r="FS169" s="57"/>
      <c r="FT169" s="57"/>
      <c r="FU169" s="57"/>
      <c r="FV169" s="57"/>
      <c r="FW169" s="58"/>
      <c r="FX169" s="58"/>
      <c r="FY169" s="58"/>
      <c r="FZ169" s="58"/>
      <c r="GA169" s="58"/>
      <c r="GB169" s="58"/>
      <c r="GC169" s="57"/>
      <c r="GD169" s="57"/>
      <c r="GE169" s="57"/>
      <c r="GF169" s="57"/>
      <c r="GG169" s="57"/>
      <c r="GH169" s="57"/>
    </row>
    <row r="170" spans="2:190" x14ac:dyDescent="0.2">
      <c r="B170" s="56"/>
      <c r="C170" s="57"/>
      <c r="D170" s="57"/>
      <c r="E170" s="57"/>
      <c r="F170" s="57"/>
      <c r="G170" s="57"/>
      <c r="H170" s="57"/>
      <c r="I170" s="57"/>
      <c r="J170" s="57"/>
      <c r="K170" s="58"/>
      <c r="L170" s="58"/>
      <c r="M170" s="58"/>
      <c r="N170" s="58"/>
      <c r="O170" s="58"/>
      <c r="P170" s="58"/>
      <c r="Q170" s="57"/>
      <c r="R170" s="57"/>
      <c r="S170" s="57"/>
      <c r="T170" s="57"/>
      <c r="U170" s="57"/>
      <c r="V170" s="57"/>
      <c r="W170" s="58"/>
      <c r="X170" s="58"/>
      <c r="Y170" s="58"/>
      <c r="Z170" s="58"/>
      <c r="AA170" s="58"/>
      <c r="AB170" s="58"/>
      <c r="AC170" s="57"/>
      <c r="AD170" s="57"/>
      <c r="AE170" s="57"/>
      <c r="AF170" s="57"/>
      <c r="AG170" s="57"/>
      <c r="AH170" s="57"/>
      <c r="AI170" s="58"/>
      <c r="AJ170" s="58"/>
      <c r="AK170" s="58"/>
      <c r="AL170" s="58"/>
      <c r="AM170" s="58"/>
      <c r="AN170" s="58"/>
      <c r="AO170" s="57"/>
      <c r="AP170" s="57"/>
      <c r="AQ170" s="57"/>
      <c r="AR170" s="57"/>
      <c r="AS170" s="57"/>
      <c r="AT170" s="57"/>
      <c r="AU170" s="58"/>
      <c r="AV170" s="58"/>
      <c r="AW170" s="58"/>
      <c r="AX170" s="58"/>
      <c r="AY170" s="58"/>
      <c r="AZ170" s="58"/>
      <c r="BA170" s="57"/>
      <c r="BB170" s="57"/>
      <c r="BC170" s="57"/>
      <c r="BD170" s="57"/>
      <c r="BE170" s="57"/>
      <c r="BF170" s="57"/>
      <c r="BG170" s="58"/>
      <c r="BH170" s="58"/>
      <c r="BI170" s="58"/>
      <c r="BJ170" s="58"/>
      <c r="BK170" s="58"/>
      <c r="BL170" s="58"/>
      <c r="BM170" s="57"/>
      <c r="BN170" s="57"/>
      <c r="BO170" s="57"/>
      <c r="BP170" s="57"/>
      <c r="BQ170" s="57"/>
      <c r="BR170" s="57"/>
      <c r="BS170" s="58"/>
      <c r="BT170" s="58"/>
      <c r="BU170" s="58"/>
      <c r="BV170" s="58"/>
      <c r="BW170" s="58"/>
      <c r="BX170" s="58"/>
      <c r="BY170" s="57"/>
      <c r="BZ170" s="57"/>
      <c r="CA170" s="57"/>
      <c r="CB170" s="57"/>
      <c r="CC170" s="57"/>
      <c r="CD170" s="57"/>
      <c r="CE170" s="58"/>
      <c r="CF170" s="58"/>
      <c r="CG170" s="58"/>
      <c r="CH170" s="58"/>
      <c r="CI170" s="58"/>
      <c r="CJ170" s="58"/>
      <c r="CK170" s="57"/>
      <c r="CL170" s="57"/>
      <c r="CM170" s="57"/>
      <c r="CN170" s="57"/>
      <c r="CO170" s="57"/>
      <c r="CP170" s="57"/>
      <c r="CQ170" s="58"/>
      <c r="CR170" s="58"/>
      <c r="CS170" s="58"/>
      <c r="CT170" s="58"/>
      <c r="CU170" s="58"/>
      <c r="CV170" s="58"/>
      <c r="CW170" s="57"/>
      <c r="CX170" s="57"/>
      <c r="CY170" s="57"/>
      <c r="CZ170" s="57"/>
      <c r="DA170" s="57"/>
      <c r="DB170" s="57"/>
      <c r="DC170" s="58"/>
      <c r="DD170" s="58"/>
      <c r="DE170" s="58"/>
      <c r="DF170" s="58"/>
      <c r="DG170" s="58"/>
      <c r="DH170" s="58"/>
      <c r="DI170" s="57"/>
      <c r="DJ170" s="57"/>
      <c r="DK170" s="57"/>
      <c r="DL170" s="57"/>
      <c r="DM170" s="57"/>
      <c r="DN170" s="57"/>
      <c r="DO170" s="58"/>
      <c r="DP170" s="58"/>
      <c r="DQ170" s="58"/>
      <c r="DR170" s="58"/>
      <c r="DS170" s="58"/>
      <c r="DT170" s="58"/>
      <c r="DU170" s="57"/>
      <c r="DV170" s="57"/>
      <c r="DW170" s="57"/>
      <c r="DX170" s="57"/>
      <c r="DY170" s="57"/>
      <c r="DZ170" s="57"/>
      <c r="EA170" s="58"/>
      <c r="EB170" s="58"/>
      <c r="EC170" s="58"/>
      <c r="ED170" s="58"/>
      <c r="EE170" s="58"/>
      <c r="EF170" s="58"/>
      <c r="EG170" s="57"/>
      <c r="EH170" s="57"/>
      <c r="EI170" s="57"/>
      <c r="EJ170" s="57"/>
      <c r="EK170" s="57"/>
      <c r="EL170" s="57"/>
      <c r="EM170" s="58"/>
      <c r="EN170" s="58"/>
      <c r="EO170" s="58"/>
      <c r="EP170" s="58"/>
      <c r="EQ170" s="58"/>
      <c r="ER170" s="58"/>
      <c r="ES170" s="57"/>
      <c r="ET170" s="57"/>
      <c r="EU170" s="57"/>
      <c r="EV170" s="57"/>
      <c r="EW170" s="57"/>
      <c r="EX170" s="57"/>
      <c r="EY170" s="58"/>
      <c r="EZ170" s="58"/>
      <c r="FA170" s="58"/>
      <c r="FB170" s="58"/>
      <c r="FC170" s="58"/>
      <c r="FD170" s="58"/>
      <c r="FE170" s="57"/>
      <c r="FF170" s="57"/>
      <c r="FG170" s="57"/>
      <c r="FH170" s="57"/>
      <c r="FI170" s="57"/>
      <c r="FJ170" s="57"/>
      <c r="FK170" s="58"/>
      <c r="FL170" s="58"/>
      <c r="FM170" s="58"/>
      <c r="FN170" s="58"/>
      <c r="FO170" s="58"/>
      <c r="FP170" s="58"/>
      <c r="FQ170" s="57"/>
      <c r="FR170" s="57"/>
      <c r="FS170" s="57"/>
      <c r="FT170" s="57"/>
      <c r="FU170" s="57"/>
      <c r="FV170" s="57"/>
      <c r="FW170" s="58"/>
      <c r="FX170" s="58"/>
      <c r="FY170" s="58"/>
      <c r="FZ170" s="58"/>
      <c r="GA170" s="58"/>
      <c r="GB170" s="58"/>
      <c r="GC170" s="57"/>
      <c r="GD170" s="57"/>
      <c r="GE170" s="57"/>
      <c r="GF170" s="57"/>
      <c r="GG170" s="57"/>
      <c r="GH170" s="57"/>
    </row>
    <row r="171" spans="2:190" x14ac:dyDescent="0.2">
      <c r="B171" s="56"/>
      <c r="C171" s="57"/>
      <c r="D171" s="57"/>
      <c r="E171" s="57"/>
      <c r="F171" s="57"/>
      <c r="G171" s="57"/>
      <c r="H171" s="57"/>
      <c r="I171" s="57"/>
      <c r="J171" s="57"/>
      <c r="K171" s="58"/>
      <c r="L171" s="58"/>
      <c r="M171" s="58"/>
      <c r="N171" s="58"/>
      <c r="O171" s="58"/>
      <c r="P171" s="58"/>
      <c r="Q171" s="57"/>
      <c r="R171" s="57"/>
      <c r="S171" s="57"/>
      <c r="T171" s="57"/>
      <c r="U171" s="57"/>
      <c r="V171" s="57"/>
      <c r="W171" s="58"/>
      <c r="X171" s="58"/>
      <c r="Y171" s="58"/>
      <c r="Z171" s="58"/>
      <c r="AA171" s="58"/>
      <c r="AB171" s="58"/>
      <c r="AC171" s="57"/>
      <c r="AD171" s="57"/>
      <c r="AE171" s="57"/>
      <c r="AF171" s="57"/>
      <c r="AG171" s="57"/>
      <c r="AH171" s="57"/>
      <c r="AI171" s="58"/>
      <c r="AJ171" s="58"/>
      <c r="AK171" s="58"/>
      <c r="AL171" s="58"/>
      <c r="AM171" s="58"/>
      <c r="AN171" s="58"/>
      <c r="AO171" s="57"/>
      <c r="AP171" s="57"/>
      <c r="AQ171" s="57"/>
      <c r="AR171" s="57"/>
      <c r="AS171" s="57"/>
      <c r="AT171" s="57"/>
      <c r="AU171" s="58"/>
      <c r="AV171" s="58"/>
      <c r="AW171" s="58"/>
      <c r="AX171" s="58"/>
      <c r="AY171" s="58"/>
      <c r="AZ171" s="58"/>
      <c r="BA171" s="57"/>
      <c r="BB171" s="57"/>
      <c r="BC171" s="57"/>
      <c r="BD171" s="57"/>
      <c r="BE171" s="57"/>
      <c r="BF171" s="57"/>
      <c r="BG171" s="58"/>
      <c r="BH171" s="58"/>
      <c r="BI171" s="58"/>
      <c r="BJ171" s="58"/>
      <c r="BK171" s="58"/>
      <c r="BL171" s="58"/>
      <c r="BM171" s="57"/>
      <c r="BN171" s="57"/>
      <c r="BO171" s="57"/>
      <c r="BP171" s="57"/>
      <c r="BQ171" s="57"/>
      <c r="BR171" s="57"/>
      <c r="BS171" s="58"/>
      <c r="BT171" s="58"/>
      <c r="BU171" s="58"/>
      <c r="BV171" s="58"/>
      <c r="BW171" s="58"/>
      <c r="BX171" s="58"/>
      <c r="BY171" s="57"/>
      <c r="BZ171" s="57"/>
      <c r="CA171" s="57"/>
      <c r="CB171" s="57"/>
      <c r="CC171" s="57"/>
      <c r="CD171" s="57"/>
      <c r="CE171" s="58"/>
      <c r="CF171" s="58"/>
      <c r="CG171" s="58"/>
      <c r="CH171" s="58"/>
      <c r="CI171" s="58"/>
      <c r="CJ171" s="58"/>
      <c r="CK171" s="57"/>
      <c r="CL171" s="57"/>
      <c r="CM171" s="57"/>
      <c r="CN171" s="57"/>
      <c r="CO171" s="57"/>
      <c r="CP171" s="57"/>
      <c r="CQ171" s="58"/>
      <c r="CR171" s="58"/>
      <c r="CS171" s="58"/>
      <c r="CT171" s="58"/>
      <c r="CU171" s="58"/>
      <c r="CV171" s="58"/>
      <c r="CW171" s="57"/>
      <c r="CX171" s="57"/>
      <c r="CY171" s="57"/>
      <c r="CZ171" s="57"/>
      <c r="DA171" s="57"/>
      <c r="DB171" s="57"/>
      <c r="DC171" s="58"/>
      <c r="DD171" s="58"/>
      <c r="DE171" s="58"/>
      <c r="DF171" s="58"/>
      <c r="DG171" s="58"/>
      <c r="DH171" s="58"/>
      <c r="DI171" s="57"/>
      <c r="DJ171" s="57"/>
      <c r="DK171" s="57"/>
      <c r="DL171" s="57"/>
      <c r="DM171" s="57"/>
      <c r="DN171" s="57"/>
      <c r="DO171" s="58"/>
      <c r="DP171" s="58"/>
      <c r="DQ171" s="58"/>
      <c r="DR171" s="58"/>
      <c r="DS171" s="58"/>
      <c r="DT171" s="58"/>
      <c r="DU171" s="57"/>
      <c r="DV171" s="57"/>
      <c r="DW171" s="57"/>
      <c r="DX171" s="57"/>
      <c r="DY171" s="57"/>
      <c r="DZ171" s="57"/>
      <c r="EA171" s="58"/>
      <c r="EB171" s="58"/>
      <c r="EC171" s="58"/>
      <c r="ED171" s="58"/>
      <c r="EE171" s="58"/>
      <c r="EF171" s="58"/>
      <c r="EG171" s="57"/>
      <c r="EH171" s="57"/>
      <c r="EI171" s="57"/>
      <c r="EJ171" s="57"/>
      <c r="EK171" s="57"/>
      <c r="EL171" s="57"/>
      <c r="EM171" s="58"/>
      <c r="EN171" s="58"/>
      <c r="EO171" s="58"/>
      <c r="EP171" s="58"/>
      <c r="EQ171" s="58"/>
      <c r="ER171" s="58"/>
      <c r="ES171" s="57"/>
      <c r="ET171" s="57"/>
      <c r="EU171" s="57"/>
      <c r="EV171" s="57"/>
      <c r="EW171" s="57"/>
      <c r="EX171" s="57"/>
      <c r="EY171" s="58"/>
      <c r="EZ171" s="58"/>
      <c r="FA171" s="58"/>
      <c r="FB171" s="58"/>
      <c r="FC171" s="58"/>
      <c r="FD171" s="58"/>
      <c r="FE171" s="57"/>
      <c r="FF171" s="57"/>
      <c r="FG171" s="57"/>
      <c r="FH171" s="57"/>
      <c r="FI171" s="57"/>
      <c r="FJ171" s="57"/>
      <c r="FK171" s="58"/>
      <c r="FL171" s="58"/>
      <c r="FM171" s="58"/>
      <c r="FN171" s="58"/>
      <c r="FO171" s="58"/>
      <c r="FP171" s="58"/>
      <c r="FQ171" s="57"/>
      <c r="FR171" s="57"/>
      <c r="FS171" s="57"/>
      <c r="FT171" s="57"/>
      <c r="FU171" s="57"/>
      <c r="FV171" s="57"/>
      <c r="FW171" s="58"/>
      <c r="FX171" s="58"/>
      <c r="FY171" s="58"/>
      <c r="FZ171" s="58"/>
      <c r="GA171" s="58"/>
      <c r="GB171" s="58"/>
      <c r="GC171" s="57"/>
      <c r="GD171" s="57"/>
      <c r="GE171" s="57"/>
      <c r="GF171" s="57"/>
      <c r="GG171" s="57"/>
      <c r="GH171" s="57"/>
    </row>
    <row r="172" spans="2:190" x14ac:dyDescent="0.2">
      <c r="B172" s="56"/>
      <c r="C172" s="57"/>
      <c r="D172" s="57"/>
      <c r="E172" s="57"/>
      <c r="F172" s="57"/>
      <c r="G172" s="57"/>
      <c r="H172" s="57"/>
      <c r="I172" s="57"/>
      <c r="J172" s="57"/>
      <c r="K172" s="58"/>
      <c r="L172" s="58"/>
      <c r="M172" s="58"/>
      <c r="N172" s="58"/>
      <c r="O172" s="58"/>
      <c r="P172" s="58"/>
      <c r="Q172" s="57"/>
      <c r="R172" s="57"/>
      <c r="S172" s="57"/>
      <c r="T172" s="57"/>
      <c r="U172" s="57"/>
      <c r="V172" s="57"/>
      <c r="W172" s="58"/>
      <c r="X172" s="58"/>
      <c r="Y172" s="58"/>
      <c r="Z172" s="58"/>
      <c r="AA172" s="58"/>
      <c r="AB172" s="58"/>
      <c r="AC172" s="57"/>
      <c r="AD172" s="57"/>
      <c r="AE172" s="57"/>
      <c r="AF172" s="57"/>
      <c r="AG172" s="57"/>
      <c r="AH172" s="57"/>
      <c r="AI172" s="58"/>
      <c r="AJ172" s="58"/>
      <c r="AK172" s="58"/>
      <c r="AL172" s="58"/>
      <c r="AM172" s="58"/>
      <c r="AN172" s="58"/>
      <c r="AO172" s="57"/>
      <c r="AP172" s="57"/>
      <c r="AQ172" s="57"/>
      <c r="AR172" s="57"/>
      <c r="AS172" s="57"/>
      <c r="AT172" s="57"/>
      <c r="AU172" s="58"/>
      <c r="AV172" s="58"/>
      <c r="AW172" s="58"/>
      <c r="AX172" s="58"/>
      <c r="AY172" s="58"/>
      <c r="AZ172" s="58"/>
      <c r="BA172" s="57"/>
      <c r="BB172" s="57"/>
      <c r="BC172" s="57"/>
      <c r="BD172" s="57"/>
      <c r="BE172" s="57"/>
      <c r="BF172" s="57"/>
      <c r="BG172" s="58"/>
      <c r="BH172" s="58"/>
      <c r="BI172" s="58"/>
      <c r="BJ172" s="58"/>
      <c r="BK172" s="58"/>
      <c r="BL172" s="58"/>
      <c r="BM172" s="57"/>
      <c r="BN172" s="57"/>
      <c r="BO172" s="57"/>
      <c r="BP172" s="57"/>
      <c r="BQ172" s="57"/>
      <c r="BR172" s="57"/>
      <c r="BS172" s="58"/>
      <c r="BT172" s="58"/>
      <c r="BU172" s="58"/>
      <c r="BV172" s="58"/>
      <c r="BW172" s="58"/>
      <c r="BX172" s="58"/>
      <c r="BY172" s="57"/>
      <c r="BZ172" s="57"/>
      <c r="CA172" s="57"/>
      <c r="CB172" s="57"/>
      <c r="CC172" s="57"/>
      <c r="CD172" s="57"/>
      <c r="CE172" s="58"/>
      <c r="CF172" s="58"/>
      <c r="CG172" s="58"/>
      <c r="CH172" s="58"/>
      <c r="CI172" s="58"/>
      <c r="CJ172" s="58"/>
      <c r="CK172" s="57"/>
      <c r="CL172" s="57"/>
      <c r="CM172" s="57"/>
      <c r="CN172" s="57"/>
      <c r="CO172" s="57"/>
      <c r="CP172" s="57"/>
      <c r="CQ172" s="58"/>
      <c r="CR172" s="58"/>
      <c r="CS172" s="58"/>
      <c r="CT172" s="58"/>
      <c r="CU172" s="58"/>
      <c r="CV172" s="58"/>
      <c r="CW172" s="57"/>
      <c r="CX172" s="57"/>
      <c r="CY172" s="57"/>
      <c r="CZ172" s="57"/>
      <c r="DA172" s="57"/>
      <c r="DB172" s="57"/>
      <c r="DC172" s="58"/>
      <c r="DD172" s="58"/>
      <c r="DE172" s="58"/>
      <c r="DF172" s="58"/>
      <c r="DG172" s="58"/>
      <c r="DH172" s="58"/>
      <c r="DI172" s="57"/>
      <c r="DJ172" s="57"/>
      <c r="DK172" s="57"/>
      <c r="DL172" s="57"/>
      <c r="DM172" s="57"/>
      <c r="DN172" s="57"/>
      <c r="DO172" s="58"/>
      <c r="DP172" s="58"/>
      <c r="DQ172" s="58"/>
      <c r="DR172" s="58"/>
      <c r="DS172" s="58"/>
      <c r="DT172" s="58"/>
      <c r="DU172" s="57"/>
      <c r="DV172" s="57"/>
      <c r="DW172" s="57"/>
      <c r="DX172" s="57"/>
      <c r="DY172" s="57"/>
      <c r="DZ172" s="57"/>
      <c r="EA172" s="58"/>
      <c r="EB172" s="58"/>
      <c r="EC172" s="58"/>
      <c r="ED172" s="58"/>
      <c r="EE172" s="58"/>
      <c r="EF172" s="58"/>
      <c r="EG172" s="57"/>
      <c r="EH172" s="57"/>
      <c r="EI172" s="57"/>
      <c r="EJ172" s="57"/>
      <c r="EK172" s="57"/>
      <c r="EL172" s="57"/>
      <c r="EM172" s="58"/>
      <c r="EN172" s="58"/>
      <c r="EO172" s="58"/>
      <c r="EP172" s="58"/>
      <c r="EQ172" s="58"/>
      <c r="ER172" s="58"/>
      <c r="ES172" s="57"/>
      <c r="ET172" s="57"/>
      <c r="EU172" s="57"/>
      <c r="EV172" s="57"/>
      <c r="EW172" s="57"/>
      <c r="EX172" s="57"/>
      <c r="EY172" s="58"/>
      <c r="EZ172" s="58"/>
      <c r="FA172" s="58"/>
      <c r="FB172" s="58"/>
      <c r="FC172" s="58"/>
      <c r="FD172" s="58"/>
      <c r="FE172" s="57"/>
      <c r="FF172" s="57"/>
      <c r="FG172" s="57"/>
      <c r="FH172" s="57"/>
      <c r="FI172" s="57"/>
      <c r="FJ172" s="57"/>
      <c r="FK172" s="58"/>
      <c r="FL172" s="58"/>
      <c r="FM172" s="58"/>
      <c r="FN172" s="58"/>
      <c r="FO172" s="58"/>
      <c r="FP172" s="58"/>
      <c r="FQ172" s="57"/>
      <c r="FR172" s="57"/>
      <c r="FS172" s="57"/>
      <c r="FT172" s="57"/>
      <c r="FU172" s="57"/>
      <c r="FV172" s="57"/>
      <c r="FW172" s="58"/>
      <c r="FX172" s="58"/>
      <c r="FY172" s="58"/>
      <c r="FZ172" s="58"/>
      <c r="GA172" s="58"/>
      <c r="GB172" s="58"/>
      <c r="GC172" s="57"/>
      <c r="GD172" s="57"/>
      <c r="GE172" s="57"/>
      <c r="GF172" s="57"/>
      <c r="GG172" s="57"/>
      <c r="GH172" s="57"/>
    </row>
    <row r="173" spans="2:190" x14ac:dyDescent="0.2">
      <c r="B173" s="56"/>
      <c r="C173" s="57"/>
      <c r="D173" s="57"/>
      <c r="E173" s="57"/>
      <c r="F173" s="57"/>
      <c r="G173" s="57"/>
      <c r="H173" s="57"/>
      <c r="I173" s="57"/>
      <c r="J173" s="57"/>
      <c r="K173" s="58"/>
      <c r="L173" s="58"/>
      <c r="M173" s="58"/>
      <c r="N173" s="58"/>
      <c r="O173" s="58"/>
      <c r="P173" s="58"/>
      <c r="Q173" s="57"/>
      <c r="R173" s="57"/>
      <c r="S173" s="57"/>
      <c r="T173" s="57"/>
      <c r="U173" s="57"/>
      <c r="V173" s="57"/>
      <c r="W173" s="58"/>
      <c r="X173" s="58"/>
      <c r="Y173" s="58"/>
      <c r="Z173" s="58"/>
      <c r="AA173" s="58"/>
      <c r="AB173" s="58"/>
      <c r="AC173" s="57"/>
      <c r="AD173" s="57"/>
      <c r="AE173" s="57"/>
      <c r="AF173" s="57"/>
      <c r="AG173" s="57"/>
      <c r="AH173" s="57"/>
      <c r="AI173" s="58"/>
      <c r="AJ173" s="58"/>
      <c r="AK173" s="58"/>
      <c r="AL173" s="58"/>
      <c r="AM173" s="58"/>
      <c r="AN173" s="58"/>
      <c r="AO173" s="57"/>
      <c r="AP173" s="57"/>
      <c r="AQ173" s="57"/>
      <c r="AR173" s="57"/>
      <c r="AS173" s="57"/>
      <c r="AT173" s="57"/>
      <c r="AU173" s="58"/>
      <c r="AV173" s="58"/>
      <c r="AW173" s="58"/>
      <c r="AX173" s="58"/>
      <c r="AY173" s="58"/>
      <c r="AZ173" s="58"/>
      <c r="BA173" s="57"/>
      <c r="BB173" s="57"/>
      <c r="BC173" s="57"/>
      <c r="BD173" s="57"/>
      <c r="BE173" s="57"/>
      <c r="BF173" s="57"/>
      <c r="BG173" s="58"/>
      <c r="BH173" s="58"/>
      <c r="BI173" s="58"/>
      <c r="BJ173" s="58"/>
      <c r="BK173" s="58"/>
      <c r="BL173" s="58"/>
      <c r="BM173" s="57"/>
      <c r="BN173" s="57"/>
      <c r="BO173" s="57"/>
      <c r="BP173" s="57"/>
      <c r="BQ173" s="57"/>
      <c r="BR173" s="57"/>
      <c r="BS173" s="58"/>
      <c r="BT173" s="58"/>
      <c r="BU173" s="58"/>
      <c r="BV173" s="58"/>
      <c r="BW173" s="58"/>
      <c r="BX173" s="58"/>
      <c r="BY173" s="57"/>
      <c r="BZ173" s="57"/>
      <c r="CA173" s="57"/>
      <c r="CB173" s="57"/>
      <c r="CC173" s="57"/>
      <c r="CD173" s="57"/>
      <c r="CE173" s="58"/>
      <c r="CF173" s="58"/>
      <c r="CG173" s="58"/>
      <c r="CH173" s="58"/>
      <c r="CI173" s="58"/>
      <c r="CJ173" s="58"/>
      <c r="CK173" s="57"/>
      <c r="CL173" s="57"/>
      <c r="CM173" s="57"/>
      <c r="CN173" s="57"/>
      <c r="CO173" s="57"/>
      <c r="CP173" s="57"/>
      <c r="CQ173" s="58"/>
      <c r="CR173" s="58"/>
      <c r="CS173" s="58"/>
      <c r="CT173" s="58"/>
      <c r="CU173" s="58"/>
      <c r="CV173" s="58"/>
      <c r="CW173" s="57"/>
      <c r="CX173" s="57"/>
      <c r="CY173" s="57"/>
      <c r="CZ173" s="57"/>
      <c r="DA173" s="57"/>
      <c r="DB173" s="57"/>
      <c r="DC173" s="58"/>
      <c r="DD173" s="58"/>
      <c r="DE173" s="58"/>
      <c r="DF173" s="58"/>
      <c r="DG173" s="58"/>
      <c r="DH173" s="58"/>
      <c r="DI173" s="57"/>
      <c r="DJ173" s="57"/>
      <c r="DK173" s="57"/>
      <c r="DL173" s="57"/>
      <c r="DM173" s="57"/>
      <c r="DN173" s="57"/>
      <c r="DO173" s="58"/>
      <c r="DP173" s="58"/>
      <c r="DQ173" s="58"/>
      <c r="DR173" s="58"/>
      <c r="DS173" s="58"/>
      <c r="DT173" s="58"/>
      <c r="DU173" s="57"/>
      <c r="DV173" s="57"/>
      <c r="DW173" s="57"/>
      <c r="DX173" s="57"/>
      <c r="DY173" s="57"/>
      <c r="DZ173" s="57"/>
      <c r="EA173" s="58"/>
      <c r="EB173" s="58"/>
      <c r="EC173" s="58"/>
      <c r="ED173" s="58"/>
      <c r="EE173" s="58"/>
      <c r="EF173" s="58"/>
      <c r="EG173" s="57"/>
      <c r="EH173" s="57"/>
      <c r="EI173" s="57"/>
      <c r="EJ173" s="57"/>
      <c r="EK173" s="57"/>
      <c r="EL173" s="57"/>
      <c r="EM173" s="58"/>
      <c r="EN173" s="58"/>
      <c r="EO173" s="58"/>
      <c r="EP173" s="58"/>
      <c r="EQ173" s="58"/>
      <c r="ER173" s="58"/>
      <c r="ES173" s="57"/>
      <c r="ET173" s="57"/>
      <c r="EU173" s="57"/>
      <c r="EV173" s="57"/>
      <c r="EW173" s="57"/>
      <c r="EX173" s="57"/>
      <c r="EY173" s="58"/>
      <c r="EZ173" s="58"/>
      <c r="FA173" s="58"/>
      <c r="FB173" s="58"/>
      <c r="FC173" s="58"/>
      <c r="FD173" s="58"/>
      <c r="FE173" s="57"/>
      <c r="FF173" s="57"/>
      <c r="FG173" s="57"/>
      <c r="FH173" s="57"/>
      <c r="FI173" s="57"/>
      <c r="FJ173" s="57"/>
      <c r="FK173" s="58"/>
      <c r="FL173" s="58"/>
      <c r="FM173" s="58"/>
      <c r="FN173" s="58"/>
      <c r="FO173" s="58"/>
      <c r="FP173" s="58"/>
      <c r="FQ173" s="57"/>
      <c r="FR173" s="57"/>
      <c r="FS173" s="57"/>
      <c r="FT173" s="57"/>
      <c r="FU173" s="57"/>
      <c r="FV173" s="57"/>
      <c r="FW173" s="58"/>
      <c r="FX173" s="58"/>
      <c r="FY173" s="58"/>
      <c r="FZ173" s="58"/>
      <c r="GA173" s="58"/>
      <c r="GB173" s="58"/>
      <c r="GC173" s="57"/>
      <c r="GD173" s="57"/>
      <c r="GE173" s="57"/>
      <c r="GF173" s="57"/>
      <c r="GG173" s="57"/>
      <c r="GH173" s="57"/>
    </row>
    <row r="174" spans="2:190" x14ac:dyDescent="0.2">
      <c r="B174" s="56"/>
      <c r="C174" s="57"/>
      <c r="D174" s="57"/>
      <c r="E174" s="57"/>
      <c r="F174" s="57"/>
      <c r="G174" s="57"/>
      <c r="H174" s="57"/>
      <c r="I174" s="57"/>
      <c r="J174" s="57"/>
      <c r="K174" s="58"/>
      <c r="L174" s="58"/>
      <c r="M174" s="58"/>
      <c r="N174" s="58"/>
      <c r="O174" s="58"/>
      <c r="P174" s="58"/>
      <c r="Q174" s="57"/>
      <c r="R174" s="57"/>
      <c r="S174" s="57"/>
      <c r="T174" s="57"/>
      <c r="U174" s="57"/>
      <c r="V174" s="57"/>
      <c r="W174" s="58"/>
      <c r="X174" s="58"/>
      <c r="Y174" s="58"/>
      <c r="Z174" s="58"/>
      <c r="AA174" s="58"/>
      <c r="AB174" s="58"/>
      <c r="AC174" s="57"/>
      <c r="AD174" s="57"/>
      <c r="AE174" s="57"/>
      <c r="AF174" s="57"/>
      <c r="AG174" s="57"/>
      <c r="AH174" s="57"/>
      <c r="AI174" s="58"/>
      <c r="AJ174" s="58"/>
      <c r="AK174" s="58"/>
      <c r="AL174" s="58"/>
      <c r="AM174" s="58"/>
      <c r="AN174" s="58"/>
      <c r="AO174" s="57"/>
      <c r="AP174" s="57"/>
      <c r="AQ174" s="57"/>
      <c r="AR174" s="57"/>
      <c r="AS174" s="57"/>
      <c r="AT174" s="57"/>
      <c r="AU174" s="58"/>
      <c r="AV174" s="58"/>
      <c r="AW174" s="58"/>
      <c r="AX174" s="58"/>
      <c r="AY174" s="58"/>
      <c r="AZ174" s="58"/>
      <c r="BA174" s="57"/>
      <c r="BB174" s="57"/>
      <c r="BC174" s="57"/>
      <c r="BD174" s="57"/>
      <c r="BE174" s="57"/>
      <c r="BF174" s="57"/>
      <c r="BG174" s="58"/>
      <c r="BH174" s="58"/>
      <c r="BI174" s="58"/>
      <c r="BJ174" s="58"/>
      <c r="BK174" s="58"/>
      <c r="BL174" s="58"/>
      <c r="BM174" s="57"/>
      <c r="BN174" s="57"/>
      <c r="BO174" s="57"/>
      <c r="BP174" s="57"/>
      <c r="BQ174" s="57"/>
      <c r="BR174" s="57"/>
      <c r="BS174" s="58"/>
      <c r="BT174" s="58"/>
      <c r="BU174" s="58"/>
      <c r="BV174" s="58"/>
      <c r="BW174" s="58"/>
      <c r="BX174" s="58"/>
      <c r="BY174" s="57"/>
      <c r="BZ174" s="57"/>
      <c r="CA174" s="57"/>
      <c r="CB174" s="57"/>
      <c r="CC174" s="57"/>
      <c r="CD174" s="57"/>
      <c r="CE174" s="58"/>
      <c r="CF174" s="58"/>
      <c r="CG174" s="58"/>
      <c r="CH174" s="58"/>
      <c r="CI174" s="58"/>
      <c r="CJ174" s="58"/>
      <c r="CK174" s="57"/>
      <c r="CL174" s="57"/>
      <c r="CM174" s="57"/>
      <c r="CN174" s="57"/>
      <c r="CO174" s="57"/>
      <c r="CP174" s="57"/>
      <c r="CQ174" s="58"/>
      <c r="CR174" s="58"/>
      <c r="CS174" s="58"/>
      <c r="CT174" s="58"/>
      <c r="CU174" s="58"/>
      <c r="CV174" s="58"/>
      <c r="CW174" s="57"/>
      <c r="CX174" s="57"/>
      <c r="CY174" s="57"/>
      <c r="CZ174" s="57"/>
      <c r="DA174" s="57"/>
      <c r="DB174" s="57"/>
      <c r="DC174" s="58"/>
      <c r="DD174" s="58"/>
      <c r="DE174" s="58"/>
      <c r="DF174" s="58"/>
      <c r="DG174" s="58"/>
      <c r="DH174" s="58"/>
      <c r="DI174" s="57"/>
      <c r="DJ174" s="57"/>
      <c r="DK174" s="57"/>
      <c r="DL174" s="57"/>
      <c r="DM174" s="57"/>
      <c r="DN174" s="57"/>
      <c r="DO174" s="58"/>
      <c r="DP174" s="58"/>
      <c r="DQ174" s="58"/>
      <c r="DR174" s="58"/>
      <c r="DS174" s="58"/>
      <c r="DT174" s="58"/>
      <c r="DU174" s="57"/>
      <c r="DV174" s="57"/>
      <c r="DW174" s="57"/>
      <c r="DX174" s="57"/>
      <c r="DY174" s="57"/>
      <c r="DZ174" s="57"/>
      <c r="EA174" s="58"/>
      <c r="EB174" s="58"/>
      <c r="EC174" s="58"/>
      <c r="ED174" s="58"/>
      <c r="EE174" s="58"/>
      <c r="EF174" s="58"/>
      <c r="EG174" s="57"/>
      <c r="EH174" s="57"/>
      <c r="EI174" s="57"/>
      <c r="EJ174" s="57"/>
      <c r="EK174" s="57"/>
      <c r="EL174" s="57"/>
      <c r="EM174" s="58"/>
      <c r="EN174" s="58"/>
      <c r="EO174" s="58"/>
      <c r="EP174" s="58"/>
      <c r="EQ174" s="58"/>
      <c r="ER174" s="58"/>
      <c r="ES174" s="57"/>
      <c r="ET174" s="57"/>
      <c r="EU174" s="57"/>
      <c r="EV174" s="57"/>
      <c r="EW174" s="57"/>
      <c r="EX174" s="57"/>
      <c r="EY174" s="58"/>
      <c r="EZ174" s="58"/>
      <c r="FA174" s="58"/>
      <c r="FB174" s="58"/>
      <c r="FC174" s="58"/>
      <c r="FD174" s="58"/>
      <c r="FE174" s="57"/>
      <c r="FF174" s="57"/>
      <c r="FG174" s="57"/>
      <c r="FH174" s="57"/>
      <c r="FI174" s="57"/>
      <c r="FJ174" s="57"/>
      <c r="FK174" s="58"/>
      <c r="FL174" s="58"/>
      <c r="FM174" s="58"/>
      <c r="FN174" s="58"/>
      <c r="FO174" s="58"/>
      <c r="FP174" s="58"/>
      <c r="FQ174" s="57"/>
      <c r="FR174" s="57"/>
      <c r="FS174" s="57"/>
      <c r="FT174" s="57"/>
      <c r="FU174" s="57"/>
      <c r="FV174" s="57"/>
      <c r="FW174" s="58"/>
      <c r="FX174" s="58"/>
      <c r="FY174" s="58"/>
      <c r="FZ174" s="58"/>
      <c r="GA174" s="58"/>
      <c r="GB174" s="58"/>
      <c r="GC174" s="57"/>
      <c r="GD174" s="57"/>
      <c r="GE174" s="57"/>
      <c r="GF174" s="57"/>
      <c r="GG174" s="57"/>
      <c r="GH174" s="57"/>
    </row>
    <row r="175" spans="2:190" x14ac:dyDescent="0.2">
      <c r="B175" s="56"/>
      <c r="C175" s="57"/>
      <c r="D175" s="57"/>
      <c r="E175" s="57"/>
      <c r="F175" s="57"/>
      <c r="G175" s="57"/>
      <c r="H175" s="57"/>
      <c r="I175" s="57"/>
      <c r="J175" s="57"/>
      <c r="K175" s="58"/>
      <c r="L175" s="58"/>
      <c r="M175" s="58"/>
      <c r="N175" s="58"/>
      <c r="O175" s="58"/>
      <c r="P175" s="58"/>
      <c r="Q175" s="57"/>
      <c r="R175" s="57"/>
      <c r="S175" s="57"/>
      <c r="T175" s="57"/>
      <c r="U175" s="57"/>
      <c r="V175" s="57"/>
      <c r="W175" s="58"/>
      <c r="X175" s="58"/>
      <c r="Y175" s="58"/>
      <c r="Z175" s="58"/>
      <c r="AA175" s="58"/>
      <c r="AB175" s="58"/>
      <c r="AC175" s="57"/>
      <c r="AD175" s="57"/>
      <c r="AE175" s="57"/>
      <c r="AF175" s="57"/>
      <c r="AG175" s="57"/>
      <c r="AH175" s="57"/>
      <c r="AI175" s="58"/>
      <c r="AJ175" s="58"/>
      <c r="AK175" s="58"/>
      <c r="AL175" s="58"/>
      <c r="AM175" s="58"/>
      <c r="AN175" s="58"/>
      <c r="AO175" s="57"/>
      <c r="AP175" s="57"/>
      <c r="AQ175" s="57"/>
      <c r="AR175" s="57"/>
      <c r="AS175" s="57"/>
      <c r="AT175" s="57"/>
      <c r="AU175" s="58"/>
      <c r="AV175" s="58"/>
      <c r="AW175" s="58"/>
      <c r="AX175" s="58"/>
      <c r="AY175" s="58"/>
      <c r="AZ175" s="58"/>
      <c r="BA175" s="57"/>
      <c r="BB175" s="57"/>
      <c r="BC175" s="57"/>
      <c r="BD175" s="57"/>
      <c r="BE175" s="57"/>
      <c r="BF175" s="57"/>
      <c r="BG175" s="58"/>
      <c r="BH175" s="58"/>
      <c r="BI175" s="58"/>
      <c r="BJ175" s="58"/>
      <c r="BK175" s="58"/>
      <c r="BL175" s="58"/>
      <c r="BM175" s="57"/>
      <c r="BN175" s="57"/>
      <c r="BO175" s="57"/>
      <c r="BP175" s="57"/>
      <c r="BQ175" s="57"/>
      <c r="BR175" s="57"/>
      <c r="BS175" s="58"/>
      <c r="BT175" s="58"/>
      <c r="BU175" s="58"/>
      <c r="BV175" s="58"/>
      <c r="BW175" s="58"/>
      <c r="BX175" s="58"/>
      <c r="BY175" s="57"/>
      <c r="BZ175" s="57"/>
      <c r="CA175" s="57"/>
      <c r="CB175" s="57"/>
      <c r="CC175" s="57"/>
      <c r="CD175" s="57"/>
      <c r="CE175" s="58"/>
      <c r="CF175" s="58"/>
      <c r="CG175" s="58"/>
      <c r="CH175" s="58"/>
      <c r="CI175" s="58"/>
      <c r="CJ175" s="58"/>
      <c r="CK175" s="57"/>
      <c r="CL175" s="57"/>
      <c r="CM175" s="57"/>
      <c r="CN175" s="57"/>
      <c r="CO175" s="57"/>
      <c r="CP175" s="57"/>
      <c r="CQ175" s="58"/>
      <c r="CR175" s="58"/>
      <c r="CS175" s="58"/>
      <c r="CT175" s="58"/>
      <c r="CU175" s="58"/>
      <c r="CV175" s="58"/>
      <c r="CW175" s="57"/>
      <c r="CX175" s="57"/>
      <c r="CY175" s="57"/>
      <c r="CZ175" s="57"/>
      <c r="DA175" s="57"/>
      <c r="DB175" s="57"/>
      <c r="DC175" s="58"/>
      <c r="DD175" s="58"/>
      <c r="DE175" s="58"/>
      <c r="DF175" s="58"/>
      <c r="DG175" s="58"/>
      <c r="DH175" s="58"/>
      <c r="DI175" s="57"/>
      <c r="DJ175" s="57"/>
      <c r="DK175" s="57"/>
      <c r="DL175" s="57"/>
      <c r="DM175" s="57"/>
      <c r="DN175" s="57"/>
      <c r="DO175" s="58"/>
      <c r="DP175" s="58"/>
      <c r="DQ175" s="58"/>
      <c r="DR175" s="58"/>
      <c r="DS175" s="58"/>
      <c r="DT175" s="58"/>
      <c r="DU175" s="57"/>
      <c r="DV175" s="57"/>
      <c r="DW175" s="57"/>
      <c r="DX175" s="57"/>
      <c r="DY175" s="57"/>
      <c r="DZ175" s="57"/>
      <c r="EA175" s="58"/>
      <c r="EB175" s="58"/>
      <c r="EC175" s="58"/>
      <c r="ED175" s="58"/>
      <c r="EE175" s="58"/>
      <c r="EF175" s="58"/>
      <c r="EG175" s="57"/>
      <c r="EH175" s="57"/>
      <c r="EI175" s="57"/>
      <c r="EJ175" s="57"/>
      <c r="EK175" s="57"/>
      <c r="EL175" s="57"/>
      <c r="EM175" s="58"/>
      <c r="EN175" s="58"/>
      <c r="EO175" s="58"/>
      <c r="EP175" s="58"/>
      <c r="EQ175" s="58"/>
      <c r="ER175" s="58"/>
      <c r="ES175" s="57"/>
      <c r="ET175" s="57"/>
      <c r="EU175" s="57"/>
      <c r="EV175" s="57"/>
      <c r="EW175" s="57"/>
      <c r="EX175" s="57"/>
      <c r="EY175" s="58"/>
      <c r="EZ175" s="58"/>
      <c r="FA175" s="58"/>
      <c r="FB175" s="58"/>
      <c r="FC175" s="58"/>
      <c r="FD175" s="58"/>
      <c r="FE175" s="57"/>
      <c r="FF175" s="57"/>
      <c r="FG175" s="57"/>
      <c r="FH175" s="57"/>
      <c r="FI175" s="57"/>
      <c r="FJ175" s="57"/>
      <c r="FK175" s="58"/>
      <c r="FL175" s="58"/>
      <c r="FM175" s="58"/>
      <c r="FN175" s="58"/>
      <c r="FO175" s="58"/>
      <c r="FP175" s="58"/>
      <c r="FQ175" s="57"/>
      <c r="FR175" s="57"/>
      <c r="FS175" s="57"/>
      <c r="FT175" s="57"/>
      <c r="FU175" s="57"/>
      <c r="FV175" s="57"/>
      <c r="FW175" s="58"/>
      <c r="FX175" s="58"/>
      <c r="FY175" s="58"/>
      <c r="FZ175" s="58"/>
      <c r="GA175" s="58"/>
      <c r="GB175" s="58"/>
      <c r="GC175" s="57"/>
      <c r="GD175" s="57"/>
      <c r="GE175" s="57"/>
      <c r="GF175" s="57"/>
      <c r="GG175" s="57"/>
      <c r="GH175" s="57"/>
    </row>
    <row r="176" spans="2:190" x14ac:dyDescent="0.2">
      <c r="B176" s="56"/>
      <c r="C176" s="57"/>
      <c r="D176" s="57"/>
      <c r="E176" s="57"/>
      <c r="F176" s="57"/>
      <c r="G176" s="57"/>
      <c r="H176" s="57"/>
      <c r="I176" s="57"/>
      <c r="J176" s="57"/>
      <c r="K176" s="58"/>
      <c r="L176" s="58"/>
      <c r="M176" s="58"/>
      <c r="N176" s="58"/>
      <c r="O176" s="58"/>
      <c r="P176" s="58"/>
      <c r="Q176" s="57"/>
      <c r="R176" s="57"/>
      <c r="S176" s="57"/>
      <c r="T176" s="57"/>
      <c r="U176" s="57"/>
      <c r="V176" s="57"/>
      <c r="W176" s="58"/>
      <c r="X176" s="58"/>
      <c r="Y176" s="58"/>
      <c r="Z176" s="58"/>
      <c r="AA176" s="58"/>
      <c r="AB176" s="58"/>
      <c r="AC176" s="57"/>
      <c r="AD176" s="57"/>
      <c r="AE176" s="57"/>
      <c r="AF176" s="57"/>
      <c r="AG176" s="57"/>
      <c r="AH176" s="57"/>
      <c r="AI176" s="58"/>
      <c r="AJ176" s="58"/>
      <c r="AK176" s="58"/>
      <c r="AL176" s="58"/>
      <c r="AM176" s="58"/>
      <c r="AN176" s="58"/>
      <c r="AO176" s="57"/>
      <c r="AP176" s="57"/>
      <c r="AQ176" s="57"/>
      <c r="AR176" s="57"/>
      <c r="AS176" s="57"/>
      <c r="AT176" s="57"/>
      <c r="AU176" s="58"/>
      <c r="AV176" s="58"/>
      <c r="AW176" s="58"/>
      <c r="AX176" s="58"/>
      <c r="AY176" s="58"/>
      <c r="AZ176" s="58"/>
      <c r="BA176" s="57"/>
      <c r="BB176" s="57"/>
      <c r="BC176" s="57"/>
      <c r="BD176" s="57"/>
      <c r="BE176" s="57"/>
      <c r="BF176" s="57"/>
      <c r="BG176" s="58"/>
      <c r="BH176" s="58"/>
      <c r="BI176" s="58"/>
      <c r="BJ176" s="58"/>
      <c r="BK176" s="58"/>
      <c r="BL176" s="58"/>
      <c r="BM176" s="57"/>
      <c r="BN176" s="57"/>
      <c r="BO176" s="57"/>
      <c r="BP176" s="57"/>
      <c r="BQ176" s="57"/>
      <c r="BR176" s="57"/>
      <c r="BS176" s="58"/>
      <c r="BT176" s="58"/>
      <c r="BU176" s="58"/>
      <c r="BV176" s="58"/>
      <c r="BW176" s="58"/>
      <c r="BX176" s="58"/>
      <c r="BY176" s="57"/>
      <c r="BZ176" s="57"/>
      <c r="CA176" s="57"/>
      <c r="CB176" s="57"/>
      <c r="CC176" s="57"/>
      <c r="CD176" s="57"/>
      <c r="CE176" s="58"/>
      <c r="CF176" s="58"/>
      <c r="CG176" s="58"/>
      <c r="CH176" s="58"/>
      <c r="CI176" s="58"/>
      <c r="CJ176" s="58"/>
      <c r="CK176" s="57"/>
      <c r="CL176" s="57"/>
      <c r="CM176" s="57"/>
      <c r="CN176" s="57"/>
      <c r="CO176" s="57"/>
      <c r="CP176" s="57"/>
      <c r="CQ176" s="58"/>
      <c r="CR176" s="58"/>
      <c r="CS176" s="58"/>
      <c r="CT176" s="58"/>
      <c r="CU176" s="58"/>
      <c r="CV176" s="58"/>
      <c r="CW176" s="57"/>
      <c r="CX176" s="57"/>
      <c r="CY176" s="57"/>
      <c r="CZ176" s="57"/>
      <c r="DA176" s="57"/>
      <c r="DB176" s="57"/>
      <c r="DC176" s="58"/>
      <c r="DD176" s="58"/>
      <c r="DE176" s="58"/>
      <c r="DF176" s="58"/>
      <c r="DG176" s="58"/>
      <c r="DH176" s="58"/>
      <c r="DI176" s="57"/>
      <c r="DJ176" s="57"/>
      <c r="DK176" s="57"/>
      <c r="DL176" s="57"/>
      <c r="DM176" s="57"/>
      <c r="DN176" s="57"/>
      <c r="DO176" s="58"/>
      <c r="DP176" s="58"/>
      <c r="DQ176" s="58"/>
      <c r="DR176" s="58"/>
      <c r="DS176" s="58"/>
      <c r="DT176" s="58"/>
      <c r="DU176" s="57"/>
      <c r="DV176" s="57"/>
      <c r="DW176" s="57"/>
      <c r="DX176" s="57"/>
      <c r="DY176" s="57"/>
      <c r="DZ176" s="57"/>
      <c r="EA176" s="58"/>
      <c r="EB176" s="58"/>
      <c r="EC176" s="58"/>
      <c r="ED176" s="58"/>
      <c r="EE176" s="58"/>
      <c r="EF176" s="58"/>
      <c r="EG176" s="57"/>
      <c r="EH176" s="57"/>
      <c r="EI176" s="57"/>
      <c r="EJ176" s="57"/>
      <c r="EK176" s="57"/>
      <c r="EL176" s="57"/>
      <c r="EM176" s="58"/>
      <c r="EN176" s="58"/>
      <c r="EO176" s="58"/>
      <c r="EP176" s="58"/>
      <c r="EQ176" s="58"/>
      <c r="ER176" s="58"/>
      <c r="ES176" s="57"/>
      <c r="ET176" s="57"/>
      <c r="EU176" s="57"/>
      <c r="EV176" s="57"/>
      <c r="EW176" s="57"/>
      <c r="EX176" s="57"/>
      <c r="EY176" s="58"/>
      <c r="EZ176" s="58"/>
      <c r="FA176" s="58"/>
      <c r="FB176" s="58"/>
      <c r="FC176" s="58"/>
      <c r="FD176" s="58"/>
      <c r="FE176" s="57"/>
      <c r="FF176" s="57"/>
      <c r="FG176" s="57"/>
      <c r="FH176" s="57"/>
      <c r="FI176" s="57"/>
      <c r="FJ176" s="57"/>
      <c r="FK176" s="58"/>
      <c r="FL176" s="58"/>
      <c r="FM176" s="58"/>
      <c r="FN176" s="58"/>
      <c r="FO176" s="58"/>
      <c r="FP176" s="58"/>
      <c r="FQ176" s="57"/>
      <c r="FR176" s="57"/>
      <c r="FS176" s="57"/>
      <c r="FT176" s="57"/>
      <c r="FU176" s="57"/>
      <c r="FV176" s="57"/>
      <c r="FW176" s="58"/>
      <c r="FX176" s="58"/>
      <c r="FY176" s="58"/>
      <c r="FZ176" s="58"/>
      <c r="GA176" s="58"/>
      <c r="GB176" s="58"/>
      <c r="GC176" s="57"/>
      <c r="GD176" s="57"/>
      <c r="GE176" s="57"/>
      <c r="GF176" s="57"/>
      <c r="GG176" s="57"/>
      <c r="GH176" s="57"/>
    </row>
    <row r="177" spans="1:190" x14ac:dyDescent="0.2">
      <c r="B177" s="56"/>
      <c r="C177" s="57"/>
      <c r="D177" s="57"/>
      <c r="E177" s="57"/>
      <c r="F177" s="57"/>
      <c r="G177" s="57"/>
      <c r="H177" s="57"/>
      <c r="I177" s="57"/>
      <c r="J177" s="57"/>
      <c r="K177" s="58"/>
      <c r="L177" s="58"/>
      <c r="M177" s="58"/>
      <c r="N177" s="58"/>
      <c r="O177" s="58"/>
      <c r="P177" s="58"/>
      <c r="Q177" s="57"/>
      <c r="R177" s="57"/>
      <c r="S177" s="57"/>
      <c r="T177" s="57"/>
      <c r="U177" s="57"/>
      <c r="V177" s="57"/>
      <c r="W177" s="58"/>
      <c r="X177" s="58"/>
      <c r="Y177" s="58"/>
      <c r="Z177" s="58"/>
      <c r="AA177" s="58"/>
      <c r="AB177" s="58"/>
      <c r="AC177" s="57"/>
      <c r="AD177" s="57"/>
      <c r="AE177" s="57"/>
      <c r="AF177" s="57"/>
      <c r="AG177" s="57"/>
      <c r="AH177" s="57"/>
      <c r="AI177" s="58"/>
      <c r="AJ177" s="58"/>
      <c r="AK177" s="58"/>
      <c r="AL177" s="58"/>
      <c r="AM177" s="58"/>
      <c r="AN177" s="58"/>
      <c r="AO177" s="57"/>
      <c r="AP177" s="57"/>
      <c r="AQ177" s="57"/>
      <c r="AR177" s="57"/>
      <c r="AS177" s="57"/>
      <c r="AT177" s="57"/>
      <c r="AU177" s="58"/>
      <c r="AV177" s="58"/>
      <c r="AW177" s="58"/>
      <c r="AX177" s="58"/>
      <c r="AY177" s="58"/>
      <c r="AZ177" s="58"/>
      <c r="BA177" s="57"/>
      <c r="BB177" s="57"/>
      <c r="BC177" s="57"/>
      <c r="BD177" s="57"/>
      <c r="BE177" s="57"/>
      <c r="BF177" s="57"/>
      <c r="BG177" s="58"/>
      <c r="BH177" s="58"/>
      <c r="BI177" s="58"/>
      <c r="BJ177" s="58"/>
      <c r="BK177" s="58"/>
      <c r="BL177" s="58"/>
      <c r="BM177" s="57"/>
      <c r="BN177" s="57"/>
      <c r="BO177" s="57"/>
      <c r="BP177" s="57"/>
      <c r="BQ177" s="57"/>
      <c r="BR177" s="57"/>
      <c r="BS177" s="58"/>
      <c r="BT177" s="58"/>
      <c r="BU177" s="58"/>
      <c r="BV177" s="58"/>
      <c r="BW177" s="58"/>
      <c r="BX177" s="58"/>
      <c r="BY177" s="57"/>
      <c r="BZ177" s="57"/>
      <c r="CA177" s="57"/>
      <c r="CB177" s="57"/>
      <c r="CC177" s="57"/>
      <c r="CD177" s="57"/>
      <c r="CE177" s="58"/>
      <c r="CF177" s="58"/>
      <c r="CG177" s="58"/>
      <c r="CH177" s="58"/>
      <c r="CI177" s="58"/>
      <c r="CJ177" s="58"/>
      <c r="CK177" s="57"/>
      <c r="CL177" s="57"/>
      <c r="CM177" s="57"/>
      <c r="CN177" s="57"/>
      <c r="CO177" s="57"/>
      <c r="CP177" s="57"/>
      <c r="CQ177" s="58"/>
      <c r="CR177" s="58"/>
      <c r="CS177" s="58"/>
      <c r="CT177" s="58"/>
      <c r="CU177" s="58"/>
      <c r="CV177" s="58"/>
      <c r="CW177" s="57"/>
      <c r="CX177" s="57"/>
      <c r="CY177" s="57"/>
      <c r="CZ177" s="57"/>
      <c r="DA177" s="57"/>
      <c r="DB177" s="57"/>
      <c r="DC177" s="58"/>
      <c r="DD177" s="58"/>
      <c r="DE177" s="58"/>
      <c r="DF177" s="58"/>
      <c r="DG177" s="58"/>
      <c r="DH177" s="58"/>
      <c r="DI177" s="57"/>
      <c r="DJ177" s="57"/>
      <c r="DK177" s="57"/>
      <c r="DL177" s="57"/>
      <c r="DM177" s="57"/>
      <c r="DN177" s="57"/>
      <c r="DO177" s="58"/>
      <c r="DP177" s="58"/>
      <c r="DQ177" s="58"/>
      <c r="DR177" s="58"/>
      <c r="DS177" s="58"/>
      <c r="DT177" s="58"/>
      <c r="DU177" s="57"/>
      <c r="DV177" s="57"/>
      <c r="DW177" s="57"/>
      <c r="DX177" s="57"/>
      <c r="DY177" s="57"/>
      <c r="DZ177" s="57"/>
      <c r="EA177" s="58"/>
      <c r="EB177" s="58"/>
      <c r="EC177" s="58"/>
      <c r="ED177" s="58"/>
      <c r="EE177" s="58"/>
      <c r="EF177" s="58"/>
      <c r="EG177" s="57"/>
      <c r="EH177" s="57"/>
      <c r="EI177" s="57"/>
      <c r="EJ177" s="57"/>
      <c r="EK177" s="57"/>
      <c r="EL177" s="57"/>
      <c r="EM177" s="58"/>
      <c r="EN177" s="58"/>
      <c r="EO177" s="58"/>
      <c r="EP177" s="58"/>
      <c r="EQ177" s="58"/>
      <c r="ER177" s="58"/>
      <c r="ES177" s="57"/>
      <c r="ET177" s="57"/>
      <c r="EU177" s="57"/>
      <c r="EV177" s="57"/>
      <c r="EW177" s="57"/>
      <c r="EX177" s="57"/>
      <c r="EY177" s="58"/>
      <c r="EZ177" s="58"/>
      <c r="FA177" s="58"/>
      <c r="FB177" s="58"/>
      <c r="FC177" s="58"/>
      <c r="FD177" s="58"/>
      <c r="FE177" s="57"/>
      <c r="FF177" s="57"/>
      <c r="FG177" s="57"/>
      <c r="FH177" s="57"/>
      <c r="FI177" s="57"/>
      <c r="FJ177" s="57"/>
      <c r="FK177" s="58"/>
      <c r="FL177" s="58"/>
      <c r="FM177" s="58"/>
      <c r="FN177" s="58"/>
      <c r="FO177" s="58"/>
      <c r="FP177" s="58"/>
      <c r="FQ177" s="57"/>
      <c r="FR177" s="57"/>
      <c r="FS177" s="57"/>
      <c r="FT177" s="57"/>
      <c r="FU177" s="57"/>
      <c r="FV177" s="57"/>
      <c r="FW177" s="58"/>
      <c r="FX177" s="58"/>
      <c r="FY177" s="58"/>
      <c r="FZ177" s="58"/>
      <c r="GA177" s="58"/>
      <c r="GB177" s="58"/>
      <c r="GC177" s="57"/>
      <c r="GD177" s="57"/>
      <c r="GE177" s="57"/>
      <c r="GF177" s="57"/>
      <c r="GG177" s="57"/>
      <c r="GH177" s="57"/>
    </row>
    <row r="178" spans="1:190" x14ac:dyDescent="0.2">
      <c r="B178" s="56"/>
      <c r="C178" s="57"/>
      <c r="D178" s="57"/>
      <c r="E178" s="57"/>
      <c r="F178" s="57"/>
      <c r="G178" s="57"/>
      <c r="H178" s="57"/>
      <c r="I178" s="57"/>
      <c r="J178" s="57"/>
      <c r="K178" s="58"/>
      <c r="L178" s="58"/>
      <c r="M178" s="58"/>
      <c r="N178" s="58"/>
      <c r="O178" s="58"/>
      <c r="P178" s="58"/>
      <c r="Q178" s="57"/>
      <c r="R178" s="57"/>
      <c r="S178" s="57"/>
      <c r="T178" s="57"/>
      <c r="U178" s="57"/>
      <c r="V178" s="57"/>
      <c r="W178" s="58"/>
      <c r="X178" s="58"/>
      <c r="Y178" s="58"/>
      <c r="Z178" s="58"/>
      <c r="AA178" s="58"/>
      <c r="AB178" s="58"/>
      <c r="AC178" s="57"/>
      <c r="AD178" s="57"/>
      <c r="AE178" s="57"/>
      <c r="AF178" s="57"/>
      <c r="AG178" s="57"/>
      <c r="AH178" s="57"/>
      <c r="AI178" s="58"/>
      <c r="AJ178" s="58"/>
      <c r="AK178" s="58"/>
      <c r="AL178" s="58"/>
      <c r="AM178" s="58"/>
      <c r="AN178" s="58"/>
      <c r="AO178" s="57"/>
      <c r="AP178" s="57"/>
      <c r="AQ178" s="57"/>
      <c r="AR178" s="57"/>
      <c r="AS178" s="57"/>
      <c r="AT178" s="57"/>
      <c r="AU178" s="58"/>
      <c r="AV178" s="58"/>
      <c r="AW178" s="58"/>
      <c r="AX178" s="58"/>
      <c r="AY178" s="58"/>
      <c r="AZ178" s="58"/>
      <c r="BA178" s="57"/>
      <c r="BB178" s="57"/>
      <c r="BC178" s="57"/>
      <c r="BD178" s="57"/>
      <c r="BE178" s="57"/>
      <c r="BF178" s="57"/>
      <c r="BG178" s="58"/>
      <c r="BH178" s="58"/>
      <c r="BI178" s="58"/>
      <c r="BJ178" s="58"/>
      <c r="BK178" s="58"/>
      <c r="BL178" s="58"/>
      <c r="BM178" s="57"/>
      <c r="BN178" s="57"/>
      <c r="BO178" s="57"/>
      <c r="BP178" s="57"/>
      <c r="BQ178" s="57"/>
      <c r="BR178" s="57"/>
      <c r="BS178" s="58"/>
      <c r="BT178" s="58"/>
      <c r="BU178" s="58"/>
      <c r="BV178" s="58"/>
      <c r="BW178" s="58"/>
      <c r="BX178" s="58"/>
      <c r="BY178" s="57"/>
      <c r="BZ178" s="57"/>
      <c r="CA178" s="57"/>
      <c r="CB178" s="57"/>
      <c r="CC178" s="57"/>
      <c r="CD178" s="57"/>
      <c r="CE178" s="58"/>
      <c r="CF178" s="58"/>
      <c r="CG178" s="58"/>
      <c r="CH178" s="58"/>
      <c r="CI178" s="58"/>
      <c r="CJ178" s="58"/>
      <c r="CK178" s="57"/>
      <c r="CL178" s="57"/>
      <c r="CM178" s="57"/>
      <c r="CN178" s="57"/>
      <c r="CO178" s="57"/>
      <c r="CP178" s="57"/>
      <c r="CQ178" s="58"/>
      <c r="CR178" s="58"/>
      <c r="CS178" s="58"/>
      <c r="CT178" s="58"/>
      <c r="CU178" s="58"/>
      <c r="CV178" s="58"/>
      <c r="CW178" s="57"/>
      <c r="CX178" s="57"/>
      <c r="CY178" s="57"/>
      <c r="CZ178" s="57"/>
      <c r="DA178" s="57"/>
      <c r="DB178" s="57"/>
      <c r="DC178" s="58"/>
      <c r="DD178" s="58"/>
      <c r="DE178" s="58"/>
      <c r="DF178" s="58"/>
      <c r="DG178" s="58"/>
      <c r="DH178" s="58"/>
      <c r="DI178" s="57"/>
      <c r="DJ178" s="57"/>
      <c r="DK178" s="57"/>
      <c r="DL178" s="57"/>
      <c r="DM178" s="57"/>
      <c r="DN178" s="57"/>
      <c r="DO178" s="58"/>
      <c r="DP178" s="58"/>
      <c r="DQ178" s="58"/>
      <c r="DR178" s="58"/>
      <c r="DS178" s="58"/>
      <c r="DT178" s="58"/>
      <c r="DU178" s="57"/>
      <c r="DV178" s="57"/>
      <c r="DW178" s="57"/>
      <c r="DX178" s="57"/>
      <c r="DY178" s="57"/>
      <c r="DZ178" s="57"/>
      <c r="EA178" s="58"/>
      <c r="EB178" s="58"/>
      <c r="EC178" s="58"/>
      <c r="ED178" s="58"/>
      <c r="EE178" s="58"/>
      <c r="EF178" s="58"/>
      <c r="EG178" s="57"/>
      <c r="EH178" s="57"/>
      <c r="EI178" s="57"/>
      <c r="EJ178" s="57"/>
      <c r="EK178" s="57"/>
      <c r="EL178" s="57"/>
      <c r="EM178" s="58"/>
      <c r="EN178" s="58"/>
      <c r="EO178" s="58"/>
      <c r="EP178" s="58"/>
      <c r="EQ178" s="58"/>
      <c r="ER178" s="58"/>
      <c r="ES178" s="57"/>
      <c r="ET178" s="57"/>
      <c r="EU178" s="57"/>
      <c r="EV178" s="57"/>
      <c r="EW178" s="57"/>
      <c r="EX178" s="57"/>
      <c r="EY178" s="58"/>
      <c r="EZ178" s="58"/>
      <c r="FA178" s="58"/>
      <c r="FB178" s="58"/>
      <c r="FC178" s="58"/>
      <c r="FD178" s="58"/>
      <c r="FE178" s="57"/>
      <c r="FF178" s="57"/>
      <c r="FG178" s="57"/>
      <c r="FH178" s="57"/>
      <c r="FI178" s="57"/>
      <c r="FJ178" s="57"/>
      <c r="FK178" s="58"/>
      <c r="FL178" s="58"/>
      <c r="FM178" s="58"/>
      <c r="FN178" s="58"/>
      <c r="FO178" s="58"/>
      <c r="FP178" s="58"/>
      <c r="FQ178" s="57"/>
      <c r="FR178" s="57"/>
      <c r="FS178" s="57"/>
      <c r="FT178" s="57"/>
      <c r="FU178" s="57"/>
      <c r="FV178" s="57"/>
      <c r="FW178" s="58"/>
      <c r="FX178" s="58"/>
      <c r="FY178" s="58"/>
      <c r="FZ178" s="58"/>
      <c r="GA178" s="58"/>
      <c r="GB178" s="58"/>
      <c r="GC178" s="57"/>
      <c r="GD178" s="57"/>
      <c r="GE178" s="57"/>
      <c r="GF178" s="57"/>
      <c r="GG178" s="57"/>
      <c r="GH178" s="57"/>
    </row>
    <row r="179" spans="1:190" x14ac:dyDescent="0.2">
      <c r="M179" s="54"/>
      <c r="N179" s="54"/>
      <c r="O179" s="54"/>
      <c r="P179" s="54"/>
      <c r="Y179" s="54"/>
      <c r="Z179" s="54"/>
      <c r="AA179" s="54"/>
      <c r="AB179" s="54"/>
      <c r="AK179" s="54"/>
      <c r="AL179" s="54"/>
      <c r="AM179" s="54"/>
      <c r="AN179" s="54"/>
      <c r="AW179" s="54"/>
      <c r="AX179" s="54"/>
      <c r="AY179" s="54"/>
      <c r="AZ179" s="54"/>
      <c r="BI179" s="54"/>
      <c r="BJ179" s="54"/>
      <c r="BK179" s="54"/>
      <c r="BL179" s="54"/>
      <c r="BU179" s="54"/>
      <c r="BV179" s="54"/>
      <c r="BW179" s="54"/>
      <c r="BX179" s="54"/>
      <c r="CG179" s="54"/>
      <c r="CH179" s="54"/>
      <c r="CI179" s="54"/>
      <c r="CJ179" s="54"/>
      <c r="CS179" s="54"/>
      <c r="CT179" s="54"/>
      <c r="CU179" s="54"/>
      <c r="CV179" s="54"/>
      <c r="DE179" s="54"/>
      <c r="DF179" s="54"/>
      <c r="DG179" s="54"/>
      <c r="DH179" s="54"/>
      <c r="DQ179" s="54"/>
      <c r="DR179" s="54"/>
      <c r="DS179" s="54"/>
      <c r="DT179" s="54"/>
      <c r="EC179" s="54"/>
      <c r="ED179" s="54"/>
      <c r="EE179" s="54"/>
      <c r="EF179" s="54"/>
      <c r="EO179" s="54"/>
      <c r="EP179" s="54"/>
      <c r="EQ179" s="54"/>
      <c r="ER179" s="54"/>
      <c r="FA179" s="54"/>
      <c r="FB179" s="54"/>
      <c r="FC179" s="54"/>
      <c r="FD179" s="54"/>
      <c r="FM179" s="54"/>
      <c r="FN179" s="54"/>
      <c r="FO179" s="54"/>
      <c r="FP179" s="54"/>
      <c r="FY179" s="54"/>
      <c r="FZ179" s="54"/>
      <c r="GA179" s="54"/>
      <c r="GB179" s="54"/>
    </row>
    <row r="180" spans="1:190" ht="38.25" x14ac:dyDescent="0.2">
      <c r="A180" s="3" t="s">
        <v>143</v>
      </c>
      <c r="B180" s="4"/>
    </row>
    <row r="182" spans="1:190" x14ac:dyDescent="0.2">
      <c r="B182" s="6" t="s">
        <v>9</v>
      </c>
      <c r="C182" s="6" t="s">
        <v>47</v>
      </c>
      <c r="D182" s="6"/>
      <c r="E182" s="6" t="s">
        <v>48</v>
      </c>
      <c r="F182" s="6" t="s">
        <v>49</v>
      </c>
      <c r="G182" s="6" t="s">
        <v>50</v>
      </c>
      <c r="H182" s="6" t="s">
        <v>51</v>
      </c>
      <c r="I182" s="6" t="s">
        <v>52</v>
      </c>
      <c r="J182" s="6" t="s">
        <v>53</v>
      </c>
      <c r="K182" s="6"/>
      <c r="L182" s="6"/>
      <c r="M182" s="6"/>
      <c r="N182" s="6"/>
      <c r="O182" s="6"/>
      <c r="P182" s="6"/>
      <c r="Q182" s="6" t="s">
        <v>54</v>
      </c>
      <c r="R182" s="6" t="s">
        <v>55</v>
      </c>
      <c r="S182" s="6" t="s">
        <v>56</v>
      </c>
      <c r="T182" s="6" t="s">
        <v>57</v>
      </c>
      <c r="U182" s="6" t="s">
        <v>58</v>
      </c>
      <c r="V182" s="6" t="s">
        <v>59</v>
      </c>
      <c r="W182" s="6"/>
      <c r="X182" s="6"/>
      <c r="Y182" s="6"/>
      <c r="Z182" s="6"/>
      <c r="AA182" s="6"/>
      <c r="AB182" s="6"/>
      <c r="AC182" s="6" t="s">
        <v>60</v>
      </c>
      <c r="AD182" s="6" t="s">
        <v>61</v>
      </c>
      <c r="AE182" s="6" t="s">
        <v>62</v>
      </c>
      <c r="AF182" s="6" t="s">
        <v>63</v>
      </c>
      <c r="AG182" s="6" t="s">
        <v>64</v>
      </c>
      <c r="AH182" s="6" t="s">
        <v>65</v>
      </c>
      <c r="AI182" s="6"/>
      <c r="AJ182" s="6"/>
      <c r="AK182" s="6"/>
      <c r="AL182" s="6"/>
      <c r="AM182" s="6"/>
      <c r="AN182" s="6"/>
      <c r="AO182" s="6" t="s">
        <v>66</v>
      </c>
      <c r="AP182" s="6" t="s">
        <v>67</v>
      </c>
      <c r="AQ182" s="6" t="s">
        <v>68</v>
      </c>
      <c r="AR182" s="6" t="s">
        <v>69</v>
      </c>
      <c r="AS182" s="6" t="s">
        <v>70</v>
      </c>
      <c r="AT182" s="6" t="s">
        <v>71</v>
      </c>
      <c r="AU182" s="6"/>
      <c r="AV182" s="6"/>
      <c r="AW182" s="6"/>
      <c r="AX182" s="6"/>
      <c r="AY182" s="6"/>
      <c r="AZ182" s="6"/>
      <c r="BA182" s="6" t="s">
        <v>72</v>
      </c>
      <c r="BB182" s="6" t="s">
        <v>73</v>
      </c>
      <c r="BC182" s="6" t="s">
        <v>74</v>
      </c>
      <c r="BD182" s="6" t="s">
        <v>75</v>
      </c>
      <c r="BE182" s="6" t="s">
        <v>76</v>
      </c>
      <c r="BF182" s="6" t="s">
        <v>77</v>
      </c>
      <c r="BG182" s="6"/>
      <c r="BH182" s="6"/>
      <c r="BI182" s="6"/>
      <c r="BJ182" s="6"/>
      <c r="BK182" s="6"/>
      <c r="BL182" s="6"/>
      <c r="BM182" s="6" t="s">
        <v>78</v>
      </c>
      <c r="BN182" s="6" t="s">
        <v>79</v>
      </c>
      <c r="BO182" s="6" t="s">
        <v>80</v>
      </c>
      <c r="BP182" s="6" t="s">
        <v>81</v>
      </c>
      <c r="BQ182" s="6" t="s">
        <v>82</v>
      </c>
      <c r="BR182" s="6" t="s">
        <v>83</v>
      </c>
      <c r="BS182" s="6"/>
      <c r="BT182" s="6"/>
      <c r="BU182" s="6"/>
      <c r="BV182" s="6"/>
      <c r="BW182" s="6"/>
      <c r="BX182" s="6"/>
      <c r="BY182" s="6" t="s">
        <v>84</v>
      </c>
      <c r="BZ182" s="6" t="s">
        <v>85</v>
      </c>
      <c r="CA182" s="6" t="s">
        <v>86</v>
      </c>
      <c r="CB182" s="6" t="s">
        <v>87</v>
      </c>
      <c r="CC182" s="6" t="s">
        <v>88</v>
      </c>
      <c r="CD182" s="6" t="s">
        <v>89</v>
      </c>
      <c r="CE182" s="6"/>
      <c r="CF182" s="6"/>
      <c r="CG182" s="6"/>
      <c r="CH182" s="6"/>
      <c r="CI182" s="6"/>
      <c r="CJ182" s="6"/>
      <c r="CK182" s="6" t="s">
        <v>90</v>
      </c>
      <c r="CL182" s="6" t="s">
        <v>91</v>
      </c>
      <c r="CM182" s="6" t="s">
        <v>92</v>
      </c>
      <c r="CN182" s="6" t="s">
        <v>93</v>
      </c>
      <c r="CO182" s="6" t="s">
        <v>94</v>
      </c>
      <c r="CP182" s="6" t="s">
        <v>95</v>
      </c>
      <c r="CQ182" s="6"/>
      <c r="CR182" s="6"/>
      <c r="CS182" s="6"/>
      <c r="CT182" s="6"/>
      <c r="CU182" s="6"/>
      <c r="CV182" s="6"/>
      <c r="CW182" s="6" t="s">
        <v>96</v>
      </c>
      <c r="CX182" s="6" t="s">
        <v>97</v>
      </c>
      <c r="CY182" s="6" t="s">
        <v>98</v>
      </c>
      <c r="CZ182" s="6" t="s">
        <v>99</v>
      </c>
      <c r="DA182" s="6" t="s">
        <v>100</v>
      </c>
      <c r="DB182" s="6" t="s">
        <v>101</v>
      </c>
      <c r="DC182" s="6"/>
      <c r="DD182" s="6"/>
      <c r="DE182" s="6"/>
      <c r="DF182" s="6"/>
      <c r="DG182" s="6"/>
      <c r="DH182" s="6"/>
      <c r="DI182" s="6" t="s">
        <v>102</v>
      </c>
      <c r="DJ182" s="6" t="s">
        <v>103</v>
      </c>
      <c r="DK182" s="6" t="s">
        <v>104</v>
      </c>
      <c r="DL182" s="6" t="s">
        <v>105</v>
      </c>
      <c r="DM182" s="6" t="s">
        <v>106</v>
      </c>
      <c r="DN182" s="6" t="s">
        <v>107</v>
      </c>
      <c r="DO182" s="6"/>
      <c r="DP182" s="6"/>
      <c r="DQ182" s="6"/>
      <c r="DR182" s="6"/>
      <c r="DS182" s="6"/>
      <c r="DT182" s="6"/>
      <c r="DU182" s="6" t="s">
        <v>108</v>
      </c>
      <c r="DV182" s="6" t="s">
        <v>109</v>
      </c>
      <c r="DW182" s="6" t="s">
        <v>110</v>
      </c>
      <c r="DX182" s="6" t="s">
        <v>111</v>
      </c>
      <c r="DY182" s="6" t="s">
        <v>112</v>
      </c>
      <c r="DZ182" s="6" t="s">
        <v>113</v>
      </c>
      <c r="EA182" s="6"/>
      <c r="EB182" s="6"/>
      <c r="EC182" s="6"/>
      <c r="ED182" s="6"/>
      <c r="EE182" s="6"/>
      <c r="EF182" s="6"/>
      <c r="EG182" s="6" t="s">
        <v>114</v>
      </c>
      <c r="EH182" s="6" t="s">
        <v>115</v>
      </c>
      <c r="EI182" s="6" t="s">
        <v>116</v>
      </c>
      <c r="EJ182" s="6" t="s">
        <v>117</v>
      </c>
      <c r="EK182" s="6" t="s">
        <v>118</v>
      </c>
      <c r="EL182" s="6" t="s">
        <v>119</v>
      </c>
      <c r="EM182" s="6"/>
      <c r="EN182" s="6"/>
      <c r="EO182" s="6"/>
      <c r="EP182" s="6"/>
      <c r="EQ182" s="6"/>
      <c r="ER182" s="6"/>
      <c r="ES182" s="6" t="s">
        <v>120</v>
      </c>
      <c r="ET182" s="6" t="s">
        <v>121</v>
      </c>
      <c r="EU182" s="6" t="s">
        <v>122</v>
      </c>
      <c r="EV182" s="6" t="s">
        <v>123</v>
      </c>
      <c r="EW182" s="6" t="s">
        <v>124</v>
      </c>
      <c r="EX182" s="6" t="s">
        <v>125</v>
      </c>
      <c r="EY182" s="6"/>
      <c r="EZ182" s="6"/>
      <c r="FA182" s="6"/>
      <c r="FB182" s="6"/>
      <c r="FC182" s="6"/>
      <c r="FD182" s="6"/>
      <c r="FE182" s="6" t="s">
        <v>126</v>
      </c>
      <c r="FF182" s="6" t="s">
        <v>127</v>
      </c>
      <c r="FG182" s="6" t="s">
        <v>128</v>
      </c>
      <c r="FH182" s="6" t="s">
        <v>129</v>
      </c>
      <c r="FI182" s="6" t="s">
        <v>130</v>
      </c>
      <c r="FJ182" s="6" t="s">
        <v>131</v>
      </c>
      <c r="FK182" s="6"/>
      <c r="FL182" s="6"/>
      <c r="FM182" s="6"/>
      <c r="FN182" s="6"/>
      <c r="FO182" s="6"/>
      <c r="FP182" s="6"/>
      <c r="FQ182" s="6" t="s">
        <v>132</v>
      </c>
      <c r="FR182" s="6" t="s">
        <v>133</v>
      </c>
      <c r="FS182" s="6" t="s">
        <v>134</v>
      </c>
      <c r="FT182" s="6" t="s">
        <v>135</v>
      </c>
      <c r="FU182" s="6" t="s">
        <v>136</v>
      </c>
      <c r="FV182" s="6" t="s">
        <v>137</v>
      </c>
      <c r="FW182" s="6"/>
      <c r="FX182" s="6"/>
      <c r="FY182" s="6"/>
      <c r="FZ182" s="6"/>
      <c r="GA182" s="6"/>
      <c r="GB182" s="6"/>
      <c r="GC182" s="6" t="s">
        <v>138</v>
      </c>
      <c r="GD182" s="6" t="s">
        <v>139</v>
      </c>
      <c r="GE182" s="6" t="s">
        <v>140</v>
      </c>
      <c r="GF182" s="6" t="s">
        <v>141</v>
      </c>
      <c r="GG182" s="6" t="s">
        <v>142</v>
      </c>
    </row>
    <row r="183" spans="1:190" x14ac:dyDescent="0.2">
      <c r="B183" s="44">
        <v>0</v>
      </c>
      <c r="C183" s="45">
        <v>3.9350000000000001</v>
      </c>
      <c r="D183" s="45"/>
      <c r="E183" s="45">
        <v>3.944</v>
      </c>
      <c r="F183" s="45">
        <v>3.7730000000000001</v>
      </c>
      <c r="G183" s="45">
        <v>4.2750000000000004</v>
      </c>
      <c r="H183" s="45">
        <v>4.1159999999999997</v>
      </c>
      <c r="I183" s="45">
        <v>3.93</v>
      </c>
      <c r="J183" s="45">
        <v>3.778</v>
      </c>
      <c r="K183" s="45"/>
      <c r="L183" s="45"/>
      <c r="M183" s="45"/>
      <c r="N183" s="45"/>
      <c r="O183" s="45"/>
      <c r="P183" s="45"/>
      <c r="Q183" s="45">
        <v>7.3410000000000002</v>
      </c>
      <c r="R183" s="45">
        <v>3.7240000000000002</v>
      </c>
      <c r="S183" s="45">
        <v>4.0549999999999997</v>
      </c>
      <c r="T183" s="45">
        <v>3.762</v>
      </c>
      <c r="U183" s="45">
        <v>3.8119999999999998</v>
      </c>
      <c r="V183" s="45">
        <v>4.056</v>
      </c>
      <c r="W183" s="45"/>
      <c r="X183" s="45"/>
      <c r="Y183" s="45"/>
      <c r="Z183" s="45"/>
      <c r="AA183" s="45"/>
      <c r="AB183" s="45"/>
      <c r="AC183" s="45">
        <v>4.1429999999999998</v>
      </c>
      <c r="AD183" s="45">
        <v>4.3570000000000002</v>
      </c>
      <c r="AE183" s="45">
        <v>4.2939999999999996</v>
      </c>
      <c r="AF183" s="45">
        <v>4.5019999999999998</v>
      </c>
      <c r="AG183" s="45">
        <v>3.9569999999999999</v>
      </c>
      <c r="AH183" s="45">
        <v>3.871</v>
      </c>
      <c r="AI183" s="45"/>
      <c r="AJ183" s="45"/>
      <c r="AK183" s="45"/>
      <c r="AL183" s="45"/>
      <c r="AM183" s="45"/>
      <c r="AN183" s="45"/>
      <c r="AO183" s="45">
        <v>4.68</v>
      </c>
      <c r="AP183" s="45">
        <v>5.9089999999999998</v>
      </c>
      <c r="AQ183" s="45">
        <v>3.9380000000000002</v>
      </c>
      <c r="AR183" s="45">
        <v>3.806</v>
      </c>
      <c r="AS183" s="45">
        <v>3.851</v>
      </c>
      <c r="AT183" s="45">
        <v>3.7650000000000001</v>
      </c>
      <c r="AU183" s="45"/>
      <c r="AV183" s="45"/>
      <c r="AW183" s="45"/>
      <c r="AX183" s="45"/>
      <c r="AY183" s="45"/>
      <c r="AZ183" s="45"/>
      <c r="BA183" s="45">
        <v>4.0039999999999996</v>
      </c>
      <c r="BB183" s="45">
        <v>3.972</v>
      </c>
      <c r="BC183" s="45">
        <v>3.8929999999999998</v>
      </c>
      <c r="BD183" s="45">
        <v>5.2850000000000001</v>
      </c>
      <c r="BE183" s="45">
        <v>5.3630000000000004</v>
      </c>
      <c r="BF183" s="45">
        <v>3.8980000000000001</v>
      </c>
      <c r="BG183" s="45"/>
      <c r="BH183" s="45"/>
      <c r="BI183" s="45"/>
      <c r="BJ183" s="45"/>
      <c r="BK183" s="45"/>
      <c r="BL183" s="45"/>
      <c r="BM183" s="45">
        <v>4.5469999999999997</v>
      </c>
      <c r="BN183" s="45">
        <v>3.6379999999999999</v>
      </c>
      <c r="BO183" s="45">
        <v>3.8340000000000001</v>
      </c>
      <c r="BP183" s="45">
        <v>5.2039999999999997</v>
      </c>
      <c r="BQ183" s="45">
        <v>3.968</v>
      </c>
      <c r="BR183" s="45">
        <v>3.6880000000000002</v>
      </c>
      <c r="BS183" s="45"/>
      <c r="BT183" s="45"/>
      <c r="BU183" s="45"/>
      <c r="BV183" s="45"/>
      <c r="BW183" s="45"/>
      <c r="BX183" s="45"/>
      <c r="BY183" s="45">
        <v>5.2480000000000002</v>
      </c>
      <c r="BZ183" s="45">
        <v>3.8820000000000001</v>
      </c>
      <c r="CA183" s="45">
        <v>4.04</v>
      </c>
      <c r="CB183" s="45">
        <v>3.7890000000000001</v>
      </c>
      <c r="CC183" s="45">
        <v>3.629</v>
      </c>
      <c r="CD183" s="45">
        <v>3.859</v>
      </c>
      <c r="CE183" s="45"/>
      <c r="CF183" s="45"/>
      <c r="CG183" s="45"/>
      <c r="CH183" s="45"/>
      <c r="CI183" s="45"/>
      <c r="CJ183" s="45"/>
      <c r="CK183" s="45">
        <v>3.5630000000000002</v>
      </c>
      <c r="CL183" s="45">
        <v>3.7480000000000002</v>
      </c>
      <c r="CM183" s="45">
        <v>4.2050000000000001</v>
      </c>
      <c r="CN183" s="45">
        <v>3.8780000000000001</v>
      </c>
      <c r="CO183" s="45">
        <v>4.8789999999999996</v>
      </c>
      <c r="CP183" s="45">
        <v>4.6890000000000001</v>
      </c>
      <c r="CQ183" s="45"/>
      <c r="CR183" s="45"/>
      <c r="CS183" s="45"/>
      <c r="CT183" s="45"/>
      <c r="CU183" s="45"/>
      <c r="CV183" s="45"/>
      <c r="CW183" s="45">
        <v>4.6719999999999997</v>
      </c>
      <c r="CX183" s="45">
        <v>3.8319999999999999</v>
      </c>
      <c r="CY183" s="45">
        <v>3.778</v>
      </c>
      <c r="CZ183" s="45">
        <v>3.827</v>
      </c>
      <c r="DA183" s="45">
        <v>3.919</v>
      </c>
      <c r="DB183" s="45">
        <v>3.7639999999999998</v>
      </c>
      <c r="DC183" s="45"/>
      <c r="DD183" s="45"/>
      <c r="DE183" s="45"/>
      <c r="DF183" s="45"/>
      <c r="DG183" s="45"/>
      <c r="DH183" s="45"/>
      <c r="DI183" s="45">
        <v>3.6589999999999998</v>
      </c>
      <c r="DJ183" s="45">
        <v>3.72</v>
      </c>
      <c r="DK183" s="45">
        <v>6.23</v>
      </c>
      <c r="DL183" s="45">
        <v>4.3819999999999997</v>
      </c>
      <c r="DM183" s="45">
        <v>4.8600000000000003</v>
      </c>
      <c r="DN183" s="45">
        <v>3.7170000000000001</v>
      </c>
      <c r="DO183" s="45"/>
      <c r="DP183" s="45"/>
      <c r="DQ183" s="45"/>
      <c r="DR183" s="45"/>
      <c r="DS183" s="45"/>
      <c r="DT183" s="45"/>
      <c r="DU183" s="45">
        <v>3.9049999999999998</v>
      </c>
      <c r="DV183" s="45">
        <v>5.1269999999999998</v>
      </c>
      <c r="DW183" s="45">
        <v>4.5149999999999997</v>
      </c>
      <c r="DX183" s="45">
        <v>3.835</v>
      </c>
      <c r="DY183" s="45">
        <v>4.0519999999999996</v>
      </c>
      <c r="DZ183" s="45">
        <v>3.66</v>
      </c>
      <c r="EA183" s="45"/>
      <c r="EB183" s="45"/>
      <c r="EC183" s="45"/>
      <c r="ED183" s="45"/>
      <c r="EE183" s="45"/>
      <c r="EF183" s="45"/>
      <c r="EG183" s="45">
        <v>3.5169999999999999</v>
      </c>
      <c r="EH183" s="45">
        <v>3.5910000000000002</v>
      </c>
      <c r="EI183" s="45">
        <v>3.6509999999999998</v>
      </c>
      <c r="EJ183" s="45">
        <v>3.7309999999999999</v>
      </c>
      <c r="EK183" s="45">
        <v>3.766</v>
      </c>
      <c r="EL183" s="45">
        <v>3.8069999999999999</v>
      </c>
      <c r="EM183" s="45"/>
      <c r="EN183" s="45"/>
      <c r="EO183" s="45"/>
      <c r="EP183" s="45"/>
      <c r="EQ183" s="45"/>
      <c r="ER183" s="45"/>
      <c r="ES183" s="45">
        <v>3.944</v>
      </c>
      <c r="ET183" s="45">
        <v>4.4729999999999999</v>
      </c>
      <c r="EU183" s="45">
        <v>3.8420000000000001</v>
      </c>
      <c r="EV183" s="45">
        <v>4.0570000000000004</v>
      </c>
      <c r="EW183" s="45">
        <v>4.6749999999999998</v>
      </c>
      <c r="EX183" s="45">
        <v>3.6829999999999998</v>
      </c>
      <c r="EY183" s="45"/>
      <c r="EZ183" s="45"/>
      <c r="FA183" s="45"/>
      <c r="FB183" s="45"/>
      <c r="FC183" s="45"/>
      <c r="FD183" s="45"/>
      <c r="FE183" s="45">
        <v>3.9790000000000001</v>
      </c>
      <c r="FF183" s="45">
        <v>3.7519999999999998</v>
      </c>
      <c r="FG183" s="45">
        <v>3.629</v>
      </c>
      <c r="FH183" s="45">
        <v>3.78</v>
      </c>
      <c r="FI183" s="45">
        <v>3.78</v>
      </c>
      <c r="FJ183" s="45">
        <v>3.5640000000000001</v>
      </c>
      <c r="FK183" s="45"/>
      <c r="FL183" s="45"/>
      <c r="FM183" s="45"/>
      <c r="FN183" s="45"/>
      <c r="FO183" s="45"/>
      <c r="FP183" s="45"/>
      <c r="FQ183" s="45">
        <v>3.45</v>
      </c>
      <c r="FR183" s="45">
        <v>3.5910000000000002</v>
      </c>
      <c r="FS183" s="45">
        <v>4.8650000000000002</v>
      </c>
      <c r="FT183" s="45">
        <v>3.5430000000000001</v>
      </c>
      <c r="FU183" s="45">
        <v>3.7240000000000002</v>
      </c>
      <c r="FV183" s="45">
        <v>3.7440000000000002</v>
      </c>
      <c r="FW183" s="45"/>
      <c r="FX183" s="45"/>
      <c r="FY183" s="45"/>
      <c r="FZ183" s="45"/>
      <c r="GA183" s="45"/>
      <c r="GB183" s="45"/>
      <c r="GC183" s="45">
        <v>3.62</v>
      </c>
      <c r="GD183" s="45">
        <v>3.7240000000000002</v>
      </c>
      <c r="GE183" s="45">
        <v>3.7029999999999998</v>
      </c>
      <c r="GF183" s="45">
        <v>3.72</v>
      </c>
      <c r="GG183" s="45">
        <v>3.6560000000000001</v>
      </c>
    </row>
    <row r="184" spans="1:190" x14ac:dyDescent="0.2">
      <c r="B184" s="44">
        <v>6.9444444444444447E-4</v>
      </c>
      <c r="C184" s="45">
        <v>3.8650000000000002</v>
      </c>
      <c r="D184" s="45"/>
      <c r="E184" s="45">
        <v>3.8820000000000001</v>
      </c>
      <c r="F184" s="45">
        <v>3.742</v>
      </c>
      <c r="G184" s="45">
        <v>4.21</v>
      </c>
      <c r="H184" s="45">
        <v>4.0220000000000002</v>
      </c>
      <c r="I184" s="45">
        <v>3.927</v>
      </c>
      <c r="J184" s="45">
        <v>3.7250000000000001</v>
      </c>
      <c r="K184" s="45"/>
      <c r="L184" s="45"/>
      <c r="M184" s="45"/>
      <c r="N184" s="45"/>
      <c r="O184" s="45"/>
      <c r="P184" s="45"/>
      <c r="Q184" s="45">
        <v>6.9630000000000001</v>
      </c>
      <c r="R184" s="45">
        <v>3.7229999999999999</v>
      </c>
      <c r="S184" s="45">
        <v>3.99</v>
      </c>
      <c r="T184" s="45">
        <v>3.7559999999999998</v>
      </c>
      <c r="U184" s="45">
        <v>3.7530000000000001</v>
      </c>
      <c r="V184" s="45">
        <v>4.0140000000000002</v>
      </c>
      <c r="W184" s="45"/>
      <c r="X184" s="45"/>
      <c r="Y184" s="45"/>
      <c r="Z184" s="45"/>
      <c r="AA184" s="45"/>
      <c r="AB184" s="45"/>
      <c r="AC184" s="45">
        <v>4.1070000000000002</v>
      </c>
      <c r="AD184" s="45">
        <v>4.3769999999999998</v>
      </c>
      <c r="AE184" s="45">
        <v>4.2640000000000002</v>
      </c>
      <c r="AF184" s="45">
        <v>4.5090000000000003</v>
      </c>
      <c r="AG184" s="45">
        <v>3.9590000000000001</v>
      </c>
      <c r="AH184" s="45">
        <v>3.871</v>
      </c>
      <c r="AI184" s="45"/>
      <c r="AJ184" s="45"/>
      <c r="AK184" s="45"/>
      <c r="AL184" s="45"/>
      <c r="AM184" s="45"/>
      <c r="AN184" s="45"/>
      <c r="AO184" s="45">
        <v>4.6559999999999997</v>
      </c>
      <c r="AP184" s="45">
        <v>5.883</v>
      </c>
      <c r="AQ184" s="45">
        <v>3.9369999999999998</v>
      </c>
      <c r="AR184" s="45">
        <v>3.7890000000000001</v>
      </c>
      <c r="AS184" s="45">
        <v>3.798</v>
      </c>
      <c r="AT184" s="45">
        <v>3.758</v>
      </c>
      <c r="AU184" s="45"/>
      <c r="AV184" s="45"/>
      <c r="AW184" s="45"/>
      <c r="AX184" s="45"/>
      <c r="AY184" s="45"/>
      <c r="AZ184" s="45"/>
      <c r="BA184" s="45">
        <v>3.972</v>
      </c>
      <c r="BB184" s="45">
        <v>3.9430000000000001</v>
      </c>
      <c r="BC184" s="45">
        <v>3.8839999999999999</v>
      </c>
      <c r="BD184" s="45">
        <v>5.3310000000000004</v>
      </c>
      <c r="BE184" s="45">
        <v>5.3929999999999998</v>
      </c>
      <c r="BF184" s="45">
        <v>3.883</v>
      </c>
      <c r="BG184" s="45"/>
      <c r="BH184" s="45"/>
      <c r="BI184" s="45"/>
      <c r="BJ184" s="45"/>
      <c r="BK184" s="45"/>
      <c r="BL184" s="45"/>
      <c r="BM184" s="45">
        <v>4.5599999999999996</v>
      </c>
      <c r="BN184" s="45">
        <v>3.6339999999999999</v>
      </c>
      <c r="BO184" s="45">
        <v>3.835</v>
      </c>
      <c r="BP184" s="45">
        <v>5.2510000000000003</v>
      </c>
      <c r="BQ184" s="45">
        <v>3.9020000000000001</v>
      </c>
      <c r="BR184" s="45">
        <v>3.681</v>
      </c>
      <c r="BS184" s="45"/>
      <c r="BT184" s="45"/>
      <c r="BU184" s="45"/>
      <c r="BV184" s="45"/>
      <c r="BW184" s="45"/>
      <c r="BX184" s="45"/>
      <c r="BY184" s="45">
        <v>5.2480000000000002</v>
      </c>
      <c r="BZ184" s="45">
        <v>3.867</v>
      </c>
      <c r="CA184" s="45">
        <v>4.0090000000000003</v>
      </c>
      <c r="CB184" s="45">
        <v>3.782</v>
      </c>
      <c r="CC184" s="45">
        <v>3.6150000000000002</v>
      </c>
      <c r="CD184" s="45">
        <v>3.8439999999999999</v>
      </c>
      <c r="CE184" s="45"/>
      <c r="CF184" s="45"/>
      <c r="CG184" s="45"/>
      <c r="CH184" s="45"/>
      <c r="CI184" s="45"/>
      <c r="CJ184" s="45"/>
      <c r="CK184" s="45">
        <v>3.55</v>
      </c>
      <c r="CL184" s="45">
        <v>3.7370000000000001</v>
      </c>
      <c r="CM184" s="45">
        <v>4.1779999999999999</v>
      </c>
      <c r="CN184" s="45">
        <v>3.8740000000000001</v>
      </c>
      <c r="CO184" s="45">
        <v>4.9050000000000002</v>
      </c>
      <c r="CP184" s="45">
        <v>4.68</v>
      </c>
      <c r="CQ184" s="45"/>
      <c r="CR184" s="45"/>
      <c r="CS184" s="45"/>
      <c r="CT184" s="45"/>
      <c r="CU184" s="45"/>
      <c r="CV184" s="45"/>
      <c r="CW184" s="45">
        <v>4.6379999999999999</v>
      </c>
      <c r="CX184" s="45">
        <v>3.8050000000000002</v>
      </c>
      <c r="CY184" s="45">
        <v>3.7679999999999998</v>
      </c>
      <c r="CZ184" s="45">
        <v>3.8090000000000002</v>
      </c>
      <c r="DA184" s="45">
        <v>3.879</v>
      </c>
      <c r="DB184" s="45">
        <v>3.746</v>
      </c>
      <c r="DC184" s="45"/>
      <c r="DD184" s="45"/>
      <c r="DE184" s="45"/>
      <c r="DF184" s="45"/>
      <c r="DG184" s="45"/>
      <c r="DH184" s="45"/>
      <c r="DI184" s="45">
        <v>3.6520000000000001</v>
      </c>
      <c r="DJ184" s="45">
        <v>3.71</v>
      </c>
      <c r="DK184" s="45">
        <v>6.3070000000000004</v>
      </c>
      <c r="DL184" s="45">
        <v>4.391</v>
      </c>
      <c r="DM184" s="45">
        <v>4.681</v>
      </c>
      <c r="DN184" s="45">
        <v>3.7090000000000001</v>
      </c>
      <c r="DO184" s="45"/>
      <c r="DP184" s="45"/>
      <c r="DQ184" s="45"/>
      <c r="DR184" s="45"/>
      <c r="DS184" s="45"/>
      <c r="DT184" s="45"/>
      <c r="DU184" s="45">
        <v>3.8959999999999999</v>
      </c>
      <c r="DV184" s="45">
        <v>5.1559999999999997</v>
      </c>
      <c r="DW184" s="45">
        <v>4.5030000000000001</v>
      </c>
      <c r="DX184" s="45">
        <v>3.83</v>
      </c>
      <c r="DY184" s="45">
        <v>4.048</v>
      </c>
      <c r="DZ184" s="45">
        <v>3.6560000000000001</v>
      </c>
      <c r="EA184" s="45"/>
      <c r="EB184" s="45"/>
      <c r="EC184" s="45"/>
      <c r="ED184" s="45"/>
      <c r="EE184" s="45"/>
      <c r="EF184" s="45"/>
      <c r="EG184" s="45">
        <v>3.512</v>
      </c>
      <c r="EH184" s="45">
        <v>3.5830000000000002</v>
      </c>
      <c r="EI184" s="45">
        <v>3.649</v>
      </c>
      <c r="EJ184" s="45">
        <v>3.7450000000000001</v>
      </c>
      <c r="EK184" s="45">
        <v>3.758</v>
      </c>
      <c r="EL184" s="45">
        <v>3.7909999999999999</v>
      </c>
      <c r="EM184" s="45"/>
      <c r="EN184" s="45"/>
      <c r="EO184" s="45"/>
      <c r="EP184" s="45"/>
      <c r="EQ184" s="45"/>
      <c r="ER184" s="45"/>
      <c r="ES184" s="45">
        <v>3.92</v>
      </c>
      <c r="ET184" s="45">
        <v>4.49</v>
      </c>
      <c r="EU184" s="45">
        <v>3.835</v>
      </c>
      <c r="EV184" s="45">
        <v>4.0460000000000003</v>
      </c>
      <c r="EW184" s="45">
        <v>4.694</v>
      </c>
      <c r="EX184" s="45">
        <v>3.673</v>
      </c>
      <c r="EY184" s="45"/>
      <c r="EZ184" s="45"/>
      <c r="FA184" s="45"/>
      <c r="FB184" s="45"/>
      <c r="FC184" s="45"/>
      <c r="FD184" s="45"/>
      <c r="FE184" s="45">
        <v>3.972</v>
      </c>
      <c r="FF184" s="45">
        <v>3.7480000000000002</v>
      </c>
      <c r="FG184" s="45">
        <v>3.625</v>
      </c>
      <c r="FH184" s="45">
        <v>3.7749999999999999</v>
      </c>
      <c r="FI184" s="45">
        <v>3.7719999999999998</v>
      </c>
      <c r="FJ184" s="45">
        <v>3.5459999999999998</v>
      </c>
      <c r="FK184" s="45"/>
      <c r="FL184" s="45"/>
      <c r="FM184" s="45"/>
      <c r="FN184" s="45"/>
      <c r="FO184" s="45"/>
      <c r="FP184" s="45"/>
      <c r="FQ184" s="45">
        <v>3.44</v>
      </c>
      <c r="FR184" s="45">
        <v>3.5779999999999998</v>
      </c>
      <c r="FS184" s="45">
        <v>4.8070000000000004</v>
      </c>
      <c r="FT184" s="45">
        <v>3.5289999999999999</v>
      </c>
      <c r="FU184" s="45">
        <v>3.6970000000000001</v>
      </c>
      <c r="FV184" s="45">
        <v>3.7490000000000001</v>
      </c>
      <c r="FW184" s="45"/>
      <c r="FX184" s="45"/>
      <c r="FY184" s="45"/>
      <c r="FZ184" s="45"/>
      <c r="GA184" s="45"/>
      <c r="GB184" s="45"/>
      <c r="GC184" s="45">
        <v>3.6230000000000002</v>
      </c>
      <c r="GD184" s="45">
        <v>3.7240000000000002</v>
      </c>
      <c r="GE184" s="45">
        <v>3.714</v>
      </c>
      <c r="GF184" s="45">
        <v>3.7330000000000001</v>
      </c>
      <c r="GG184" s="45">
        <v>3.6539999999999999</v>
      </c>
    </row>
    <row r="185" spans="1:190" x14ac:dyDescent="0.2">
      <c r="B185" s="44">
        <v>1.3888888888888889E-3</v>
      </c>
      <c r="C185" s="45">
        <v>3.8290000000000002</v>
      </c>
      <c r="D185" s="45"/>
      <c r="E185" s="45">
        <v>3.86</v>
      </c>
      <c r="F185" s="45">
        <v>3.738</v>
      </c>
      <c r="G185" s="45">
        <v>4.1890000000000001</v>
      </c>
      <c r="H185" s="45">
        <v>3.988</v>
      </c>
      <c r="I185" s="45">
        <v>3.9209999999999998</v>
      </c>
      <c r="J185" s="45">
        <v>3.7170000000000001</v>
      </c>
      <c r="K185" s="45"/>
      <c r="L185" s="45"/>
      <c r="M185" s="45"/>
      <c r="N185" s="45"/>
      <c r="O185" s="45"/>
      <c r="P185" s="45"/>
      <c r="Q185" s="45">
        <v>6.7009999999999996</v>
      </c>
      <c r="R185" s="45">
        <v>3.7229999999999999</v>
      </c>
      <c r="S185" s="45">
        <v>3.952</v>
      </c>
      <c r="T185" s="45">
        <v>3.7450000000000001</v>
      </c>
      <c r="U185" s="45">
        <v>3.7370000000000001</v>
      </c>
      <c r="V185" s="45">
        <v>3.9940000000000002</v>
      </c>
      <c r="W185" s="45"/>
      <c r="X185" s="45"/>
      <c r="Y185" s="45"/>
      <c r="Z185" s="45"/>
      <c r="AA185" s="45"/>
      <c r="AB185" s="45"/>
      <c r="AC185" s="45">
        <v>4.0880000000000001</v>
      </c>
      <c r="AD185" s="45">
        <v>4.4009999999999998</v>
      </c>
      <c r="AE185" s="45">
        <v>4.2729999999999997</v>
      </c>
      <c r="AF185" s="45">
        <v>4.5030000000000001</v>
      </c>
      <c r="AG185" s="45">
        <v>3.9529999999999998</v>
      </c>
      <c r="AH185" s="45">
        <v>3.8969999999999998</v>
      </c>
      <c r="AI185" s="45"/>
      <c r="AJ185" s="45"/>
      <c r="AK185" s="45"/>
      <c r="AL185" s="45"/>
      <c r="AM185" s="45"/>
      <c r="AN185" s="45"/>
      <c r="AO185" s="45">
        <v>4.6609999999999996</v>
      </c>
      <c r="AP185" s="45">
        <v>5.91</v>
      </c>
      <c r="AQ185" s="45">
        <v>3.9510000000000001</v>
      </c>
      <c r="AR185" s="45">
        <v>3.7850000000000001</v>
      </c>
      <c r="AS185" s="45">
        <v>3.7759999999999998</v>
      </c>
      <c r="AT185" s="45">
        <v>3.758</v>
      </c>
      <c r="AU185" s="45"/>
      <c r="AV185" s="45"/>
      <c r="AW185" s="45"/>
      <c r="AX185" s="45"/>
      <c r="AY185" s="45"/>
      <c r="AZ185" s="45"/>
      <c r="BA185" s="45">
        <v>3.9569999999999999</v>
      </c>
      <c r="BB185" s="45">
        <v>3.9359999999999999</v>
      </c>
      <c r="BC185" s="45">
        <v>3.8860000000000001</v>
      </c>
      <c r="BD185" s="45">
        <v>5.3949999999999996</v>
      </c>
      <c r="BE185" s="45">
        <v>5.4279999999999999</v>
      </c>
      <c r="BF185" s="45">
        <v>3.8839999999999999</v>
      </c>
      <c r="BG185" s="45"/>
      <c r="BH185" s="45"/>
      <c r="BI185" s="45"/>
      <c r="BJ185" s="45"/>
      <c r="BK185" s="45"/>
      <c r="BL185" s="45"/>
      <c r="BM185" s="45">
        <v>4.5890000000000004</v>
      </c>
      <c r="BN185" s="45">
        <v>3.637</v>
      </c>
      <c r="BO185" s="45">
        <v>3.8450000000000002</v>
      </c>
      <c r="BP185" s="45">
        <v>5.3070000000000004</v>
      </c>
      <c r="BQ185" s="45">
        <v>3.8730000000000002</v>
      </c>
      <c r="BR185" s="45">
        <v>3.6760000000000002</v>
      </c>
      <c r="BS185" s="45"/>
      <c r="BT185" s="45"/>
      <c r="BU185" s="45"/>
      <c r="BV185" s="45"/>
      <c r="BW185" s="45"/>
      <c r="BX185" s="45"/>
      <c r="BY185" s="45">
        <v>5.29</v>
      </c>
      <c r="BZ185" s="45">
        <v>3.871</v>
      </c>
      <c r="CA185" s="45">
        <v>3.9990000000000001</v>
      </c>
      <c r="CB185" s="45">
        <v>3.7759999999999998</v>
      </c>
      <c r="CC185" s="45">
        <v>3.613</v>
      </c>
      <c r="CD185" s="45">
        <v>3.8330000000000002</v>
      </c>
      <c r="CE185" s="45"/>
      <c r="CF185" s="45"/>
      <c r="CG185" s="45"/>
      <c r="CH185" s="45"/>
      <c r="CI185" s="45"/>
      <c r="CJ185" s="45"/>
      <c r="CK185" s="45">
        <v>3.54</v>
      </c>
      <c r="CL185" s="45">
        <v>3.7290000000000001</v>
      </c>
      <c r="CM185" s="45">
        <v>4.1710000000000003</v>
      </c>
      <c r="CN185" s="45">
        <v>3.867</v>
      </c>
      <c r="CO185" s="45">
        <v>4.9710000000000001</v>
      </c>
      <c r="CP185" s="45">
        <v>4.7370000000000001</v>
      </c>
      <c r="CQ185" s="45"/>
      <c r="CR185" s="45"/>
      <c r="CS185" s="45"/>
      <c r="CT185" s="45"/>
      <c r="CU185" s="45"/>
      <c r="CV185" s="45"/>
      <c r="CW185" s="45">
        <v>4.6340000000000003</v>
      </c>
      <c r="CX185" s="45">
        <v>3.79</v>
      </c>
      <c r="CY185" s="45">
        <v>3.762</v>
      </c>
      <c r="CZ185" s="45">
        <v>3.7959999999999998</v>
      </c>
      <c r="DA185" s="45">
        <v>3.871</v>
      </c>
      <c r="DB185" s="45">
        <v>3.7290000000000001</v>
      </c>
      <c r="DC185" s="45"/>
      <c r="DD185" s="45"/>
      <c r="DE185" s="45"/>
      <c r="DF185" s="45"/>
      <c r="DG185" s="45"/>
      <c r="DH185" s="45"/>
      <c r="DI185" s="45">
        <v>3.6440000000000001</v>
      </c>
      <c r="DJ185" s="45">
        <v>3.7050000000000001</v>
      </c>
      <c r="DK185" s="45">
        <v>6.3929999999999998</v>
      </c>
      <c r="DL185" s="45">
        <v>4.4059999999999997</v>
      </c>
      <c r="DM185" s="45">
        <v>4.5949999999999998</v>
      </c>
      <c r="DN185" s="45">
        <v>3.7010000000000001</v>
      </c>
      <c r="DO185" s="45"/>
      <c r="DP185" s="45"/>
      <c r="DQ185" s="45"/>
      <c r="DR185" s="45"/>
      <c r="DS185" s="45"/>
      <c r="DT185" s="45"/>
      <c r="DU185" s="45">
        <v>3.8889999999999998</v>
      </c>
      <c r="DV185" s="45">
        <v>5.1779999999999999</v>
      </c>
      <c r="DW185" s="45">
        <v>4.5</v>
      </c>
      <c r="DX185" s="45">
        <v>3.8380000000000001</v>
      </c>
      <c r="DY185" s="45">
        <v>4.0510000000000002</v>
      </c>
      <c r="DZ185" s="45">
        <v>3.6509999999999998</v>
      </c>
      <c r="EA185" s="45"/>
      <c r="EB185" s="45"/>
      <c r="EC185" s="45"/>
      <c r="ED185" s="45"/>
      <c r="EE185" s="45"/>
      <c r="EF185" s="45"/>
      <c r="EG185" s="45">
        <v>3.5059999999999998</v>
      </c>
      <c r="EH185" s="45">
        <v>3.5779999999999998</v>
      </c>
      <c r="EI185" s="45">
        <v>3.6429999999999998</v>
      </c>
      <c r="EJ185" s="45">
        <v>3.7210000000000001</v>
      </c>
      <c r="EK185" s="45">
        <v>3.7530000000000001</v>
      </c>
      <c r="EL185" s="45">
        <v>3.7810000000000001</v>
      </c>
      <c r="EM185" s="45"/>
      <c r="EN185" s="45"/>
      <c r="EO185" s="45"/>
      <c r="EP185" s="45"/>
      <c r="EQ185" s="45"/>
      <c r="ER185" s="45"/>
      <c r="ES185" s="45">
        <v>3.9140000000000001</v>
      </c>
      <c r="ET185" s="45">
        <v>4.5039999999999996</v>
      </c>
      <c r="EU185" s="45">
        <v>3.8319999999999999</v>
      </c>
      <c r="EV185" s="45">
        <v>4.0439999999999996</v>
      </c>
      <c r="EW185" s="45">
        <v>4.7160000000000002</v>
      </c>
      <c r="EX185" s="45">
        <v>3.665</v>
      </c>
      <c r="EY185" s="45"/>
      <c r="EZ185" s="45"/>
      <c r="FA185" s="45"/>
      <c r="FB185" s="45"/>
      <c r="FC185" s="45"/>
      <c r="FD185" s="45"/>
      <c r="FE185" s="45">
        <v>3.9630000000000001</v>
      </c>
      <c r="FF185" s="45">
        <v>3.7410000000000001</v>
      </c>
      <c r="FG185" s="45">
        <v>3.6219999999999999</v>
      </c>
      <c r="FH185" s="45">
        <v>3.774</v>
      </c>
      <c r="FI185" s="45">
        <v>3.7690000000000001</v>
      </c>
      <c r="FJ185" s="45">
        <v>3.536</v>
      </c>
      <c r="FK185" s="45"/>
      <c r="FL185" s="45"/>
      <c r="FM185" s="45"/>
      <c r="FN185" s="45"/>
      <c r="FO185" s="45"/>
      <c r="FP185" s="45"/>
      <c r="FQ185" s="45">
        <v>3.4289999999999998</v>
      </c>
      <c r="FR185" s="45">
        <v>3.5649999999999999</v>
      </c>
      <c r="FS185" s="45">
        <v>4.7220000000000004</v>
      </c>
      <c r="FT185" s="45">
        <v>3.5249999999999999</v>
      </c>
      <c r="FU185" s="45">
        <v>3.69</v>
      </c>
      <c r="FV185" s="45">
        <v>3.7440000000000002</v>
      </c>
      <c r="FW185" s="45"/>
      <c r="FX185" s="45"/>
      <c r="FY185" s="45"/>
      <c r="FZ185" s="45"/>
      <c r="GA185" s="45"/>
      <c r="GB185" s="45"/>
      <c r="GC185" s="45">
        <v>3.6269999999999998</v>
      </c>
      <c r="GD185" s="45">
        <v>3.726</v>
      </c>
      <c r="GE185" s="45">
        <v>3.714</v>
      </c>
      <c r="GF185" s="45">
        <v>3.7280000000000002</v>
      </c>
      <c r="GG185" s="45">
        <v>3.6549999999999998</v>
      </c>
    </row>
    <row r="186" spans="1:190" x14ac:dyDescent="0.2">
      <c r="B186" s="44">
        <v>2.0833333333333333E-3</v>
      </c>
      <c r="C186" s="45">
        <v>3.802</v>
      </c>
      <c r="D186" s="45"/>
      <c r="E186" s="45">
        <v>3.8439999999999999</v>
      </c>
      <c r="F186" s="45">
        <v>3.6989999999999998</v>
      </c>
      <c r="G186" s="45">
        <v>4.18</v>
      </c>
      <c r="H186" s="45">
        <v>3.9670000000000001</v>
      </c>
      <c r="I186" s="45">
        <v>3.9</v>
      </c>
      <c r="J186" s="45">
        <v>3.6960000000000002</v>
      </c>
      <c r="K186" s="45"/>
      <c r="L186" s="45"/>
      <c r="M186" s="45"/>
      <c r="N186" s="45"/>
      <c r="O186" s="45"/>
      <c r="P186" s="45"/>
      <c r="Q186" s="45">
        <v>6.4960000000000004</v>
      </c>
      <c r="R186" s="45">
        <v>3.7160000000000002</v>
      </c>
      <c r="S186" s="45">
        <v>3.9119999999999999</v>
      </c>
      <c r="T186" s="45">
        <v>3.7280000000000002</v>
      </c>
      <c r="U186" s="45">
        <v>3.7320000000000002</v>
      </c>
      <c r="V186" s="45">
        <v>3.984</v>
      </c>
      <c r="W186" s="45"/>
      <c r="X186" s="45"/>
      <c r="Y186" s="45"/>
      <c r="Z186" s="45"/>
      <c r="AA186" s="45"/>
      <c r="AB186" s="45"/>
      <c r="AC186" s="45">
        <v>4.0739999999999998</v>
      </c>
      <c r="AD186" s="45">
        <v>4.415</v>
      </c>
      <c r="AE186" s="45">
        <v>4.2830000000000004</v>
      </c>
      <c r="AF186" s="45">
        <v>4.516</v>
      </c>
      <c r="AG186" s="45">
        <v>3.9580000000000002</v>
      </c>
      <c r="AH186" s="45">
        <v>3.8679999999999999</v>
      </c>
      <c r="AI186" s="45"/>
      <c r="AJ186" s="45"/>
      <c r="AK186" s="45"/>
      <c r="AL186" s="45"/>
      <c r="AM186" s="45"/>
      <c r="AN186" s="45"/>
      <c r="AO186" s="45">
        <v>4.6710000000000003</v>
      </c>
      <c r="AP186" s="45">
        <v>5.9169999999999998</v>
      </c>
      <c r="AQ186" s="45">
        <v>3.9580000000000002</v>
      </c>
      <c r="AR186" s="45">
        <v>3.7839999999999998</v>
      </c>
      <c r="AS186" s="45">
        <v>3.7650000000000001</v>
      </c>
      <c r="AT186" s="45">
        <v>3.75</v>
      </c>
      <c r="AU186" s="45"/>
      <c r="AV186" s="45"/>
      <c r="AW186" s="45"/>
      <c r="AX186" s="45"/>
      <c r="AY186" s="45"/>
      <c r="AZ186" s="45"/>
      <c r="BA186" s="45">
        <v>3.948</v>
      </c>
      <c r="BB186" s="45">
        <v>3.9350000000000001</v>
      </c>
      <c r="BC186" s="45">
        <v>3.8889999999999998</v>
      </c>
      <c r="BD186" s="45">
        <v>5.45</v>
      </c>
      <c r="BE186" s="45">
        <v>5.4509999999999996</v>
      </c>
      <c r="BF186" s="45">
        <v>3.8809999999999998</v>
      </c>
      <c r="BG186" s="45"/>
      <c r="BH186" s="45"/>
      <c r="BI186" s="45"/>
      <c r="BJ186" s="45"/>
      <c r="BK186" s="45"/>
      <c r="BL186" s="45"/>
      <c r="BM186" s="45">
        <v>4.6100000000000003</v>
      </c>
      <c r="BN186" s="45">
        <v>3.6389999999999998</v>
      </c>
      <c r="BO186" s="45">
        <v>3.8450000000000002</v>
      </c>
      <c r="BP186" s="45">
        <v>5.3449999999999998</v>
      </c>
      <c r="BQ186" s="45">
        <v>3.859</v>
      </c>
      <c r="BR186" s="45">
        <v>3.673</v>
      </c>
      <c r="BS186" s="45"/>
      <c r="BT186" s="45"/>
      <c r="BU186" s="45"/>
      <c r="BV186" s="45"/>
      <c r="BW186" s="45"/>
      <c r="BX186" s="45"/>
      <c r="BY186" s="45">
        <v>5.3220000000000001</v>
      </c>
      <c r="BZ186" s="45">
        <v>3.8650000000000002</v>
      </c>
      <c r="CA186" s="45">
        <v>3.9950000000000001</v>
      </c>
      <c r="CB186" s="45">
        <v>3.7749999999999999</v>
      </c>
      <c r="CC186" s="45">
        <v>3.613</v>
      </c>
      <c r="CD186" s="45">
        <v>3.8260000000000001</v>
      </c>
      <c r="CE186" s="45"/>
      <c r="CF186" s="45"/>
      <c r="CG186" s="45"/>
      <c r="CH186" s="45"/>
      <c r="CI186" s="45"/>
      <c r="CJ186" s="45"/>
      <c r="CK186" s="45">
        <v>3.53</v>
      </c>
      <c r="CL186" s="45">
        <v>3.7229999999999999</v>
      </c>
      <c r="CM186" s="45">
        <v>4.1619999999999999</v>
      </c>
      <c r="CN186" s="45">
        <v>3.86</v>
      </c>
      <c r="CO186" s="45">
        <v>5.0019999999999998</v>
      </c>
      <c r="CP186" s="45">
        <v>4.766</v>
      </c>
      <c r="CQ186" s="45"/>
      <c r="CR186" s="45"/>
      <c r="CS186" s="45"/>
      <c r="CT186" s="45"/>
      <c r="CU186" s="45"/>
      <c r="CV186" s="45"/>
      <c r="CW186" s="45">
        <v>4.6289999999999996</v>
      </c>
      <c r="CX186" s="45">
        <v>3.778</v>
      </c>
      <c r="CY186" s="45">
        <v>3.762</v>
      </c>
      <c r="CZ186" s="45">
        <v>3.79</v>
      </c>
      <c r="DA186" s="45">
        <v>3.8690000000000002</v>
      </c>
      <c r="DB186" s="45">
        <v>3.7120000000000002</v>
      </c>
      <c r="DC186" s="45"/>
      <c r="DD186" s="45"/>
      <c r="DE186" s="45"/>
      <c r="DF186" s="45"/>
      <c r="DG186" s="45"/>
      <c r="DH186" s="45"/>
      <c r="DI186" s="45">
        <v>3.6349999999999998</v>
      </c>
      <c r="DJ186" s="45">
        <v>3.7029999999999998</v>
      </c>
      <c r="DK186" s="45">
        <v>6.4829999999999997</v>
      </c>
      <c r="DL186" s="45">
        <v>4.4160000000000004</v>
      </c>
      <c r="DM186" s="45">
        <v>4.5549999999999997</v>
      </c>
      <c r="DN186" s="45">
        <v>3.6989999999999998</v>
      </c>
      <c r="DO186" s="45"/>
      <c r="DP186" s="45"/>
      <c r="DQ186" s="45"/>
      <c r="DR186" s="45"/>
      <c r="DS186" s="45"/>
      <c r="DT186" s="45"/>
      <c r="DU186" s="45">
        <v>3.8860000000000001</v>
      </c>
      <c r="DV186" s="45">
        <v>5.2030000000000003</v>
      </c>
      <c r="DW186" s="45">
        <v>4.5149999999999997</v>
      </c>
      <c r="DX186" s="45">
        <v>3.8479999999999999</v>
      </c>
      <c r="DY186" s="45">
        <v>4.0579999999999998</v>
      </c>
      <c r="DZ186" s="45">
        <v>3.6440000000000001</v>
      </c>
      <c r="EA186" s="45"/>
      <c r="EB186" s="45"/>
      <c r="EC186" s="45"/>
      <c r="ED186" s="45"/>
      <c r="EE186" s="45"/>
      <c r="EF186" s="45"/>
      <c r="EG186" s="45">
        <v>3.4980000000000002</v>
      </c>
      <c r="EH186" s="45">
        <v>3.5710000000000002</v>
      </c>
      <c r="EI186" s="45">
        <v>3.6389999999999998</v>
      </c>
      <c r="EJ186" s="45">
        <v>3.7149999999999999</v>
      </c>
      <c r="EK186" s="45">
        <v>3.7509999999999999</v>
      </c>
      <c r="EL186" s="45">
        <v>3.7770000000000001</v>
      </c>
      <c r="EM186" s="45"/>
      <c r="EN186" s="45"/>
      <c r="EO186" s="45"/>
      <c r="EP186" s="45"/>
      <c r="EQ186" s="45"/>
      <c r="ER186" s="45"/>
      <c r="ES186" s="45">
        <v>3.91</v>
      </c>
      <c r="ET186" s="45">
        <v>4.5149999999999997</v>
      </c>
      <c r="EU186" s="45">
        <v>3.8250000000000002</v>
      </c>
      <c r="EV186" s="45">
        <v>4.0389999999999997</v>
      </c>
      <c r="EW186" s="45">
        <v>4.7300000000000004</v>
      </c>
      <c r="EX186" s="45">
        <v>3.657</v>
      </c>
      <c r="EY186" s="45"/>
      <c r="EZ186" s="45"/>
      <c r="FA186" s="45"/>
      <c r="FB186" s="45"/>
      <c r="FC186" s="45"/>
      <c r="FD186" s="45"/>
      <c r="FE186" s="45">
        <v>3.9550000000000001</v>
      </c>
      <c r="FF186" s="45">
        <v>3.7330000000000001</v>
      </c>
      <c r="FG186" s="45">
        <v>3.62</v>
      </c>
      <c r="FH186" s="45">
        <v>3.7730000000000001</v>
      </c>
      <c r="FI186" s="45">
        <v>3.766</v>
      </c>
      <c r="FJ186" s="45">
        <v>3.5310000000000001</v>
      </c>
      <c r="FK186" s="45"/>
      <c r="FL186" s="45"/>
      <c r="FM186" s="45"/>
      <c r="FN186" s="45"/>
      <c r="FO186" s="45"/>
      <c r="FP186" s="45"/>
      <c r="FQ186" s="45">
        <v>3.419</v>
      </c>
      <c r="FR186" s="45">
        <v>3.5539999999999998</v>
      </c>
      <c r="FS186" s="45">
        <v>4.6210000000000004</v>
      </c>
      <c r="FT186" s="45">
        <v>3.5209999999999999</v>
      </c>
      <c r="FU186" s="45">
        <v>3.6890000000000001</v>
      </c>
      <c r="FV186" s="45">
        <v>3.7480000000000002</v>
      </c>
      <c r="FW186" s="45"/>
      <c r="FX186" s="45"/>
      <c r="FY186" s="45"/>
      <c r="FZ186" s="45"/>
      <c r="GA186" s="45"/>
      <c r="GB186" s="45"/>
      <c r="GC186" s="45">
        <v>3.621</v>
      </c>
      <c r="GD186" s="45">
        <v>3.73</v>
      </c>
      <c r="GE186" s="45">
        <v>3.714</v>
      </c>
      <c r="GF186" s="45">
        <v>3.7280000000000002</v>
      </c>
      <c r="GG186" s="45">
        <v>3.6549999999999998</v>
      </c>
    </row>
    <row r="187" spans="1:190" x14ac:dyDescent="0.2">
      <c r="B187" s="44">
        <v>2.7777777777777779E-3</v>
      </c>
      <c r="C187" s="45">
        <v>3.782</v>
      </c>
      <c r="D187" s="45"/>
      <c r="E187" s="45">
        <v>3.839</v>
      </c>
      <c r="F187" s="45">
        <v>3.702</v>
      </c>
      <c r="G187" s="45">
        <v>4.181</v>
      </c>
      <c r="H187" s="45">
        <v>3.9710000000000001</v>
      </c>
      <c r="I187" s="45">
        <v>3.8820000000000001</v>
      </c>
      <c r="J187" s="45">
        <v>3.6819999999999999</v>
      </c>
      <c r="K187" s="45"/>
      <c r="L187" s="45"/>
      <c r="M187" s="45"/>
      <c r="N187" s="45"/>
      <c r="O187" s="45"/>
      <c r="P187" s="45"/>
      <c r="Q187" s="45">
        <v>6.3769999999999998</v>
      </c>
      <c r="R187" s="45">
        <v>3.738</v>
      </c>
      <c r="S187" s="45">
        <v>3.89</v>
      </c>
      <c r="T187" s="45">
        <v>3.7120000000000002</v>
      </c>
      <c r="U187" s="45">
        <v>3.7280000000000002</v>
      </c>
      <c r="V187" s="45">
        <v>3.9729999999999999</v>
      </c>
      <c r="W187" s="45"/>
      <c r="X187" s="45"/>
      <c r="Y187" s="45"/>
      <c r="Z187" s="45"/>
      <c r="AA187" s="45"/>
      <c r="AB187" s="45"/>
      <c r="AC187" s="45">
        <v>4.0640000000000001</v>
      </c>
      <c r="AD187" s="45">
        <v>4.4279999999999999</v>
      </c>
      <c r="AE187" s="45">
        <v>4.2939999999999996</v>
      </c>
      <c r="AF187" s="45">
        <v>4.5250000000000004</v>
      </c>
      <c r="AG187" s="45">
        <v>3.9569999999999999</v>
      </c>
      <c r="AH187" s="45">
        <v>3.8490000000000002</v>
      </c>
      <c r="AI187" s="45"/>
      <c r="AJ187" s="45"/>
      <c r="AK187" s="45"/>
      <c r="AL187" s="45"/>
      <c r="AM187" s="45"/>
      <c r="AN187" s="45"/>
      <c r="AO187" s="45">
        <v>4.6820000000000004</v>
      </c>
      <c r="AP187" s="45">
        <v>5.93</v>
      </c>
      <c r="AQ187" s="45">
        <v>3.964</v>
      </c>
      <c r="AR187" s="45">
        <v>3.778</v>
      </c>
      <c r="AS187" s="45">
        <v>3.7589999999999999</v>
      </c>
      <c r="AT187" s="45">
        <v>3.7469999999999999</v>
      </c>
      <c r="AU187" s="45"/>
      <c r="AV187" s="45"/>
      <c r="AW187" s="45"/>
      <c r="AX187" s="45"/>
      <c r="AY187" s="45"/>
      <c r="AZ187" s="45"/>
      <c r="BA187" s="45">
        <v>3.9390000000000001</v>
      </c>
      <c r="BB187" s="45">
        <v>3.9350000000000001</v>
      </c>
      <c r="BC187" s="45">
        <v>3.8919999999999999</v>
      </c>
      <c r="BD187" s="45">
        <v>5.4950000000000001</v>
      </c>
      <c r="BE187" s="45">
        <v>5.4649999999999999</v>
      </c>
      <c r="BF187" s="45">
        <v>3.88</v>
      </c>
      <c r="BG187" s="45"/>
      <c r="BH187" s="45"/>
      <c r="BI187" s="45"/>
      <c r="BJ187" s="45"/>
      <c r="BK187" s="45"/>
      <c r="BL187" s="45"/>
      <c r="BM187" s="45">
        <v>4.6340000000000003</v>
      </c>
      <c r="BN187" s="45">
        <v>3.637</v>
      </c>
      <c r="BO187" s="45">
        <v>3.8519999999999999</v>
      </c>
      <c r="BP187" s="45">
        <v>5.3639999999999999</v>
      </c>
      <c r="BQ187" s="45">
        <v>3.851</v>
      </c>
      <c r="BR187" s="45">
        <v>3.67</v>
      </c>
      <c r="BS187" s="45"/>
      <c r="BT187" s="45"/>
      <c r="BU187" s="45"/>
      <c r="BV187" s="45"/>
      <c r="BW187" s="45"/>
      <c r="BX187" s="45"/>
      <c r="BY187" s="45">
        <v>5.3230000000000004</v>
      </c>
      <c r="BZ187" s="45">
        <v>3.8610000000000002</v>
      </c>
      <c r="CA187" s="45">
        <v>3.996</v>
      </c>
      <c r="CB187" s="45">
        <v>3.774</v>
      </c>
      <c r="CC187" s="45">
        <v>3.613</v>
      </c>
      <c r="CD187" s="45">
        <v>3.8180000000000001</v>
      </c>
      <c r="CE187" s="45"/>
      <c r="CF187" s="45"/>
      <c r="CG187" s="45"/>
      <c r="CH187" s="45"/>
      <c r="CI187" s="45"/>
      <c r="CJ187" s="45"/>
      <c r="CK187" s="45">
        <v>3.5219999999999998</v>
      </c>
      <c r="CL187" s="45">
        <v>3.7149999999999999</v>
      </c>
      <c r="CM187" s="45">
        <v>4.1539999999999999</v>
      </c>
      <c r="CN187" s="45">
        <v>3.855</v>
      </c>
      <c r="CO187" s="45">
        <v>5.0110000000000001</v>
      </c>
      <c r="CP187" s="45">
        <v>4.7619999999999996</v>
      </c>
      <c r="CQ187" s="45"/>
      <c r="CR187" s="45"/>
      <c r="CS187" s="45"/>
      <c r="CT187" s="45"/>
      <c r="CU187" s="45"/>
      <c r="CV187" s="45"/>
      <c r="CW187" s="45">
        <v>4.6239999999999997</v>
      </c>
      <c r="CX187" s="45">
        <v>3.7690000000000001</v>
      </c>
      <c r="CY187" s="45">
        <v>3.76</v>
      </c>
      <c r="CZ187" s="45">
        <v>3.7850000000000001</v>
      </c>
      <c r="DA187" s="45">
        <v>3.867</v>
      </c>
      <c r="DB187" s="45">
        <v>3.69</v>
      </c>
      <c r="DC187" s="45"/>
      <c r="DD187" s="45"/>
      <c r="DE187" s="45"/>
      <c r="DF187" s="45"/>
      <c r="DG187" s="45"/>
      <c r="DH187" s="45"/>
      <c r="DI187" s="45">
        <v>3.6280000000000001</v>
      </c>
      <c r="DJ187" s="45">
        <v>3.698</v>
      </c>
      <c r="DK187" s="45">
        <v>6.5650000000000004</v>
      </c>
      <c r="DL187" s="45">
        <v>4.4269999999999996</v>
      </c>
      <c r="DM187" s="45">
        <v>4.5339999999999998</v>
      </c>
      <c r="DN187" s="45">
        <v>3.6960000000000002</v>
      </c>
      <c r="DO187" s="45"/>
      <c r="DP187" s="45"/>
      <c r="DQ187" s="45"/>
      <c r="DR187" s="45"/>
      <c r="DS187" s="45"/>
      <c r="DT187" s="45"/>
      <c r="DU187" s="45">
        <v>3.88</v>
      </c>
      <c r="DV187" s="45">
        <v>5.2309999999999999</v>
      </c>
      <c r="DW187" s="45">
        <v>4.5339999999999998</v>
      </c>
      <c r="DX187" s="45">
        <v>3.8620000000000001</v>
      </c>
      <c r="DY187" s="45">
        <v>4.0620000000000003</v>
      </c>
      <c r="DZ187" s="45">
        <v>3.6389999999999998</v>
      </c>
      <c r="EA187" s="45"/>
      <c r="EB187" s="45"/>
      <c r="EC187" s="45"/>
      <c r="ED187" s="45"/>
      <c r="EE187" s="45"/>
      <c r="EF187" s="45"/>
      <c r="EG187" s="45">
        <v>3.4929999999999999</v>
      </c>
      <c r="EH187" s="45">
        <v>3.5640000000000001</v>
      </c>
      <c r="EI187" s="45">
        <v>3.6360000000000001</v>
      </c>
      <c r="EJ187" s="45">
        <v>3.7109999999999999</v>
      </c>
      <c r="EK187" s="45">
        <v>3.7469999999999999</v>
      </c>
      <c r="EL187" s="45">
        <v>3.774</v>
      </c>
      <c r="EM187" s="45"/>
      <c r="EN187" s="45"/>
      <c r="EO187" s="45"/>
      <c r="EP187" s="45"/>
      <c r="EQ187" s="45"/>
      <c r="ER187" s="45"/>
      <c r="ES187" s="45">
        <v>3.91</v>
      </c>
      <c r="ET187" s="45">
        <v>4.5309999999999997</v>
      </c>
      <c r="EU187" s="45">
        <v>3.82</v>
      </c>
      <c r="EV187" s="45">
        <v>4.024</v>
      </c>
      <c r="EW187" s="45">
        <v>4.7359999999999998</v>
      </c>
      <c r="EX187" s="45">
        <v>3.649</v>
      </c>
      <c r="EY187" s="45"/>
      <c r="EZ187" s="45"/>
      <c r="FA187" s="45"/>
      <c r="FB187" s="45"/>
      <c r="FC187" s="45"/>
      <c r="FD187" s="45"/>
      <c r="FE187" s="45">
        <v>3.9489999999999998</v>
      </c>
      <c r="FF187" s="45">
        <v>3.7269999999999999</v>
      </c>
      <c r="FG187" s="45">
        <v>3.6179999999999999</v>
      </c>
      <c r="FH187" s="45">
        <v>3.7709999999999999</v>
      </c>
      <c r="FI187" s="45">
        <v>3.766</v>
      </c>
      <c r="FJ187" s="45">
        <v>3.5230000000000001</v>
      </c>
      <c r="FK187" s="45"/>
      <c r="FL187" s="45"/>
      <c r="FM187" s="45"/>
      <c r="FN187" s="45"/>
      <c r="FO187" s="45"/>
      <c r="FP187" s="45"/>
      <c r="FQ187" s="45">
        <v>3.411</v>
      </c>
      <c r="FR187" s="45">
        <v>3.5459999999999998</v>
      </c>
      <c r="FS187" s="45">
        <v>4.5330000000000004</v>
      </c>
      <c r="FT187" s="45">
        <v>3.5190000000000001</v>
      </c>
      <c r="FU187" s="45">
        <v>3.6890000000000001</v>
      </c>
      <c r="FV187" s="45">
        <v>3.7440000000000002</v>
      </c>
      <c r="FW187" s="45"/>
      <c r="FX187" s="45"/>
      <c r="FY187" s="45"/>
      <c r="FZ187" s="45"/>
      <c r="GA187" s="45"/>
      <c r="GB187" s="45"/>
      <c r="GC187" s="45">
        <v>3.6190000000000002</v>
      </c>
      <c r="GD187" s="45">
        <v>3.7280000000000002</v>
      </c>
      <c r="GE187" s="45">
        <v>3.7130000000000001</v>
      </c>
      <c r="GF187" s="45">
        <v>3.7309999999999999</v>
      </c>
      <c r="GG187" s="45">
        <v>3.6549999999999998</v>
      </c>
    </row>
    <row r="188" spans="1:190" x14ac:dyDescent="0.2">
      <c r="B188" s="44">
        <v>3.472222222222222E-3</v>
      </c>
      <c r="C188" s="45">
        <v>3.766</v>
      </c>
      <c r="D188" s="45"/>
      <c r="E188" s="45">
        <v>3.8319999999999999</v>
      </c>
      <c r="F188" s="45">
        <v>3.6749999999999998</v>
      </c>
      <c r="G188" s="45">
        <v>4.1779999999999999</v>
      </c>
      <c r="H188" s="45">
        <v>3.9590000000000001</v>
      </c>
      <c r="I188" s="45">
        <v>3.8639999999999999</v>
      </c>
      <c r="J188" s="45">
        <v>3.6659999999999999</v>
      </c>
      <c r="K188" s="45"/>
      <c r="L188" s="45"/>
      <c r="M188" s="45"/>
      <c r="N188" s="45"/>
      <c r="O188" s="45"/>
      <c r="P188" s="45"/>
      <c r="Q188" s="45">
        <v>6.3029999999999999</v>
      </c>
      <c r="R188" s="45">
        <v>3.7349999999999999</v>
      </c>
      <c r="S188" s="45">
        <v>3.8759999999999999</v>
      </c>
      <c r="T188" s="45">
        <v>3.7069999999999999</v>
      </c>
      <c r="U188" s="45">
        <v>3.726</v>
      </c>
      <c r="V188" s="45">
        <v>3.96</v>
      </c>
      <c r="W188" s="45"/>
      <c r="X188" s="45"/>
      <c r="Y188" s="45"/>
      <c r="Z188" s="45"/>
      <c r="AA188" s="45"/>
      <c r="AB188" s="45"/>
      <c r="AC188" s="45">
        <v>4.0510000000000002</v>
      </c>
      <c r="AD188" s="45">
        <v>4.4370000000000003</v>
      </c>
      <c r="AE188" s="45">
        <v>4.2949999999999999</v>
      </c>
      <c r="AF188" s="45">
        <v>4.53</v>
      </c>
      <c r="AG188" s="45">
        <v>3.9540000000000002</v>
      </c>
      <c r="AH188" s="45">
        <v>3.8260000000000001</v>
      </c>
      <c r="AI188" s="45"/>
      <c r="AJ188" s="45"/>
      <c r="AK188" s="45"/>
      <c r="AL188" s="45"/>
      <c r="AM188" s="45"/>
      <c r="AN188" s="45"/>
      <c r="AO188" s="45">
        <v>4.6890000000000001</v>
      </c>
      <c r="AP188" s="45">
        <v>5.9569999999999999</v>
      </c>
      <c r="AQ188" s="45">
        <v>3.9510000000000001</v>
      </c>
      <c r="AR188" s="45">
        <v>3.77</v>
      </c>
      <c r="AS188" s="45">
        <v>3.754</v>
      </c>
      <c r="AT188" s="45">
        <v>3.74</v>
      </c>
      <c r="AU188" s="45"/>
      <c r="AV188" s="45"/>
      <c r="AW188" s="45"/>
      <c r="AX188" s="45"/>
      <c r="AY188" s="45"/>
      <c r="AZ188" s="45"/>
      <c r="BA188" s="45">
        <v>3.927</v>
      </c>
      <c r="BB188" s="45">
        <v>3.93</v>
      </c>
      <c r="BC188" s="45">
        <v>3.8980000000000001</v>
      </c>
      <c r="BD188" s="45">
        <v>5.5350000000000001</v>
      </c>
      <c r="BE188" s="45">
        <v>5.4770000000000003</v>
      </c>
      <c r="BF188" s="45">
        <v>3.88</v>
      </c>
      <c r="BG188" s="45"/>
      <c r="BH188" s="45"/>
      <c r="BI188" s="45"/>
      <c r="BJ188" s="45"/>
      <c r="BK188" s="45"/>
      <c r="BL188" s="45"/>
      <c r="BM188" s="45">
        <v>4.6539999999999999</v>
      </c>
      <c r="BN188" s="45">
        <v>3.6339999999999999</v>
      </c>
      <c r="BO188" s="45">
        <v>3.8570000000000002</v>
      </c>
      <c r="BP188" s="45">
        <v>5.375</v>
      </c>
      <c r="BQ188" s="45">
        <v>3.843</v>
      </c>
      <c r="BR188" s="45">
        <v>3.6659999999999999</v>
      </c>
      <c r="BS188" s="45"/>
      <c r="BT188" s="45"/>
      <c r="BU188" s="45"/>
      <c r="BV188" s="45"/>
      <c r="BW188" s="45"/>
      <c r="BX188" s="45"/>
      <c r="BY188" s="45">
        <v>5.3120000000000003</v>
      </c>
      <c r="BZ188" s="45">
        <v>3.8570000000000002</v>
      </c>
      <c r="CA188" s="45">
        <v>3.9980000000000002</v>
      </c>
      <c r="CB188" s="45">
        <v>3.7770000000000001</v>
      </c>
      <c r="CC188" s="45">
        <v>3.613</v>
      </c>
      <c r="CD188" s="45">
        <v>3.8039999999999998</v>
      </c>
      <c r="CE188" s="45"/>
      <c r="CF188" s="45"/>
      <c r="CG188" s="45"/>
      <c r="CH188" s="45"/>
      <c r="CI188" s="45"/>
      <c r="CJ188" s="45"/>
      <c r="CK188" s="45">
        <v>3.5070000000000001</v>
      </c>
      <c r="CL188" s="45">
        <v>3.71</v>
      </c>
      <c r="CM188" s="45">
        <v>4.1420000000000003</v>
      </c>
      <c r="CN188" s="45">
        <v>3.8490000000000002</v>
      </c>
      <c r="CO188" s="45">
        <v>5.01</v>
      </c>
      <c r="CP188" s="45">
        <v>4.7460000000000004</v>
      </c>
      <c r="CQ188" s="45"/>
      <c r="CR188" s="45"/>
      <c r="CS188" s="45"/>
      <c r="CT188" s="45"/>
      <c r="CU188" s="45"/>
      <c r="CV188" s="45"/>
      <c r="CW188" s="45">
        <v>4.6289999999999996</v>
      </c>
      <c r="CX188" s="45">
        <v>3.7639999999999998</v>
      </c>
      <c r="CY188" s="45">
        <v>3.7549999999999999</v>
      </c>
      <c r="CZ188" s="45">
        <v>3.7770000000000001</v>
      </c>
      <c r="DA188" s="45">
        <v>3.8620000000000001</v>
      </c>
      <c r="DB188" s="45">
        <v>3.6680000000000001</v>
      </c>
      <c r="DC188" s="45"/>
      <c r="DD188" s="45"/>
      <c r="DE188" s="45"/>
      <c r="DF188" s="45"/>
      <c r="DG188" s="45"/>
      <c r="DH188" s="45"/>
      <c r="DI188" s="45">
        <v>3.6190000000000002</v>
      </c>
      <c r="DJ188" s="45">
        <v>3.6880000000000002</v>
      </c>
      <c r="DK188" s="45">
        <v>6.6289999999999996</v>
      </c>
      <c r="DL188" s="45">
        <v>4.4409999999999998</v>
      </c>
      <c r="DM188" s="45">
        <v>4.5220000000000002</v>
      </c>
      <c r="DN188" s="45">
        <v>3.6930000000000001</v>
      </c>
      <c r="DO188" s="45"/>
      <c r="DP188" s="45"/>
      <c r="DQ188" s="45"/>
      <c r="DR188" s="45"/>
      <c r="DS188" s="45"/>
      <c r="DT188" s="45"/>
      <c r="DU188" s="45">
        <v>3.8679999999999999</v>
      </c>
      <c r="DV188" s="45">
        <v>5.2560000000000002</v>
      </c>
      <c r="DW188" s="45">
        <v>4.5460000000000003</v>
      </c>
      <c r="DX188" s="45">
        <v>3.8679999999999999</v>
      </c>
      <c r="DY188" s="45">
        <v>4.0519999999999996</v>
      </c>
      <c r="DZ188" s="45">
        <v>3.633</v>
      </c>
      <c r="EA188" s="45"/>
      <c r="EB188" s="45"/>
      <c r="EC188" s="45"/>
      <c r="ED188" s="45"/>
      <c r="EE188" s="45"/>
      <c r="EF188" s="45"/>
      <c r="EG188" s="45">
        <v>3.4870000000000001</v>
      </c>
      <c r="EH188" s="45">
        <v>3.5579999999999998</v>
      </c>
      <c r="EI188" s="45">
        <v>3.633</v>
      </c>
      <c r="EJ188" s="45">
        <v>3.7069999999999999</v>
      </c>
      <c r="EK188" s="45">
        <v>3.7450000000000001</v>
      </c>
      <c r="EL188" s="45">
        <v>3.77</v>
      </c>
      <c r="EM188" s="45"/>
      <c r="EN188" s="45"/>
      <c r="EO188" s="45"/>
      <c r="EP188" s="45"/>
      <c r="EQ188" s="45"/>
      <c r="ER188" s="45"/>
      <c r="ES188" s="45">
        <v>3.907</v>
      </c>
      <c r="ET188" s="45">
        <v>4.5439999999999996</v>
      </c>
      <c r="EU188" s="45">
        <v>3.8109999999999999</v>
      </c>
      <c r="EV188" s="45">
        <v>4.0069999999999997</v>
      </c>
      <c r="EW188" s="45">
        <v>4.7320000000000002</v>
      </c>
      <c r="EX188" s="45">
        <v>3.6419999999999999</v>
      </c>
      <c r="EY188" s="45"/>
      <c r="EZ188" s="45"/>
      <c r="FA188" s="45"/>
      <c r="FB188" s="45"/>
      <c r="FC188" s="45"/>
      <c r="FD188" s="45"/>
      <c r="FE188" s="45">
        <v>3.9409999999999998</v>
      </c>
      <c r="FF188" s="45">
        <v>3.72</v>
      </c>
      <c r="FG188" s="45">
        <v>3.6160000000000001</v>
      </c>
      <c r="FH188" s="45">
        <v>3.7690000000000001</v>
      </c>
      <c r="FI188" s="45">
        <v>3.7610000000000001</v>
      </c>
      <c r="FJ188" s="45">
        <v>3.5150000000000001</v>
      </c>
      <c r="FK188" s="45"/>
      <c r="FL188" s="45"/>
      <c r="FM188" s="45"/>
      <c r="FN188" s="45"/>
      <c r="FO188" s="45"/>
      <c r="FP188" s="45"/>
      <c r="FQ188" s="45">
        <v>3.403</v>
      </c>
      <c r="FR188" s="45">
        <v>3.5379999999999998</v>
      </c>
      <c r="FS188" s="45">
        <v>4.4880000000000004</v>
      </c>
      <c r="FT188" s="45">
        <v>3.5169999999999999</v>
      </c>
      <c r="FU188" s="45">
        <v>3.69</v>
      </c>
      <c r="FV188" s="45">
        <v>3.7440000000000002</v>
      </c>
      <c r="FW188" s="45"/>
      <c r="FX188" s="45"/>
      <c r="FY188" s="45"/>
      <c r="FZ188" s="45"/>
      <c r="GA188" s="45"/>
      <c r="GB188" s="45"/>
      <c r="GC188" s="45">
        <v>3.621</v>
      </c>
      <c r="GD188" s="45">
        <v>3.7290000000000001</v>
      </c>
      <c r="GE188" s="45">
        <v>3.7069999999999999</v>
      </c>
      <c r="GF188" s="45">
        <v>3.7170000000000001</v>
      </c>
      <c r="GG188" s="45">
        <v>3.6539999999999999</v>
      </c>
    </row>
    <row r="189" spans="1:190" x14ac:dyDescent="0.2">
      <c r="B189" s="44">
        <v>4.1666666666666666E-3</v>
      </c>
      <c r="C189" s="45">
        <v>3.7509999999999999</v>
      </c>
      <c r="D189" s="45"/>
      <c r="E189" s="45">
        <v>3.8069999999999999</v>
      </c>
      <c r="F189" s="45">
        <v>3.6659999999999999</v>
      </c>
      <c r="G189" s="45">
        <v>4.1619999999999999</v>
      </c>
      <c r="H189" s="45">
        <v>3.9670000000000001</v>
      </c>
      <c r="I189" s="45">
        <v>3.8540000000000001</v>
      </c>
      <c r="J189" s="45">
        <v>3.6480000000000001</v>
      </c>
      <c r="K189" s="45"/>
      <c r="L189" s="45"/>
      <c r="M189" s="45"/>
      <c r="N189" s="45"/>
      <c r="O189" s="45"/>
      <c r="P189" s="45"/>
      <c r="Q189" s="45">
        <v>6.2389999999999999</v>
      </c>
      <c r="R189" s="45">
        <v>3.68</v>
      </c>
      <c r="S189" s="45">
        <v>3.8639999999999999</v>
      </c>
      <c r="T189" s="45">
        <v>3.7080000000000002</v>
      </c>
      <c r="U189" s="45">
        <v>3.7290000000000001</v>
      </c>
      <c r="V189" s="45">
        <v>3.9510000000000001</v>
      </c>
      <c r="W189" s="45"/>
      <c r="X189" s="45"/>
      <c r="Y189" s="45"/>
      <c r="Z189" s="45"/>
      <c r="AA189" s="45"/>
      <c r="AB189" s="45"/>
      <c r="AC189" s="45">
        <v>4.0380000000000003</v>
      </c>
      <c r="AD189" s="45">
        <v>4.444</v>
      </c>
      <c r="AE189" s="45">
        <v>4.2830000000000004</v>
      </c>
      <c r="AF189" s="45">
        <v>4.5380000000000003</v>
      </c>
      <c r="AG189" s="45">
        <v>3.9510000000000001</v>
      </c>
      <c r="AH189" s="45">
        <v>3.806</v>
      </c>
      <c r="AI189" s="45"/>
      <c r="AJ189" s="45"/>
      <c r="AK189" s="45"/>
      <c r="AL189" s="45"/>
      <c r="AM189" s="45"/>
      <c r="AN189" s="45"/>
      <c r="AO189" s="45">
        <v>4.6879999999999997</v>
      </c>
      <c r="AP189" s="45">
        <v>5.9740000000000002</v>
      </c>
      <c r="AQ189" s="45">
        <v>3.915</v>
      </c>
      <c r="AR189" s="45">
        <v>3.76</v>
      </c>
      <c r="AS189" s="45">
        <v>3.7509999999999999</v>
      </c>
      <c r="AT189" s="45">
        <v>3.7349999999999999</v>
      </c>
      <c r="AU189" s="45"/>
      <c r="AV189" s="45"/>
      <c r="AW189" s="45"/>
      <c r="AX189" s="45"/>
      <c r="AY189" s="45"/>
      <c r="AZ189" s="45"/>
      <c r="BA189" s="45">
        <v>3.9140000000000001</v>
      </c>
      <c r="BB189" s="45">
        <v>3.9140000000000001</v>
      </c>
      <c r="BC189" s="45">
        <v>3.9009999999999998</v>
      </c>
      <c r="BD189" s="45">
        <v>5.5730000000000004</v>
      </c>
      <c r="BE189" s="45">
        <v>5.5010000000000003</v>
      </c>
      <c r="BF189" s="45">
        <v>3.8740000000000001</v>
      </c>
      <c r="BG189" s="45"/>
      <c r="BH189" s="45"/>
      <c r="BI189" s="45"/>
      <c r="BJ189" s="45"/>
      <c r="BK189" s="45"/>
      <c r="BL189" s="45"/>
      <c r="BM189" s="45">
        <v>4.6710000000000003</v>
      </c>
      <c r="BN189" s="45">
        <v>3.63</v>
      </c>
      <c r="BO189" s="45">
        <v>3.8460000000000001</v>
      </c>
      <c r="BP189" s="45">
        <v>5.3760000000000003</v>
      </c>
      <c r="BQ189" s="45">
        <v>3.8380000000000001</v>
      </c>
      <c r="BR189" s="45">
        <v>3.6619999999999999</v>
      </c>
      <c r="BS189" s="45"/>
      <c r="BT189" s="45"/>
      <c r="BU189" s="45"/>
      <c r="BV189" s="45"/>
      <c r="BW189" s="45"/>
      <c r="BX189" s="45"/>
      <c r="BY189" s="45">
        <v>5.2990000000000004</v>
      </c>
      <c r="BZ189" s="45">
        <v>3.851</v>
      </c>
      <c r="CA189" s="45">
        <v>3.9950000000000001</v>
      </c>
      <c r="CB189" s="45">
        <v>3.7770000000000001</v>
      </c>
      <c r="CC189" s="45">
        <v>3.6120000000000001</v>
      </c>
      <c r="CD189" s="45">
        <v>3.7909999999999999</v>
      </c>
      <c r="CE189" s="45"/>
      <c r="CF189" s="45"/>
      <c r="CG189" s="45"/>
      <c r="CH189" s="45"/>
      <c r="CI189" s="45"/>
      <c r="CJ189" s="45"/>
      <c r="CK189" s="45">
        <v>3.49</v>
      </c>
      <c r="CL189" s="45">
        <v>3.7069999999999999</v>
      </c>
      <c r="CM189" s="45">
        <v>4.1310000000000002</v>
      </c>
      <c r="CN189" s="45">
        <v>3.8439999999999999</v>
      </c>
      <c r="CO189" s="45">
        <v>5.0049999999999999</v>
      </c>
      <c r="CP189" s="45">
        <v>4.7350000000000003</v>
      </c>
      <c r="CQ189" s="45"/>
      <c r="CR189" s="45"/>
      <c r="CS189" s="45"/>
      <c r="CT189" s="45"/>
      <c r="CU189" s="45"/>
      <c r="CV189" s="45"/>
      <c r="CW189" s="45">
        <v>4.6369999999999996</v>
      </c>
      <c r="CX189" s="45">
        <v>3.758</v>
      </c>
      <c r="CY189" s="45">
        <v>3.746</v>
      </c>
      <c r="CZ189" s="45">
        <v>3.7679999999999998</v>
      </c>
      <c r="DA189" s="45">
        <v>3.8559999999999999</v>
      </c>
      <c r="DB189" s="45">
        <v>3.649</v>
      </c>
      <c r="DC189" s="45"/>
      <c r="DD189" s="45"/>
      <c r="DE189" s="45"/>
      <c r="DF189" s="45"/>
      <c r="DG189" s="45"/>
      <c r="DH189" s="45"/>
      <c r="DI189" s="45">
        <v>3.6080000000000001</v>
      </c>
      <c r="DJ189" s="45">
        <v>3.68</v>
      </c>
      <c r="DK189" s="45">
        <v>6.6920000000000002</v>
      </c>
      <c r="DL189" s="45">
        <v>4.4509999999999996</v>
      </c>
      <c r="DM189" s="45">
        <v>4.5190000000000001</v>
      </c>
      <c r="DN189" s="45">
        <v>3.6869999999999998</v>
      </c>
      <c r="DO189" s="45"/>
      <c r="DP189" s="45"/>
      <c r="DQ189" s="45"/>
      <c r="DR189" s="45"/>
      <c r="DS189" s="45"/>
      <c r="DT189" s="45"/>
      <c r="DU189" s="45">
        <v>3.855</v>
      </c>
      <c r="DV189" s="45">
        <v>5.2889999999999997</v>
      </c>
      <c r="DW189" s="45">
        <v>4.5540000000000003</v>
      </c>
      <c r="DX189" s="45">
        <v>3.87</v>
      </c>
      <c r="DY189" s="45">
        <v>4.04</v>
      </c>
      <c r="DZ189" s="45">
        <v>3.6280000000000001</v>
      </c>
      <c r="EA189" s="45"/>
      <c r="EB189" s="45"/>
      <c r="EC189" s="45"/>
      <c r="ED189" s="45"/>
      <c r="EE189" s="45"/>
      <c r="EF189" s="45"/>
      <c r="EG189" s="45">
        <v>3.4809999999999999</v>
      </c>
      <c r="EH189" s="45">
        <v>3.55</v>
      </c>
      <c r="EI189" s="45">
        <v>3.6280000000000001</v>
      </c>
      <c r="EJ189" s="45">
        <v>3.7040000000000002</v>
      </c>
      <c r="EK189" s="45">
        <v>3.7440000000000002</v>
      </c>
      <c r="EL189" s="45">
        <v>3.7679999999999998</v>
      </c>
      <c r="EM189" s="45"/>
      <c r="EN189" s="45"/>
      <c r="EO189" s="45"/>
      <c r="EP189" s="45"/>
      <c r="EQ189" s="45"/>
      <c r="ER189" s="45"/>
      <c r="ES189" s="45">
        <v>3.8980000000000001</v>
      </c>
      <c r="ET189" s="45">
        <v>4.5620000000000003</v>
      </c>
      <c r="EU189" s="45">
        <v>3.8039999999999998</v>
      </c>
      <c r="EV189" s="45">
        <v>3.9969999999999999</v>
      </c>
      <c r="EW189" s="45">
        <v>4.7370000000000001</v>
      </c>
      <c r="EX189" s="45">
        <v>3.637</v>
      </c>
      <c r="EY189" s="45"/>
      <c r="EZ189" s="45"/>
      <c r="FA189" s="45"/>
      <c r="FB189" s="45"/>
      <c r="FC189" s="45"/>
      <c r="FD189" s="45"/>
      <c r="FE189" s="45">
        <v>3.9350000000000001</v>
      </c>
      <c r="FF189" s="45">
        <v>3.7130000000000001</v>
      </c>
      <c r="FG189" s="45">
        <v>3.613</v>
      </c>
      <c r="FH189" s="45">
        <v>3.7669999999999999</v>
      </c>
      <c r="FI189" s="45">
        <v>3.7549999999999999</v>
      </c>
      <c r="FJ189" s="45">
        <v>3.5019999999999998</v>
      </c>
      <c r="FK189" s="45"/>
      <c r="FL189" s="45"/>
      <c r="FM189" s="45"/>
      <c r="FN189" s="45"/>
      <c r="FO189" s="45"/>
      <c r="FP189" s="45"/>
      <c r="FQ189" s="45">
        <v>3.3959999999999999</v>
      </c>
      <c r="FR189" s="45">
        <v>3.5310000000000001</v>
      </c>
      <c r="FS189" s="45">
        <v>4.46</v>
      </c>
      <c r="FT189" s="45">
        <v>3.5150000000000001</v>
      </c>
      <c r="FU189" s="45">
        <v>3.6880000000000002</v>
      </c>
      <c r="FV189" s="45">
        <v>3.7410000000000001</v>
      </c>
      <c r="FW189" s="45"/>
      <c r="FX189" s="45"/>
      <c r="FY189" s="45"/>
      <c r="FZ189" s="45"/>
      <c r="GA189" s="45"/>
      <c r="GB189" s="45"/>
      <c r="GC189" s="45">
        <v>3.6179999999999999</v>
      </c>
      <c r="GD189" s="45">
        <v>3.7290000000000001</v>
      </c>
      <c r="GE189" s="45">
        <v>3.706</v>
      </c>
      <c r="GF189" s="45">
        <v>3.7229999999999999</v>
      </c>
      <c r="GG189" s="45">
        <v>3.6520000000000001</v>
      </c>
    </row>
    <row r="190" spans="1:190" x14ac:dyDescent="0.2">
      <c r="B190" s="44">
        <v>4.8611111111111112E-3</v>
      </c>
      <c r="C190" s="45">
        <v>3.7360000000000002</v>
      </c>
      <c r="D190" s="45"/>
      <c r="E190" s="45">
        <v>3.7970000000000002</v>
      </c>
      <c r="F190" s="45">
        <v>3.6509999999999998</v>
      </c>
      <c r="G190" s="45">
        <v>4.16</v>
      </c>
      <c r="H190" s="45">
        <v>3.9449999999999998</v>
      </c>
      <c r="I190" s="45">
        <v>3.8439999999999999</v>
      </c>
      <c r="J190" s="45">
        <v>3.6320000000000001</v>
      </c>
      <c r="K190" s="45"/>
      <c r="L190" s="45"/>
      <c r="M190" s="45"/>
      <c r="N190" s="45"/>
      <c r="O190" s="45"/>
      <c r="P190" s="45"/>
      <c r="Q190" s="45">
        <v>6.1849999999999996</v>
      </c>
      <c r="R190" s="45">
        <v>3.6059999999999999</v>
      </c>
      <c r="S190" s="45">
        <v>3.8559999999999999</v>
      </c>
      <c r="T190" s="45">
        <v>3.7029999999999998</v>
      </c>
      <c r="U190" s="45">
        <v>3.7280000000000002</v>
      </c>
      <c r="V190" s="45">
        <v>3.9390000000000001</v>
      </c>
      <c r="W190" s="45"/>
      <c r="X190" s="45"/>
      <c r="Y190" s="45"/>
      <c r="Z190" s="45"/>
      <c r="AA190" s="45"/>
      <c r="AB190" s="45"/>
      <c r="AC190" s="45">
        <v>4.0209999999999999</v>
      </c>
      <c r="AD190" s="45">
        <v>4.4509999999999996</v>
      </c>
      <c r="AE190" s="45">
        <v>4.2510000000000003</v>
      </c>
      <c r="AF190" s="45">
        <v>4.5439999999999996</v>
      </c>
      <c r="AG190" s="45">
        <v>3.95</v>
      </c>
      <c r="AH190" s="45">
        <v>3.7829999999999999</v>
      </c>
      <c r="AI190" s="45"/>
      <c r="AJ190" s="45"/>
      <c r="AK190" s="45"/>
      <c r="AL190" s="45"/>
      <c r="AM190" s="45"/>
      <c r="AN190" s="45"/>
      <c r="AO190" s="45">
        <v>4.6749999999999998</v>
      </c>
      <c r="AP190" s="45">
        <v>5.9669999999999996</v>
      </c>
      <c r="AQ190" s="45">
        <v>3.8719999999999999</v>
      </c>
      <c r="AR190" s="45">
        <v>3.7480000000000002</v>
      </c>
      <c r="AS190" s="45">
        <v>3.7469999999999999</v>
      </c>
      <c r="AT190" s="45">
        <v>3.7320000000000002</v>
      </c>
      <c r="AU190" s="45"/>
      <c r="AV190" s="45"/>
      <c r="AW190" s="45"/>
      <c r="AX190" s="45"/>
      <c r="AY190" s="45"/>
      <c r="AZ190" s="45"/>
      <c r="BA190" s="45">
        <v>3.903</v>
      </c>
      <c r="BB190" s="45">
        <v>3.9</v>
      </c>
      <c r="BC190" s="45">
        <v>3.9009999999999998</v>
      </c>
      <c r="BD190" s="45">
        <v>5.6040000000000001</v>
      </c>
      <c r="BE190" s="45">
        <v>5.5250000000000004</v>
      </c>
      <c r="BF190" s="45">
        <v>3.87</v>
      </c>
      <c r="BG190" s="45"/>
      <c r="BH190" s="45"/>
      <c r="BI190" s="45"/>
      <c r="BJ190" s="45"/>
      <c r="BK190" s="45"/>
      <c r="BL190" s="45"/>
      <c r="BM190" s="45">
        <v>4.6829999999999998</v>
      </c>
      <c r="BN190" s="45">
        <v>3.625</v>
      </c>
      <c r="BO190" s="45">
        <v>3.84</v>
      </c>
      <c r="BP190" s="45">
        <v>5.38</v>
      </c>
      <c r="BQ190" s="45">
        <v>3.8330000000000002</v>
      </c>
      <c r="BR190" s="45">
        <v>3.6579999999999999</v>
      </c>
      <c r="BS190" s="45"/>
      <c r="BT190" s="45"/>
      <c r="BU190" s="45"/>
      <c r="BV190" s="45"/>
      <c r="BW190" s="45"/>
      <c r="BX190" s="45"/>
      <c r="BY190" s="45">
        <v>5.2750000000000004</v>
      </c>
      <c r="BZ190" s="45">
        <v>3.8359999999999999</v>
      </c>
      <c r="CA190" s="45">
        <v>3.9889999999999999</v>
      </c>
      <c r="CB190" s="45">
        <v>3.7909999999999999</v>
      </c>
      <c r="CC190" s="45">
        <v>3.6110000000000002</v>
      </c>
      <c r="CD190" s="45">
        <v>3.7749999999999999</v>
      </c>
      <c r="CE190" s="45"/>
      <c r="CF190" s="45"/>
      <c r="CG190" s="45"/>
      <c r="CH190" s="45"/>
      <c r="CI190" s="45"/>
      <c r="CJ190" s="45"/>
      <c r="CK190" s="45">
        <v>3.468</v>
      </c>
      <c r="CL190" s="45">
        <v>3.7</v>
      </c>
      <c r="CM190" s="45">
        <v>4.1189999999999998</v>
      </c>
      <c r="CN190" s="45">
        <v>3.8370000000000002</v>
      </c>
      <c r="CO190" s="45">
        <v>4.9960000000000004</v>
      </c>
      <c r="CP190" s="45">
        <v>4.7240000000000002</v>
      </c>
      <c r="CQ190" s="45"/>
      <c r="CR190" s="45"/>
      <c r="CS190" s="45"/>
      <c r="CT190" s="45"/>
      <c r="CU190" s="45"/>
      <c r="CV190" s="45"/>
      <c r="CW190" s="45">
        <v>4.6390000000000002</v>
      </c>
      <c r="CX190" s="45">
        <v>3.7509999999999999</v>
      </c>
      <c r="CY190" s="45">
        <v>3.7370000000000001</v>
      </c>
      <c r="CZ190" s="45">
        <v>3.7589999999999999</v>
      </c>
      <c r="DA190" s="45">
        <v>3.8519999999999999</v>
      </c>
      <c r="DB190" s="45">
        <v>3.629</v>
      </c>
      <c r="DC190" s="45"/>
      <c r="DD190" s="45"/>
      <c r="DE190" s="45"/>
      <c r="DF190" s="45"/>
      <c r="DG190" s="45"/>
      <c r="DH190" s="45"/>
      <c r="DI190" s="45">
        <v>3.597</v>
      </c>
      <c r="DJ190" s="45">
        <v>3.665</v>
      </c>
      <c r="DK190" s="45">
        <v>6.75</v>
      </c>
      <c r="DL190" s="45">
        <v>4.4569999999999999</v>
      </c>
      <c r="DM190" s="45">
        <v>4.524</v>
      </c>
      <c r="DN190" s="45">
        <v>3.6840000000000002</v>
      </c>
      <c r="DO190" s="45"/>
      <c r="DP190" s="45"/>
      <c r="DQ190" s="45"/>
      <c r="DR190" s="45"/>
      <c r="DS190" s="45"/>
      <c r="DT190" s="45"/>
      <c r="DU190" s="45">
        <v>3.8420000000000001</v>
      </c>
      <c r="DV190" s="45">
        <v>5.306</v>
      </c>
      <c r="DW190" s="45">
        <v>4.5540000000000003</v>
      </c>
      <c r="DX190" s="45">
        <v>3.871</v>
      </c>
      <c r="DY190" s="45">
        <v>4.0359999999999996</v>
      </c>
      <c r="DZ190" s="45">
        <v>3.6230000000000002</v>
      </c>
      <c r="EA190" s="45"/>
      <c r="EB190" s="45"/>
      <c r="EC190" s="45"/>
      <c r="ED190" s="45"/>
      <c r="EE190" s="45"/>
      <c r="EF190" s="45"/>
      <c r="EG190" s="45">
        <v>3.4729999999999999</v>
      </c>
      <c r="EH190" s="45">
        <v>3.544</v>
      </c>
      <c r="EI190" s="45">
        <v>3.6269999999999998</v>
      </c>
      <c r="EJ190" s="45">
        <v>3.7</v>
      </c>
      <c r="EK190" s="45">
        <v>3.7429999999999999</v>
      </c>
      <c r="EL190" s="45">
        <v>3.7690000000000001</v>
      </c>
      <c r="EM190" s="45"/>
      <c r="EN190" s="45"/>
      <c r="EO190" s="45"/>
      <c r="EP190" s="45"/>
      <c r="EQ190" s="45"/>
      <c r="ER190" s="45"/>
      <c r="ES190" s="45">
        <v>3.8889999999999998</v>
      </c>
      <c r="ET190" s="45">
        <v>4.5789999999999997</v>
      </c>
      <c r="EU190" s="45">
        <v>3.798</v>
      </c>
      <c r="EV190" s="45">
        <v>3.9849999999999999</v>
      </c>
      <c r="EW190" s="45">
        <v>4.7489999999999997</v>
      </c>
      <c r="EX190" s="45">
        <v>3.629</v>
      </c>
      <c r="EY190" s="45"/>
      <c r="EZ190" s="45"/>
      <c r="FA190" s="45"/>
      <c r="FB190" s="45"/>
      <c r="FC190" s="45"/>
      <c r="FD190" s="45"/>
      <c r="FE190" s="45">
        <v>3.9260000000000002</v>
      </c>
      <c r="FF190" s="45">
        <v>3.7050000000000001</v>
      </c>
      <c r="FG190" s="45">
        <v>3.6110000000000002</v>
      </c>
      <c r="FH190" s="45">
        <v>3.7639999999999998</v>
      </c>
      <c r="FI190" s="45">
        <v>3.7509999999999999</v>
      </c>
      <c r="FJ190" s="45">
        <v>3.4940000000000002</v>
      </c>
      <c r="FK190" s="45"/>
      <c r="FL190" s="45"/>
      <c r="FM190" s="45"/>
      <c r="FN190" s="45"/>
      <c r="FO190" s="45"/>
      <c r="FP190" s="45"/>
      <c r="FQ190" s="45">
        <v>3.387</v>
      </c>
      <c r="FR190" s="45">
        <v>3.52</v>
      </c>
      <c r="FS190" s="45">
        <v>4.4450000000000003</v>
      </c>
      <c r="FT190" s="45">
        <v>3.516</v>
      </c>
      <c r="FU190" s="45">
        <v>3.6880000000000002</v>
      </c>
      <c r="FV190" s="45">
        <v>3.734</v>
      </c>
      <c r="FW190" s="45"/>
      <c r="FX190" s="45"/>
      <c r="FY190" s="45"/>
      <c r="FZ190" s="45"/>
      <c r="GA190" s="45"/>
      <c r="GB190" s="45"/>
      <c r="GC190" s="45">
        <v>3.62</v>
      </c>
      <c r="GD190" s="45">
        <v>3.73</v>
      </c>
      <c r="GE190" s="45">
        <v>3.7010000000000001</v>
      </c>
      <c r="GF190" s="45">
        <v>3.7170000000000001</v>
      </c>
      <c r="GG190" s="45">
        <v>3.649</v>
      </c>
    </row>
    <row r="191" spans="1:190" x14ac:dyDescent="0.2">
      <c r="B191" s="44">
        <v>5.5555555555555558E-3</v>
      </c>
      <c r="C191" s="45">
        <v>3.7210000000000001</v>
      </c>
      <c r="D191" s="45"/>
      <c r="E191" s="45">
        <v>3.7789999999999999</v>
      </c>
      <c r="F191" s="45">
        <v>3.629</v>
      </c>
      <c r="G191" s="45">
        <v>4.1580000000000004</v>
      </c>
      <c r="H191" s="45">
        <v>3.9420000000000002</v>
      </c>
      <c r="I191" s="45">
        <v>3.8370000000000002</v>
      </c>
      <c r="J191" s="45">
        <v>3.617</v>
      </c>
      <c r="K191" s="45"/>
      <c r="L191" s="45"/>
      <c r="M191" s="45"/>
      <c r="N191" s="45"/>
      <c r="O191" s="45"/>
      <c r="P191" s="45"/>
      <c r="Q191" s="45">
        <v>6.16</v>
      </c>
      <c r="R191" s="45">
        <v>3.5760000000000001</v>
      </c>
      <c r="S191" s="45">
        <v>3.85</v>
      </c>
      <c r="T191" s="45">
        <v>3.7050000000000001</v>
      </c>
      <c r="U191" s="45">
        <v>3.7320000000000002</v>
      </c>
      <c r="V191" s="45">
        <v>3.9279999999999999</v>
      </c>
      <c r="W191" s="45"/>
      <c r="X191" s="45"/>
      <c r="Y191" s="45"/>
      <c r="Z191" s="45"/>
      <c r="AA191" s="45"/>
      <c r="AB191" s="45"/>
      <c r="AC191" s="45">
        <v>3.9990000000000001</v>
      </c>
      <c r="AD191" s="45">
        <v>4.4560000000000004</v>
      </c>
      <c r="AE191" s="45">
        <v>4.2160000000000002</v>
      </c>
      <c r="AF191" s="45">
        <v>4.5519999999999996</v>
      </c>
      <c r="AG191" s="45">
        <v>3.956</v>
      </c>
      <c r="AH191" s="45">
        <v>3.7610000000000001</v>
      </c>
      <c r="AI191" s="45"/>
      <c r="AJ191" s="45"/>
      <c r="AK191" s="45"/>
      <c r="AL191" s="45"/>
      <c r="AM191" s="45"/>
      <c r="AN191" s="45"/>
      <c r="AO191" s="45">
        <v>4.6689999999999996</v>
      </c>
      <c r="AP191" s="45">
        <v>5.9550000000000001</v>
      </c>
      <c r="AQ191" s="45">
        <v>3.843</v>
      </c>
      <c r="AR191" s="45">
        <v>3.7410000000000001</v>
      </c>
      <c r="AS191" s="45">
        <v>3.7450000000000001</v>
      </c>
      <c r="AT191" s="45">
        <v>3.7290000000000001</v>
      </c>
      <c r="AU191" s="45"/>
      <c r="AV191" s="45"/>
      <c r="AW191" s="45"/>
      <c r="AX191" s="45"/>
      <c r="AY191" s="45"/>
      <c r="AZ191" s="45"/>
      <c r="BA191" s="45">
        <v>3.89</v>
      </c>
      <c r="BB191" s="45">
        <v>3.8820000000000001</v>
      </c>
      <c r="BC191" s="45">
        <v>3.9</v>
      </c>
      <c r="BD191" s="45">
        <v>5.6349999999999998</v>
      </c>
      <c r="BE191" s="45">
        <v>5.5590000000000002</v>
      </c>
      <c r="BF191" s="45">
        <v>3.867</v>
      </c>
      <c r="BG191" s="45"/>
      <c r="BH191" s="45"/>
      <c r="BI191" s="45"/>
      <c r="BJ191" s="45"/>
      <c r="BK191" s="45"/>
      <c r="BL191" s="45"/>
      <c r="BM191" s="45">
        <v>4.6970000000000001</v>
      </c>
      <c r="BN191" s="45">
        <v>3.6240000000000001</v>
      </c>
      <c r="BO191" s="45">
        <v>3.8330000000000002</v>
      </c>
      <c r="BP191" s="45">
        <v>5.3879999999999999</v>
      </c>
      <c r="BQ191" s="45">
        <v>3.8330000000000002</v>
      </c>
      <c r="BR191" s="45">
        <v>3.6549999999999998</v>
      </c>
      <c r="BS191" s="45"/>
      <c r="BT191" s="45"/>
      <c r="BU191" s="45"/>
      <c r="BV191" s="45"/>
      <c r="BW191" s="45"/>
      <c r="BX191" s="45"/>
      <c r="BY191" s="45">
        <v>5.2560000000000002</v>
      </c>
      <c r="BZ191" s="45">
        <v>3.8220000000000001</v>
      </c>
      <c r="CA191" s="45">
        <v>3.9809999999999999</v>
      </c>
      <c r="CB191" s="45">
        <v>3.8140000000000001</v>
      </c>
      <c r="CC191" s="45">
        <v>3.605</v>
      </c>
      <c r="CD191" s="45">
        <v>3.7589999999999999</v>
      </c>
      <c r="CE191" s="45"/>
      <c r="CF191" s="45"/>
      <c r="CG191" s="45"/>
      <c r="CH191" s="45"/>
      <c r="CI191" s="45"/>
      <c r="CJ191" s="45"/>
      <c r="CK191" s="45">
        <v>3.4460000000000002</v>
      </c>
      <c r="CL191" s="45">
        <v>3.69</v>
      </c>
      <c r="CM191" s="45">
        <v>4.1040000000000001</v>
      </c>
      <c r="CN191" s="45">
        <v>3.8330000000000002</v>
      </c>
      <c r="CO191" s="45">
        <v>4.992</v>
      </c>
      <c r="CP191" s="45">
        <v>4.7</v>
      </c>
      <c r="CQ191" s="45"/>
      <c r="CR191" s="45"/>
      <c r="CS191" s="45"/>
      <c r="CT191" s="45"/>
      <c r="CU191" s="45"/>
      <c r="CV191" s="45"/>
      <c r="CW191" s="45">
        <v>4.6310000000000002</v>
      </c>
      <c r="CX191" s="45">
        <v>3.7440000000000002</v>
      </c>
      <c r="CY191" s="45">
        <v>3.7290000000000001</v>
      </c>
      <c r="CZ191" s="45">
        <v>3.7509999999999999</v>
      </c>
      <c r="DA191" s="45">
        <v>3.8460000000000001</v>
      </c>
      <c r="DB191" s="45">
        <v>3.61</v>
      </c>
      <c r="DC191" s="45"/>
      <c r="DD191" s="45"/>
      <c r="DE191" s="45"/>
      <c r="DF191" s="45"/>
      <c r="DG191" s="45"/>
      <c r="DH191" s="45"/>
      <c r="DI191" s="45">
        <v>3.581</v>
      </c>
      <c r="DJ191" s="45">
        <v>3.6469999999999998</v>
      </c>
      <c r="DK191" s="45">
        <v>6.7949999999999999</v>
      </c>
      <c r="DL191" s="45">
        <v>4.4610000000000003</v>
      </c>
      <c r="DM191" s="45">
        <v>4.5380000000000003</v>
      </c>
      <c r="DN191" s="45">
        <v>3.68</v>
      </c>
      <c r="DO191" s="45"/>
      <c r="DP191" s="45"/>
      <c r="DQ191" s="45"/>
      <c r="DR191" s="45"/>
      <c r="DS191" s="45"/>
      <c r="DT191" s="45"/>
      <c r="DU191" s="45">
        <v>3.8330000000000002</v>
      </c>
      <c r="DV191" s="45">
        <v>5.3239999999999998</v>
      </c>
      <c r="DW191" s="45">
        <v>4.5519999999999996</v>
      </c>
      <c r="DX191" s="45">
        <v>3.8719999999999999</v>
      </c>
      <c r="DY191" s="45">
        <v>4.0250000000000004</v>
      </c>
      <c r="DZ191" s="45">
        <v>3.62</v>
      </c>
      <c r="EA191" s="45"/>
      <c r="EB191" s="45"/>
      <c r="EC191" s="45"/>
      <c r="ED191" s="45"/>
      <c r="EE191" s="45"/>
      <c r="EF191" s="45"/>
      <c r="EG191" s="45">
        <v>3.468</v>
      </c>
      <c r="EH191" s="45">
        <v>3.536</v>
      </c>
      <c r="EI191" s="45">
        <v>3.6230000000000002</v>
      </c>
      <c r="EJ191" s="45">
        <v>3.6970000000000001</v>
      </c>
      <c r="EK191" s="45">
        <v>3.74</v>
      </c>
      <c r="EL191" s="45">
        <v>3.7749999999999999</v>
      </c>
      <c r="EM191" s="45"/>
      <c r="EN191" s="45"/>
      <c r="EO191" s="45"/>
      <c r="EP191" s="45"/>
      <c r="EQ191" s="45"/>
      <c r="ER191" s="45"/>
      <c r="ES191" s="45">
        <v>3.8780000000000001</v>
      </c>
      <c r="ET191" s="45">
        <v>4.5940000000000003</v>
      </c>
      <c r="EU191" s="45">
        <v>3.7890000000000001</v>
      </c>
      <c r="EV191" s="45">
        <v>3.9729999999999999</v>
      </c>
      <c r="EW191" s="45">
        <v>4.76</v>
      </c>
      <c r="EX191" s="45">
        <v>3.6219999999999999</v>
      </c>
      <c r="EY191" s="45"/>
      <c r="EZ191" s="45"/>
      <c r="FA191" s="45"/>
      <c r="FB191" s="45"/>
      <c r="FC191" s="45"/>
      <c r="FD191" s="45"/>
      <c r="FE191" s="45">
        <v>3.9180000000000001</v>
      </c>
      <c r="FF191" s="45">
        <v>3.698</v>
      </c>
      <c r="FG191" s="45">
        <v>3.609</v>
      </c>
      <c r="FH191" s="45">
        <v>3.762</v>
      </c>
      <c r="FI191" s="45">
        <v>3.7519999999999998</v>
      </c>
      <c r="FJ191" s="45">
        <v>3.4849999999999999</v>
      </c>
      <c r="FK191" s="45"/>
      <c r="FL191" s="45"/>
      <c r="FM191" s="45"/>
      <c r="FN191" s="45"/>
      <c r="FO191" s="45"/>
      <c r="FP191" s="45"/>
      <c r="FQ191" s="45">
        <v>3.3780000000000001</v>
      </c>
      <c r="FR191" s="45">
        <v>3.508</v>
      </c>
      <c r="FS191" s="45">
        <v>4.431</v>
      </c>
      <c r="FT191" s="45">
        <v>3.5169999999999999</v>
      </c>
      <c r="FU191" s="45">
        <v>3.6840000000000002</v>
      </c>
      <c r="FV191" s="45">
        <v>3.7320000000000002</v>
      </c>
      <c r="FW191" s="45"/>
      <c r="FX191" s="45"/>
      <c r="FY191" s="45"/>
      <c r="FZ191" s="45"/>
      <c r="GA191" s="45"/>
      <c r="GB191" s="45"/>
      <c r="GC191" s="45">
        <v>3.6150000000000002</v>
      </c>
      <c r="GD191" s="45">
        <v>3.7290000000000001</v>
      </c>
      <c r="GE191" s="45">
        <v>3.694</v>
      </c>
      <c r="GF191" s="45">
        <v>3.7210000000000001</v>
      </c>
      <c r="GG191" s="45">
        <v>3.6469999999999998</v>
      </c>
    </row>
    <row r="192" spans="1:190" x14ac:dyDescent="0.2">
      <c r="B192" s="44">
        <v>6.2499999999999995E-3</v>
      </c>
      <c r="C192" s="45">
        <v>3.7090000000000001</v>
      </c>
      <c r="D192" s="45"/>
      <c r="E192" s="45">
        <v>3.7669999999999999</v>
      </c>
      <c r="F192" s="45">
        <v>3.6419999999999999</v>
      </c>
      <c r="G192" s="45">
        <v>4.1479999999999997</v>
      </c>
      <c r="H192" s="45">
        <v>3.9340000000000002</v>
      </c>
      <c r="I192" s="45">
        <v>3.8319999999999999</v>
      </c>
      <c r="J192" s="45">
        <v>3.5990000000000002</v>
      </c>
      <c r="K192" s="45"/>
      <c r="L192" s="45"/>
      <c r="M192" s="45"/>
      <c r="N192" s="45"/>
      <c r="O192" s="45"/>
      <c r="P192" s="45"/>
      <c r="Q192" s="45">
        <v>6.1379999999999999</v>
      </c>
      <c r="R192" s="45">
        <v>3.5489999999999999</v>
      </c>
      <c r="S192" s="45">
        <v>3.8450000000000002</v>
      </c>
      <c r="T192" s="45">
        <v>3.71</v>
      </c>
      <c r="U192" s="45">
        <v>3.7320000000000002</v>
      </c>
      <c r="V192" s="45">
        <v>3.9180000000000001</v>
      </c>
      <c r="W192" s="45"/>
      <c r="X192" s="45"/>
      <c r="Y192" s="45"/>
      <c r="Z192" s="45"/>
      <c r="AA192" s="45"/>
      <c r="AB192" s="45"/>
      <c r="AC192" s="45">
        <v>3.976</v>
      </c>
      <c r="AD192" s="45">
        <v>4.4630000000000001</v>
      </c>
      <c r="AE192" s="45">
        <v>4.181</v>
      </c>
      <c r="AF192" s="45">
        <v>4.5519999999999996</v>
      </c>
      <c r="AG192" s="45">
        <v>3.972</v>
      </c>
      <c r="AH192" s="45">
        <v>3.7389999999999999</v>
      </c>
      <c r="AI192" s="45"/>
      <c r="AJ192" s="45"/>
      <c r="AK192" s="45"/>
      <c r="AL192" s="45"/>
      <c r="AM192" s="45"/>
      <c r="AN192" s="45"/>
      <c r="AO192" s="45">
        <v>4.657</v>
      </c>
      <c r="AP192" s="45">
        <v>5.923</v>
      </c>
      <c r="AQ192" s="45">
        <v>3.8239999999999998</v>
      </c>
      <c r="AR192" s="45">
        <v>3.7330000000000001</v>
      </c>
      <c r="AS192" s="45">
        <v>3.7429999999999999</v>
      </c>
      <c r="AT192" s="45">
        <v>3.7250000000000001</v>
      </c>
      <c r="AU192" s="45"/>
      <c r="AV192" s="45"/>
      <c r="AW192" s="45"/>
      <c r="AX192" s="45"/>
      <c r="AY192" s="45"/>
      <c r="AZ192" s="45"/>
      <c r="BA192" s="45">
        <v>3.8780000000000001</v>
      </c>
      <c r="BB192" s="45">
        <v>3.8639999999999999</v>
      </c>
      <c r="BC192" s="45">
        <v>3.8969999999999998</v>
      </c>
      <c r="BD192" s="45">
        <v>5.66</v>
      </c>
      <c r="BE192" s="45">
        <v>5.5910000000000002</v>
      </c>
      <c r="BF192" s="45">
        <v>3.8580000000000001</v>
      </c>
      <c r="BG192" s="45"/>
      <c r="BH192" s="45"/>
      <c r="BI192" s="45"/>
      <c r="BJ192" s="45"/>
      <c r="BK192" s="45"/>
      <c r="BL192" s="45"/>
      <c r="BM192" s="45">
        <v>4.7119999999999997</v>
      </c>
      <c r="BN192" s="45">
        <v>3.621</v>
      </c>
      <c r="BO192" s="45">
        <v>3.8279999999999998</v>
      </c>
      <c r="BP192" s="45">
        <v>5.4029999999999996</v>
      </c>
      <c r="BQ192" s="45">
        <v>3.8279999999999998</v>
      </c>
      <c r="BR192" s="45">
        <v>3.6509999999999998</v>
      </c>
      <c r="BS192" s="45"/>
      <c r="BT192" s="45"/>
      <c r="BU192" s="45"/>
      <c r="BV192" s="45"/>
      <c r="BW192" s="45"/>
      <c r="BX192" s="45"/>
      <c r="BY192" s="45">
        <v>5.2279999999999998</v>
      </c>
      <c r="BZ192" s="45">
        <v>3.8109999999999999</v>
      </c>
      <c r="CA192" s="45">
        <v>3.9729999999999999</v>
      </c>
      <c r="CB192" s="45">
        <v>3.8050000000000002</v>
      </c>
      <c r="CC192" s="45">
        <v>3.5990000000000002</v>
      </c>
      <c r="CD192" s="45">
        <v>3.742</v>
      </c>
      <c r="CE192" s="45"/>
      <c r="CF192" s="45"/>
      <c r="CG192" s="45"/>
      <c r="CH192" s="45"/>
      <c r="CI192" s="45"/>
      <c r="CJ192" s="45"/>
      <c r="CK192" s="45">
        <v>3.4220000000000002</v>
      </c>
      <c r="CL192" s="45">
        <v>3.6779999999999999</v>
      </c>
      <c r="CM192" s="45">
        <v>4.0919999999999996</v>
      </c>
      <c r="CN192" s="45">
        <v>3.831</v>
      </c>
      <c r="CO192" s="45">
        <v>4.9960000000000004</v>
      </c>
      <c r="CP192" s="45">
        <v>4.6749999999999998</v>
      </c>
      <c r="CQ192" s="45"/>
      <c r="CR192" s="45"/>
      <c r="CS192" s="45"/>
      <c r="CT192" s="45"/>
      <c r="CU192" s="45"/>
      <c r="CV192" s="45"/>
      <c r="CW192" s="45">
        <v>4.6219999999999999</v>
      </c>
      <c r="CX192" s="45">
        <v>3.738</v>
      </c>
      <c r="CY192" s="45">
        <v>3.7229999999999999</v>
      </c>
      <c r="CZ192" s="45">
        <v>3.7440000000000002</v>
      </c>
      <c r="DA192" s="45">
        <v>3.8370000000000002</v>
      </c>
      <c r="DB192" s="45">
        <v>3.5910000000000002</v>
      </c>
      <c r="DC192" s="45"/>
      <c r="DD192" s="45"/>
      <c r="DE192" s="45"/>
      <c r="DF192" s="45"/>
      <c r="DG192" s="45"/>
      <c r="DH192" s="45"/>
      <c r="DI192" s="45">
        <v>3.5659999999999998</v>
      </c>
      <c r="DJ192" s="45">
        <v>3.6259999999999999</v>
      </c>
      <c r="DK192" s="45">
        <v>6.835</v>
      </c>
      <c r="DL192" s="45">
        <v>4.4649999999999999</v>
      </c>
      <c r="DM192" s="45">
        <v>4.5570000000000004</v>
      </c>
      <c r="DN192" s="45">
        <v>3.6749999999999998</v>
      </c>
      <c r="DO192" s="45"/>
      <c r="DP192" s="45"/>
      <c r="DQ192" s="45"/>
      <c r="DR192" s="45"/>
      <c r="DS192" s="45"/>
      <c r="DT192" s="45"/>
      <c r="DU192" s="45">
        <v>3.8290000000000002</v>
      </c>
      <c r="DV192" s="45">
        <v>5.34</v>
      </c>
      <c r="DW192" s="45">
        <v>4.5529999999999999</v>
      </c>
      <c r="DX192" s="45">
        <v>3.875</v>
      </c>
      <c r="DY192" s="45">
        <v>4.0129999999999999</v>
      </c>
      <c r="DZ192" s="45">
        <v>3.6150000000000002</v>
      </c>
      <c r="EA192" s="45"/>
      <c r="EB192" s="45"/>
      <c r="EC192" s="45"/>
      <c r="ED192" s="45"/>
      <c r="EE192" s="45"/>
      <c r="EF192" s="45"/>
      <c r="EG192" s="45">
        <v>3.4590000000000001</v>
      </c>
      <c r="EH192" s="45">
        <v>3.5289999999999999</v>
      </c>
      <c r="EI192" s="45">
        <v>3.621</v>
      </c>
      <c r="EJ192" s="45">
        <v>3.6930000000000001</v>
      </c>
      <c r="EK192" s="45">
        <v>3.74</v>
      </c>
      <c r="EL192" s="45">
        <v>3.7789999999999999</v>
      </c>
      <c r="EM192" s="45"/>
      <c r="EN192" s="45"/>
      <c r="EO192" s="45"/>
      <c r="EP192" s="45"/>
      <c r="EQ192" s="45"/>
      <c r="ER192" s="45"/>
      <c r="ES192" s="45">
        <v>3.867</v>
      </c>
      <c r="ET192" s="45">
        <v>4.6040000000000001</v>
      </c>
      <c r="EU192" s="45">
        <v>3.78</v>
      </c>
      <c r="EV192" s="45">
        <v>3.9660000000000002</v>
      </c>
      <c r="EW192" s="45">
        <v>4.7720000000000002</v>
      </c>
      <c r="EX192" s="45">
        <v>3.6139999999999999</v>
      </c>
      <c r="EY192" s="45"/>
      <c r="EZ192" s="45"/>
      <c r="FA192" s="45"/>
      <c r="FB192" s="45"/>
      <c r="FC192" s="45"/>
      <c r="FD192" s="45"/>
      <c r="FE192" s="45">
        <v>3.91</v>
      </c>
      <c r="FF192" s="45">
        <v>3.69</v>
      </c>
      <c r="FG192" s="45">
        <v>3.6080000000000001</v>
      </c>
      <c r="FH192" s="45">
        <v>3.7589999999999999</v>
      </c>
      <c r="FI192" s="45">
        <v>3.7469999999999999</v>
      </c>
      <c r="FJ192" s="45">
        <v>3.476</v>
      </c>
      <c r="FK192" s="45"/>
      <c r="FL192" s="45"/>
      <c r="FM192" s="45"/>
      <c r="FN192" s="45"/>
      <c r="FO192" s="45"/>
      <c r="FP192" s="45"/>
      <c r="FQ192" s="45">
        <v>3.3679999999999999</v>
      </c>
      <c r="FR192" s="45">
        <v>3.4980000000000002</v>
      </c>
      <c r="FS192" s="45">
        <v>4.4189999999999996</v>
      </c>
      <c r="FT192" s="45">
        <v>3.516</v>
      </c>
      <c r="FU192" s="45">
        <v>3.6840000000000002</v>
      </c>
      <c r="FV192" s="45">
        <v>3.726</v>
      </c>
      <c r="FW192" s="45"/>
      <c r="FX192" s="45"/>
      <c r="FY192" s="45"/>
      <c r="FZ192" s="45"/>
      <c r="GA192" s="45"/>
      <c r="GB192" s="45"/>
      <c r="GC192" s="45">
        <v>3.613</v>
      </c>
      <c r="GD192" s="45">
        <v>3.73</v>
      </c>
      <c r="GE192" s="45">
        <v>3.6930000000000001</v>
      </c>
      <c r="GF192" s="45">
        <v>3.714</v>
      </c>
      <c r="GG192" s="45">
        <v>3.6459999999999999</v>
      </c>
    </row>
    <row r="193" spans="2:189" x14ac:dyDescent="0.2">
      <c r="B193" s="44">
        <v>6.9444444444444441E-3</v>
      </c>
      <c r="C193" s="45">
        <v>3.6960000000000002</v>
      </c>
      <c r="D193" s="45"/>
      <c r="E193" s="45">
        <v>3.754</v>
      </c>
      <c r="F193" s="45">
        <v>3.6</v>
      </c>
      <c r="G193" s="45">
        <v>4.1470000000000002</v>
      </c>
      <c r="H193" s="45">
        <v>3.9359999999999999</v>
      </c>
      <c r="I193" s="45">
        <v>3.8290000000000002</v>
      </c>
      <c r="J193" s="45">
        <v>3.585</v>
      </c>
      <c r="K193" s="45"/>
      <c r="L193" s="45"/>
      <c r="M193" s="45"/>
      <c r="N193" s="45"/>
      <c r="O193" s="45"/>
      <c r="P193" s="45"/>
      <c r="Q193" s="45">
        <v>6.101</v>
      </c>
      <c r="R193" s="45">
        <v>3.536</v>
      </c>
      <c r="S193" s="45">
        <v>3.835</v>
      </c>
      <c r="T193" s="45">
        <v>3.7090000000000001</v>
      </c>
      <c r="U193" s="45">
        <v>3.7330000000000001</v>
      </c>
      <c r="V193" s="45">
        <v>3.91</v>
      </c>
      <c r="W193" s="45"/>
      <c r="X193" s="45"/>
      <c r="Y193" s="45"/>
      <c r="Z193" s="45"/>
      <c r="AA193" s="45"/>
      <c r="AB193" s="45"/>
      <c r="AC193" s="45">
        <v>3.9630000000000001</v>
      </c>
      <c r="AD193" s="45">
        <v>4.4710000000000001</v>
      </c>
      <c r="AE193" s="45">
        <v>4.1429999999999998</v>
      </c>
      <c r="AF193" s="45">
        <v>4.5529999999999999</v>
      </c>
      <c r="AG193" s="45">
        <v>3.992</v>
      </c>
      <c r="AH193" s="45">
        <v>3.718</v>
      </c>
      <c r="AI193" s="45"/>
      <c r="AJ193" s="45"/>
      <c r="AK193" s="45"/>
      <c r="AL193" s="45"/>
      <c r="AM193" s="45"/>
      <c r="AN193" s="45"/>
      <c r="AO193" s="45">
        <v>4.6399999999999997</v>
      </c>
      <c r="AP193" s="45">
        <v>5.8920000000000003</v>
      </c>
      <c r="AQ193" s="45">
        <v>3.8109999999999999</v>
      </c>
      <c r="AR193" s="45">
        <v>3.7280000000000002</v>
      </c>
      <c r="AS193" s="45">
        <v>3.74</v>
      </c>
      <c r="AT193" s="45">
        <v>3.7229999999999999</v>
      </c>
      <c r="AU193" s="45"/>
      <c r="AV193" s="45"/>
      <c r="AW193" s="45"/>
      <c r="AX193" s="45"/>
      <c r="AY193" s="45"/>
      <c r="AZ193" s="45"/>
      <c r="BA193" s="45">
        <v>3.867</v>
      </c>
      <c r="BB193" s="45">
        <v>3.8479999999999999</v>
      </c>
      <c r="BC193" s="45">
        <v>3.8980000000000001</v>
      </c>
      <c r="BD193" s="45">
        <v>5.69</v>
      </c>
      <c r="BE193" s="45">
        <v>5.6130000000000004</v>
      </c>
      <c r="BF193" s="45">
        <v>3.85</v>
      </c>
      <c r="BG193" s="45"/>
      <c r="BH193" s="45"/>
      <c r="BI193" s="45"/>
      <c r="BJ193" s="45"/>
      <c r="BK193" s="45"/>
      <c r="BL193" s="45"/>
      <c r="BM193" s="45">
        <v>4.7240000000000002</v>
      </c>
      <c r="BN193" s="45">
        <v>3.6179999999999999</v>
      </c>
      <c r="BO193" s="45">
        <v>3.8210000000000002</v>
      </c>
      <c r="BP193" s="45">
        <v>5.41</v>
      </c>
      <c r="BQ193" s="45">
        <v>3.8239999999999998</v>
      </c>
      <c r="BR193" s="45">
        <v>3.649</v>
      </c>
      <c r="BS193" s="45"/>
      <c r="BT193" s="45"/>
      <c r="BU193" s="45"/>
      <c r="BV193" s="45"/>
      <c r="BW193" s="45"/>
      <c r="BX193" s="45"/>
      <c r="BY193" s="45">
        <v>5.2089999999999996</v>
      </c>
      <c r="BZ193" s="45">
        <v>3.7989999999999999</v>
      </c>
      <c r="CA193" s="45">
        <v>3.9620000000000002</v>
      </c>
      <c r="CB193" s="45">
        <v>3.786</v>
      </c>
      <c r="CC193" s="45">
        <v>3.5920000000000001</v>
      </c>
      <c r="CD193" s="45">
        <v>3.7229999999999999</v>
      </c>
      <c r="CE193" s="45"/>
      <c r="CF193" s="45"/>
      <c r="CG193" s="45"/>
      <c r="CH193" s="45"/>
      <c r="CI193" s="45"/>
      <c r="CJ193" s="45"/>
      <c r="CK193" s="45">
        <v>3.399</v>
      </c>
      <c r="CL193" s="45">
        <v>3.6659999999999999</v>
      </c>
      <c r="CM193" s="45">
        <v>4.0789999999999997</v>
      </c>
      <c r="CN193" s="45">
        <v>3.8290000000000002</v>
      </c>
      <c r="CO193" s="45">
        <v>4.9969999999999999</v>
      </c>
      <c r="CP193" s="45">
        <v>4.6500000000000004</v>
      </c>
      <c r="CQ193" s="45"/>
      <c r="CR193" s="45"/>
      <c r="CS193" s="45"/>
      <c r="CT193" s="45"/>
      <c r="CU193" s="45"/>
      <c r="CV193" s="45"/>
      <c r="CW193" s="45">
        <v>4.6210000000000004</v>
      </c>
      <c r="CX193" s="45">
        <v>3.7320000000000002</v>
      </c>
      <c r="CY193" s="45">
        <v>3.7189999999999999</v>
      </c>
      <c r="CZ193" s="45">
        <v>3.74</v>
      </c>
      <c r="DA193" s="45">
        <v>3.83</v>
      </c>
      <c r="DB193" s="45">
        <v>3.5739999999999998</v>
      </c>
      <c r="DC193" s="45"/>
      <c r="DD193" s="45"/>
      <c r="DE193" s="45"/>
      <c r="DF193" s="45"/>
      <c r="DG193" s="45"/>
      <c r="DH193" s="45"/>
      <c r="DI193" s="45">
        <v>3.5449999999999999</v>
      </c>
      <c r="DJ193" s="45">
        <v>3.605</v>
      </c>
      <c r="DK193" s="45">
        <v>6.875</v>
      </c>
      <c r="DL193" s="45">
        <v>4.4550000000000001</v>
      </c>
      <c r="DM193" s="45">
        <v>4.5709999999999997</v>
      </c>
      <c r="DN193" s="45">
        <v>3.6709999999999998</v>
      </c>
      <c r="DO193" s="45"/>
      <c r="DP193" s="45"/>
      <c r="DQ193" s="45"/>
      <c r="DR193" s="45"/>
      <c r="DS193" s="45"/>
      <c r="DT193" s="45"/>
      <c r="DU193" s="45">
        <v>3.823</v>
      </c>
      <c r="DV193" s="45">
        <v>5.3550000000000004</v>
      </c>
      <c r="DW193" s="45">
        <v>4.54</v>
      </c>
      <c r="DX193" s="45">
        <v>3.88</v>
      </c>
      <c r="DY193" s="45">
        <v>4.0060000000000002</v>
      </c>
      <c r="DZ193" s="45">
        <v>3.6080000000000001</v>
      </c>
      <c r="EA193" s="45"/>
      <c r="EB193" s="45"/>
      <c r="EC193" s="45"/>
      <c r="ED193" s="45"/>
      <c r="EE193" s="45"/>
      <c r="EF193" s="45"/>
      <c r="EG193" s="45">
        <v>3.452</v>
      </c>
      <c r="EH193" s="45">
        <v>3.5209999999999999</v>
      </c>
      <c r="EI193" s="45">
        <v>3.6179999999999999</v>
      </c>
      <c r="EJ193" s="45">
        <v>3.6920000000000002</v>
      </c>
      <c r="EK193" s="45">
        <v>3.734</v>
      </c>
      <c r="EL193" s="45">
        <v>3.78</v>
      </c>
      <c r="EM193" s="45"/>
      <c r="EN193" s="45"/>
      <c r="EO193" s="45"/>
      <c r="EP193" s="45"/>
      <c r="EQ193" s="45"/>
      <c r="ER193" s="45"/>
      <c r="ES193" s="45">
        <v>3.8559999999999999</v>
      </c>
      <c r="ET193" s="45">
        <v>4.609</v>
      </c>
      <c r="EU193" s="45">
        <v>3.77</v>
      </c>
      <c r="EV193" s="45">
        <v>3.96</v>
      </c>
      <c r="EW193" s="45">
        <v>4.78</v>
      </c>
      <c r="EX193" s="45">
        <v>3.6070000000000002</v>
      </c>
      <c r="EY193" s="45"/>
      <c r="EZ193" s="45"/>
      <c r="FA193" s="45"/>
      <c r="FB193" s="45"/>
      <c r="FC193" s="45"/>
      <c r="FD193" s="45"/>
      <c r="FE193" s="45">
        <v>3.9009999999999998</v>
      </c>
      <c r="FF193" s="45">
        <v>3.6829999999999998</v>
      </c>
      <c r="FG193" s="45">
        <v>3.605</v>
      </c>
      <c r="FH193" s="45">
        <v>3.758</v>
      </c>
      <c r="FI193" s="45">
        <v>3.742</v>
      </c>
      <c r="FJ193" s="45">
        <v>3.4660000000000002</v>
      </c>
      <c r="FK193" s="45"/>
      <c r="FL193" s="45"/>
      <c r="FM193" s="45"/>
      <c r="FN193" s="45"/>
      <c r="FO193" s="45"/>
      <c r="FP193" s="45"/>
      <c r="FQ193" s="45">
        <v>3.359</v>
      </c>
      <c r="FR193" s="45">
        <v>3.4870000000000001</v>
      </c>
      <c r="FS193" s="45">
        <v>4.4180000000000001</v>
      </c>
      <c r="FT193" s="45">
        <v>3.5169999999999999</v>
      </c>
      <c r="FU193" s="45">
        <v>3.6840000000000002</v>
      </c>
      <c r="FV193" s="45">
        <v>3.7250000000000001</v>
      </c>
      <c r="FW193" s="45"/>
      <c r="FX193" s="45"/>
      <c r="FY193" s="45"/>
      <c r="FZ193" s="45"/>
      <c r="GA193" s="45"/>
      <c r="GB193" s="45"/>
      <c r="GC193" s="45">
        <v>3.617</v>
      </c>
      <c r="GD193" s="45">
        <v>3.7269999999999999</v>
      </c>
      <c r="GE193" s="45">
        <v>3.6909999999999998</v>
      </c>
      <c r="GF193" s="45">
        <v>3.722</v>
      </c>
      <c r="GG193" s="45">
        <v>3.64</v>
      </c>
    </row>
    <row r="194" spans="2:189" x14ac:dyDescent="0.2">
      <c r="B194" s="44">
        <v>7.6388888888888886E-3</v>
      </c>
      <c r="C194" s="45">
        <v>3.6859999999999999</v>
      </c>
      <c r="D194" s="45"/>
      <c r="E194" s="45">
        <v>3.7440000000000002</v>
      </c>
      <c r="F194" s="45">
        <v>3.5910000000000002</v>
      </c>
      <c r="G194" s="45">
        <v>4.1470000000000002</v>
      </c>
      <c r="H194" s="45">
        <v>3.9390000000000001</v>
      </c>
      <c r="I194" s="45">
        <v>3.8220000000000001</v>
      </c>
      <c r="J194" s="45">
        <v>3.57</v>
      </c>
      <c r="K194" s="45"/>
      <c r="L194" s="45"/>
      <c r="M194" s="45"/>
      <c r="N194" s="45"/>
      <c r="O194" s="45"/>
      <c r="P194" s="45"/>
      <c r="Q194" s="45">
        <v>6.0709999999999997</v>
      </c>
      <c r="R194" s="45">
        <v>3.5139999999999998</v>
      </c>
      <c r="S194" s="45">
        <v>3.83</v>
      </c>
      <c r="T194" s="45">
        <v>3.7029999999999998</v>
      </c>
      <c r="U194" s="45">
        <v>3.73</v>
      </c>
      <c r="V194" s="45">
        <v>3.9</v>
      </c>
      <c r="W194" s="45"/>
      <c r="X194" s="45"/>
      <c r="Y194" s="45"/>
      <c r="Z194" s="45"/>
      <c r="AA194" s="45"/>
      <c r="AB194" s="45"/>
      <c r="AC194" s="45">
        <v>3.9590000000000001</v>
      </c>
      <c r="AD194" s="45">
        <v>4.4749999999999996</v>
      </c>
      <c r="AE194" s="45">
        <v>4.1020000000000003</v>
      </c>
      <c r="AF194" s="45">
        <v>4.5570000000000004</v>
      </c>
      <c r="AG194" s="45">
        <v>4.0049999999999999</v>
      </c>
      <c r="AH194" s="45">
        <v>3.6960000000000002</v>
      </c>
      <c r="AI194" s="45"/>
      <c r="AJ194" s="45"/>
      <c r="AK194" s="45"/>
      <c r="AL194" s="45"/>
      <c r="AM194" s="45"/>
      <c r="AN194" s="45"/>
      <c r="AO194" s="45">
        <v>4.6219999999999999</v>
      </c>
      <c r="AP194" s="45">
        <v>5.867</v>
      </c>
      <c r="AQ194" s="45">
        <v>3.8029999999999999</v>
      </c>
      <c r="AR194" s="45">
        <v>3.726</v>
      </c>
      <c r="AS194" s="45">
        <v>3.7389999999999999</v>
      </c>
      <c r="AT194" s="45">
        <v>3.7189999999999999</v>
      </c>
      <c r="AU194" s="45"/>
      <c r="AV194" s="45"/>
      <c r="AW194" s="45"/>
      <c r="AX194" s="45"/>
      <c r="AY194" s="45"/>
      <c r="AZ194" s="45"/>
      <c r="BA194" s="45">
        <v>3.859</v>
      </c>
      <c r="BB194" s="45">
        <v>3.8319999999999999</v>
      </c>
      <c r="BC194" s="45">
        <v>3.8969999999999998</v>
      </c>
      <c r="BD194" s="45">
        <v>5.7119999999999997</v>
      </c>
      <c r="BE194" s="45">
        <v>5.6440000000000001</v>
      </c>
      <c r="BF194" s="45">
        <v>3.8420000000000001</v>
      </c>
      <c r="BG194" s="45"/>
      <c r="BH194" s="45"/>
      <c r="BI194" s="45"/>
      <c r="BJ194" s="45"/>
      <c r="BK194" s="45"/>
      <c r="BL194" s="45"/>
      <c r="BM194" s="45">
        <v>4.734</v>
      </c>
      <c r="BN194" s="45">
        <v>3.6120000000000001</v>
      </c>
      <c r="BO194" s="45">
        <v>3.8079999999999998</v>
      </c>
      <c r="BP194" s="45">
        <v>5.4</v>
      </c>
      <c r="BQ194" s="45">
        <v>3.8210000000000002</v>
      </c>
      <c r="BR194" s="45">
        <v>3.6459999999999999</v>
      </c>
      <c r="BS194" s="45"/>
      <c r="BT194" s="45"/>
      <c r="BU194" s="45"/>
      <c r="BV194" s="45"/>
      <c r="BW194" s="45"/>
      <c r="BX194" s="45"/>
      <c r="BY194" s="45">
        <v>5.1719999999999997</v>
      </c>
      <c r="BZ194" s="45">
        <v>3.7919999999999998</v>
      </c>
      <c r="CA194" s="45">
        <v>3.9489999999999998</v>
      </c>
      <c r="CB194" s="45">
        <v>3.774</v>
      </c>
      <c r="CC194" s="45">
        <v>3.5830000000000002</v>
      </c>
      <c r="CD194" s="45">
        <v>3.7069999999999999</v>
      </c>
      <c r="CE194" s="45"/>
      <c r="CF194" s="45"/>
      <c r="CG194" s="45"/>
      <c r="CH194" s="45"/>
      <c r="CI194" s="45"/>
      <c r="CJ194" s="45"/>
      <c r="CK194" s="45">
        <v>3.3780000000000001</v>
      </c>
      <c r="CL194" s="45">
        <v>3.6539999999999999</v>
      </c>
      <c r="CM194" s="45">
        <v>4.0629999999999997</v>
      </c>
      <c r="CN194" s="45">
        <v>3.827</v>
      </c>
      <c r="CO194" s="45">
        <v>4.9859999999999998</v>
      </c>
      <c r="CP194" s="45">
        <v>4.6230000000000002</v>
      </c>
      <c r="CQ194" s="45"/>
      <c r="CR194" s="45"/>
      <c r="CS194" s="45"/>
      <c r="CT194" s="45"/>
      <c r="CU194" s="45"/>
      <c r="CV194" s="45"/>
      <c r="CW194" s="45">
        <v>4.6189999999999998</v>
      </c>
      <c r="CX194" s="45">
        <v>3.7269999999999999</v>
      </c>
      <c r="CY194" s="45">
        <v>3.7149999999999999</v>
      </c>
      <c r="CZ194" s="45">
        <v>3.7349999999999999</v>
      </c>
      <c r="DA194" s="45">
        <v>3.8250000000000002</v>
      </c>
      <c r="DB194" s="45">
        <v>3.5579999999999998</v>
      </c>
      <c r="DC194" s="45"/>
      <c r="DD194" s="45"/>
      <c r="DE194" s="45"/>
      <c r="DF194" s="45"/>
      <c r="DG194" s="45"/>
      <c r="DH194" s="45"/>
      <c r="DI194" s="45">
        <v>3.5249999999999999</v>
      </c>
      <c r="DJ194" s="45">
        <v>3.5840000000000001</v>
      </c>
      <c r="DK194" s="45">
        <v>6.9009999999999998</v>
      </c>
      <c r="DL194" s="45">
        <v>4.4340000000000002</v>
      </c>
      <c r="DM194" s="45">
        <v>4.593</v>
      </c>
      <c r="DN194" s="45">
        <v>3.6659999999999999</v>
      </c>
      <c r="DO194" s="45"/>
      <c r="DP194" s="45"/>
      <c r="DQ194" s="45"/>
      <c r="DR194" s="45"/>
      <c r="DS194" s="45"/>
      <c r="DT194" s="45"/>
      <c r="DU194" s="45">
        <v>3.819</v>
      </c>
      <c r="DV194" s="45">
        <v>5.3739999999999997</v>
      </c>
      <c r="DW194" s="45">
        <v>4.5229999999999997</v>
      </c>
      <c r="DX194" s="45">
        <v>3.88</v>
      </c>
      <c r="DY194" s="45">
        <v>3.9950000000000001</v>
      </c>
      <c r="DZ194" s="45">
        <v>3.6059999999999999</v>
      </c>
      <c r="EA194" s="45"/>
      <c r="EB194" s="45"/>
      <c r="EC194" s="45"/>
      <c r="ED194" s="45"/>
      <c r="EE194" s="45"/>
      <c r="EF194" s="45"/>
      <c r="EG194" s="45">
        <v>3.4449999999999998</v>
      </c>
      <c r="EH194" s="45">
        <v>3.5150000000000001</v>
      </c>
      <c r="EI194" s="45">
        <v>3.6179999999999999</v>
      </c>
      <c r="EJ194" s="45">
        <v>3.69</v>
      </c>
      <c r="EK194" s="45">
        <v>3.73</v>
      </c>
      <c r="EL194" s="45">
        <v>3.7749999999999999</v>
      </c>
      <c r="EM194" s="45"/>
      <c r="EN194" s="45"/>
      <c r="EO194" s="45"/>
      <c r="EP194" s="45"/>
      <c r="EQ194" s="45"/>
      <c r="ER194" s="45"/>
      <c r="ES194" s="45">
        <v>3.8439999999999999</v>
      </c>
      <c r="ET194" s="45">
        <v>4.6139999999999999</v>
      </c>
      <c r="EU194" s="45">
        <v>3.762</v>
      </c>
      <c r="EV194" s="45">
        <v>3.9550000000000001</v>
      </c>
      <c r="EW194" s="45">
        <v>4.7859999999999996</v>
      </c>
      <c r="EX194" s="45">
        <v>3.6</v>
      </c>
      <c r="EY194" s="45"/>
      <c r="EZ194" s="45"/>
      <c r="FA194" s="45"/>
      <c r="FB194" s="45"/>
      <c r="FC194" s="45"/>
      <c r="FD194" s="45"/>
      <c r="FE194" s="45">
        <v>3.8940000000000001</v>
      </c>
      <c r="FF194" s="45">
        <v>3.6749999999999998</v>
      </c>
      <c r="FG194" s="45">
        <v>3.6040000000000001</v>
      </c>
      <c r="FH194" s="45">
        <v>3.7549999999999999</v>
      </c>
      <c r="FI194" s="45">
        <v>3.7429999999999999</v>
      </c>
      <c r="FJ194" s="45">
        <v>3.456</v>
      </c>
      <c r="FK194" s="45"/>
      <c r="FL194" s="45"/>
      <c r="FM194" s="45"/>
      <c r="FN194" s="45"/>
      <c r="FO194" s="45"/>
      <c r="FP194" s="45"/>
      <c r="FQ194" s="45">
        <v>3.351</v>
      </c>
      <c r="FR194" s="45">
        <v>3.476</v>
      </c>
      <c r="FS194" s="45">
        <v>4.4219999999999997</v>
      </c>
      <c r="FT194" s="45">
        <v>3.5150000000000001</v>
      </c>
      <c r="FU194" s="45">
        <v>3.6819999999999999</v>
      </c>
      <c r="FV194" s="45">
        <v>3.7210000000000001</v>
      </c>
      <c r="FW194" s="45"/>
      <c r="FX194" s="45"/>
      <c r="FY194" s="45"/>
      <c r="FZ194" s="45"/>
      <c r="GA194" s="45"/>
      <c r="GB194" s="45"/>
      <c r="GC194" s="45">
        <v>3.6059999999999999</v>
      </c>
      <c r="GD194" s="45">
        <v>3.7269999999999999</v>
      </c>
      <c r="GE194" s="45">
        <v>3.69</v>
      </c>
      <c r="GF194" s="45">
        <v>3.7069999999999999</v>
      </c>
      <c r="GG194" s="45">
        <v>3.6389999999999998</v>
      </c>
    </row>
    <row r="195" spans="2:189" x14ac:dyDescent="0.2">
      <c r="B195" s="44">
        <v>8.3333333333333332E-3</v>
      </c>
      <c r="C195" s="45">
        <v>3.6739999999999999</v>
      </c>
      <c r="D195" s="45"/>
      <c r="E195" s="45">
        <v>3.7330000000000001</v>
      </c>
      <c r="F195" s="45">
        <v>3.5739999999999998</v>
      </c>
      <c r="G195" s="45">
        <v>4.1440000000000001</v>
      </c>
      <c r="H195" s="45">
        <v>3.9430000000000001</v>
      </c>
      <c r="I195" s="45">
        <v>3.819</v>
      </c>
      <c r="J195" s="45">
        <v>3.5550000000000002</v>
      </c>
      <c r="K195" s="45"/>
      <c r="L195" s="45"/>
      <c r="M195" s="45"/>
      <c r="N195" s="45"/>
      <c r="O195" s="45"/>
      <c r="P195" s="45"/>
      <c r="Q195" s="45">
        <v>6.048</v>
      </c>
      <c r="R195" s="45">
        <v>3.5329999999999999</v>
      </c>
      <c r="S195" s="45">
        <v>3.8239999999999998</v>
      </c>
      <c r="T195" s="45">
        <v>3.6970000000000001</v>
      </c>
      <c r="U195" s="45">
        <v>3.7280000000000002</v>
      </c>
      <c r="V195" s="45">
        <v>3.891</v>
      </c>
      <c r="W195" s="45"/>
      <c r="X195" s="45"/>
      <c r="Y195" s="45"/>
      <c r="Z195" s="45"/>
      <c r="AA195" s="45"/>
      <c r="AB195" s="45"/>
      <c r="AC195" s="45">
        <v>3.9590000000000001</v>
      </c>
      <c r="AD195" s="45">
        <v>4.4880000000000004</v>
      </c>
      <c r="AE195" s="45">
        <v>4.0640000000000001</v>
      </c>
      <c r="AF195" s="45">
        <v>4.5640000000000001</v>
      </c>
      <c r="AG195" s="45">
        <v>4.016</v>
      </c>
      <c r="AH195" s="45">
        <v>3.6779999999999999</v>
      </c>
      <c r="AI195" s="45"/>
      <c r="AJ195" s="45"/>
      <c r="AK195" s="45"/>
      <c r="AL195" s="45"/>
      <c r="AM195" s="45"/>
      <c r="AN195" s="45"/>
      <c r="AO195" s="45">
        <v>4.5940000000000003</v>
      </c>
      <c r="AP195" s="45">
        <v>5.835</v>
      </c>
      <c r="AQ195" s="45">
        <v>3.794</v>
      </c>
      <c r="AR195" s="45">
        <v>3.7250000000000001</v>
      </c>
      <c r="AS195" s="45">
        <v>3.7370000000000001</v>
      </c>
      <c r="AT195" s="45">
        <v>3.7149999999999999</v>
      </c>
      <c r="AU195" s="45"/>
      <c r="AV195" s="45"/>
      <c r="AW195" s="45"/>
      <c r="AX195" s="45"/>
      <c r="AY195" s="45"/>
      <c r="AZ195" s="45"/>
      <c r="BA195" s="45">
        <v>3.851</v>
      </c>
      <c r="BB195" s="45">
        <v>3.8170000000000002</v>
      </c>
      <c r="BC195" s="45">
        <v>3.8980000000000001</v>
      </c>
      <c r="BD195" s="45">
        <v>5.7389999999999999</v>
      </c>
      <c r="BE195" s="45">
        <v>5.6680000000000001</v>
      </c>
      <c r="BF195" s="45">
        <v>3.8380000000000001</v>
      </c>
      <c r="BG195" s="45"/>
      <c r="BH195" s="45"/>
      <c r="BI195" s="45"/>
      <c r="BJ195" s="45"/>
      <c r="BK195" s="45"/>
      <c r="BL195" s="45"/>
      <c r="BM195" s="45">
        <v>4.7450000000000001</v>
      </c>
      <c r="BN195" s="45">
        <v>3.6080000000000001</v>
      </c>
      <c r="BO195" s="45">
        <v>3.7959999999999998</v>
      </c>
      <c r="BP195" s="45">
        <v>5.41</v>
      </c>
      <c r="BQ195" s="45">
        <v>3.8170000000000002</v>
      </c>
      <c r="BR195" s="45">
        <v>3.6419999999999999</v>
      </c>
      <c r="BS195" s="45"/>
      <c r="BT195" s="45"/>
      <c r="BU195" s="45"/>
      <c r="BV195" s="45"/>
      <c r="BW195" s="45"/>
      <c r="BX195" s="45"/>
      <c r="BY195" s="45">
        <v>5.1269999999999998</v>
      </c>
      <c r="BZ195" s="45">
        <v>3.7810000000000001</v>
      </c>
      <c r="CA195" s="45">
        <v>3.9359999999999999</v>
      </c>
      <c r="CB195" s="45">
        <v>3.7669999999999999</v>
      </c>
      <c r="CC195" s="45">
        <v>3.5739999999999998</v>
      </c>
      <c r="CD195" s="45">
        <v>3.69</v>
      </c>
      <c r="CE195" s="45"/>
      <c r="CF195" s="45"/>
      <c r="CG195" s="45"/>
      <c r="CH195" s="45"/>
      <c r="CI195" s="45"/>
      <c r="CJ195" s="45"/>
      <c r="CK195" s="45">
        <v>3.3580000000000001</v>
      </c>
      <c r="CL195" s="45">
        <v>3.6440000000000001</v>
      </c>
      <c r="CM195" s="45">
        <v>4.05</v>
      </c>
      <c r="CN195" s="45">
        <v>3.827</v>
      </c>
      <c r="CO195" s="45">
        <v>4.9790000000000001</v>
      </c>
      <c r="CP195" s="45">
        <v>4.5960000000000001</v>
      </c>
      <c r="CQ195" s="45"/>
      <c r="CR195" s="45"/>
      <c r="CS195" s="45"/>
      <c r="CT195" s="45"/>
      <c r="CU195" s="45"/>
      <c r="CV195" s="45"/>
      <c r="CW195" s="45">
        <v>4.6109999999999998</v>
      </c>
      <c r="CX195" s="45">
        <v>3.7210000000000001</v>
      </c>
      <c r="CY195" s="45">
        <v>3.7120000000000002</v>
      </c>
      <c r="CZ195" s="45">
        <v>3.7290000000000001</v>
      </c>
      <c r="DA195" s="45">
        <v>3.8149999999999999</v>
      </c>
      <c r="DB195" s="45">
        <v>3.5419999999999998</v>
      </c>
      <c r="DC195" s="45"/>
      <c r="DD195" s="45"/>
      <c r="DE195" s="45"/>
      <c r="DF195" s="45"/>
      <c r="DG195" s="45"/>
      <c r="DH195" s="45"/>
      <c r="DI195" s="45">
        <v>3.504</v>
      </c>
      <c r="DJ195" s="45">
        <v>3.5609999999999999</v>
      </c>
      <c r="DK195" s="45">
        <v>6.9370000000000003</v>
      </c>
      <c r="DL195" s="45">
        <v>4.4169999999999998</v>
      </c>
      <c r="DM195" s="45">
        <v>4.6239999999999997</v>
      </c>
      <c r="DN195" s="45">
        <v>3.6619999999999999</v>
      </c>
      <c r="DO195" s="45"/>
      <c r="DP195" s="45"/>
      <c r="DQ195" s="45"/>
      <c r="DR195" s="45"/>
      <c r="DS195" s="45"/>
      <c r="DT195" s="45"/>
      <c r="DU195" s="45">
        <v>3.8119999999999998</v>
      </c>
      <c r="DV195" s="45">
        <v>5.3879999999999999</v>
      </c>
      <c r="DW195" s="45">
        <v>4.5010000000000003</v>
      </c>
      <c r="DX195" s="45">
        <v>3.8769999999999998</v>
      </c>
      <c r="DY195" s="45">
        <v>3.9790000000000001</v>
      </c>
      <c r="DZ195" s="45">
        <v>3.5979999999999999</v>
      </c>
      <c r="EA195" s="45"/>
      <c r="EB195" s="45"/>
      <c r="EC195" s="45"/>
      <c r="ED195" s="45"/>
      <c r="EE195" s="45"/>
      <c r="EF195" s="45"/>
      <c r="EG195" s="45">
        <v>3.4390000000000001</v>
      </c>
      <c r="EH195" s="45">
        <v>3.5089999999999999</v>
      </c>
      <c r="EI195" s="45">
        <v>3.6150000000000002</v>
      </c>
      <c r="EJ195" s="45">
        <v>3.6869999999999998</v>
      </c>
      <c r="EK195" s="45">
        <v>3.7269999999999999</v>
      </c>
      <c r="EL195" s="45">
        <v>3.77</v>
      </c>
      <c r="EM195" s="45"/>
      <c r="EN195" s="45"/>
      <c r="EO195" s="45"/>
      <c r="EP195" s="45"/>
      <c r="EQ195" s="45"/>
      <c r="ER195" s="45"/>
      <c r="ES195" s="45">
        <v>3.8290000000000002</v>
      </c>
      <c r="ET195" s="45">
        <v>4.62</v>
      </c>
      <c r="EU195" s="45">
        <v>3.7519999999999998</v>
      </c>
      <c r="EV195" s="45">
        <v>3.948</v>
      </c>
      <c r="EW195" s="45">
        <v>4.7889999999999997</v>
      </c>
      <c r="EX195" s="45">
        <v>3.5910000000000002</v>
      </c>
      <c r="EY195" s="45"/>
      <c r="EZ195" s="45"/>
      <c r="FA195" s="45"/>
      <c r="FB195" s="45"/>
      <c r="FC195" s="45"/>
      <c r="FD195" s="45"/>
      <c r="FE195" s="45">
        <v>3.8839999999999999</v>
      </c>
      <c r="FF195" s="45">
        <v>3.6659999999999999</v>
      </c>
      <c r="FG195" s="45">
        <v>3.6019999999999999</v>
      </c>
      <c r="FH195" s="45">
        <v>3.754</v>
      </c>
      <c r="FI195" s="45">
        <v>3.7360000000000002</v>
      </c>
      <c r="FJ195" s="45">
        <v>3.4460000000000002</v>
      </c>
      <c r="FK195" s="45"/>
      <c r="FL195" s="45"/>
      <c r="FM195" s="45"/>
      <c r="FN195" s="45"/>
      <c r="FO195" s="45"/>
      <c r="FP195" s="45"/>
      <c r="FQ195" s="45">
        <v>3.3410000000000002</v>
      </c>
      <c r="FR195" s="45">
        <v>3.4660000000000002</v>
      </c>
      <c r="FS195" s="45">
        <v>4.4409999999999998</v>
      </c>
      <c r="FT195" s="45">
        <v>3.5150000000000001</v>
      </c>
      <c r="FU195" s="45">
        <v>3.68</v>
      </c>
      <c r="FV195" s="45">
        <v>3.722</v>
      </c>
      <c r="FW195" s="45"/>
      <c r="FX195" s="45"/>
      <c r="FY195" s="45"/>
      <c r="FZ195" s="45"/>
      <c r="GA195" s="45"/>
      <c r="GB195" s="45"/>
      <c r="GC195" s="45">
        <v>3.609</v>
      </c>
      <c r="GD195" s="45">
        <v>3.726</v>
      </c>
      <c r="GE195" s="45">
        <v>3.6850000000000001</v>
      </c>
      <c r="GF195" s="45">
        <v>3.7050000000000001</v>
      </c>
      <c r="GG195" s="45">
        <v>3.6379999999999999</v>
      </c>
    </row>
    <row r="196" spans="2:189" x14ac:dyDescent="0.2">
      <c r="B196" s="44">
        <v>9.0277777777777787E-3</v>
      </c>
      <c r="C196" s="45">
        <v>3.6589999999999998</v>
      </c>
      <c r="D196" s="45"/>
      <c r="E196" s="45">
        <v>3.7240000000000002</v>
      </c>
      <c r="F196" s="45">
        <v>3.5619999999999998</v>
      </c>
      <c r="G196" s="45">
        <v>4.1440000000000001</v>
      </c>
      <c r="H196" s="45">
        <v>3.9380000000000002</v>
      </c>
      <c r="I196" s="45">
        <v>3.8159999999999998</v>
      </c>
      <c r="J196" s="45">
        <v>3.54</v>
      </c>
      <c r="K196" s="45"/>
      <c r="L196" s="45"/>
      <c r="M196" s="45"/>
      <c r="N196" s="45"/>
      <c r="O196" s="45"/>
      <c r="P196" s="45"/>
      <c r="Q196" s="45">
        <v>6.024</v>
      </c>
      <c r="R196" s="45">
        <v>3.5049999999999999</v>
      </c>
      <c r="S196" s="45">
        <v>3.8210000000000002</v>
      </c>
      <c r="T196" s="45">
        <v>3.6890000000000001</v>
      </c>
      <c r="U196" s="45">
        <v>3.7250000000000001</v>
      </c>
      <c r="V196" s="45">
        <v>3.8809999999999998</v>
      </c>
      <c r="W196" s="45"/>
      <c r="X196" s="45"/>
      <c r="Y196" s="45"/>
      <c r="Z196" s="45"/>
      <c r="AA196" s="45"/>
      <c r="AB196" s="45"/>
      <c r="AC196" s="45">
        <v>3.952</v>
      </c>
      <c r="AD196" s="45">
        <v>4.4960000000000004</v>
      </c>
      <c r="AE196" s="45">
        <v>4.0289999999999999</v>
      </c>
      <c r="AF196" s="45">
        <v>4.5659999999999998</v>
      </c>
      <c r="AG196" s="45">
        <v>4.0149999999999997</v>
      </c>
      <c r="AH196" s="45">
        <v>3.6629999999999998</v>
      </c>
      <c r="AI196" s="45"/>
      <c r="AJ196" s="45"/>
      <c r="AK196" s="45"/>
      <c r="AL196" s="45"/>
      <c r="AM196" s="45"/>
      <c r="AN196" s="45"/>
      <c r="AO196" s="45">
        <v>4.5659999999999998</v>
      </c>
      <c r="AP196" s="45">
        <v>5.7990000000000004</v>
      </c>
      <c r="AQ196" s="45">
        <v>3.7909999999999999</v>
      </c>
      <c r="AR196" s="45">
        <v>3.722</v>
      </c>
      <c r="AS196" s="45">
        <v>3.7360000000000002</v>
      </c>
      <c r="AT196" s="45">
        <v>3.7130000000000001</v>
      </c>
      <c r="AU196" s="45"/>
      <c r="AV196" s="45"/>
      <c r="AW196" s="45"/>
      <c r="AX196" s="45"/>
      <c r="AY196" s="45"/>
      <c r="AZ196" s="45"/>
      <c r="BA196" s="45">
        <v>3.8439999999999999</v>
      </c>
      <c r="BB196" s="45">
        <v>3.8050000000000002</v>
      </c>
      <c r="BC196" s="45">
        <v>3.8980000000000001</v>
      </c>
      <c r="BD196" s="45">
        <v>5.7519999999999998</v>
      </c>
      <c r="BE196" s="45">
        <v>5.6920000000000002</v>
      </c>
      <c r="BF196" s="45">
        <v>3.827</v>
      </c>
      <c r="BG196" s="45"/>
      <c r="BH196" s="45"/>
      <c r="BI196" s="45"/>
      <c r="BJ196" s="45"/>
      <c r="BK196" s="45"/>
      <c r="BL196" s="45"/>
      <c r="BM196" s="45">
        <v>4.7469999999999999</v>
      </c>
      <c r="BN196" s="45">
        <v>3.6019999999999999</v>
      </c>
      <c r="BO196" s="45">
        <v>3.7850000000000001</v>
      </c>
      <c r="BP196" s="45">
        <v>5.4119999999999999</v>
      </c>
      <c r="BQ196" s="45">
        <v>3.8140000000000001</v>
      </c>
      <c r="BR196" s="45">
        <v>3.6389999999999998</v>
      </c>
      <c r="BS196" s="45"/>
      <c r="BT196" s="45"/>
      <c r="BU196" s="45"/>
      <c r="BV196" s="45"/>
      <c r="BW196" s="45"/>
      <c r="BX196" s="45"/>
      <c r="BY196" s="45">
        <v>5.0860000000000003</v>
      </c>
      <c r="BZ196" s="45">
        <v>3.774</v>
      </c>
      <c r="CA196" s="45">
        <v>3.923</v>
      </c>
      <c r="CB196" s="45">
        <v>3.7629999999999999</v>
      </c>
      <c r="CC196" s="45">
        <v>3.5649999999999999</v>
      </c>
      <c r="CD196" s="45">
        <v>3.673</v>
      </c>
      <c r="CE196" s="45"/>
      <c r="CF196" s="45"/>
      <c r="CG196" s="45"/>
      <c r="CH196" s="45"/>
      <c r="CI196" s="45"/>
      <c r="CJ196" s="45"/>
      <c r="CK196" s="45">
        <v>3.3410000000000002</v>
      </c>
      <c r="CL196" s="45">
        <v>3.633</v>
      </c>
      <c r="CM196" s="45">
        <v>4.0359999999999996</v>
      </c>
      <c r="CN196" s="45">
        <v>3.8239999999999998</v>
      </c>
      <c r="CO196" s="45">
        <v>4.968</v>
      </c>
      <c r="CP196" s="45">
        <v>4.5819999999999999</v>
      </c>
      <c r="CQ196" s="45"/>
      <c r="CR196" s="45"/>
      <c r="CS196" s="45"/>
      <c r="CT196" s="45"/>
      <c r="CU196" s="45"/>
      <c r="CV196" s="45"/>
      <c r="CW196" s="45">
        <v>4.601</v>
      </c>
      <c r="CX196" s="45">
        <v>3.7160000000000002</v>
      </c>
      <c r="CY196" s="45">
        <v>3.7090000000000001</v>
      </c>
      <c r="CZ196" s="45">
        <v>3.726</v>
      </c>
      <c r="DA196" s="45">
        <v>3.8069999999999999</v>
      </c>
      <c r="DB196" s="45">
        <v>3.528</v>
      </c>
      <c r="DC196" s="45"/>
      <c r="DD196" s="45"/>
      <c r="DE196" s="45"/>
      <c r="DF196" s="45"/>
      <c r="DG196" s="45"/>
      <c r="DH196" s="45"/>
      <c r="DI196" s="45">
        <v>3.4830000000000001</v>
      </c>
      <c r="DJ196" s="45">
        <v>3.54</v>
      </c>
      <c r="DK196" s="45">
        <v>6.9619999999999997</v>
      </c>
      <c r="DL196" s="45">
        <v>4.4050000000000002</v>
      </c>
      <c r="DM196" s="45">
        <v>4.657</v>
      </c>
      <c r="DN196" s="45">
        <v>3.6579999999999999</v>
      </c>
      <c r="DO196" s="45"/>
      <c r="DP196" s="45"/>
      <c r="DQ196" s="45"/>
      <c r="DR196" s="45"/>
      <c r="DS196" s="45"/>
      <c r="DT196" s="45"/>
      <c r="DU196" s="45">
        <v>3.8069999999999999</v>
      </c>
      <c r="DV196" s="45">
        <v>5.4029999999999996</v>
      </c>
      <c r="DW196" s="45">
        <v>4.4749999999999996</v>
      </c>
      <c r="DX196" s="45">
        <v>3.867</v>
      </c>
      <c r="DY196" s="45">
        <v>3.96</v>
      </c>
      <c r="DZ196" s="45">
        <v>3.593</v>
      </c>
      <c r="EA196" s="45"/>
      <c r="EB196" s="45"/>
      <c r="EC196" s="45"/>
      <c r="ED196" s="45"/>
      <c r="EE196" s="45"/>
      <c r="EF196" s="45"/>
      <c r="EG196" s="45">
        <v>3.431</v>
      </c>
      <c r="EH196" s="45">
        <v>3.5</v>
      </c>
      <c r="EI196" s="45">
        <v>3.6120000000000001</v>
      </c>
      <c r="EJ196" s="45">
        <v>3.6850000000000001</v>
      </c>
      <c r="EK196" s="45">
        <v>3.7229999999999999</v>
      </c>
      <c r="EL196" s="45">
        <v>3.7610000000000001</v>
      </c>
      <c r="EM196" s="45"/>
      <c r="EN196" s="45"/>
      <c r="EO196" s="45"/>
      <c r="EP196" s="45"/>
      <c r="EQ196" s="45"/>
      <c r="ER196" s="45"/>
      <c r="ES196" s="45">
        <v>3.8090000000000002</v>
      </c>
      <c r="ET196" s="45">
        <v>4.625</v>
      </c>
      <c r="EU196" s="45">
        <v>3.7440000000000002</v>
      </c>
      <c r="EV196" s="45">
        <v>3.9449999999999998</v>
      </c>
      <c r="EW196" s="45">
        <v>4.798</v>
      </c>
      <c r="EX196" s="45">
        <v>3.5840000000000001</v>
      </c>
      <c r="EY196" s="45"/>
      <c r="EZ196" s="45"/>
      <c r="FA196" s="45"/>
      <c r="FB196" s="45"/>
      <c r="FC196" s="45"/>
      <c r="FD196" s="45"/>
      <c r="FE196" s="45">
        <v>3.8769999999999998</v>
      </c>
      <c r="FF196" s="45">
        <v>3.6589999999999998</v>
      </c>
      <c r="FG196" s="45">
        <v>3.5990000000000002</v>
      </c>
      <c r="FH196" s="45">
        <v>3.7509999999999999</v>
      </c>
      <c r="FI196" s="45">
        <v>3.7330000000000001</v>
      </c>
      <c r="FJ196" s="45">
        <v>3.4340000000000002</v>
      </c>
      <c r="FK196" s="45"/>
      <c r="FL196" s="45"/>
      <c r="FM196" s="45"/>
      <c r="FN196" s="45"/>
      <c r="FO196" s="45"/>
      <c r="FP196" s="45"/>
      <c r="FQ196" s="45">
        <v>3.331</v>
      </c>
      <c r="FR196" s="45">
        <v>3.4569999999999999</v>
      </c>
      <c r="FS196" s="45">
        <v>4.4429999999999996</v>
      </c>
      <c r="FT196" s="45">
        <v>3.512</v>
      </c>
      <c r="FU196" s="45">
        <v>3.6760000000000002</v>
      </c>
      <c r="FV196" s="45">
        <v>3.7189999999999999</v>
      </c>
      <c r="FW196" s="45"/>
      <c r="FX196" s="45"/>
      <c r="FY196" s="45"/>
      <c r="FZ196" s="45"/>
      <c r="GA196" s="45"/>
      <c r="GB196" s="45"/>
      <c r="GC196" s="45">
        <v>3.6080000000000001</v>
      </c>
      <c r="GD196" s="45">
        <v>3.7250000000000001</v>
      </c>
      <c r="GE196" s="45">
        <v>3.6869999999999998</v>
      </c>
      <c r="GF196" s="45">
        <v>3.7010000000000001</v>
      </c>
      <c r="GG196" s="45">
        <v>3.637</v>
      </c>
    </row>
    <row r="197" spans="2:189" x14ac:dyDescent="0.2">
      <c r="B197" s="44">
        <v>9.7222222222222224E-3</v>
      </c>
      <c r="C197" s="45">
        <v>3.6480000000000001</v>
      </c>
      <c r="D197" s="45"/>
      <c r="E197" s="45">
        <v>3.7120000000000002</v>
      </c>
      <c r="F197" s="45">
        <v>3.5489999999999999</v>
      </c>
      <c r="G197" s="45">
        <v>4.1429999999999998</v>
      </c>
      <c r="H197" s="45">
        <v>3.9350000000000001</v>
      </c>
      <c r="I197" s="45">
        <v>3.8109999999999999</v>
      </c>
      <c r="J197" s="45">
        <v>3.5230000000000001</v>
      </c>
      <c r="K197" s="45"/>
      <c r="L197" s="45"/>
      <c r="M197" s="45"/>
      <c r="N197" s="45"/>
      <c r="O197" s="45"/>
      <c r="P197" s="45"/>
      <c r="Q197" s="45">
        <v>5.9930000000000003</v>
      </c>
      <c r="R197" s="45">
        <v>3.4729999999999999</v>
      </c>
      <c r="S197" s="45">
        <v>3.8109999999999999</v>
      </c>
      <c r="T197" s="45">
        <v>3.68</v>
      </c>
      <c r="U197" s="45">
        <v>3.722</v>
      </c>
      <c r="V197" s="45">
        <v>3.8719999999999999</v>
      </c>
      <c r="W197" s="45"/>
      <c r="X197" s="45"/>
      <c r="Y197" s="45"/>
      <c r="Z197" s="45"/>
      <c r="AA197" s="45"/>
      <c r="AB197" s="45"/>
      <c r="AC197" s="45">
        <v>3.9460000000000002</v>
      </c>
      <c r="AD197" s="45">
        <v>4.5039999999999996</v>
      </c>
      <c r="AE197" s="45">
        <v>3.996</v>
      </c>
      <c r="AF197" s="45">
        <v>4.5730000000000004</v>
      </c>
      <c r="AG197" s="45">
        <v>4.0119999999999996</v>
      </c>
      <c r="AH197" s="45">
        <v>3.649</v>
      </c>
      <c r="AI197" s="45"/>
      <c r="AJ197" s="45"/>
      <c r="AK197" s="45"/>
      <c r="AL197" s="45"/>
      <c r="AM197" s="45"/>
      <c r="AN197" s="45"/>
      <c r="AO197" s="45">
        <v>4.5350000000000001</v>
      </c>
      <c r="AP197" s="45">
        <v>5.7370000000000001</v>
      </c>
      <c r="AQ197" s="45">
        <v>3.786</v>
      </c>
      <c r="AR197" s="45">
        <v>3.7229999999999999</v>
      </c>
      <c r="AS197" s="45">
        <v>3.7349999999999999</v>
      </c>
      <c r="AT197" s="45">
        <v>3.7090000000000001</v>
      </c>
      <c r="AU197" s="45"/>
      <c r="AV197" s="45"/>
      <c r="AW197" s="45"/>
      <c r="AX197" s="45"/>
      <c r="AY197" s="45"/>
      <c r="AZ197" s="45"/>
      <c r="BA197" s="45">
        <v>3.839</v>
      </c>
      <c r="BB197" s="45">
        <v>3.794</v>
      </c>
      <c r="BC197" s="45">
        <v>3.8980000000000001</v>
      </c>
      <c r="BD197" s="45">
        <v>5.7690000000000001</v>
      </c>
      <c r="BE197" s="45">
        <v>5.718</v>
      </c>
      <c r="BF197" s="45">
        <v>3.8159999999999998</v>
      </c>
      <c r="BG197" s="45"/>
      <c r="BH197" s="45"/>
      <c r="BI197" s="45"/>
      <c r="BJ197" s="45"/>
      <c r="BK197" s="45"/>
      <c r="BL197" s="45"/>
      <c r="BM197" s="45">
        <v>4.7510000000000003</v>
      </c>
      <c r="BN197" s="45">
        <v>3.5960000000000001</v>
      </c>
      <c r="BO197" s="45">
        <v>3.774</v>
      </c>
      <c r="BP197" s="45">
        <v>5.4169999999999998</v>
      </c>
      <c r="BQ197" s="45">
        <v>3.8109999999999999</v>
      </c>
      <c r="BR197" s="45">
        <v>3.6339999999999999</v>
      </c>
      <c r="BS197" s="45"/>
      <c r="BT197" s="45"/>
      <c r="BU197" s="45"/>
      <c r="BV197" s="45"/>
      <c r="BW197" s="45"/>
      <c r="BX197" s="45"/>
      <c r="BY197" s="45">
        <v>5.05</v>
      </c>
      <c r="BZ197" s="45">
        <v>3.766</v>
      </c>
      <c r="CA197" s="45">
        <v>3.9119999999999999</v>
      </c>
      <c r="CB197" s="45">
        <v>3.7589999999999999</v>
      </c>
      <c r="CC197" s="45">
        <v>3.556</v>
      </c>
      <c r="CD197" s="45">
        <v>3.6539999999999999</v>
      </c>
      <c r="CE197" s="45"/>
      <c r="CF197" s="45"/>
      <c r="CG197" s="45"/>
      <c r="CH197" s="45"/>
      <c r="CI197" s="45"/>
      <c r="CJ197" s="45"/>
      <c r="CK197" s="45">
        <v>3.3239999999999998</v>
      </c>
      <c r="CL197" s="45">
        <v>3.62</v>
      </c>
      <c r="CM197" s="45">
        <v>4.0250000000000004</v>
      </c>
      <c r="CN197" s="45">
        <v>3.8180000000000001</v>
      </c>
      <c r="CO197" s="45">
        <v>4.9619999999999997</v>
      </c>
      <c r="CP197" s="45">
        <v>4.5670000000000002</v>
      </c>
      <c r="CQ197" s="45"/>
      <c r="CR197" s="45"/>
      <c r="CS197" s="45"/>
      <c r="CT197" s="45"/>
      <c r="CU197" s="45"/>
      <c r="CV197" s="45"/>
      <c r="CW197" s="45">
        <v>4.5720000000000001</v>
      </c>
      <c r="CX197" s="45">
        <v>3.7120000000000002</v>
      </c>
      <c r="CY197" s="45">
        <v>3.7050000000000001</v>
      </c>
      <c r="CZ197" s="45">
        <v>3.8460000000000001</v>
      </c>
      <c r="DA197" s="45">
        <v>3.8010000000000002</v>
      </c>
      <c r="DB197" s="45">
        <v>3.512</v>
      </c>
      <c r="DC197" s="45"/>
      <c r="DD197" s="45"/>
      <c r="DE197" s="45"/>
      <c r="DF197" s="45"/>
      <c r="DG197" s="45"/>
      <c r="DH197" s="45"/>
      <c r="DI197" s="45">
        <v>3.4609999999999999</v>
      </c>
      <c r="DJ197" s="45">
        <v>3.516</v>
      </c>
      <c r="DK197" s="45">
        <v>6.992</v>
      </c>
      <c r="DL197" s="45">
        <v>4.399</v>
      </c>
      <c r="DM197" s="45">
        <v>4.6909999999999998</v>
      </c>
      <c r="DN197" s="45">
        <v>3.6539999999999999</v>
      </c>
      <c r="DO197" s="45"/>
      <c r="DP197" s="45"/>
      <c r="DQ197" s="45"/>
      <c r="DR197" s="45"/>
      <c r="DS197" s="45"/>
      <c r="DT197" s="45"/>
      <c r="DU197" s="45">
        <v>3.8</v>
      </c>
      <c r="DV197" s="45">
        <v>5.4139999999999997</v>
      </c>
      <c r="DW197" s="45">
        <v>4.4530000000000003</v>
      </c>
      <c r="DX197" s="45">
        <v>3.8490000000000002</v>
      </c>
      <c r="DY197" s="45">
        <v>3.9409999999999998</v>
      </c>
      <c r="DZ197" s="45">
        <v>3.5870000000000002</v>
      </c>
      <c r="EA197" s="45"/>
      <c r="EB197" s="45"/>
      <c r="EC197" s="45"/>
      <c r="ED197" s="45"/>
      <c r="EE197" s="45"/>
      <c r="EF197" s="45"/>
      <c r="EG197" s="45">
        <v>3.4220000000000002</v>
      </c>
      <c r="EH197" s="45">
        <v>3.4940000000000002</v>
      </c>
      <c r="EI197" s="45">
        <v>3.609</v>
      </c>
      <c r="EJ197" s="45">
        <v>3.6819999999999999</v>
      </c>
      <c r="EK197" s="45">
        <v>3.7240000000000002</v>
      </c>
      <c r="EL197" s="45">
        <v>3.7480000000000002</v>
      </c>
      <c r="EM197" s="45"/>
      <c r="EN197" s="45"/>
      <c r="EO197" s="45"/>
      <c r="EP197" s="45"/>
      <c r="EQ197" s="45"/>
      <c r="ER197" s="45"/>
      <c r="ES197" s="45">
        <v>3.7930000000000001</v>
      </c>
      <c r="ET197" s="45">
        <v>4.6239999999999997</v>
      </c>
      <c r="EU197" s="45">
        <v>3.738</v>
      </c>
      <c r="EV197" s="45">
        <v>3.9420000000000002</v>
      </c>
      <c r="EW197" s="45">
        <v>4.8010000000000002</v>
      </c>
      <c r="EX197" s="45">
        <v>3.5760000000000001</v>
      </c>
      <c r="EY197" s="45"/>
      <c r="EZ197" s="45"/>
      <c r="FA197" s="45"/>
      <c r="FB197" s="45"/>
      <c r="FC197" s="45"/>
      <c r="FD197" s="45"/>
      <c r="FE197" s="45">
        <v>3.8679999999999999</v>
      </c>
      <c r="FF197" s="45">
        <v>3.6509999999999998</v>
      </c>
      <c r="FG197" s="45">
        <v>3.597</v>
      </c>
      <c r="FH197" s="45">
        <v>3.7490000000000001</v>
      </c>
      <c r="FI197" s="45">
        <v>3.7320000000000002</v>
      </c>
      <c r="FJ197" s="45">
        <v>3.4239999999999999</v>
      </c>
      <c r="FK197" s="45"/>
      <c r="FL197" s="45"/>
      <c r="FM197" s="45"/>
      <c r="FN197" s="45"/>
      <c r="FO197" s="45"/>
      <c r="FP197" s="45"/>
      <c r="FQ197" s="45">
        <v>3.32</v>
      </c>
      <c r="FR197" s="45">
        <v>3.4470000000000001</v>
      </c>
      <c r="FS197" s="45">
        <v>4.47</v>
      </c>
      <c r="FT197" s="45">
        <v>3.5110000000000001</v>
      </c>
      <c r="FU197" s="45">
        <v>3.673</v>
      </c>
      <c r="FV197" s="45">
        <v>3.7170000000000001</v>
      </c>
      <c r="FW197" s="45"/>
      <c r="FX197" s="45"/>
      <c r="FY197" s="45"/>
      <c r="FZ197" s="45"/>
      <c r="GA197" s="45"/>
      <c r="GB197" s="45"/>
      <c r="GC197" s="45">
        <v>3.5990000000000002</v>
      </c>
      <c r="GD197" s="45">
        <v>3.7250000000000001</v>
      </c>
      <c r="GE197" s="45">
        <v>3.6840000000000002</v>
      </c>
      <c r="GF197" s="45">
        <v>3.71</v>
      </c>
      <c r="GG197" s="45">
        <v>3.63</v>
      </c>
    </row>
    <row r="198" spans="2:189" x14ac:dyDescent="0.2">
      <c r="B198" s="44">
        <v>1.0416666666666666E-2</v>
      </c>
      <c r="C198" s="45">
        <v>3.6349999999999998</v>
      </c>
      <c r="D198" s="45"/>
      <c r="E198" s="45">
        <v>3.7010000000000001</v>
      </c>
      <c r="F198" s="45">
        <v>3.5379999999999998</v>
      </c>
      <c r="G198" s="45">
        <v>4.1390000000000002</v>
      </c>
      <c r="H198" s="45">
        <v>3.9350000000000001</v>
      </c>
      <c r="I198" s="45">
        <v>3.81</v>
      </c>
      <c r="J198" s="45">
        <v>3.508</v>
      </c>
      <c r="K198" s="45"/>
      <c r="L198" s="45"/>
      <c r="M198" s="45"/>
      <c r="N198" s="45"/>
      <c r="O198" s="45"/>
      <c r="P198" s="45"/>
      <c r="Q198" s="45">
        <v>5.968</v>
      </c>
      <c r="R198" s="45">
        <v>3.4380000000000002</v>
      </c>
      <c r="S198" s="45">
        <v>3.806</v>
      </c>
      <c r="T198" s="45">
        <v>3.669</v>
      </c>
      <c r="U198" s="45">
        <v>3.718</v>
      </c>
      <c r="V198" s="45">
        <v>3.863</v>
      </c>
      <c r="W198" s="45"/>
      <c r="X198" s="45"/>
      <c r="Y198" s="45"/>
      <c r="Z198" s="45"/>
      <c r="AA198" s="45"/>
      <c r="AB198" s="45"/>
      <c r="AC198" s="45">
        <v>3.94</v>
      </c>
      <c r="AD198" s="45">
        <v>4.516</v>
      </c>
      <c r="AE198" s="45">
        <v>3.9710000000000001</v>
      </c>
      <c r="AF198" s="45">
        <v>4.5830000000000002</v>
      </c>
      <c r="AG198" s="45">
        <v>4.0069999999999997</v>
      </c>
      <c r="AH198" s="45">
        <v>3.6339999999999999</v>
      </c>
      <c r="AI198" s="45"/>
      <c r="AJ198" s="45"/>
      <c r="AK198" s="45"/>
      <c r="AL198" s="45"/>
      <c r="AM198" s="45"/>
      <c r="AN198" s="45"/>
      <c r="AO198" s="45">
        <v>4.4969999999999999</v>
      </c>
      <c r="AP198" s="45">
        <v>5.6980000000000004</v>
      </c>
      <c r="AQ198" s="45">
        <v>3.782</v>
      </c>
      <c r="AR198" s="45">
        <v>3.7229999999999999</v>
      </c>
      <c r="AS198" s="45">
        <v>3.734</v>
      </c>
      <c r="AT198" s="45">
        <v>3.706</v>
      </c>
      <c r="AU198" s="45"/>
      <c r="AV198" s="45"/>
      <c r="AW198" s="45"/>
      <c r="AX198" s="45"/>
      <c r="AY198" s="45"/>
      <c r="AZ198" s="45"/>
      <c r="BA198" s="45">
        <v>3.835</v>
      </c>
      <c r="BB198" s="45">
        <v>3.786</v>
      </c>
      <c r="BC198" s="45">
        <v>3.8959999999999999</v>
      </c>
      <c r="BD198" s="45">
        <v>5.7859999999999996</v>
      </c>
      <c r="BE198" s="45">
        <v>5.7210000000000001</v>
      </c>
      <c r="BF198" s="45">
        <v>3.8079999999999998</v>
      </c>
      <c r="BG198" s="45"/>
      <c r="BH198" s="45"/>
      <c r="BI198" s="45"/>
      <c r="BJ198" s="45"/>
      <c r="BK198" s="45"/>
      <c r="BL198" s="45"/>
      <c r="BM198" s="45">
        <v>4.7489999999999997</v>
      </c>
      <c r="BN198" s="45">
        <v>3.593</v>
      </c>
      <c r="BO198" s="45">
        <v>3.7669999999999999</v>
      </c>
      <c r="BP198" s="45">
        <v>5.4359999999999999</v>
      </c>
      <c r="BQ198" s="45">
        <v>3.8090000000000002</v>
      </c>
      <c r="BR198" s="45">
        <v>3.6309999999999998</v>
      </c>
      <c r="BS198" s="45"/>
      <c r="BT198" s="45"/>
      <c r="BU198" s="45"/>
      <c r="BV198" s="45"/>
      <c r="BW198" s="45"/>
      <c r="BX198" s="45"/>
      <c r="BY198" s="45">
        <v>4.9969999999999999</v>
      </c>
      <c r="BZ198" s="45">
        <v>3.7589999999999999</v>
      </c>
      <c r="CA198" s="45">
        <v>3.9020000000000001</v>
      </c>
      <c r="CB198" s="45">
        <v>3.7549999999999999</v>
      </c>
      <c r="CC198" s="45">
        <v>3.5489999999999999</v>
      </c>
      <c r="CD198" s="45">
        <v>3.6339999999999999</v>
      </c>
      <c r="CE198" s="45"/>
      <c r="CF198" s="45"/>
      <c r="CG198" s="45"/>
      <c r="CH198" s="45"/>
      <c r="CI198" s="45"/>
      <c r="CJ198" s="45"/>
      <c r="CK198" s="45">
        <v>3.3079999999999998</v>
      </c>
      <c r="CL198" s="45">
        <v>3.6080000000000001</v>
      </c>
      <c r="CM198" s="45">
        <v>4.0140000000000002</v>
      </c>
      <c r="CN198" s="45">
        <v>3.8159999999999998</v>
      </c>
      <c r="CO198" s="45">
        <v>4.9550000000000001</v>
      </c>
      <c r="CP198" s="45">
        <v>4.548</v>
      </c>
      <c r="CQ198" s="45"/>
      <c r="CR198" s="45"/>
      <c r="CS198" s="45"/>
      <c r="CT198" s="45"/>
      <c r="CU198" s="45"/>
      <c r="CV198" s="45"/>
      <c r="CW198" s="45">
        <v>4.5419999999999998</v>
      </c>
      <c r="CX198" s="45">
        <v>3.706</v>
      </c>
      <c r="CY198" s="45">
        <v>3.702</v>
      </c>
      <c r="CZ198" s="45">
        <v>3.8420000000000001</v>
      </c>
      <c r="DA198" s="45">
        <v>3.7949999999999999</v>
      </c>
      <c r="DB198" s="45">
        <v>3.4980000000000002</v>
      </c>
      <c r="DC198" s="45"/>
      <c r="DD198" s="45"/>
      <c r="DE198" s="45"/>
      <c r="DF198" s="45"/>
      <c r="DG198" s="45"/>
      <c r="DH198" s="45"/>
      <c r="DI198" s="45">
        <v>3.4369999999999998</v>
      </c>
      <c r="DJ198" s="45">
        <v>3.4910000000000001</v>
      </c>
      <c r="DK198" s="45">
        <v>7.0209999999999999</v>
      </c>
      <c r="DL198" s="45">
        <v>4.3940000000000001</v>
      </c>
      <c r="DM198" s="45">
        <v>4.7290000000000001</v>
      </c>
      <c r="DN198" s="45">
        <v>3.65</v>
      </c>
      <c r="DO198" s="45"/>
      <c r="DP198" s="45"/>
      <c r="DQ198" s="45"/>
      <c r="DR198" s="45"/>
      <c r="DS198" s="45"/>
      <c r="DT198" s="45"/>
      <c r="DU198" s="45">
        <v>3.7949999999999999</v>
      </c>
      <c r="DV198" s="45">
        <v>5.4290000000000003</v>
      </c>
      <c r="DW198" s="45">
        <v>4.4260000000000002</v>
      </c>
      <c r="DX198" s="45">
        <v>3.831</v>
      </c>
      <c r="DY198" s="45">
        <v>3.9249999999999998</v>
      </c>
      <c r="DZ198" s="45">
        <v>3.581</v>
      </c>
      <c r="EA198" s="45"/>
      <c r="EB198" s="45"/>
      <c r="EC198" s="45"/>
      <c r="ED198" s="45"/>
      <c r="EE198" s="45"/>
      <c r="EF198" s="45"/>
      <c r="EG198" s="45">
        <v>3.4159999999999999</v>
      </c>
      <c r="EH198" s="45">
        <v>3.4860000000000002</v>
      </c>
      <c r="EI198" s="45">
        <v>3.6070000000000002</v>
      </c>
      <c r="EJ198" s="45">
        <v>3.6789999999999998</v>
      </c>
      <c r="EK198" s="45">
        <v>3.7210000000000001</v>
      </c>
      <c r="EL198" s="45">
        <v>3.7349999999999999</v>
      </c>
      <c r="EM198" s="45"/>
      <c r="EN198" s="45"/>
      <c r="EO198" s="45"/>
      <c r="EP198" s="45"/>
      <c r="EQ198" s="45"/>
      <c r="ER198" s="45"/>
      <c r="ES198" s="45">
        <v>3.7770000000000001</v>
      </c>
      <c r="ET198" s="45">
        <v>4.6230000000000002</v>
      </c>
      <c r="EU198" s="45">
        <v>3.7290000000000001</v>
      </c>
      <c r="EV198" s="45">
        <v>3.9409999999999998</v>
      </c>
      <c r="EW198" s="45">
        <v>4.798</v>
      </c>
      <c r="EX198" s="45">
        <v>3.569</v>
      </c>
      <c r="EY198" s="45"/>
      <c r="EZ198" s="45"/>
      <c r="FA198" s="45"/>
      <c r="FB198" s="45"/>
      <c r="FC198" s="45"/>
      <c r="FD198" s="45"/>
      <c r="FE198" s="45">
        <v>3.859</v>
      </c>
      <c r="FF198" s="45">
        <v>3.6429999999999998</v>
      </c>
      <c r="FG198" s="45">
        <v>3.5939999999999999</v>
      </c>
      <c r="FH198" s="45">
        <v>3.746</v>
      </c>
      <c r="FI198" s="45">
        <v>3.7290000000000001</v>
      </c>
      <c r="FJ198" s="45">
        <v>3.4119999999999999</v>
      </c>
      <c r="FK198" s="45"/>
      <c r="FL198" s="45"/>
      <c r="FM198" s="45"/>
      <c r="FN198" s="45"/>
      <c r="FO198" s="45"/>
      <c r="FP198" s="45"/>
      <c r="FQ198" s="45">
        <v>3.3109999999999999</v>
      </c>
      <c r="FR198" s="45">
        <v>3.4369999999999998</v>
      </c>
      <c r="FS198" s="45">
        <v>4.4850000000000003</v>
      </c>
      <c r="FT198" s="45">
        <v>3.5089999999999999</v>
      </c>
      <c r="FU198" s="45">
        <v>3.6709999999999998</v>
      </c>
      <c r="FV198" s="45">
        <v>3.7170000000000001</v>
      </c>
      <c r="FW198" s="45"/>
      <c r="FX198" s="45"/>
      <c r="FY198" s="45"/>
      <c r="FZ198" s="45"/>
      <c r="GA198" s="45"/>
      <c r="GB198" s="45"/>
      <c r="GC198" s="45">
        <v>3.6</v>
      </c>
      <c r="GD198" s="45">
        <v>3.7240000000000002</v>
      </c>
      <c r="GE198" s="45">
        <v>3.6869999999999998</v>
      </c>
      <c r="GF198" s="45">
        <v>3.6970000000000001</v>
      </c>
      <c r="GG198" s="45">
        <v>3.6320000000000001</v>
      </c>
    </row>
    <row r="199" spans="2:189" x14ac:dyDescent="0.2">
      <c r="B199" s="44">
        <v>1.1111111111111112E-2</v>
      </c>
      <c r="C199" s="45">
        <v>3.625</v>
      </c>
      <c r="D199" s="45"/>
      <c r="E199" s="45">
        <v>3.69</v>
      </c>
      <c r="F199" s="45">
        <v>3.53</v>
      </c>
      <c r="G199" s="45">
        <v>4.1379999999999999</v>
      </c>
      <c r="H199" s="45">
        <v>3.9350000000000001</v>
      </c>
      <c r="I199" s="45">
        <v>3.806</v>
      </c>
      <c r="J199" s="45">
        <v>3.492</v>
      </c>
      <c r="K199" s="45"/>
      <c r="L199" s="45"/>
      <c r="M199" s="45"/>
      <c r="N199" s="45"/>
      <c r="O199" s="45"/>
      <c r="P199" s="45"/>
      <c r="Q199" s="45">
        <v>5.9450000000000003</v>
      </c>
      <c r="R199" s="45">
        <v>3.419</v>
      </c>
      <c r="S199" s="45">
        <v>3.8039999999999998</v>
      </c>
      <c r="T199" s="45">
        <v>3.6629999999999998</v>
      </c>
      <c r="U199" s="45">
        <v>3.7120000000000002</v>
      </c>
      <c r="V199" s="45">
        <v>3.855</v>
      </c>
      <c r="W199" s="45"/>
      <c r="X199" s="45"/>
      <c r="Y199" s="45"/>
      <c r="Z199" s="45"/>
      <c r="AA199" s="45"/>
      <c r="AB199" s="45"/>
      <c r="AC199" s="45">
        <v>3.9350000000000001</v>
      </c>
      <c r="AD199" s="45">
        <v>4.516</v>
      </c>
      <c r="AE199" s="45">
        <v>3.9470000000000001</v>
      </c>
      <c r="AF199" s="45">
        <v>4.5860000000000003</v>
      </c>
      <c r="AG199" s="45">
        <v>4.0010000000000003</v>
      </c>
      <c r="AH199" s="45">
        <v>3.6230000000000002</v>
      </c>
      <c r="AI199" s="45"/>
      <c r="AJ199" s="45"/>
      <c r="AK199" s="45"/>
      <c r="AL199" s="45"/>
      <c r="AM199" s="45"/>
      <c r="AN199" s="45"/>
      <c r="AO199" s="45">
        <v>4.468</v>
      </c>
      <c r="AP199" s="45">
        <v>5.6680000000000001</v>
      </c>
      <c r="AQ199" s="45">
        <v>3.78</v>
      </c>
      <c r="AR199" s="45">
        <v>3.722</v>
      </c>
      <c r="AS199" s="45">
        <v>3.7320000000000002</v>
      </c>
      <c r="AT199" s="45">
        <v>3.7029999999999998</v>
      </c>
      <c r="AU199" s="45"/>
      <c r="AV199" s="45"/>
      <c r="AW199" s="45"/>
      <c r="AX199" s="45"/>
      <c r="AY199" s="45"/>
      <c r="AZ199" s="45"/>
      <c r="BA199" s="45">
        <v>3.8290000000000002</v>
      </c>
      <c r="BB199" s="45">
        <v>3.78</v>
      </c>
      <c r="BC199" s="45">
        <v>3.8919999999999999</v>
      </c>
      <c r="BD199" s="45">
        <v>5.7850000000000001</v>
      </c>
      <c r="BE199" s="45">
        <v>5.74</v>
      </c>
      <c r="BF199" s="45">
        <v>3.8039999999999998</v>
      </c>
      <c r="BG199" s="45"/>
      <c r="BH199" s="45"/>
      <c r="BI199" s="45"/>
      <c r="BJ199" s="45"/>
      <c r="BK199" s="45"/>
      <c r="BL199" s="45"/>
      <c r="BM199" s="45">
        <v>4.7380000000000004</v>
      </c>
      <c r="BN199" s="45">
        <v>3.5830000000000002</v>
      </c>
      <c r="BO199" s="45">
        <v>3.7570000000000001</v>
      </c>
      <c r="BP199" s="45">
        <v>5.44</v>
      </c>
      <c r="BQ199" s="45">
        <v>3.806</v>
      </c>
      <c r="BR199" s="45">
        <v>3.6280000000000001</v>
      </c>
      <c r="BS199" s="45"/>
      <c r="BT199" s="45"/>
      <c r="BU199" s="45"/>
      <c r="BV199" s="45"/>
      <c r="BW199" s="45"/>
      <c r="BX199" s="45"/>
      <c r="BY199" s="45">
        <v>4.96</v>
      </c>
      <c r="BZ199" s="45">
        <v>3.754</v>
      </c>
      <c r="CA199" s="45">
        <v>3.8929999999999998</v>
      </c>
      <c r="CB199" s="45">
        <v>3.75</v>
      </c>
      <c r="CC199" s="45">
        <v>3.5430000000000001</v>
      </c>
      <c r="CD199" s="45">
        <v>3.613</v>
      </c>
      <c r="CE199" s="45"/>
      <c r="CF199" s="45"/>
      <c r="CG199" s="45"/>
      <c r="CH199" s="45"/>
      <c r="CI199" s="45"/>
      <c r="CJ199" s="45"/>
      <c r="CK199" s="45">
        <v>3.294</v>
      </c>
      <c r="CL199" s="45">
        <v>3.5910000000000002</v>
      </c>
      <c r="CM199" s="45">
        <v>4</v>
      </c>
      <c r="CN199" s="45">
        <v>3.8140000000000001</v>
      </c>
      <c r="CO199" s="45">
        <v>4.9489999999999998</v>
      </c>
      <c r="CP199" s="45">
        <v>4.5419999999999998</v>
      </c>
      <c r="CQ199" s="45"/>
      <c r="CR199" s="45"/>
      <c r="CS199" s="45"/>
      <c r="CT199" s="45"/>
      <c r="CU199" s="45"/>
      <c r="CV199" s="45"/>
      <c r="CW199" s="45">
        <v>4.5229999999999997</v>
      </c>
      <c r="CX199" s="45">
        <v>3.7029999999999998</v>
      </c>
      <c r="CY199" s="45">
        <v>3.7</v>
      </c>
      <c r="CZ199" s="45">
        <v>3.84</v>
      </c>
      <c r="DA199" s="45">
        <v>3.7909999999999999</v>
      </c>
      <c r="DB199" s="45">
        <v>3.4809999999999999</v>
      </c>
      <c r="DC199" s="45"/>
      <c r="DD199" s="45"/>
      <c r="DE199" s="45"/>
      <c r="DF199" s="45"/>
      <c r="DG199" s="45"/>
      <c r="DH199" s="45"/>
      <c r="DI199" s="45">
        <v>3.4159999999999999</v>
      </c>
      <c r="DJ199" s="45">
        <v>3.4670000000000001</v>
      </c>
      <c r="DK199" s="45">
        <v>7.0419999999999998</v>
      </c>
      <c r="DL199" s="45">
        <v>4.391</v>
      </c>
      <c r="DM199" s="45">
        <v>4.7670000000000003</v>
      </c>
      <c r="DN199" s="45">
        <v>3.6459999999999999</v>
      </c>
      <c r="DO199" s="45"/>
      <c r="DP199" s="45"/>
      <c r="DQ199" s="45"/>
      <c r="DR199" s="45"/>
      <c r="DS199" s="45"/>
      <c r="DT199" s="45"/>
      <c r="DU199" s="45">
        <v>3.7909999999999999</v>
      </c>
      <c r="DV199" s="45">
        <v>5.444</v>
      </c>
      <c r="DW199" s="45">
        <v>4.4050000000000002</v>
      </c>
      <c r="DX199" s="45">
        <v>3.8130000000000002</v>
      </c>
      <c r="DY199" s="45">
        <v>3.9129999999999998</v>
      </c>
      <c r="DZ199" s="45">
        <v>3.577</v>
      </c>
      <c r="EA199" s="45"/>
      <c r="EB199" s="45"/>
      <c r="EC199" s="45"/>
      <c r="ED199" s="45"/>
      <c r="EE199" s="45"/>
      <c r="EF199" s="45"/>
      <c r="EG199" s="45">
        <v>3.41</v>
      </c>
      <c r="EH199" s="45">
        <v>3.4790000000000001</v>
      </c>
      <c r="EI199" s="45">
        <v>3.6040000000000001</v>
      </c>
      <c r="EJ199" s="45">
        <v>3.677</v>
      </c>
      <c r="EK199" s="45">
        <v>3.7170000000000001</v>
      </c>
      <c r="EL199" s="45">
        <v>3.7210000000000001</v>
      </c>
      <c r="EM199" s="45"/>
      <c r="EN199" s="45"/>
      <c r="EO199" s="45"/>
      <c r="EP199" s="45"/>
      <c r="EQ199" s="45"/>
      <c r="ER199" s="45"/>
      <c r="ES199" s="45">
        <v>3.766</v>
      </c>
      <c r="ET199" s="45">
        <v>4.6219999999999999</v>
      </c>
      <c r="EU199" s="45">
        <v>3.726</v>
      </c>
      <c r="EV199" s="45">
        <v>3.9359999999999999</v>
      </c>
      <c r="EW199" s="45">
        <v>4.7939999999999996</v>
      </c>
      <c r="EX199" s="45">
        <v>3.5609999999999999</v>
      </c>
      <c r="EY199" s="45"/>
      <c r="EZ199" s="45"/>
      <c r="FA199" s="45"/>
      <c r="FB199" s="45"/>
      <c r="FC199" s="45"/>
      <c r="FD199" s="45"/>
      <c r="FE199" s="45">
        <v>3.85</v>
      </c>
      <c r="FF199" s="45">
        <v>3.6349999999999998</v>
      </c>
      <c r="FG199" s="45">
        <v>3.593</v>
      </c>
      <c r="FH199" s="45">
        <v>3.7450000000000001</v>
      </c>
      <c r="FI199" s="45">
        <v>3.7269999999999999</v>
      </c>
      <c r="FJ199" s="45">
        <v>3.4020000000000001</v>
      </c>
      <c r="FK199" s="45"/>
      <c r="FL199" s="45"/>
      <c r="FM199" s="45"/>
      <c r="FN199" s="45"/>
      <c r="FO199" s="45"/>
      <c r="FP199" s="45"/>
      <c r="FQ199" s="45">
        <v>3.3</v>
      </c>
      <c r="FR199" s="45">
        <v>3.427</v>
      </c>
      <c r="FS199" s="45">
        <v>4.4509999999999996</v>
      </c>
      <c r="FT199" s="45">
        <v>3.508</v>
      </c>
      <c r="FU199" s="45">
        <v>3.669</v>
      </c>
      <c r="FV199" s="45">
        <v>3.7120000000000002</v>
      </c>
      <c r="FW199" s="45"/>
      <c r="FX199" s="45"/>
      <c r="FY199" s="45"/>
      <c r="FZ199" s="45"/>
      <c r="GA199" s="45"/>
      <c r="GB199" s="45"/>
      <c r="GC199" s="45">
        <v>3.5950000000000002</v>
      </c>
      <c r="GD199" s="45">
        <v>3.7250000000000001</v>
      </c>
      <c r="GE199" s="45">
        <v>3.6859999999999999</v>
      </c>
      <c r="GF199" s="45">
        <v>3.694</v>
      </c>
      <c r="GG199" s="45">
        <v>3.6280000000000001</v>
      </c>
    </row>
    <row r="200" spans="2:189" x14ac:dyDescent="0.2">
      <c r="B200" s="44">
        <v>1.1805555555555555E-2</v>
      </c>
      <c r="C200" s="45">
        <v>3.613</v>
      </c>
      <c r="D200" s="45"/>
      <c r="E200" s="45">
        <v>3.6789999999999998</v>
      </c>
      <c r="F200" s="45">
        <v>3.5219999999999998</v>
      </c>
      <c r="G200" s="45">
        <v>4.1379999999999999</v>
      </c>
      <c r="H200" s="45">
        <v>3.9350000000000001</v>
      </c>
      <c r="I200" s="45">
        <v>3.8039999999999998</v>
      </c>
      <c r="J200" s="45">
        <v>3.4780000000000002</v>
      </c>
      <c r="K200" s="45"/>
      <c r="L200" s="45"/>
      <c r="M200" s="45"/>
      <c r="N200" s="45"/>
      <c r="O200" s="45"/>
      <c r="P200" s="45"/>
      <c r="Q200" s="45">
        <v>5.923</v>
      </c>
      <c r="R200" s="45">
        <v>3.407</v>
      </c>
      <c r="S200" s="45">
        <v>3.8010000000000002</v>
      </c>
      <c r="T200" s="45">
        <v>3.6539999999999999</v>
      </c>
      <c r="U200" s="45">
        <v>3.7080000000000002</v>
      </c>
      <c r="V200" s="45">
        <v>3.8460000000000001</v>
      </c>
      <c r="W200" s="45"/>
      <c r="X200" s="45"/>
      <c r="Y200" s="45"/>
      <c r="Z200" s="45"/>
      <c r="AA200" s="45"/>
      <c r="AB200" s="45"/>
      <c r="AC200" s="45">
        <v>3.9289999999999998</v>
      </c>
      <c r="AD200" s="45">
        <v>4.5179999999999998</v>
      </c>
      <c r="AE200" s="45">
        <v>3.9289999999999998</v>
      </c>
      <c r="AF200" s="45">
        <v>4.5960000000000001</v>
      </c>
      <c r="AG200" s="45">
        <v>3.9969999999999999</v>
      </c>
      <c r="AH200" s="45">
        <v>3.6110000000000002</v>
      </c>
      <c r="AI200" s="45"/>
      <c r="AJ200" s="45"/>
      <c r="AK200" s="45"/>
      <c r="AL200" s="45"/>
      <c r="AM200" s="45"/>
      <c r="AN200" s="45"/>
      <c r="AO200" s="45">
        <v>4.4409999999999998</v>
      </c>
      <c r="AP200" s="45">
        <v>5.6619999999999999</v>
      </c>
      <c r="AQ200" s="45">
        <v>3.7789999999999999</v>
      </c>
      <c r="AR200" s="45">
        <v>3.7210000000000001</v>
      </c>
      <c r="AS200" s="45">
        <v>3.7320000000000002</v>
      </c>
      <c r="AT200" s="45">
        <v>3.7</v>
      </c>
      <c r="AU200" s="45"/>
      <c r="AV200" s="45"/>
      <c r="AW200" s="45"/>
      <c r="AX200" s="45"/>
      <c r="AY200" s="45"/>
      <c r="AZ200" s="45"/>
      <c r="BA200" s="45">
        <v>3.8239999999999998</v>
      </c>
      <c r="BB200" s="45">
        <v>3.774</v>
      </c>
      <c r="BC200" s="45">
        <v>3.8860000000000001</v>
      </c>
      <c r="BD200" s="45">
        <v>5.7930000000000001</v>
      </c>
      <c r="BE200" s="45">
        <v>5.7539999999999996</v>
      </c>
      <c r="BF200" s="45">
        <v>3.7949999999999999</v>
      </c>
      <c r="BG200" s="45"/>
      <c r="BH200" s="45"/>
      <c r="BI200" s="45"/>
      <c r="BJ200" s="45"/>
      <c r="BK200" s="45"/>
      <c r="BL200" s="45"/>
      <c r="BM200" s="45">
        <v>4.734</v>
      </c>
      <c r="BN200" s="45">
        <v>3.5830000000000002</v>
      </c>
      <c r="BO200" s="45">
        <v>3.7469999999999999</v>
      </c>
      <c r="BP200" s="45">
        <v>5.4480000000000004</v>
      </c>
      <c r="BQ200" s="45">
        <v>3.8039999999999998</v>
      </c>
      <c r="BR200" s="45">
        <v>3.6230000000000002</v>
      </c>
      <c r="BS200" s="45"/>
      <c r="BT200" s="45"/>
      <c r="BU200" s="45"/>
      <c r="BV200" s="45"/>
      <c r="BW200" s="45"/>
      <c r="BX200" s="45"/>
      <c r="BY200" s="45">
        <v>4.923</v>
      </c>
      <c r="BZ200" s="45">
        <v>3.7480000000000002</v>
      </c>
      <c r="CA200" s="45">
        <v>3.8849999999999998</v>
      </c>
      <c r="CB200" s="45">
        <v>3.7469999999999999</v>
      </c>
      <c r="CC200" s="45">
        <v>3.5369999999999999</v>
      </c>
      <c r="CD200" s="45">
        <v>3.5920000000000001</v>
      </c>
      <c r="CE200" s="45"/>
      <c r="CF200" s="45"/>
      <c r="CG200" s="45"/>
      <c r="CH200" s="45"/>
      <c r="CI200" s="45"/>
      <c r="CJ200" s="45"/>
      <c r="CK200" s="45">
        <v>3.28</v>
      </c>
      <c r="CL200" s="45">
        <v>3.5739999999999998</v>
      </c>
      <c r="CM200" s="45">
        <v>3.9910000000000001</v>
      </c>
      <c r="CN200" s="45">
        <v>3.8130000000000002</v>
      </c>
      <c r="CO200" s="45">
        <v>4.9509999999999996</v>
      </c>
      <c r="CP200" s="45">
        <v>4.5350000000000001</v>
      </c>
      <c r="CQ200" s="45"/>
      <c r="CR200" s="45"/>
      <c r="CS200" s="45"/>
      <c r="CT200" s="45"/>
      <c r="CU200" s="45"/>
      <c r="CV200" s="45"/>
      <c r="CW200" s="45">
        <v>4.5060000000000002</v>
      </c>
      <c r="CX200" s="45">
        <v>3.698</v>
      </c>
      <c r="CY200" s="45">
        <v>3.6970000000000001</v>
      </c>
      <c r="CZ200" s="45">
        <v>3.8359999999999999</v>
      </c>
      <c r="DA200" s="45">
        <v>3.786</v>
      </c>
      <c r="DB200" s="45">
        <v>3.468</v>
      </c>
      <c r="DC200" s="45"/>
      <c r="DD200" s="45"/>
      <c r="DE200" s="45"/>
      <c r="DF200" s="45"/>
      <c r="DG200" s="45"/>
      <c r="DH200" s="45"/>
      <c r="DI200" s="45">
        <v>3.395</v>
      </c>
      <c r="DJ200" s="45">
        <v>3.4420000000000002</v>
      </c>
      <c r="DK200" s="45">
        <v>7.0659999999999998</v>
      </c>
      <c r="DL200" s="45">
        <v>4.3879999999999999</v>
      </c>
      <c r="DM200" s="45">
        <v>4.806</v>
      </c>
      <c r="DN200" s="45">
        <v>3.6419999999999999</v>
      </c>
      <c r="DO200" s="45"/>
      <c r="DP200" s="45"/>
      <c r="DQ200" s="45"/>
      <c r="DR200" s="45"/>
      <c r="DS200" s="45"/>
      <c r="DT200" s="45"/>
      <c r="DU200" s="45">
        <v>3.7850000000000001</v>
      </c>
      <c r="DV200" s="45">
        <v>5.4630000000000001</v>
      </c>
      <c r="DW200" s="45">
        <v>4.383</v>
      </c>
      <c r="DX200" s="45">
        <v>3.7930000000000001</v>
      </c>
      <c r="DY200" s="45">
        <v>3.9049999999999998</v>
      </c>
      <c r="DZ200" s="45">
        <v>3.57</v>
      </c>
      <c r="EA200" s="45"/>
      <c r="EB200" s="45"/>
      <c r="EC200" s="45"/>
      <c r="ED200" s="45"/>
      <c r="EE200" s="45"/>
      <c r="EF200" s="45"/>
      <c r="EG200" s="45">
        <v>3.4009999999999998</v>
      </c>
      <c r="EH200" s="45">
        <v>3.472</v>
      </c>
      <c r="EI200" s="45">
        <v>3.601</v>
      </c>
      <c r="EJ200" s="45">
        <v>3.6739999999999999</v>
      </c>
      <c r="EK200" s="45">
        <v>3.7149999999999999</v>
      </c>
      <c r="EL200" s="45">
        <v>3.7080000000000002</v>
      </c>
      <c r="EM200" s="45"/>
      <c r="EN200" s="45"/>
      <c r="EO200" s="45"/>
      <c r="EP200" s="45"/>
      <c r="EQ200" s="45"/>
      <c r="ER200" s="45"/>
      <c r="ES200" s="45">
        <v>3.754</v>
      </c>
      <c r="ET200" s="45">
        <v>4.6219999999999999</v>
      </c>
      <c r="EU200" s="45">
        <v>3.722</v>
      </c>
      <c r="EV200" s="45">
        <v>3.9350000000000001</v>
      </c>
      <c r="EW200" s="45">
        <v>4.7889999999999997</v>
      </c>
      <c r="EX200" s="45">
        <v>3.5539999999999998</v>
      </c>
      <c r="EY200" s="45"/>
      <c r="EZ200" s="45"/>
      <c r="FA200" s="45"/>
      <c r="FB200" s="45"/>
      <c r="FC200" s="45"/>
      <c r="FD200" s="45"/>
      <c r="FE200" s="45">
        <v>3.8410000000000002</v>
      </c>
      <c r="FF200" s="45">
        <v>3.6269999999999998</v>
      </c>
      <c r="FG200" s="45">
        <v>3.59</v>
      </c>
      <c r="FH200" s="45">
        <v>3.742</v>
      </c>
      <c r="FI200" s="45">
        <v>3.722</v>
      </c>
      <c r="FJ200" s="45">
        <v>3.3929999999999998</v>
      </c>
      <c r="FK200" s="45"/>
      <c r="FL200" s="45"/>
      <c r="FM200" s="45"/>
      <c r="FN200" s="45"/>
      <c r="FO200" s="45"/>
      <c r="FP200" s="45"/>
      <c r="FQ200" s="45">
        <v>3.29</v>
      </c>
      <c r="FR200" s="45">
        <v>3.4169999999999998</v>
      </c>
      <c r="FS200" s="45">
        <v>4.3949999999999996</v>
      </c>
      <c r="FT200" s="45">
        <v>3.5070000000000001</v>
      </c>
      <c r="FU200" s="45">
        <v>3.6659999999999999</v>
      </c>
      <c r="FV200" s="45">
        <v>3.706</v>
      </c>
      <c r="FW200" s="45"/>
      <c r="FX200" s="45"/>
      <c r="FY200" s="45"/>
      <c r="FZ200" s="45"/>
      <c r="GA200" s="45"/>
      <c r="GB200" s="45"/>
      <c r="GC200" s="45">
        <v>3.5990000000000002</v>
      </c>
      <c r="GD200" s="45">
        <v>3.722</v>
      </c>
      <c r="GE200" s="45">
        <v>3.6829999999999998</v>
      </c>
      <c r="GF200" s="45">
        <v>3.7010000000000001</v>
      </c>
      <c r="GG200" s="45">
        <v>3.6269999999999998</v>
      </c>
    </row>
    <row r="201" spans="2:189" x14ac:dyDescent="0.2">
      <c r="B201" s="44">
        <v>1.2499999999999999E-2</v>
      </c>
      <c r="C201" s="45">
        <v>3.6030000000000002</v>
      </c>
      <c r="D201" s="45"/>
      <c r="E201" s="45">
        <v>3.669</v>
      </c>
      <c r="F201" s="45">
        <v>3.5169999999999999</v>
      </c>
      <c r="G201" s="45">
        <v>4.1360000000000001</v>
      </c>
      <c r="H201" s="45">
        <v>3.931</v>
      </c>
      <c r="I201" s="45">
        <v>3.7989999999999999</v>
      </c>
      <c r="J201" s="45">
        <v>3.464</v>
      </c>
      <c r="K201" s="45"/>
      <c r="L201" s="45"/>
      <c r="M201" s="45"/>
      <c r="N201" s="45"/>
      <c r="O201" s="45"/>
      <c r="P201" s="45"/>
      <c r="Q201" s="45">
        <v>5.8929999999999998</v>
      </c>
      <c r="R201" s="45">
        <v>3.3980000000000001</v>
      </c>
      <c r="S201" s="45">
        <v>3.7970000000000002</v>
      </c>
      <c r="T201" s="45">
        <v>3.649</v>
      </c>
      <c r="U201" s="45">
        <v>3.7040000000000002</v>
      </c>
      <c r="V201" s="45">
        <v>3.835</v>
      </c>
      <c r="W201" s="45"/>
      <c r="X201" s="45"/>
      <c r="Y201" s="45"/>
      <c r="Z201" s="45"/>
      <c r="AA201" s="45"/>
      <c r="AB201" s="45"/>
      <c r="AC201" s="45">
        <v>3.9289999999999998</v>
      </c>
      <c r="AD201" s="45">
        <v>4.5110000000000001</v>
      </c>
      <c r="AE201" s="45">
        <v>3.915</v>
      </c>
      <c r="AF201" s="45">
        <v>4.593</v>
      </c>
      <c r="AG201" s="45">
        <v>3.9910000000000001</v>
      </c>
      <c r="AH201" s="45">
        <v>3.601</v>
      </c>
      <c r="AI201" s="45"/>
      <c r="AJ201" s="45"/>
      <c r="AK201" s="45"/>
      <c r="AL201" s="45"/>
      <c r="AM201" s="45"/>
      <c r="AN201" s="45"/>
      <c r="AO201" s="45">
        <v>4.4160000000000004</v>
      </c>
      <c r="AP201" s="45">
        <v>5.6130000000000004</v>
      </c>
      <c r="AQ201" s="45">
        <v>3.7759999999999998</v>
      </c>
      <c r="AR201" s="45">
        <v>3.7160000000000002</v>
      </c>
      <c r="AS201" s="45">
        <v>3.73</v>
      </c>
      <c r="AT201" s="45">
        <v>3.6960000000000002</v>
      </c>
      <c r="AU201" s="45"/>
      <c r="AV201" s="45"/>
      <c r="AW201" s="45"/>
      <c r="AX201" s="45"/>
      <c r="AY201" s="45"/>
      <c r="AZ201" s="45"/>
      <c r="BA201" s="45">
        <v>3.8180000000000001</v>
      </c>
      <c r="BB201" s="45">
        <v>3.77</v>
      </c>
      <c r="BC201" s="45">
        <v>3.8780000000000001</v>
      </c>
      <c r="BD201" s="45">
        <v>5.7930000000000001</v>
      </c>
      <c r="BE201" s="45">
        <v>5.7590000000000003</v>
      </c>
      <c r="BF201" s="45">
        <v>3.78</v>
      </c>
      <c r="BG201" s="45"/>
      <c r="BH201" s="45"/>
      <c r="BI201" s="45"/>
      <c r="BJ201" s="45"/>
      <c r="BK201" s="45"/>
      <c r="BL201" s="45"/>
      <c r="BM201" s="45">
        <v>4.7290000000000001</v>
      </c>
      <c r="BN201" s="45">
        <v>3.5739999999999998</v>
      </c>
      <c r="BO201" s="45">
        <v>3.7389999999999999</v>
      </c>
      <c r="BP201" s="45">
        <v>5.4359999999999999</v>
      </c>
      <c r="BQ201" s="45">
        <v>3.802</v>
      </c>
      <c r="BR201" s="45">
        <v>3.62</v>
      </c>
      <c r="BS201" s="45"/>
      <c r="BT201" s="45"/>
      <c r="BU201" s="45"/>
      <c r="BV201" s="45"/>
      <c r="BW201" s="45"/>
      <c r="BX201" s="45"/>
      <c r="BY201" s="45">
        <v>4.8739999999999997</v>
      </c>
      <c r="BZ201" s="45">
        <v>3.742</v>
      </c>
      <c r="CA201" s="45">
        <v>3.88</v>
      </c>
      <c r="CB201" s="45">
        <v>3.7440000000000002</v>
      </c>
      <c r="CC201" s="45">
        <v>3.5329999999999999</v>
      </c>
      <c r="CD201" s="45">
        <v>3.57</v>
      </c>
      <c r="CE201" s="45"/>
      <c r="CF201" s="45"/>
      <c r="CG201" s="45"/>
      <c r="CH201" s="45"/>
      <c r="CI201" s="45"/>
      <c r="CJ201" s="45"/>
      <c r="CK201" s="45">
        <v>3.266</v>
      </c>
      <c r="CL201" s="45">
        <v>3.5569999999999999</v>
      </c>
      <c r="CM201" s="45">
        <v>3.9830000000000001</v>
      </c>
      <c r="CN201" s="45">
        <v>3.8090000000000002</v>
      </c>
      <c r="CO201" s="45">
        <v>4.9409999999999998</v>
      </c>
      <c r="CP201" s="45">
        <v>4.5289999999999999</v>
      </c>
      <c r="CQ201" s="45"/>
      <c r="CR201" s="45"/>
      <c r="CS201" s="45"/>
      <c r="CT201" s="45"/>
      <c r="CU201" s="45"/>
      <c r="CV201" s="45"/>
      <c r="CW201" s="45">
        <v>4.4800000000000004</v>
      </c>
      <c r="CX201" s="45">
        <v>3.6930000000000001</v>
      </c>
      <c r="CY201" s="45">
        <v>3.6949999999999998</v>
      </c>
      <c r="CZ201" s="45">
        <v>3.8330000000000002</v>
      </c>
      <c r="DA201" s="45">
        <v>3.782</v>
      </c>
      <c r="DB201" s="45">
        <v>3.4510000000000001</v>
      </c>
      <c r="DC201" s="45"/>
      <c r="DD201" s="45"/>
      <c r="DE201" s="45"/>
      <c r="DF201" s="45"/>
      <c r="DG201" s="45"/>
      <c r="DH201" s="45"/>
      <c r="DI201" s="45">
        <v>3.379</v>
      </c>
      <c r="DJ201" s="45">
        <v>3.4220000000000002</v>
      </c>
      <c r="DK201" s="45">
        <v>7.0810000000000004</v>
      </c>
      <c r="DL201" s="45">
        <v>4.3819999999999997</v>
      </c>
      <c r="DM201" s="45">
        <v>4.8460000000000001</v>
      </c>
      <c r="DN201" s="45">
        <v>3.6379999999999999</v>
      </c>
      <c r="DO201" s="45"/>
      <c r="DP201" s="45"/>
      <c r="DQ201" s="45"/>
      <c r="DR201" s="45"/>
      <c r="DS201" s="45"/>
      <c r="DT201" s="45"/>
      <c r="DU201" s="45">
        <v>3.7810000000000001</v>
      </c>
      <c r="DV201" s="45">
        <v>5.476</v>
      </c>
      <c r="DW201" s="45">
        <v>4.3540000000000001</v>
      </c>
      <c r="DX201" s="45">
        <v>3.7709999999999999</v>
      </c>
      <c r="DY201" s="45">
        <v>3.9</v>
      </c>
      <c r="DZ201" s="45">
        <v>3.5659999999999998</v>
      </c>
      <c r="EA201" s="45"/>
      <c r="EB201" s="45"/>
      <c r="EC201" s="45"/>
      <c r="ED201" s="45"/>
      <c r="EE201" s="45"/>
      <c r="EF201" s="45"/>
      <c r="EG201" s="45">
        <v>3.3929999999999998</v>
      </c>
      <c r="EH201" s="45">
        <v>3.4649999999999999</v>
      </c>
      <c r="EI201" s="45">
        <v>3.5990000000000002</v>
      </c>
      <c r="EJ201" s="45">
        <v>3.6709999999999998</v>
      </c>
      <c r="EK201" s="45">
        <v>3.7120000000000002</v>
      </c>
      <c r="EL201" s="45">
        <v>3.6960000000000002</v>
      </c>
      <c r="EM201" s="45"/>
      <c r="EN201" s="45"/>
      <c r="EO201" s="45"/>
      <c r="EP201" s="45"/>
      <c r="EQ201" s="45"/>
      <c r="ER201" s="45"/>
      <c r="ES201" s="45">
        <v>3.74</v>
      </c>
      <c r="ET201" s="45">
        <v>4.62</v>
      </c>
      <c r="EU201" s="45">
        <v>3.7170000000000001</v>
      </c>
      <c r="EV201" s="45">
        <v>3.9340000000000002</v>
      </c>
      <c r="EW201" s="45">
        <v>4.78</v>
      </c>
      <c r="EX201" s="45">
        <v>3.5449999999999999</v>
      </c>
      <c r="EY201" s="45"/>
      <c r="EZ201" s="45"/>
      <c r="FA201" s="45"/>
      <c r="FB201" s="45"/>
      <c r="FC201" s="45"/>
      <c r="FD201" s="45"/>
      <c r="FE201" s="45">
        <v>3.8330000000000002</v>
      </c>
      <c r="FF201" s="45">
        <v>3.6190000000000002</v>
      </c>
      <c r="FG201" s="45">
        <v>3.5880000000000001</v>
      </c>
      <c r="FH201" s="45">
        <v>3.7389999999999999</v>
      </c>
      <c r="FI201" s="45">
        <v>3.72</v>
      </c>
      <c r="FJ201" s="45">
        <v>3.3820000000000001</v>
      </c>
      <c r="FK201" s="45"/>
      <c r="FL201" s="45"/>
      <c r="FM201" s="45"/>
      <c r="FN201" s="45"/>
      <c r="FO201" s="45"/>
      <c r="FP201" s="45"/>
      <c r="FQ201" s="45">
        <v>3.2810000000000001</v>
      </c>
      <c r="FR201" s="45">
        <v>3.4079999999999999</v>
      </c>
      <c r="FS201" s="45">
        <v>4.351</v>
      </c>
      <c r="FT201" s="45">
        <v>3.5030000000000001</v>
      </c>
      <c r="FU201" s="45">
        <v>3.665</v>
      </c>
      <c r="FV201" s="45">
        <v>3.7069999999999999</v>
      </c>
      <c r="FW201" s="45"/>
      <c r="FX201" s="45"/>
      <c r="FY201" s="45"/>
      <c r="FZ201" s="45"/>
      <c r="GA201" s="45"/>
      <c r="GB201" s="45"/>
      <c r="GC201" s="45">
        <v>3.5910000000000002</v>
      </c>
      <c r="GD201" s="45">
        <v>3.72</v>
      </c>
      <c r="GE201" s="45">
        <v>3.6850000000000001</v>
      </c>
      <c r="GF201" s="45">
        <v>3.6970000000000001</v>
      </c>
      <c r="GG201" s="45">
        <v>3.621</v>
      </c>
    </row>
    <row r="202" spans="2:189" x14ac:dyDescent="0.2">
      <c r="B202" s="44">
        <v>1.3194444444444444E-2</v>
      </c>
      <c r="C202" s="45">
        <v>3.59</v>
      </c>
      <c r="D202" s="45"/>
      <c r="E202" s="45">
        <v>3.66</v>
      </c>
      <c r="F202" s="45">
        <v>3.4849999999999999</v>
      </c>
      <c r="G202" s="45">
        <v>4.1340000000000003</v>
      </c>
      <c r="H202" s="45">
        <v>3.9289999999999998</v>
      </c>
      <c r="I202" s="45">
        <v>3.7970000000000002</v>
      </c>
      <c r="J202" s="45">
        <v>3.4489999999999998</v>
      </c>
      <c r="K202" s="45"/>
      <c r="L202" s="45"/>
      <c r="M202" s="45"/>
      <c r="N202" s="45"/>
      <c r="O202" s="45"/>
      <c r="P202" s="45"/>
      <c r="Q202" s="45">
        <v>5.867</v>
      </c>
      <c r="R202" s="45">
        <v>3.3889999999999998</v>
      </c>
      <c r="S202" s="45">
        <v>3.7949999999999999</v>
      </c>
      <c r="T202" s="45">
        <v>3.6440000000000001</v>
      </c>
      <c r="U202" s="45">
        <v>3.7</v>
      </c>
      <c r="V202" s="45">
        <v>3.8260000000000001</v>
      </c>
      <c r="W202" s="45"/>
      <c r="X202" s="45"/>
      <c r="Y202" s="45"/>
      <c r="Z202" s="45"/>
      <c r="AA202" s="45"/>
      <c r="AB202" s="45"/>
      <c r="AC202" s="45">
        <v>3.919</v>
      </c>
      <c r="AD202" s="45">
        <v>4.508</v>
      </c>
      <c r="AE202" s="45">
        <v>3.9039999999999999</v>
      </c>
      <c r="AF202" s="45">
        <v>4.5970000000000004</v>
      </c>
      <c r="AG202" s="45">
        <v>3.988</v>
      </c>
      <c r="AH202" s="45">
        <v>3.59</v>
      </c>
      <c r="AI202" s="45"/>
      <c r="AJ202" s="45"/>
      <c r="AK202" s="45"/>
      <c r="AL202" s="45"/>
      <c r="AM202" s="45"/>
      <c r="AN202" s="45"/>
      <c r="AO202" s="45">
        <v>4.391</v>
      </c>
      <c r="AP202" s="45">
        <v>5.5259999999999998</v>
      </c>
      <c r="AQ202" s="45">
        <v>3.774</v>
      </c>
      <c r="AR202" s="45">
        <v>3.7069999999999999</v>
      </c>
      <c r="AS202" s="45">
        <v>3.726</v>
      </c>
      <c r="AT202" s="45">
        <v>3.6930000000000001</v>
      </c>
      <c r="AU202" s="45"/>
      <c r="AV202" s="45"/>
      <c r="AW202" s="45"/>
      <c r="AX202" s="45"/>
      <c r="AY202" s="45"/>
      <c r="AZ202" s="45"/>
      <c r="BA202" s="45">
        <v>3.8119999999999998</v>
      </c>
      <c r="BB202" s="45">
        <v>3.7650000000000001</v>
      </c>
      <c r="BC202" s="45">
        <v>3.8730000000000002</v>
      </c>
      <c r="BD202" s="45">
        <v>5.798</v>
      </c>
      <c r="BE202" s="45">
        <v>5.7859999999999996</v>
      </c>
      <c r="BF202" s="45">
        <v>3.7650000000000001</v>
      </c>
      <c r="BG202" s="45"/>
      <c r="BH202" s="45"/>
      <c r="BI202" s="45"/>
      <c r="BJ202" s="45"/>
      <c r="BK202" s="45"/>
      <c r="BL202" s="45"/>
      <c r="BM202" s="45">
        <v>4.7220000000000004</v>
      </c>
      <c r="BN202" s="45">
        <v>3.5630000000000002</v>
      </c>
      <c r="BO202" s="45">
        <v>3.7309999999999999</v>
      </c>
      <c r="BP202" s="45">
        <v>5.4409999999999998</v>
      </c>
      <c r="BQ202" s="45">
        <v>3.8</v>
      </c>
      <c r="BR202" s="45">
        <v>3.6150000000000002</v>
      </c>
      <c r="BS202" s="45"/>
      <c r="BT202" s="45"/>
      <c r="BU202" s="45"/>
      <c r="BV202" s="45"/>
      <c r="BW202" s="45"/>
      <c r="BX202" s="45"/>
      <c r="BY202" s="45">
        <v>4.8360000000000003</v>
      </c>
      <c r="BZ202" s="45">
        <v>3.74</v>
      </c>
      <c r="CA202" s="45">
        <v>3.875</v>
      </c>
      <c r="CB202" s="45">
        <v>3.742</v>
      </c>
      <c r="CC202" s="45">
        <v>3.53</v>
      </c>
      <c r="CD202" s="45">
        <v>3.55</v>
      </c>
      <c r="CE202" s="45"/>
      <c r="CF202" s="45"/>
      <c r="CG202" s="45"/>
      <c r="CH202" s="45"/>
      <c r="CI202" s="45"/>
      <c r="CJ202" s="45"/>
      <c r="CK202" s="45">
        <v>3.2530000000000001</v>
      </c>
      <c r="CL202" s="45">
        <v>3.5390000000000001</v>
      </c>
      <c r="CM202" s="45">
        <v>3.9769999999999999</v>
      </c>
      <c r="CN202" s="45">
        <v>3.806</v>
      </c>
      <c r="CO202" s="45">
        <v>4.9379999999999997</v>
      </c>
      <c r="CP202" s="45">
        <v>4.51</v>
      </c>
      <c r="CQ202" s="45"/>
      <c r="CR202" s="45"/>
      <c r="CS202" s="45"/>
      <c r="CT202" s="45"/>
      <c r="CU202" s="45"/>
      <c r="CV202" s="45"/>
      <c r="CW202" s="45">
        <v>4.4429999999999996</v>
      </c>
      <c r="CX202" s="45">
        <v>3.6890000000000001</v>
      </c>
      <c r="CY202" s="45">
        <v>3.6920000000000002</v>
      </c>
      <c r="CZ202" s="45">
        <v>3.83</v>
      </c>
      <c r="DA202" s="45">
        <v>3.7810000000000001</v>
      </c>
      <c r="DB202" s="45">
        <v>3.4369999999999998</v>
      </c>
      <c r="DC202" s="45"/>
      <c r="DD202" s="45"/>
      <c r="DE202" s="45"/>
      <c r="DF202" s="45"/>
      <c r="DG202" s="45"/>
      <c r="DH202" s="45"/>
      <c r="DI202" s="45">
        <v>3.3620000000000001</v>
      </c>
      <c r="DJ202" s="45">
        <v>3.403</v>
      </c>
      <c r="DK202" s="45">
        <v>7.1</v>
      </c>
      <c r="DL202" s="45">
        <v>4.375</v>
      </c>
      <c r="DM202" s="45">
        <v>4.8810000000000002</v>
      </c>
      <c r="DN202" s="45">
        <v>3.6339999999999999</v>
      </c>
      <c r="DO202" s="45"/>
      <c r="DP202" s="45"/>
      <c r="DQ202" s="45"/>
      <c r="DR202" s="45"/>
      <c r="DS202" s="45"/>
      <c r="DT202" s="45"/>
      <c r="DU202" s="45">
        <v>3.7759999999999998</v>
      </c>
      <c r="DV202" s="45">
        <v>5.4880000000000004</v>
      </c>
      <c r="DW202" s="45">
        <v>4.3159999999999998</v>
      </c>
      <c r="DX202" s="45">
        <v>3.75</v>
      </c>
      <c r="DY202" s="45">
        <v>3.8959999999999999</v>
      </c>
      <c r="DZ202" s="45">
        <v>3.5579999999999998</v>
      </c>
      <c r="EA202" s="45"/>
      <c r="EB202" s="45"/>
      <c r="EC202" s="45"/>
      <c r="ED202" s="45"/>
      <c r="EE202" s="45"/>
      <c r="EF202" s="45"/>
      <c r="EG202" s="45">
        <v>3.3860000000000001</v>
      </c>
      <c r="EH202" s="45">
        <v>3.4569999999999999</v>
      </c>
      <c r="EI202" s="45">
        <v>3.597</v>
      </c>
      <c r="EJ202" s="45">
        <v>3.6680000000000001</v>
      </c>
      <c r="EK202" s="45">
        <v>3.7090000000000001</v>
      </c>
      <c r="EL202" s="45">
        <v>3.6850000000000001</v>
      </c>
      <c r="EM202" s="45"/>
      <c r="EN202" s="45"/>
      <c r="EO202" s="45"/>
      <c r="EP202" s="45"/>
      <c r="EQ202" s="45"/>
      <c r="ER202" s="45"/>
      <c r="ES202" s="45">
        <v>3.7269999999999999</v>
      </c>
      <c r="ET202" s="45">
        <v>4.6180000000000003</v>
      </c>
      <c r="EU202" s="45">
        <v>3.7130000000000001</v>
      </c>
      <c r="EV202" s="45">
        <v>3.931</v>
      </c>
      <c r="EW202" s="45">
        <v>4.7729999999999997</v>
      </c>
      <c r="EX202" s="45">
        <v>3.5390000000000001</v>
      </c>
      <c r="EY202" s="45"/>
      <c r="EZ202" s="45"/>
      <c r="FA202" s="45"/>
      <c r="FB202" s="45"/>
      <c r="FC202" s="45"/>
      <c r="FD202" s="45"/>
      <c r="FE202" s="45">
        <v>3.8250000000000002</v>
      </c>
      <c r="FF202" s="45">
        <v>3.61</v>
      </c>
      <c r="FG202" s="45">
        <v>3.585</v>
      </c>
      <c r="FH202" s="45">
        <v>3.7370000000000001</v>
      </c>
      <c r="FI202" s="45">
        <v>3.7160000000000002</v>
      </c>
      <c r="FJ202" s="45">
        <v>3.3730000000000002</v>
      </c>
      <c r="FK202" s="45"/>
      <c r="FL202" s="45"/>
      <c r="FM202" s="45"/>
      <c r="FN202" s="45"/>
      <c r="FO202" s="45"/>
      <c r="FP202" s="45"/>
      <c r="FQ202" s="45">
        <v>3.27</v>
      </c>
      <c r="FR202" s="45">
        <v>3.3959999999999999</v>
      </c>
      <c r="FS202" s="45">
        <v>4.3339999999999996</v>
      </c>
      <c r="FT202" s="45">
        <v>3.5009999999999999</v>
      </c>
      <c r="FU202" s="45">
        <v>3.661</v>
      </c>
      <c r="FV202" s="45">
        <v>3.702</v>
      </c>
      <c r="FW202" s="45"/>
      <c r="FX202" s="45"/>
      <c r="FY202" s="45"/>
      <c r="FZ202" s="45"/>
      <c r="GA202" s="45"/>
      <c r="GB202" s="45"/>
      <c r="GC202" s="45">
        <v>3.5880000000000001</v>
      </c>
      <c r="GD202" s="45">
        <v>3.7189999999999999</v>
      </c>
      <c r="GE202" s="45">
        <v>3.6819999999999999</v>
      </c>
      <c r="GF202" s="45">
        <v>3.6920000000000002</v>
      </c>
      <c r="GG202" s="45">
        <v>3.617</v>
      </c>
    </row>
    <row r="203" spans="2:189" x14ac:dyDescent="0.2">
      <c r="B203" s="44">
        <v>1.3888888888888888E-2</v>
      </c>
      <c r="C203" s="45">
        <v>3.577</v>
      </c>
      <c r="D203" s="45"/>
      <c r="E203" s="45">
        <v>3.6480000000000001</v>
      </c>
      <c r="F203" s="45">
        <v>3.4750000000000001</v>
      </c>
      <c r="G203" s="45">
        <v>4.1310000000000002</v>
      </c>
      <c r="H203" s="45">
        <v>3.927</v>
      </c>
      <c r="I203" s="45">
        <v>3.794</v>
      </c>
      <c r="J203" s="45">
        <v>3.4350000000000001</v>
      </c>
      <c r="K203" s="45"/>
      <c r="L203" s="45"/>
      <c r="M203" s="45"/>
      <c r="N203" s="45"/>
      <c r="O203" s="45"/>
      <c r="P203" s="45"/>
      <c r="Q203" s="45">
        <v>5.851</v>
      </c>
      <c r="R203" s="45">
        <v>3.379</v>
      </c>
      <c r="S203" s="45">
        <v>3.7919999999999998</v>
      </c>
      <c r="T203" s="45">
        <v>3.641</v>
      </c>
      <c r="U203" s="45">
        <v>3.694</v>
      </c>
      <c r="V203" s="45">
        <v>3.8159999999999998</v>
      </c>
      <c r="W203" s="45"/>
      <c r="X203" s="45"/>
      <c r="Y203" s="45"/>
      <c r="Z203" s="45"/>
      <c r="AA203" s="45"/>
      <c r="AB203" s="45"/>
      <c r="AC203" s="45">
        <v>3.9180000000000001</v>
      </c>
      <c r="AD203" s="45">
        <v>4.5019999999999998</v>
      </c>
      <c r="AE203" s="45">
        <v>3.895</v>
      </c>
      <c r="AF203" s="45">
        <v>4.5960000000000001</v>
      </c>
      <c r="AG203" s="45">
        <v>3.9830000000000001</v>
      </c>
      <c r="AH203" s="45">
        <v>3.5779999999999998</v>
      </c>
      <c r="AI203" s="45"/>
      <c r="AJ203" s="45"/>
      <c r="AK203" s="45"/>
      <c r="AL203" s="45"/>
      <c r="AM203" s="45"/>
      <c r="AN203" s="45"/>
      <c r="AO203" s="45">
        <v>4.3719999999999999</v>
      </c>
      <c r="AP203" s="45">
        <v>5.4580000000000002</v>
      </c>
      <c r="AQ203" s="45">
        <v>3.7709999999999999</v>
      </c>
      <c r="AR203" s="45">
        <v>3.6970000000000001</v>
      </c>
      <c r="AS203" s="45">
        <v>3.722</v>
      </c>
      <c r="AT203" s="45">
        <v>3.6890000000000001</v>
      </c>
      <c r="AU203" s="45"/>
      <c r="AV203" s="45"/>
      <c r="AW203" s="45"/>
      <c r="AX203" s="45"/>
      <c r="AY203" s="45"/>
      <c r="AZ203" s="45"/>
      <c r="BA203" s="45">
        <v>3.8069999999999999</v>
      </c>
      <c r="BB203" s="45">
        <v>3.76</v>
      </c>
      <c r="BC203" s="45">
        <v>3.8639999999999999</v>
      </c>
      <c r="BD203" s="45">
        <v>5.7990000000000004</v>
      </c>
      <c r="BE203" s="45">
        <v>5.7830000000000004</v>
      </c>
      <c r="BF203" s="45">
        <v>3.7480000000000002</v>
      </c>
      <c r="BG203" s="45"/>
      <c r="BH203" s="45"/>
      <c r="BI203" s="45"/>
      <c r="BJ203" s="45"/>
      <c r="BK203" s="45"/>
      <c r="BL203" s="45"/>
      <c r="BM203" s="45">
        <v>4.7190000000000003</v>
      </c>
      <c r="BN203" s="45">
        <v>3.5489999999999999</v>
      </c>
      <c r="BO203" s="45">
        <v>3.7269999999999999</v>
      </c>
      <c r="BP203" s="45">
        <v>5.431</v>
      </c>
      <c r="BQ203" s="45">
        <v>3.798</v>
      </c>
      <c r="BR203" s="45">
        <v>3.61</v>
      </c>
      <c r="BS203" s="45"/>
      <c r="BT203" s="45"/>
      <c r="BU203" s="45"/>
      <c r="BV203" s="45"/>
      <c r="BW203" s="45"/>
      <c r="BX203" s="45"/>
      <c r="BY203" s="45">
        <v>4.7949999999999999</v>
      </c>
      <c r="BZ203" s="45">
        <v>3.7330000000000001</v>
      </c>
      <c r="CA203" s="45">
        <v>3.8719999999999999</v>
      </c>
      <c r="CB203" s="45">
        <v>3.738</v>
      </c>
      <c r="CC203" s="45">
        <v>3.5249999999999999</v>
      </c>
      <c r="CD203" s="45">
        <v>3.5310000000000001</v>
      </c>
      <c r="CE203" s="45"/>
      <c r="CF203" s="45"/>
      <c r="CG203" s="45"/>
      <c r="CH203" s="45"/>
      <c r="CI203" s="45"/>
      <c r="CJ203" s="45"/>
      <c r="CK203" s="45">
        <v>3.2389999999999999</v>
      </c>
      <c r="CL203" s="45">
        <v>3.5219999999999998</v>
      </c>
      <c r="CM203" s="45">
        <v>3.9729999999999999</v>
      </c>
      <c r="CN203" s="45">
        <v>3.798</v>
      </c>
      <c r="CO203" s="45">
        <v>4.9370000000000003</v>
      </c>
      <c r="CP203" s="45">
        <v>4.4889999999999999</v>
      </c>
      <c r="CQ203" s="45"/>
      <c r="CR203" s="45"/>
      <c r="CS203" s="45"/>
      <c r="CT203" s="45"/>
      <c r="CU203" s="45"/>
      <c r="CV203" s="45"/>
      <c r="CW203" s="45">
        <v>4.407</v>
      </c>
      <c r="CX203" s="45">
        <v>3.6840000000000002</v>
      </c>
      <c r="CY203" s="45">
        <v>3.6890000000000001</v>
      </c>
      <c r="CZ203" s="45">
        <v>3.827</v>
      </c>
      <c r="DA203" s="45">
        <v>3.7770000000000001</v>
      </c>
      <c r="DB203" s="45">
        <v>3.4249999999999998</v>
      </c>
      <c r="DC203" s="45"/>
      <c r="DD203" s="45"/>
      <c r="DE203" s="45"/>
      <c r="DF203" s="45"/>
      <c r="DG203" s="45"/>
      <c r="DH203" s="45"/>
      <c r="DI203" s="45">
        <v>3.3479999999999999</v>
      </c>
      <c r="DJ203" s="45">
        <v>3.3860000000000001</v>
      </c>
      <c r="DK203" s="45">
        <v>7.1130000000000004</v>
      </c>
      <c r="DL203" s="45">
        <v>4.3609999999999998</v>
      </c>
      <c r="DM203" s="45">
        <v>4.9020000000000001</v>
      </c>
      <c r="DN203" s="45">
        <v>3.63</v>
      </c>
      <c r="DO203" s="45"/>
      <c r="DP203" s="45"/>
      <c r="DQ203" s="45"/>
      <c r="DR203" s="45"/>
      <c r="DS203" s="45"/>
      <c r="DT203" s="45"/>
      <c r="DU203" s="45">
        <v>3.7730000000000001</v>
      </c>
      <c r="DV203" s="45">
        <v>5.508</v>
      </c>
      <c r="DW203" s="45">
        <v>4.2750000000000004</v>
      </c>
      <c r="DX203" s="45">
        <v>3.734</v>
      </c>
      <c r="DY203" s="45">
        <v>3.8919999999999999</v>
      </c>
      <c r="DZ203" s="45">
        <v>3.5529999999999999</v>
      </c>
      <c r="EA203" s="45"/>
      <c r="EB203" s="45"/>
      <c r="EC203" s="45"/>
      <c r="ED203" s="45"/>
      <c r="EE203" s="45"/>
      <c r="EF203" s="45"/>
      <c r="EG203" s="45">
        <v>3.379</v>
      </c>
      <c r="EH203" s="45">
        <v>3.45</v>
      </c>
      <c r="EI203" s="45">
        <v>3.593</v>
      </c>
      <c r="EJ203" s="45">
        <v>3.6659999999999999</v>
      </c>
      <c r="EK203" s="45">
        <v>3.706</v>
      </c>
      <c r="EL203" s="45">
        <v>3.6739999999999999</v>
      </c>
      <c r="EM203" s="45"/>
      <c r="EN203" s="45"/>
      <c r="EO203" s="45"/>
      <c r="EP203" s="45"/>
      <c r="EQ203" s="45"/>
      <c r="ER203" s="45"/>
      <c r="ES203" s="45">
        <v>3.7160000000000002</v>
      </c>
      <c r="ET203" s="45">
        <v>4.617</v>
      </c>
      <c r="EU203" s="45">
        <v>3.7090000000000001</v>
      </c>
      <c r="EV203" s="45">
        <v>3.9260000000000002</v>
      </c>
      <c r="EW203" s="45">
        <v>4.7629999999999999</v>
      </c>
      <c r="EX203" s="45">
        <v>3.53</v>
      </c>
      <c r="EY203" s="45"/>
      <c r="EZ203" s="45"/>
      <c r="FA203" s="45"/>
      <c r="FB203" s="45"/>
      <c r="FC203" s="45"/>
      <c r="FD203" s="45"/>
      <c r="FE203" s="45">
        <v>3.8149999999999999</v>
      </c>
      <c r="FF203" s="45">
        <v>3.601</v>
      </c>
      <c r="FG203" s="45">
        <v>3.5819999999999999</v>
      </c>
      <c r="FH203" s="45">
        <v>3.7349999999999999</v>
      </c>
      <c r="FI203" s="45">
        <v>3.7130000000000001</v>
      </c>
      <c r="FJ203" s="45">
        <v>3.3639999999999999</v>
      </c>
      <c r="FK203" s="45"/>
      <c r="FL203" s="45"/>
      <c r="FM203" s="45"/>
      <c r="FN203" s="45"/>
      <c r="FO203" s="45"/>
      <c r="FP203" s="45"/>
      <c r="FQ203" s="45">
        <v>3.2610000000000001</v>
      </c>
      <c r="FR203" s="45">
        <v>3.387</v>
      </c>
      <c r="FS203" s="45">
        <v>4.3220000000000001</v>
      </c>
      <c r="FT203" s="45">
        <v>3.5009999999999999</v>
      </c>
      <c r="FU203" s="45">
        <v>3.66</v>
      </c>
      <c r="FV203" s="45">
        <v>3.7029999999999998</v>
      </c>
      <c r="FW203" s="45"/>
      <c r="FX203" s="45"/>
      <c r="FY203" s="45"/>
      <c r="FZ203" s="45"/>
      <c r="GA203" s="45"/>
      <c r="GB203" s="45"/>
      <c r="GC203" s="45">
        <v>3.585</v>
      </c>
      <c r="GD203" s="45">
        <v>3.7189999999999999</v>
      </c>
      <c r="GE203" s="45">
        <v>3.6819999999999999</v>
      </c>
      <c r="GF203" s="45">
        <v>3.6850000000000001</v>
      </c>
      <c r="GG203" s="45">
        <v>3.6190000000000002</v>
      </c>
    </row>
    <row r="204" spans="2:189" x14ac:dyDescent="0.2">
      <c r="B204" s="44">
        <v>1.4583333333333332E-2</v>
      </c>
      <c r="C204" s="45">
        <v>3.5649999999999999</v>
      </c>
      <c r="D204" s="45"/>
      <c r="E204" s="45">
        <v>3.637</v>
      </c>
      <c r="F204" s="45">
        <v>3.4620000000000002</v>
      </c>
      <c r="G204" s="45">
        <v>4.1289999999999996</v>
      </c>
      <c r="H204" s="45">
        <v>3.9279999999999999</v>
      </c>
      <c r="I204" s="45">
        <v>3.7919999999999998</v>
      </c>
      <c r="J204" s="45">
        <v>3.42</v>
      </c>
      <c r="K204" s="45"/>
      <c r="L204" s="45"/>
      <c r="M204" s="45"/>
      <c r="N204" s="45"/>
      <c r="O204" s="45"/>
      <c r="P204" s="45"/>
      <c r="Q204" s="45">
        <v>5.8339999999999996</v>
      </c>
      <c r="R204" s="45">
        <v>3.367</v>
      </c>
      <c r="S204" s="45">
        <v>3.7890000000000001</v>
      </c>
      <c r="T204" s="45">
        <v>3.6379999999999999</v>
      </c>
      <c r="U204" s="45">
        <v>3.6920000000000002</v>
      </c>
      <c r="V204" s="45">
        <v>3.81</v>
      </c>
      <c r="W204" s="45"/>
      <c r="X204" s="45"/>
      <c r="Y204" s="45"/>
      <c r="Z204" s="45"/>
      <c r="AA204" s="45"/>
      <c r="AB204" s="45"/>
      <c r="AC204" s="45">
        <v>3.9169999999999998</v>
      </c>
      <c r="AD204" s="45">
        <v>4.4930000000000003</v>
      </c>
      <c r="AE204" s="45">
        <v>3.8889999999999998</v>
      </c>
      <c r="AF204" s="45">
        <v>4.5919999999999996</v>
      </c>
      <c r="AG204" s="45">
        <v>3.9750000000000001</v>
      </c>
      <c r="AH204" s="45">
        <v>3.5680000000000001</v>
      </c>
      <c r="AI204" s="45"/>
      <c r="AJ204" s="45"/>
      <c r="AK204" s="45"/>
      <c r="AL204" s="45"/>
      <c r="AM204" s="45"/>
      <c r="AN204" s="45"/>
      <c r="AO204" s="45">
        <v>4.3529999999999998</v>
      </c>
      <c r="AP204" s="45">
        <v>5.39</v>
      </c>
      <c r="AQ204" s="45">
        <v>3.7690000000000001</v>
      </c>
      <c r="AR204" s="45">
        <v>3.69</v>
      </c>
      <c r="AS204" s="45">
        <v>3.72</v>
      </c>
      <c r="AT204" s="45">
        <v>3.6869999999999998</v>
      </c>
      <c r="AU204" s="45"/>
      <c r="AV204" s="45"/>
      <c r="AW204" s="45"/>
      <c r="AX204" s="45"/>
      <c r="AY204" s="45"/>
      <c r="AZ204" s="45"/>
      <c r="BA204" s="45">
        <v>3.8039999999999998</v>
      </c>
      <c r="BB204" s="45">
        <v>3.758</v>
      </c>
      <c r="BC204" s="45">
        <v>3.855</v>
      </c>
      <c r="BD204" s="45">
        <v>5.8109999999999999</v>
      </c>
      <c r="BE204" s="45">
        <v>5.7750000000000004</v>
      </c>
      <c r="BF204" s="45">
        <v>3.7290000000000001</v>
      </c>
      <c r="BG204" s="45"/>
      <c r="BH204" s="45"/>
      <c r="BI204" s="45"/>
      <c r="BJ204" s="45"/>
      <c r="BK204" s="45"/>
      <c r="BL204" s="45"/>
      <c r="BM204" s="45">
        <v>4.7229999999999999</v>
      </c>
      <c r="BN204" s="45">
        <v>3.5329999999999999</v>
      </c>
      <c r="BO204" s="45">
        <v>3.7189999999999999</v>
      </c>
      <c r="BP204" s="45">
        <v>5.4119999999999999</v>
      </c>
      <c r="BQ204" s="45">
        <v>3.7949999999999999</v>
      </c>
      <c r="BR204" s="45">
        <v>3.6070000000000002</v>
      </c>
      <c r="BS204" s="45"/>
      <c r="BT204" s="45"/>
      <c r="BU204" s="45"/>
      <c r="BV204" s="45"/>
      <c r="BW204" s="45"/>
      <c r="BX204" s="45"/>
      <c r="BY204" s="45">
        <v>4.7510000000000003</v>
      </c>
      <c r="BZ204" s="45">
        <v>3.7290000000000001</v>
      </c>
      <c r="CA204" s="45">
        <v>3.867</v>
      </c>
      <c r="CB204" s="45">
        <v>3.7349999999999999</v>
      </c>
      <c r="CC204" s="45">
        <v>3.5219999999999998</v>
      </c>
      <c r="CD204" s="45">
        <v>3.5129999999999999</v>
      </c>
      <c r="CE204" s="45"/>
      <c r="CF204" s="45"/>
      <c r="CG204" s="45"/>
      <c r="CH204" s="45"/>
      <c r="CI204" s="45"/>
      <c r="CJ204" s="45"/>
      <c r="CK204" s="45">
        <v>3.2269999999999999</v>
      </c>
      <c r="CL204" s="45">
        <v>3.5030000000000001</v>
      </c>
      <c r="CM204" s="45">
        <v>3.9670000000000001</v>
      </c>
      <c r="CN204" s="45">
        <v>3.794</v>
      </c>
      <c r="CO204" s="45">
        <v>4.931</v>
      </c>
      <c r="CP204" s="45">
        <v>4.4770000000000003</v>
      </c>
      <c r="CQ204" s="45"/>
      <c r="CR204" s="45"/>
      <c r="CS204" s="45"/>
      <c r="CT204" s="45"/>
      <c r="CU204" s="45"/>
      <c r="CV204" s="45"/>
      <c r="CW204" s="45">
        <v>4.3739999999999997</v>
      </c>
      <c r="CX204" s="45">
        <v>3.68</v>
      </c>
      <c r="CY204" s="45">
        <v>3.6869999999999998</v>
      </c>
      <c r="CZ204" s="45">
        <v>3.823</v>
      </c>
      <c r="DA204" s="45">
        <v>3.774</v>
      </c>
      <c r="DB204" s="45">
        <v>3.41</v>
      </c>
      <c r="DC204" s="45"/>
      <c r="DD204" s="45"/>
      <c r="DE204" s="45"/>
      <c r="DF204" s="45"/>
      <c r="DG204" s="45"/>
      <c r="DH204" s="45"/>
      <c r="DI204" s="45">
        <v>3.3340000000000001</v>
      </c>
      <c r="DJ204" s="45">
        <v>3.37</v>
      </c>
      <c r="DK204" s="45">
        <v>7.133</v>
      </c>
      <c r="DL204" s="45">
        <v>4.3520000000000003</v>
      </c>
      <c r="DM204" s="45">
        <v>4.9160000000000004</v>
      </c>
      <c r="DN204" s="45">
        <v>3.6259999999999999</v>
      </c>
      <c r="DO204" s="45"/>
      <c r="DP204" s="45"/>
      <c r="DQ204" s="45"/>
      <c r="DR204" s="45"/>
      <c r="DS204" s="45"/>
      <c r="DT204" s="45"/>
      <c r="DU204" s="45">
        <v>3.7690000000000001</v>
      </c>
      <c r="DV204" s="45">
        <v>5.524</v>
      </c>
      <c r="DW204" s="45">
        <v>4.24</v>
      </c>
      <c r="DX204" s="45">
        <v>3.718</v>
      </c>
      <c r="DY204" s="45">
        <v>3.8889999999999998</v>
      </c>
      <c r="DZ204" s="45">
        <v>3.5470000000000002</v>
      </c>
      <c r="EA204" s="45"/>
      <c r="EB204" s="45"/>
      <c r="EC204" s="45"/>
      <c r="ED204" s="45"/>
      <c r="EE204" s="45"/>
      <c r="EF204" s="45"/>
      <c r="EG204" s="45">
        <v>3.3719999999999999</v>
      </c>
      <c r="EH204" s="45">
        <v>3.4430000000000001</v>
      </c>
      <c r="EI204" s="45">
        <v>3.59</v>
      </c>
      <c r="EJ204" s="45">
        <v>3.6629999999999998</v>
      </c>
      <c r="EK204" s="45">
        <v>3.7040000000000002</v>
      </c>
      <c r="EL204" s="45">
        <v>3.665</v>
      </c>
      <c r="EM204" s="45"/>
      <c r="EN204" s="45"/>
      <c r="EO204" s="45"/>
      <c r="EP204" s="45"/>
      <c r="EQ204" s="45"/>
      <c r="ER204" s="45"/>
      <c r="ES204" s="45">
        <v>3.706</v>
      </c>
      <c r="ET204" s="45">
        <v>4.617</v>
      </c>
      <c r="EU204" s="45">
        <v>3.71</v>
      </c>
      <c r="EV204" s="45">
        <v>3.9249999999999998</v>
      </c>
      <c r="EW204" s="45">
        <v>4.7539999999999996</v>
      </c>
      <c r="EX204" s="45">
        <v>3.5209999999999999</v>
      </c>
      <c r="EY204" s="45"/>
      <c r="EZ204" s="45"/>
      <c r="FA204" s="45"/>
      <c r="FB204" s="45"/>
      <c r="FC204" s="45"/>
      <c r="FD204" s="45"/>
      <c r="FE204" s="45">
        <v>3.8069999999999999</v>
      </c>
      <c r="FF204" s="45">
        <v>3.5939999999999999</v>
      </c>
      <c r="FG204" s="45">
        <v>3.58</v>
      </c>
      <c r="FH204" s="45">
        <v>3.7320000000000002</v>
      </c>
      <c r="FI204" s="45">
        <v>3.7090000000000001</v>
      </c>
      <c r="FJ204" s="45">
        <v>3.3559999999999999</v>
      </c>
      <c r="FK204" s="45"/>
      <c r="FL204" s="45"/>
      <c r="FM204" s="45"/>
      <c r="FN204" s="45"/>
      <c r="FO204" s="45"/>
      <c r="FP204" s="45"/>
      <c r="FQ204" s="45">
        <v>3.2509999999999999</v>
      </c>
      <c r="FR204" s="45">
        <v>3.3769999999999998</v>
      </c>
      <c r="FS204" s="45">
        <v>4.3250000000000002</v>
      </c>
      <c r="FT204" s="45">
        <v>3.5</v>
      </c>
      <c r="FU204" s="45">
        <v>3.6579999999999999</v>
      </c>
      <c r="FV204" s="45">
        <v>3.698</v>
      </c>
      <c r="FW204" s="45"/>
      <c r="FX204" s="45"/>
      <c r="FY204" s="45"/>
      <c r="FZ204" s="45"/>
      <c r="GA204" s="45"/>
      <c r="GB204" s="45"/>
      <c r="GC204" s="45">
        <v>3.5819999999999999</v>
      </c>
      <c r="GD204" s="45">
        <v>3.7149999999999999</v>
      </c>
      <c r="GE204" s="45">
        <v>3.6819999999999999</v>
      </c>
      <c r="GF204" s="45">
        <v>3.6859999999999999</v>
      </c>
      <c r="GG204" s="45">
        <v>3.6150000000000002</v>
      </c>
    </row>
    <row r="205" spans="2:189" x14ac:dyDescent="0.2">
      <c r="B205" s="44">
        <v>1.5277777777777777E-2</v>
      </c>
      <c r="C205" s="45">
        <v>3.5529999999999999</v>
      </c>
      <c r="D205" s="45"/>
      <c r="E205" s="45">
        <v>3.6269999999999998</v>
      </c>
      <c r="F205" s="45">
        <v>3.4630000000000001</v>
      </c>
      <c r="G205" s="45">
        <v>4.1260000000000003</v>
      </c>
      <c r="H205" s="45">
        <v>3.9249999999999998</v>
      </c>
      <c r="I205" s="45">
        <v>3.7879999999999998</v>
      </c>
      <c r="J205" s="45">
        <v>3.4060000000000001</v>
      </c>
      <c r="K205" s="45"/>
      <c r="L205" s="45"/>
      <c r="M205" s="45"/>
      <c r="N205" s="45"/>
      <c r="O205" s="45"/>
      <c r="P205" s="45"/>
      <c r="Q205" s="45">
        <v>5.8109999999999999</v>
      </c>
      <c r="R205" s="45">
        <v>3.36</v>
      </c>
      <c r="S205" s="45">
        <v>3.7869999999999999</v>
      </c>
      <c r="T205" s="45">
        <v>3.6339999999999999</v>
      </c>
      <c r="U205" s="45">
        <v>3.6880000000000002</v>
      </c>
      <c r="V205" s="45">
        <v>3.802</v>
      </c>
      <c r="W205" s="45"/>
      <c r="X205" s="45"/>
      <c r="Y205" s="45"/>
      <c r="Z205" s="45"/>
      <c r="AA205" s="45"/>
      <c r="AB205" s="45"/>
      <c r="AC205" s="45">
        <v>3.9060000000000001</v>
      </c>
      <c r="AD205" s="45">
        <v>4.4859999999999998</v>
      </c>
      <c r="AE205" s="45">
        <v>3.883</v>
      </c>
      <c r="AF205" s="45">
        <v>4.5830000000000002</v>
      </c>
      <c r="AG205" s="45">
        <v>3.968</v>
      </c>
      <c r="AH205" s="45">
        <v>3.5579999999999998</v>
      </c>
      <c r="AI205" s="45"/>
      <c r="AJ205" s="45"/>
      <c r="AK205" s="45"/>
      <c r="AL205" s="45"/>
      <c r="AM205" s="45"/>
      <c r="AN205" s="45"/>
      <c r="AO205" s="45">
        <v>4.3220000000000001</v>
      </c>
      <c r="AP205" s="45">
        <v>5.4480000000000004</v>
      </c>
      <c r="AQ205" s="45">
        <v>3.7679999999999998</v>
      </c>
      <c r="AR205" s="45">
        <v>3.6829999999999998</v>
      </c>
      <c r="AS205" s="45">
        <v>3.7160000000000002</v>
      </c>
      <c r="AT205" s="45">
        <v>3.6829999999999998</v>
      </c>
      <c r="AU205" s="45"/>
      <c r="AV205" s="45"/>
      <c r="AW205" s="45"/>
      <c r="AX205" s="45"/>
      <c r="AY205" s="45"/>
      <c r="AZ205" s="45"/>
      <c r="BA205" s="45">
        <v>3.8010000000000002</v>
      </c>
      <c r="BB205" s="45">
        <v>3.7549999999999999</v>
      </c>
      <c r="BC205" s="45">
        <v>3.8460000000000001</v>
      </c>
      <c r="BD205" s="45">
        <v>5.8209999999999997</v>
      </c>
      <c r="BE205" s="45">
        <v>5.766</v>
      </c>
      <c r="BF205" s="45">
        <v>3.702</v>
      </c>
      <c r="BG205" s="45"/>
      <c r="BH205" s="45"/>
      <c r="BI205" s="45"/>
      <c r="BJ205" s="45"/>
      <c r="BK205" s="45"/>
      <c r="BL205" s="45"/>
      <c r="BM205" s="45">
        <v>4.726</v>
      </c>
      <c r="BN205" s="45">
        <v>3.5179999999999998</v>
      </c>
      <c r="BO205" s="45">
        <v>3.7170000000000001</v>
      </c>
      <c r="BP205" s="45">
        <v>5.4119999999999999</v>
      </c>
      <c r="BQ205" s="45">
        <v>3.794</v>
      </c>
      <c r="BR205" s="45">
        <v>3.6030000000000002</v>
      </c>
      <c r="BS205" s="45"/>
      <c r="BT205" s="45"/>
      <c r="BU205" s="45"/>
      <c r="BV205" s="45"/>
      <c r="BW205" s="45"/>
      <c r="BX205" s="45"/>
      <c r="BY205" s="45">
        <v>4.7220000000000004</v>
      </c>
      <c r="BZ205" s="45">
        <v>3.7250000000000001</v>
      </c>
      <c r="CA205" s="45">
        <v>3.8639999999999999</v>
      </c>
      <c r="CB205" s="45">
        <v>3.73</v>
      </c>
      <c r="CC205" s="45">
        <v>3.52</v>
      </c>
      <c r="CD205" s="45">
        <v>3.4980000000000002</v>
      </c>
      <c r="CE205" s="45"/>
      <c r="CF205" s="45"/>
      <c r="CG205" s="45"/>
      <c r="CH205" s="45"/>
      <c r="CI205" s="45"/>
      <c r="CJ205" s="45"/>
      <c r="CK205" s="45">
        <v>3.214</v>
      </c>
      <c r="CL205" s="45">
        <v>3.4849999999999999</v>
      </c>
      <c r="CM205" s="45">
        <v>3.9609999999999999</v>
      </c>
      <c r="CN205" s="45">
        <v>3.7909999999999999</v>
      </c>
      <c r="CO205" s="45">
        <v>4.9210000000000003</v>
      </c>
      <c r="CP205" s="45">
        <v>4.4740000000000002</v>
      </c>
      <c r="CQ205" s="45"/>
      <c r="CR205" s="45"/>
      <c r="CS205" s="45"/>
      <c r="CT205" s="45"/>
      <c r="CU205" s="45"/>
      <c r="CV205" s="45"/>
      <c r="CW205" s="45">
        <v>4.3550000000000004</v>
      </c>
      <c r="CX205" s="45">
        <v>3.6760000000000002</v>
      </c>
      <c r="CY205" s="45">
        <v>3.6840000000000002</v>
      </c>
      <c r="CZ205" s="45">
        <v>3.819</v>
      </c>
      <c r="DA205" s="45">
        <v>3.7730000000000001</v>
      </c>
      <c r="DB205" s="45">
        <v>3.3969999999999998</v>
      </c>
      <c r="DC205" s="45"/>
      <c r="DD205" s="45"/>
      <c r="DE205" s="45"/>
      <c r="DF205" s="45"/>
      <c r="DG205" s="45"/>
      <c r="DH205" s="45"/>
      <c r="DI205" s="45">
        <v>3.319</v>
      </c>
      <c r="DJ205" s="45">
        <v>3.3570000000000002</v>
      </c>
      <c r="DK205" s="45">
        <v>7.1449999999999996</v>
      </c>
      <c r="DL205" s="45">
        <v>4.3380000000000001</v>
      </c>
      <c r="DM205" s="45">
        <v>4.915</v>
      </c>
      <c r="DN205" s="45">
        <v>3.6219999999999999</v>
      </c>
      <c r="DO205" s="45"/>
      <c r="DP205" s="45"/>
      <c r="DQ205" s="45"/>
      <c r="DR205" s="45"/>
      <c r="DS205" s="45"/>
      <c r="DT205" s="45"/>
      <c r="DU205" s="45">
        <v>3.766</v>
      </c>
      <c r="DV205" s="45">
        <v>5.5339999999999998</v>
      </c>
      <c r="DW205" s="45">
        <v>4.2009999999999996</v>
      </c>
      <c r="DX205" s="45">
        <v>3.702</v>
      </c>
      <c r="DY205" s="45">
        <v>3.8860000000000001</v>
      </c>
      <c r="DZ205" s="45">
        <v>3.544</v>
      </c>
      <c r="EA205" s="45"/>
      <c r="EB205" s="45"/>
      <c r="EC205" s="45"/>
      <c r="ED205" s="45"/>
      <c r="EE205" s="45"/>
      <c r="EF205" s="45"/>
      <c r="EG205" s="45">
        <v>3.3660000000000001</v>
      </c>
      <c r="EH205" s="45">
        <v>3.4350000000000001</v>
      </c>
      <c r="EI205" s="45">
        <v>3.5880000000000001</v>
      </c>
      <c r="EJ205" s="45">
        <v>3.66</v>
      </c>
      <c r="EK205" s="45">
        <v>3.7010000000000001</v>
      </c>
      <c r="EL205" s="45">
        <v>3.6549999999999998</v>
      </c>
      <c r="EM205" s="45"/>
      <c r="EN205" s="45"/>
      <c r="EO205" s="45"/>
      <c r="EP205" s="45"/>
      <c r="EQ205" s="45"/>
      <c r="ER205" s="45"/>
      <c r="ES205" s="45">
        <v>3.698</v>
      </c>
      <c r="ET205" s="45">
        <v>4.6139999999999999</v>
      </c>
      <c r="EU205" s="45">
        <v>3.7040000000000002</v>
      </c>
      <c r="EV205" s="45">
        <v>3.923</v>
      </c>
      <c r="EW205" s="45">
        <v>4.7430000000000003</v>
      </c>
      <c r="EX205" s="45">
        <v>3.5139999999999998</v>
      </c>
      <c r="EY205" s="45"/>
      <c r="EZ205" s="45"/>
      <c r="FA205" s="45"/>
      <c r="FB205" s="45"/>
      <c r="FC205" s="45"/>
      <c r="FD205" s="45"/>
      <c r="FE205" s="45">
        <v>3.798</v>
      </c>
      <c r="FF205" s="45">
        <v>3.5870000000000002</v>
      </c>
      <c r="FG205" s="45">
        <v>3.5779999999999998</v>
      </c>
      <c r="FH205" s="45">
        <v>3.73</v>
      </c>
      <c r="FI205" s="45">
        <v>3.706</v>
      </c>
      <c r="FJ205" s="45">
        <v>3.347</v>
      </c>
      <c r="FK205" s="45"/>
      <c r="FL205" s="45"/>
      <c r="FM205" s="45"/>
      <c r="FN205" s="45"/>
      <c r="FO205" s="45"/>
      <c r="FP205" s="45"/>
      <c r="FQ205" s="45">
        <v>3.242</v>
      </c>
      <c r="FR205" s="45">
        <v>3.3690000000000002</v>
      </c>
      <c r="FS205" s="45">
        <v>4.3310000000000004</v>
      </c>
      <c r="FT205" s="45">
        <v>3.4980000000000002</v>
      </c>
      <c r="FU205" s="45">
        <v>3.6549999999999998</v>
      </c>
      <c r="FV205" s="45">
        <v>3.6989999999999998</v>
      </c>
      <c r="FW205" s="45"/>
      <c r="FX205" s="45"/>
      <c r="FY205" s="45"/>
      <c r="FZ205" s="45"/>
      <c r="GA205" s="45"/>
      <c r="GB205" s="45"/>
      <c r="GC205" s="45">
        <v>3.58</v>
      </c>
      <c r="GD205" s="45">
        <v>3.7149999999999999</v>
      </c>
      <c r="GE205" s="45">
        <v>3.681</v>
      </c>
      <c r="GF205" s="45">
        <v>3.6850000000000001</v>
      </c>
      <c r="GG205" s="45">
        <v>3.613</v>
      </c>
    </row>
    <row r="206" spans="2:189" x14ac:dyDescent="0.2">
      <c r="B206" s="44">
        <v>1.5972222222222224E-2</v>
      </c>
      <c r="C206" s="45">
        <v>3.5409999999999999</v>
      </c>
      <c r="D206" s="45"/>
      <c r="E206" s="45">
        <v>3.6139999999999999</v>
      </c>
      <c r="F206" s="45">
        <v>3.4660000000000002</v>
      </c>
      <c r="G206" s="45">
        <v>4.1239999999999997</v>
      </c>
      <c r="H206" s="45">
        <v>3.923</v>
      </c>
      <c r="I206" s="45">
        <v>3.7879999999999998</v>
      </c>
      <c r="J206" s="45">
        <v>3.391</v>
      </c>
      <c r="K206" s="45"/>
      <c r="L206" s="45"/>
      <c r="M206" s="45"/>
      <c r="N206" s="45"/>
      <c r="O206" s="45"/>
      <c r="P206" s="45"/>
      <c r="Q206" s="45">
        <v>5.7779999999999996</v>
      </c>
      <c r="R206" s="45">
        <v>3.35</v>
      </c>
      <c r="S206" s="45">
        <v>3.7839999999999998</v>
      </c>
      <c r="T206" s="45">
        <v>3.629</v>
      </c>
      <c r="U206" s="45">
        <v>3.6840000000000002</v>
      </c>
      <c r="V206" s="45">
        <v>3.7930000000000001</v>
      </c>
      <c r="W206" s="45"/>
      <c r="X206" s="45"/>
      <c r="Y206" s="45"/>
      <c r="Z206" s="45"/>
      <c r="AA206" s="45"/>
      <c r="AB206" s="45"/>
      <c r="AC206" s="45">
        <v>3.8809999999999998</v>
      </c>
      <c r="AD206" s="45">
        <v>4.4729999999999999</v>
      </c>
      <c r="AE206" s="45">
        <v>3.8809999999999998</v>
      </c>
      <c r="AF206" s="45">
        <v>4.5709999999999997</v>
      </c>
      <c r="AG206" s="45">
        <v>3.956</v>
      </c>
      <c r="AH206" s="45">
        <v>3.5470000000000002</v>
      </c>
      <c r="AI206" s="45"/>
      <c r="AJ206" s="45"/>
      <c r="AK206" s="45"/>
      <c r="AL206" s="45"/>
      <c r="AM206" s="45"/>
      <c r="AN206" s="45"/>
      <c r="AO206" s="45">
        <v>4.2969999999999997</v>
      </c>
      <c r="AP206" s="45">
        <v>5.35</v>
      </c>
      <c r="AQ206" s="45">
        <v>3.766</v>
      </c>
      <c r="AR206" s="45">
        <v>3.68</v>
      </c>
      <c r="AS206" s="45">
        <v>3.7130000000000001</v>
      </c>
      <c r="AT206" s="45">
        <v>3.6789999999999998</v>
      </c>
      <c r="AU206" s="45"/>
      <c r="AV206" s="45"/>
      <c r="AW206" s="45"/>
      <c r="AX206" s="45"/>
      <c r="AY206" s="45"/>
      <c r="AZ206" s="45"/>
      <c r="BA206" s="45">
        <v>3.798</v>
      </c>
      <c r="BB206" s="45">
        <v>3.7509999999999999</v>
      </c>
      <c r="BC206" s="45">
        <v>3.835</v>
      </c>
      <c r="BD206" s="45">
        <v>5.8230000000000004</v>
      </c>
      <c r="BE206" s="45">
        <v>5.7519999999999998</v>
      </c>
      <c r="BF206" s="45">
        <v>3.6760000000000002</v>
      </c>
      <c r="BG206" s="45"/>
      <c r="BH206" s="45"/>
      <c r="BI206" s="45"/>
      <c r="BJ206" s="45"/>
      <c r="BK206" s="45"/>
      <c r="BL206" s="45"/>
      <c r="BM206" s="45">
        <v>4.726</v>
      </c>
      <c r="BN206" s="45">
        <v>3.5089999999999999</v>
      </c>
      <c r="BO206" s="45">
        <v>3.7080000000000002</v>
      </c>
      <c r="BP206" s="45">
        <v>5.4119999999999999</v>
      </c>
      <c r="BQ206" s="45">
        <v>3.79</v>
      </c>
      <c r="BR206" s="45">
        <v>3.5990000000000002</v>
      </c>
      <c r="BS206" s="45"/>
      <c r="BT206" s="45"/>
      <c r="BU206" s="45"/>
      <c r="BV206" s="45"/>
      <c r="BW206" s="45"/>
      <c r="BX206" s="45"/>
      <c r="BY206" s="45">
        <v>4.6890000000000001</v>
      </c>
      <c r="BZ206" s="45">
        <v>3.72</v>
      </c>
      <c r="CA206" s="45">
        <v>3.86</v>
      </c>
      <c r="CB206" s="45">
        <v>3.7280000000000002</v>
      </c>
      <c r="CC206" s="45">
        <v>3.5150000000000001</v>
      </c>
      <c r="CD206" s="45">
        <v>3.4830000000000001</v>
      </c>
      <c r="CE206" s="45"/>
      <c r="CF206" s="45"/>
      <c r="CG206" s="45"/>
      <c r="CH206" s="45"/>
      <c r="CI206" s="45"/>
      <c r="CJ206" s="45"/>
      <c r="CK206" s="45">
        <v>3.2010000000000001</v>
      </c>
      <c r="CL206" s="45">
        <v>3.4660000000000002</v>
      </c>
      <c r="CM206" s="45">
        <v>3.9550000000000001</v>
      </c>
      <c r="CN206" s="45">
        <v>3.7850000000000001</v>
      </c>
      <c r="CO206" s="45">
        <v>4.9180000000000001</v>
      </c>
      <c r="CP206" s="45">
        <v>4.4770000000000003</v>
      </c>
      <c r="CQ206" s="45"/>
      <c r="CR206" s="45"/>
      <c r="CS206" s="45"/>
      <c r="CT206" s="45"/>
      <c r="CU206" s="45"/>
      <c r="CV206" s="45"/>
      <c r="CW206" s="45">
        <v>4.3330000000000002</v>
      </c>
      <c r="CX206" s="45">
        <v>3.673</v>
      </c>
      <c r="CY206" s="45">
        <v>3.6819999999999999</v>
      </c>
      <c r="CZ206" s="45">
        <v>3.8159999999999998</v>
      </c>
      <c r="DA206" s="45">
        <v>3.77</v>
      </c>
      <c r="DB206" s="45">
        <v>3.3849999999999998</v>
      </c>
      <c r="DC206" s="45"/>
      <c r="DD206" s="45"/>
      <c r="DE206" s="45"/>
      <c r="DF206" s="45"/>
      <c r="DG206" s="45"/>
      <c r="DH206" s="45"/>
      <c r="DI206" s="45">
        <v>3.3050000000000002</v>
      </c>
      <c r="DJ206" s="45">
        <v>3.343</v>
      </c>
      <c r="DK206" s="45">
        <v>7.15</v>
      </c>
      <c r="DL206" s="45">
        <v>4.3280000000000003</v>
      </c>
      <c r="DM206" s="45">
        <v>4.9009999999999998</v>
      </c>
      <c r="DN206" s="45">
        <v>3.6190000000000002</v>
      </c>
      <c r="DO206" s="45"/>
      <c r="DP206" s="45"/>
      <c r="DQ206" s="45"/>
      <c r="DR206" s="45"/>
      <c r="DS206" s="45"/>
      <c r="DT206" s="45"/>
      <c r="DU206" s="45">
        <v>3.7629999999999999</v>
      </c>
      <c r="DV206" s="45">
        <v>5.5380000000000003</v>
      </c>
      <c r="DW206" s="45">
        <v>4.1740000000000004</v>
      </c>
      <c r="DX206" s="45">
        <v>3.6930000000000001</v>
      </c>
      <c r="DY206" s="45">
        <v>3.883</v>
      </c>
      <c r="DZ206" s="45">
        <v>3.5379999999999998</v>
      </c>
      <c r="EA206" s="45"/>
      <c r="EB206" s="45"/>
      <c r="EC206" s="45"/>
      <c r="ED206" s="45"/>
      <c r="EE206" s="45"/>
      <c r="EF206" s="45"/>
      <c r="EG206" s="45">
        <v>3.359</v>
      </c>
      <c r="EH206" s="45">
        <v>3.4279999999999999</v>
      </c>
      <c r="EI206" s="45">
        <v>3.5859999999999999</v>
      </c>
      <c r="EJ206" s="45">
        <v>3.657</v>
      </c>
      <c r="EK206" s="45">
        <v>3.698</v>
      </c>
      <c r="EL206" s="45">
        <v>3.6469999999999998</v>
      </c>
      <c r="EM206" s="45"/>
      <c r="EN206" s="45"/>
      <c r="EO206" s="45"/>
      <c r="EP206" s="45"/>
      <c r="EQ206" s="45"/>
      <c r="ER206" s="45"/>
      <c r="ES206" s="45">
        <v>3.6909999999999998</v>
      </c>
      <c r="ET206" s="45">
        <v>4.6120000000000001</v>
      </c>
      <c r="EU206" s="45">
        <v>3.7029999999999998</v>
      </c>
      <c r="EV206" s="45">
        <v>3.9169999999999998</v>
      </c>
      <c r="EW206" s="45">
        <v>4.7329999999999997</v>
      </c>
      <c r="EX206" s="45">
        <v>3.5059999999999998</v>
      </c>
      <c r="EY206" s="45"/>
      <c r="EZ206" s="45"/>
      <c r="FA206" s="45"/>
      <c r="FB206" s="45"/>
      <c r="FC206" s="45"/>
      <c r="FD206" s="45"/>
      <c r="FE206" s="45">
        <v>3.7890000000000001</v>
      </c>
      <c r="FF206" s="45">
        <v>3.5779999999999998</v>
      </c>
      <c r="FG206" s="45">
        <v>3.5739999999999998</v>
      </c>
      <c r="FH206" s="45">
        <v>3.7280000000000002</v>
      </c>
      <c r="FI206" s="45">
        <v>3.7029999999999998</v>
      </c>
      <c r="FJ206" s="45">
        <v>3.3380000000000001</v>
      </c>
      <c r="FK206" s="45"/>
      <c r="FL206" s="45"/>
      <c r="FM206" s="45"/>
      <c r="FN206" s="45"/>
      <c r="FO206" s="45"/>
      <c r="FP206" s="45"/>
      <c r="FQ206" s="45">
        <v>3.2330000000000001</v>
      </c>
      <c r="FR206" s="45">
        <v>3.359</v>
      </c>
      <c r="FS206" s="45">
        <v>4.3339999999999996</v>
      </c>
      <c r="FT206" s="45">
        <v>3.4969999999999999</v>
      </c>
      <c r="FU206" s="45">
        <v>3.6520000000000001</v>
      </c>
      <c r="FV206" s="45">
        <v>3.6920000000000002</v>
      </c>
      <c r="FW206" s="45"/>
      <c r="FX206" s="45"/>
      <c r="FY206" s="45"/>
      <c r="FZ206" s="45"/>
      <c r="GA206" s="45"/>
      <c r="GB206" s="45"/>
      <c r="GC206" s="45">
        <v>3.5779999999999998</v>
      </c>
      <c r="GD206" s="45">
        <v>3.718</v>
      </c>
      <c r="GE206" s="45">
        <v>3.6779999999999999</v>
      </c>
      <c r="GF206" s="45">
        <v>3.6890000000000001</v>
      </c>
      <c r="GG206" s="45">
        <v>3.6110000000000002</v>
      </c>
    </row>
    <row r="207" spans="2:189" x14ac:dyDescent="0.2">
      <c r="B207" s="44">
        <v>1.6666666666666666E-2</v>
      </c>
      <c r="C207" s="45">
        <v>3.53</v>
      </c>
      <c r="D207" s="45"/>
      <c r="E207" s="45">
        <v>3.6030000000000002</v>
      </c>
      <c r="F207" s="45">
        <v>3.4649999999999999</v>
      </c>
      <c r="G207" s="45">
        <v>4.1219999999999999</v>
      </c>
      <c r="H207" s="45">
        <v>3.92</v>
      </c>
      <c r="I207" s="45">
        <v>3.7839999999999998</v>
      </c>
      <c r="J207" s="45">
        <v>3.3769999999999998</v>
      </c>
      <c r="K207" s="45"/>
      <c r="L207" s="45"/>
      <c r="M207" s="45"/>
      <c r="N207" s="45"/>
      <c r="O207" s="45"/>
      <c r="P207" s="45"/>
      <c r="Q207" s="45">
        <v>5.7590000000000003</v>
      </c>
      <c r="R207" s="45">
        <v>3.3359999999999999</v>
      </c>
      <c r="S207" s="45">
        <v>3.782</v>
      </c>
      <c r="T207" s="45">
        <v>3.625</v>
      </c>
      <c r="U207" s="45">
        <v>3.6819999999999999</v>
      </c>
      <c r="V207" s="45">
        <v>3.786</v>
      </c>
      <c r="W207" s="45"/>
      <c r="X207" s="45"/>
      <c r="Y207" s="45"/>
      <c r="Z207" s="45"/>
      <c r="AA207" s="45"/>
      <c r="AB207" s="45"/>
      <c r="AC207" s="45">
        <v>3.8559999999999999</v>
      </c>
      <c r="AD207" s="45">
        <v>4.46</v>
      </c>
      <c r="AE207" s="45">
        <v>3.8780000000000001</v>
      </c>
      <c r="AF207" s="45">
        <v>4.5659999999999998</v>
      </c>
      <c r="AG207" s="45">
        <v>3.944</v>
      </c>
      <c r="AH207" s="45">
        <v>3.5369999999999999</v>
      </c>
      <c r="AI207" s="45"/>
      <c r="AJ207" s="45"/>
      <c r="AK207" s="45"/>
      <c r="AL207" s="45"/>
      <c r="AM207" s="45"/>
      <c r="AN207" s="45"/>
      <c r="AO207" s="45">
        <v>4.2859999999999996</v>
      </c>
      <c r="AP207" s="45">
        <v>5.4160000000000004</v>
      </c>
      <c r="AQ207" s="45">
        <v>3.766</v>
      </c>
      <c r="AR207" s="45">
        <v>3.6749999999999998</v>
      </c>
      <c r="AS207" s="45">
        <v>3.7090000000000001</v>
      </c>
      <c r="AT207" s="45">
        <v>3.6760000000000002</v>
      </c>
      <c r="AU207" s="45"/>
      <c r="AV207" s="45"/>
      <c r="AW207" s="45"/>
      <c r="AX207" s="45"/>
      <c r="AY207" s="45"/>
      <c r="AZ207" s="45"/>
      <c r="BA207" s="45">
        <v>3.7930000000000001</v>
      </c>
      <c r="BB207" s="45">
        <v>3.75</v>
      </c>
      <c r="BC207" s="45">
        <v>3.823</v>
      </c>
      <c r="BD207" s="45">
        <v>5.8289999999999997</v>
      </c>
      <c r="BE207" s="45">
        <v>5.7350000000000003</v>
      </c>
      <c r="BF207" s="45">
        <v>3.6549999999999998</v>
      </c>
      <c r="BG207" s="45"/>
      <c r="BH207" s="45"/>
      <c r="BI207" s="45"/>
      <c r="BJ207" s="45"/>
      <c r="BK207" s="45"/>
      <c r="BL207" s="45"/>
      <c r="BM207" s="45">
        <v>4.7190000000000003</v>
      </c>
      <c r="BN207" s="45">
        <v>3.5</v>
      </c>
      <c r="BO207" s="45">
        <v>3.7029999999999998</v>
      </c>
      <c r="BP207" s="45">
        <v>5.4059999999999997</v>
      </c>
      <c r="BQ207" s="45">
        <v>3.7869999999999999</v>
      </c>
      <c r="BR207" s="45">
        <v>3.593</v>
      </c>
      <c r="BS207" s="45"/>
      <c r="BT207" s="45"/>
      <c r="BU207" s="45"/>
      <c r="BV207" s="45"/>
      <c r="BW207" s="45"/>
      <c r="BX207" s="45"/>
      <c r="BY207" s="45">
        <v>4.6609999999999996</v>
      </c>
      <c r="BZ207" s="45">
        <v>3.7149999999999999</v>
      </c>
      <c r="CA207" s="45">
        <v>3.8580000000000001</v>
      </c>
      <c r="CB207" s="45">
        <v>3.7229999999999999</v>
      </c>
      <c r="CC207" s="45">
        <v>3.5129999999999999</v>
      </c>
      <c r="CD207" s="45">
        <v>3.4670000000000001</v>
      </c>
      <c r="CE207" s="45"/>
      <c r="CF207" s="45"/>
      <c r="CG207" s="45"/>
      <c r="CH207" s="45"/>
      <c r="CI207" s="45"/>
      <c r="CJ207" s="45"/>
      <c r="CK207" s="45">
        <v>3.1869999999999998</v>
      </c>
      <c r="CL207" s="45">
        <v>3.448</v>
      </c>
      <c r="CM207" s="45">
        <v>3.9510000000000001</v>
      </c>
      <c r="CN207" s="45">
        <v>3.78</v>
      </c>
      <c r="CO207" s="45">
        <v>4.9119999999999999</v>
      </c>
      <c r="CP207" s="45">
        <v>4.4800000000000004</v>
      </c>
      <c r="CQ207" s="45"/>
      <c r="CR207" s="45"/>
      <c r="CS207" s="45"/>
      <c r="CT207" s="45"/>
      <c r="CU207" s="45"/>
      <c r="CV207" s="45"/>
      <c r="CW207" s="45">
        <v>4.3029999999999999</v>
      </c>
      <c r="CX207" s="45">
        <v>3.6680000000000001</v>
      </c>
      <c r="CY207" s="45">
        <v>3.68</v>
      </c>
      <c r="CZ207" s="45">
        <v>3.8130000000000002</v>
      </c>
      <c r="DA207" s="45">
        <v>3.766</v>
      </c>
      <c r="DB207" s="45">
        <v>3.3740000000000001</v>
      </c>
      <c r="DC207" s="45"/>
      <c r="DD207" s="45"/>
      <c r="DE207" s="45"/>
      <c r="DF207" s="45"/>
      <c r="DG207" s="45"/>
      <c r="DH207" s="45"/>
      <c r="DI207" s="45">
        <v>3.2919999999999998</v>
      </c>
      <c r="DJ207" s="45">
        <v>3.33</v>
      </c>
      <c r="DK207" s="45">
        <v>7.1539999999999999</v>
      </c>
      <c r="DL207" s="45">
        <v>4.3120000000000003</v>
      </c>
      <c r="DM207" s="45">
        <v>4.8810000000000002</v>
      </c>
      <c r="DN207" s="45">
        <v>3.6150000000000002</v>
      </c>
      <c r="DO207" s="45"/>
      <c r="DP207" s="45"/>
      <c r="DQ207" s="45"/>
      <c r="DR207" s="45"/>
      <c r="DS207" s="45"/>
      <c r="DT207" s="45"/>
      <c r="DU207" s="45">
        <v>3.7589999999999999</v>
      </c>
      <c r="DV207" s="45">
        <v>5.53</v>
      </c>
      <c r="DW207" s="45">
        <v>4.1589999999999998</v>
      </c>
      <c r="DX207" s="45">
        <v>3.6829999999999998</v>
      </c>
      <c r="DY207" s="45">
        <v>3.8809999999999998</v>
      </c>
      <c r="DZ207" s="45">
        <v>3.5329999999999999</v>
      </c>
      <c r="EA207" s="45"/>
      <c r="EB207" s="45"/>
      <c r="EC207" s="45"/>
      <c r="ED207" s="45"/>
      <c r="EE207" s="45"/>
      <c r="EF207" s="45"/>
      <c r="EG207" s="45">
        <v>3.351</v>
      </c>
      <c r="EH207" s="45">
        <v>3.4209999999999998</v>
      </c>
      <c r="EI207" s="45">
        <v>3.5830000000000002</v>
      </c>
      <c r="EJ207" s="45">
        <v>3.6549999999999998</v>
      </c>
      <c r="EK207" s="45">
        <v>3.6960000000000002</v>
      </c>
      <c r="EL207" s="45">
        <v>3.6389999999999998</v>
      </c>
      <c r="EM207" s="45"/>
      <c r="EN207" s="45"/>
      <c r="EO207" s="45"/>
      <c r="EP207" s="45"/>
      <c r="EQ207" s="45"/>
      <c r="ER207" s="45"/>
      <c r="ES207" s="45">
        <v>3.6850000000000001</v>
      </c>
      <c r="ET207" s="45">
        <v>4.617</v>
      </c>
      <c r="EU207" s="45">
        <v>3.7010000000000001</v>
      </c>
      <c r="EV207" s="45">
        <v>3.9159999999999999</v>
      </c>
      <c r="EW207" s="45">
        <v>4.7229999999999999</v>
      </c>
      <c r="EX207" s="45">
        <v>3.4990000000000001</v>
      </c>
      <c r="EY207" s="45"/>
      <c r="EZ207" s="45"/>
      <c r="FA207" s="45"/>
      <c r="FB207" s="45"/>
      <c r="FC207" s="45"/>
      <c r="FD207" s="45"/>
      <c r="FE207" s="45">
        <v>3.7810000000000001</v>
      </c>
      <c r="FF207" s="45">
        <v>3.57</v>
      </c>
      <c r="FG207" s="45">
        <v>3.5720000000000001</v>
      </c>
      <c r="FH207" s="45">
        <v>3.7250000000000001</v>
      </c>
      <c r="FI207" s="45">
        <v>3.7</v>
      </c>
      <c r="FJ207" s="45">
        <v>3.3279999999999998</v>
      </c>
      <c r="FK207" s="45"/>
      <c r="FL207" s="45"/>
      <c r="FM207" s="45"/>
      <c r="FN207" s="45"/>
      <c r="FO207" s="45"/>
      <c r="FP207" s="45"/>
      <c r="FQ207" s="45">
        <v>3.2240000000000002</v>
      </c>
      <c r="FR207" s="45">
        <v>3.35</v>
      </c>
      <c r="FS207" s="45">
        <v>4.3319999999999999</v>
      </c>
      <c r="FT207" s="45">
        <v>3.4950000000000001</v>
      </c>
      <c r="FU207" s="45">
        <v>3.65</v>
      </c>
      <c r="FV207" s="45">
        <v>3.6970000000000001</v>
      </c>
      <c r="FW207" s="45"/>
      <c r="FX207" s="45"/>
      <c r="FY207" s="45"/>
      <c r="FZ207" s="45"/>
      <c r="GA207" s="45"/>
      <c r="GB207" s="45"/>
      <c r="GC207" s="45">
        <v>3.5779999999999998</v>
      </c>
      <c r="GD207" s="45">
        <v>3.71</v>
      </c>
      <c r="GE207" s="45">
        <v>3.6779999999999999</v>
      </c>
      <c r="GF207" s="45">
        <v>3.669</v>
      </c>
      <c r="GG207" s="45">
        <v>3.6059999999999999</v>
      </c>
    </row>
    <row r="208" spans="2:189" x14ac:dyDescent="0.2">
      <c r="B208" s="44">
        <v>1.7361111111111112E-2</v>
      </c>
      <c r="C208" s="45">
        <v>3.5219999999999998</v>
      </c>
      <c r="D208" s="45"/>
      <c r="E208" s="45">
        <v>3.5939999999999999</v>
      </c>
      <c r="F208" s="45">
        <v>3.4569999999999999</v>
      </c>
      <c r="G208" s="45">
        <v>4.1210000000000004</v>
      </c>
      <c r="H208" s="45">
        <v>3.919</v>
      </c>
      <c r="I208" s="45">
        <v>3.7810000000000001</v>
      </c>
      <c r="J208" s="45">
        <v>3.3650000000000002</v>
      </c>
      <c r="K208" s="45"/>
      <c r="L208" s="45"/>
      <c r="M208" s="45"/>
      <c r="N208" s="45"/>
      <c r="O208" s="45"/>
      <c r="P208" s="45"/>
      <c r="Q208" s="45">
        <v>5.74</v>
      </c>
      <c r="R208" s="45">
        <v>3.3210000000000002</v>
      </c>
      <c r="S208" s="45">
        <v>3.7789999999999999</v>
      </c>
      <c r="T208" s="45">
        <v>3.6230000000000002</v>
      </c>
      <c r="U208" s="45">
        <v>3.6779999999999999</v>
      </c>
      <c r="V208" s="45">
        <v>3.778</v>
      </c>
      <c r="W208" s="45"/>
      <c r="X208" s="45"/>
      <c r="Y208" s="45"/>
      <c r="Z208" s="45"/>
      <c r="AA208" s="45"/>
      <c r="AB208" s="45"/>
      <c r="AC208" s="45">
        <v>3.8340000000000001</v>
      </c>
      <c r="AD208" s="45">
        <v>4.4580000000000002</v>
      </c>
      <c r="AE208" s="45">
        <v>3.8769999999999998</v>
      </c>
      <c r="AF208" s="45">
        <v>4.55</v>
      </c>
      <c r="AG208" s="45">
        <v>3.9380000000000002</v>
      </c>
      <c r="AH208" s="45">
        <v>3.5259999999999998</v>
      </c>
      <c r="AI208" s="45"/>
      <c r="AJ208" s="45"/>
      <c r="AK208" s="45"/>
      <c r="AL208" s="45"/>
      <c r="AM208" s="45"/>
      <c r="AN208" s="45"/>
      <c r="AO208" s="45">
        <v>4.2859999999999996</v>
      </c>
      <c r="AP208" s="45">
        <v>5.4</v>
      </c>
      <c r="AQ208" s="45">
        <v>3.7669999999999999</v>
      </c>
      <c r="AR208" s="45">
        <v>3.6720000000000002</v>
      </c>
      <c r="AS208" s="45">
        <v>3.7080000000000002</v>
      </c>
      <c r="AT208" s="45">
        <v>3.6739999999999999</v>
      </c>
      <c r="AU208" s="45"/>
      <c r="AV208" s="45"/>
      <c r="AW208" s="45"/>
      <c r="AX208" s="45"/>
      <c r="AY208" s="45"/>
      <c r="AZ208" s="45"/>
      <c r="BA208" s="45">
        <v>3.7890000000000001</v>
      </c>
      <c r="BB208" s="45">
        <v>3.7469999999999999</v>
      </c>
      <c r="BC208" s="45">
        <v>3.8090000000000002</v>
      </c>
      <c r="BD208" s="45">
        <v>5.8410000000000002</v>
      </c>
      <c r="BE208" s="45">
        <v>5.7430000000000003</v>
      </c>
      <c r="BF208" s="45">
        <v>3.6379999999999999</v>
      </c>
      <c r="BG208" s="45"/>
      <c r="BH208" s="45"/>
      <c r="BI208" s="45"/>
      <c r="BJ208" s="45"/>
      <c r="BK208" s="45"/>
      <c r="BL208" s="45"/>
      <c r="BM208" s="45">
        <v>4.7110000000000003</v>
      </c>
      <c r="BN208" s="45">
        <v>3.4929999999999999</v>
      </c>
      <c r="BO208" s="45">
        <v>3.698</v>
      </c>
      <c r="BP208" s="45">
        <v>5.4189999999999996</v>
      </c>
      <c r="BQ208" s="45">
        <v>3.7850000000000001</v>
      </c>
      <c r="BR208" s="45">
        <v>3.5910000000000002</v>
      </c>
      <c r="BS208" s="45"/>
      <c r="BT208" s="45"/>
      <c r="BU208" s="45"/>
      <c r="BV208" s="45"/>
      <c r="BW208" s="45"/>
      <c r="BX208" s="45"/>
      <c r="BY208" s="45">
        <v>4.641</v>
      </c>
      <c r="BZ208" s="45">
        <v>3.7120000000000002</v>
      </c>
      <c r="CA208" s="45">
        <v>3.8559999999999999</v>
      </c>
      <c r="CB208" s="45">
        <v>3.7210000000000001</v>
      </c>
      <c r="CC208" s="45">
        <v>3.5110000000000001</v>
      </c>
      <c r="CD208" s="45">
        <v>3.4529999999999998</v>
      </c>
      <c r="CE208" s="45"/>
      <c r="CF208" s="45"/>
      <c r="CG208" s="45"/>
      <c r="CH208" s="45"/>
      <c r="CI208" s="45"/>
      <c r="CJ208" s="45"/>
      <c r="CK208" s="45">
        <v>3.1749999999999998</v>
      </c>
      <c r="CL208" s="45">
        <v>3.4279999999999999</v>
      </c>
      <c r="CM208" s="45">
        <v>3.9420000000000002</v>
      </c>
      <c r="CN208" s="45">
        <v>3.7749999999999999</v>
      </c>
      <c r="CO208" s="45">
        <v>4.9089999999999998</v>
      </c>
      <c r="CP208" s="45">
        <v>4.4790000000000001</v>
      </c>
      <c r="CQ208" s="45"/>
      <c r="CR208" s="45"/>
      <c r="CS208" s="45"/>
      <c r="CT208" s="45"/>
      <c r="CU208" s="45"/>
      <c r="CV208" s="45"/>
      <c r="CW208" s="45">
        <v>4.2809999999999997</v>
      </c>
      <c r="CX208" s="45">
        <v>3.6640000000000001</v>
      </c>
      <c r="CY208" s="45">
        <v>3.6779999999999999</v>
      </c>
      <c r="CZ208" s="45">
        <v>3.8090000000000002</v>
      </c>
      <c r="DA208" s="45">
        <v>3.7639999999999998</v>
      </c>
      <c r="DB208" s="45">
        <v>3.3610000000000002</v>
      </c>
      <c r="DC208" s="45"/>
      <c r="DD208" s="45"/>
      <c r="DE208" s="45"/>
      <c r="DF208" s="45"/>
      <c r="DG208" s="45"/>
      <c r="DH208" s="45"/>
      <c r="DI208" s="45">
        <v>3.2810000000000001</v>
      </c>
      <c r="DJ208" s="45">
        <v>3.3170000000000002</v>
      </c>
      <c r="DK208" s="45">
        <v>7.1440000000000001</v>
      </c>
      <c r="DL208" s="45">
        <v>4.2539999999999996</v>
      </c>
      <c r="DM208" s="45">
        <v>4.8559999999999999</v>
      </c>
      <c r="DN208" s="45">
        <v>3.6120000000000001</v>
      </c>
      <c r="DO208" s="45"/>
      <c r="DP208" s="45"/>
      <c r="DQ208" s="45"/>
      <c r="DR208" s="45"/>
      <c r="DS208" s="45"/>
      <c r="DT208" s="45"/>
      <c r="DU208" s="45">
        <v>3.7530000000000001</v>
      </c>
      <c r="DV208" s="45">
        <v>5.5389999999999997</v>
      </c>
      <c r="DW208" s="45">
        <v>4.1500000000000004</v>
      </c>
      <c r="DX208" s="45">
        <v>3.6749999999999998</v>
      </c>
      <c r="DY208" s="45">
        <v>3.8759999999999999</v>
      </c>
      <c r="DZ208" s="45">
        <v>3.5270000000000001</v>
      </c>
      <c r="EA208" s="45"/>
      <c r="EB208" s="45"/>
      <c r="EC208" s="45"/>
      <c r="ED208" s="45"/>
      <c r="EE208" s="45"/>
      <c r="EF208" s="45"/>
      <c r="EG208" s="45">
        <v>3.343</v>
      </c>
      <c r="EH208" s="45">
        <v>3.4140000000000001</v>
      </c>
      <c r="EI208" s="45">
        <v>3.581</v>
      </c>
      <c r="EJ208" s="45">
        <v>3.653</v>
      </c>
      <c r="EK208" s="45">
        <v>3.6930000000000001</v>
      </c>
      <c r="EL208" s="45">
        <v>3.633</v>
      </c>
      <c r="EM208" s="45"/>
      <c r="EN208" s="45"/>
      <c r="EO208" s="45"/>
      <c r="EP208" s="45"/>
      <c r="EQ208" s="45"/>
      <c r="ER208" s="45"/>
      <c r="ES208" s="45">
        <v>3.6789999999999998</v>
      </c>
      <c r="ET208" s="45">
        <v>4.6189999999999998</v>
      </c>
      <c r="EU208" s="45">
        <v>3.698</v>
      </c>
      <c r="EV208" s="45">
        <v>3.915</v>
      </c>
      <c r="EW208" s="45">
        <v>4.7119999999999997</v>
      </c>
      <c r="EX208" s="45">
        <v>3.492</v>
      </c>
      <c r="EY208" s="45"/>
      <c r="EZ208" s="45"/>
      <c r="FA208" s="45"/>
      <c r="FB208" s="45"/>
      <c r="FC208" s="45"/>
      <c r="FD208" s="45"/>
      <c r="FE208" s="45">
        <v>3.7719999999999998</v>
      </c>
      <c r="FF208" s="45">
        <v>3.5630000000000002</v>
      </c>
      <c r="FG208" s="45">
        <v>3.57</v>
      </c>
      <c r="FH208" s="45">
        <v>3.722</v>
      </c>
      <c r="FI208" s="45">
        <v>3.6970000000000001</v>
      </c>
      <c r="FJ208" s="45">
        <v>3.319</v>
      </c>
      <c r="FK208" s="45"/>
      <c r="FL208" s="45"/>
      <c r="FM208" s="45"/>
      <c r="FN208" s="45"/>
      <c r="FO208" s="45"/>
      <c r="FP208" s="45"/>
      <c r="FQ208" s="45">
        <v>3.2160000000000002</v>
      </c>
      <c r="FR208" s="45">
        <v>3.3410000000000002</v>
      </c>
      <c r="FS208" s="45">
        <v>4.33</v>
      </c>
      <c r="FT208" s="45">
        <v>3.4929999999999999</v>
      </c>
      <c r="FU208" s="45">
        <v>3.649</v>
      </c>
      <c r="FV208" s="45">
        <v>3.6890000000000001</v>
      </c>
      <c r="FW208" s="45"/>
      <c r="FX208" s="45"/>
      <c r="FY208" s="45"/>
      <c r="FZ208" s="45"/>
      <c r="GA208" s="45"/>
      <c r="GB208" s="45"/>
      <c r="GC208" s="45">
        <v>3.5739999999999998</v>
      </c>
      <c r="GD208" s="45">
        <v>3.7090000000000001</v>
      </c>
      <c r="GE208" s="45">
        <v>3.6749999999999998</v>
      </c>
      <c r="GF208" s="45">
        <v>3.677</v>
      </c>
      <c r="GG208" s="45">
        <v>3.605</v>
      </c>
    </row>
    <row r="209" spans="2:189" x14ac:dyDescent="0.2">
      <c r="B209" s="44">
        <v>1.8055555555555557E-2</v>
      </c>
      <c r="C209" s="45">
        <v>3.512</v>
      </c>
      <c r="D209" s="45"/>
      <c r="E209" s="45">
        <v>3.585</v>
      </c>
      <c r="F209" s="45">
        <v>3.44</v>
      </c>
      <c r="G209" s="45">
        <v>4.117</v>
      </c>
      <c r="H209" s="45">
        <v>3.9159999999999999</v>
      </c>
      <c r="I209" s="45">
        <v>3.7770000000000001</v>
      </c>
      <c r="J209" s="45">
        <v>3.35</v>
      </c>
      <c r="K209" s="45"/>
      <c r="L209" s="45"/>
      <c r="M209" s="45"/>
      <c r="N209" s="45"/>
      <c r="O209" s="45"/>
      <c r="P209" s="45"/>
      <c r="Q209" s="45">
        <v>5.7290000000000001</v>
      </c>
      <c r="R209" s="45">
        <v>3.31</v>
      </c>
      <c r="S209" s="45">
        <v>3.7749999999999999</v>
      </c>
      <c r="T209" s="45">
        <v>3.62</v>
      </c>
      <c r="U209" s="45">
        <v>3.6739999999999999</v>
      </c>
      <c r="V209" s="45">
        <v>3.7719999999999998</v>
      </c>
      <c r="W209" s="45"/>
      <c r="X209" s="45"/>
      <c r="Y209" s="45"/>
      <c r="Z209" s="45"/>
      <c r="AA209" s="45"/>
      <c r="AB209" s="45"/>
      <c r="AC209" s="45">
        <v>3.8109999999999999</v>
      </c>
      <c r="AD209" s="45">
        <v>4.4509999999999996</v>
      </c>
      <c r="AE209" s="45">
        <v>3.8759999999999999</v>
      </c>
      <c r="AF209" s="45">
        <v>4.54</v>
      </c>
      <c r="AG209" s="45">
        <v>3.9289999999999998</v>
      </c>
      <c r="AH209" s="45">
        <v>3.5179999999999998</v>
      </c>
      <c r="AI209" s="45"/>
      <c r="AJ209" s="45"/>
      <c r="AK209" s="45"/>
      <c r="AL209" s="45"/>
      <c r="AM209" s="45"/>
      <c r="AN209" s="45"/>
      <c r="AO209" s="45">
        <v>4.2619999999999996</v>
      </c>
      <c r="AP209" s="45">
        <v>5.423</v>
      </c>
      <c r="AQ209" s="45">
        <v>3.7669999999999999</v>
      </c>
      <c r="AR209" s="45">
        <v>3.6669999999999998</v>
      </c>
      <c r="AS209" s="45">
        <v>3.7040000000000002</v>
      </c>
      <c r="AT209" s="45">
        <v>3.67</v>
      </c>
      <c r="AU209" s="45"/>
      <c r="AV209" s="45"/>
      <c r="AW209" s="45"/>
      <c r="AX209" s="45"/>
      <c r="AY209" s="45"/>
      <c r="AZ209" s="45"/>
      <c r="BA209" s="45">
        <v>3.786</v>
      </c>
      <c r="BB209" s="45">
        <v>3.7429999999999999</v>
      </c>
      <c r="BC209" s="45">
        <v>3.7959999999999998</v>
      </c>
      <c r="BD209" s="45">
        <v>5.8390000000000004</v>
      </c>
      <c r="BE209" s="45">
        <v>5.774</v>
      </c>
      <c r="BF209" s="45">
        <v>3.621</v>
      </c>
      <c r="BG209" s="45"/>
      <c r="BH209" s="45"/>
      <c r="BI209" s="45"/>
      <c r="BJ209" s="45"/>
      <c r="BK209" s="45"/>
      <c r="BL209" s="45"/>
      <c r="BM209" s="45">
        <v>4.6929999999999996</v>
      </c>
      <c r="BN209" s="45">
        <v>3.4820000000000002</v>
      </c>
      <c r="BO209" s="45">
        <v>3.6930000000000001</v>
      </c>
      <c r="BP209" s="45">
        <v>5.4059999999999997</v>
      </c>
      <c r="BQ209" s="45">
        <v>3.7810000000000001</v>
      </c>
      <c r="BR209" s="45">
        <v>3.5870000000000002</v>
      </c>
      <c r="BS209" s="45"/>
      <c r="BT209" s="45"/>
      <c r="BU209" s="45"/>
      <c r="BV209" s="45"/>
      <c r="BW209" s="45"/>
      <c r="BX209" s="45"/>
      <c r="BY209" s="45">
        <v>4.62</v>
      </c>
      <c r="BZ209" s="45">
        <v>3.7069999999999999</v>
      </c>
      <c r="CA209" s="45">
        <v>3.851</v>
      </c>
      <c r="CB209" s="45">
        <v>3.7160000000000002</v>
      </c>
      <c r="CC209" s="45">
        <v>3.5089999999999999</v>
      </c>
      <c r="CD209" s="45">
        <v>3.4390000000000001</v>
      </c>
      <c r="CE209" s="45"/>
      <c r="CF209" s="45"/>
      <c r="CG209" s="45"/>
      <c r="CH209" s="45"/>
      <c r="CI209" s="45"/>
      <c r="CJ209" s="45"/>
      <c r="CK209" s="45">
        <v>3.1619999999999999</v>
      </c>
      <c r="CL209" s="45">
        <v>3.4060000000000001</v>
      </c>
      <c r="CM209" s="45">
        <v>3.9380000000000002</v>
      </c>
      <c r="CN209" s="45">
        <v>3.7679999999999998</v>
      </c>
      <c r="CO209" s="45">
        <v>4.9020000000000001</v>
      </c>
      <c r="CP209" s="45">
        <v>4.4589999999999996</v>
      </c>
      <c r="CQ209" s="45"/>
      <c r="CR209" s="45"/>
      <c r="CS209" s="45"/>
      <c r="CT209" s="45"/>
      <c r="CU209" s="45"/>
      <c r="CV209" s="45"/>
      <c r="CW209" s="45">
        <v>4.2610000000000001</v>
      </c>
      <c r="CX209" s="45">
        <v>3.66</v>
      </c>
      <c r="CY209" s="45">
        <v>3.6739999999999999</v>
      </c>
      <c r="CZ209" s="45">
        <v>3.8029999999999999</v>
      </c>
      <c r="DA209" s="45">
        <v>3.7610000000000001</v>
      </c>
      <c r="DB209" s="45">
        <v>3.35</v>
      </c>
      <c r="DC209" s="45"/>
      <c r="DD209" s="45"/>
      <c r="DE209" s="45"/>
      <c r="DF209" s="45"/>
      <c r="DG209" s="45"/>
      <c r="DH209" s="45"/>
      <c r="DI209" s="45">
        <v>3.2679999999999998</v>
      </c>
      <c r="DJ209" s="45">
        <v>3.3039999999999998</v>
      </c>
      <c r="DK209" s="45">
        <v>7.1230000000000002</v>
      </c>
      <c r="DL209" s="45">
        <v>4.22</v>
      </c>
      <c r="DM209" s="45">
        <v>4.8230000000000004</v>
      </c>
      <c r="DN209" s="45">
        <v>3.609</v>
      </c>
      <c r="DO209" s="45"/>
      <c r="DP209" s="45"/>
      <c r="DQ209" s="45"/>
      <c r="DR209" s="45"/>
      <c r="DS209" s="45"/>
      <c r="DT209" s="45"/>
      <c r="DU209" s="45">
        <v>3.7490000000000001</v>
      </c>
      <c r="DV209" s="45">
        <v>5.5549999999999997</v>
      </c>
      <c r="DW209" s="45">
        <v>4.1369999999999996</v>
      </c>
      <c r="DX209" s="45">
        <v>3.67</v>
      </c>
      <c r="DY209" s="45">
        <v>3.8730000000000002</v>
      </c>
      <c r="DZ209" s="45">
        <v>3.5209999999999999</v>
      </c>
      <c r="EA209" s="45"/>
      <c r="EB209" s="45"/>
      <c r="EC209" s="45"/>
      <c r="ED209" s="45"/>
      <c r="EE209" s="45"/>
      <c r="EF209" s="45"/>
      <c r="EG209" s="45">
        <v>3.3380000000000001</v>
      </c>
      <c r="EH209" s="45">
        <v>3.4079999999999999</v>
      </c>
      <c r="EI209" s="45">
        <v>3.577</v>
      </c>
      <c r="EJ209" s="45">
        <v>3.6509999999999998</v>
      </c>
      <c r="EK209" s="45">
        <v>3.69</v>
      </c>
      <c r="EL209" s="45">
        <v>3.6240000000000001</v>
      </c>
      <c r="EM209" s="45"/>
      <c r="EN209" s="45"/>
      <c r="EO209" s="45"/>
      <c r="EP209" s="45"/>
      <c r="EQ209" s="45"/>
      <c r="ER209" s="45"/>
      <c r="ES209" s="45">
        <v>3.673</v>
      </c>
      <c r="ET209" s="45">
        <v>4.6150000000000002</v>
      </c>
      <c r="EU209" s="45">
        <v>3.694</v>
      </c>
      <c r="EV209" s="45">
        <v>3.9119999999999999</v>
      </c>
      <c r="EW209" s="45">
        <v>4.6970000000000001</v>
      </c>
      <c r="EX209" s="45">
        <v>3.484</v>
      </c>
      <c r="EY209" s="45"/>
      <c r="EZ209" s="45"/>
      <c r="FA209" s="45"/>
      <c r="FB209" s="45"/>
      <c r="FC209" s="45"/>
      <c r="FD209" s="45"/>
      <c r="FE209" s="45">
        <v>3.7639999999999998</v>
      </c>
      <c r="FF209" s="45">
        <v>3.5539999999999998</v>
      </c>
      <c r="FG209" s="45">
        <v>3.5670000000000002</v>
      </c>
      <c r="FH209" s="45">
        <v>3.7189999999999999</v>
      </c>
      <c r="FI209" s="45">
        <v>3.694</v>
      </c>
      <c r="FJ209" s="45">
        <v>3.31</v>
      </c>
      <c r="FK209" s="45"/>
      <c r="FL209" s="45"/>
      <c r="FM209" s="45"/>
      <c r="FN209" s="45"/>
      <c r="FO209" s="45"/>
      <c r="FP209" s="45"/>
      <c r="FQ209" s="45">
        <v>3.2069999999999999</v>
      </c>
      <c r="FR209" s="45">
        <v>3.3319999999999999</v>
      </c>
      <c r="FS209" s="45">
        <v>4.3259999999999996</v>
      </c>
      <c r="FT209" s="45">
        <v>3.492</v>
      </c>
      <c r="FU209" s="45">
        <v>3.6459999999999999</v>
      </c>
      <c r="FV209" s="45">
        <v>3.6859999999999999</v>
      </c>
      <c r="FW209" s="45"/>
      <c r="FX209" s="45"/>
      <c r="FY209" s="45"/>
      <c r="FZ209" s="45"/>
      <c r="GA209" s="45"/>
      <c r="GB209" s="45"/>
      <c r="GC209" s="45">
        <v>3.5710000000000002</v>
      </c>
      <c r="GD209" s="45">
        <v>3.71</v>
      </c>
      <c r="GE209" s="45">
        <v>3.6739999999999999</v>
      </c>
      <c r="GF209" s="45">
        <v>3.68</v>
      </c>
      <c r="GG209" s="45">
        <v>3.605</v>
      </c>
    </row>
    <row r="210" spans="2:189" x14ac:dyDescent="0.2">
      <c r="B210" s="44">
        <v>1.8749999999999999E-2</v>
      </c>
      <c r="C210" s="45">
        <v>3.5030000000000001</v>
      </c>
      <c r="D210" s="45"/>
      <c r="E210" s="45">
        <v>3.577</v>
      </c>
      <c r="F210" s="45">
        <v>3.4329999999999998</v>
      </c>
      <c r="G210" s="45">
        <v>4.1159999999999997</v>
      </c>
      <c r="H210" s="45">
        <v>3.9119999999999999</v>
      </c>
      <c r="I210" s="45">
        <v>3.7759999999999998</v>
      </c>
      <c r="J210" s="45">
        <v>3.339</v>
      </c>
      <c r="K210" s="45"/>
      <c r="L210" s="45"/>
      <c r="M210" s="45"/>
      <c r="N210" s="45"/>
      <c r="O210" s="45"/>
      <c r="P210" s="45"/>
      <c r="Q210" s="45">
        <v>5.7069999999999999</v>
      </c>
      <c r="R210" s="45">
        <v>3.3</v>
      </c>
      <c r="S210" s="45">
        <v>3.7730000000000001</v>
      </c>
      <c r="T210" s="45">
        <v>3.6160000000000001</v>
      </c>
      <c r="U210" s="45">
        <v>3.673</v>
      </c>
      <c r="V210" s="45">
        <v>3.7639999999999998</v>
      </c>
      <c r="W210" s="45"/>
      <c r="X210" s="45"/>
      <c r="Y210" s="45"/>
      <c r="Z210" s="45"/>
      <c r="AA210" s="45"/>
      <c r="AB210" s="45"/>
      <c r="AC210" s="45">
        <v>3.7850000000000001</v>
      </c>
      <c r="AD210" s="45">
        <v>4.4450000000000003</v>
      </c>
      <c r="AE210" s="45">
        <v>3.875</v>
      </c>
      <c r="AF210" s="45">
        <v>4.5229999999999997</v>
      </c>
      <c r="AG210" s="45">
        <v>3.9180000000000001</v>
      </c>
      <c r="AH210" s="45">
        <v>3.5070000000000001</v>
      </c>
      <c r="AI210" s="45"/>
      <c r="AJ210" s="45"/>
      <c r="AK210" s="45"/>
      <c r="AL210" s="45"/>
      <c r="AM210" s="45"/>
      <c r="AN210" s="45"/>
      <c r="AO210" s="45">
        <v>4.2329999999999997</v>
      </c>
      <c r="AP210" s="45">
        <v>5.4109999999999996</v>
      </c>
      <c r="AQ210" s="45">
        <v>3.7679999999999998</v>
      </c>
      <c r="AR210" s="45">
        <v>3.6659999999999999</v>
      </c>
      <c r="AS210" s="45">
        <v>3.7010000000000001</v>
      </c>
      <c r="AT210" s="45">
        <v>3.6680000000000001</v>
      </c>
      <c r="AU210" s="45"/>
      <c r="AV210" s="45"/>
      <c r="AW210" s="45"/>
      <c r="AX210" s="45"/>
      <c r="AY210" s="45"/>
      <c r="AZ210" s="45"/>
      <c r="BA210" s="45">
        <v>3.7829999999999999</v>
      </c>
      <c r="BB210" s="45">
        <v>3.74</v>
      </c>
      <c r="BC210" s="45">
        <v>3.782</v>
      </c>
      <c r="BD210" s="45">
        <v>5.8380000000000001</v>
      </c>
      <c r="BE210" s="45">
        <v>5.7649999999999997</v>
      </c>
      <c r="BF210" s="45">
        <v>3.61</v>
      </c>
      <c r="BG210" s="45"/>
      <c r="BH210" s="45"/>
      <c r="BI210" s="45"/>
      <c r="BJ210" s="45"/>
      <c r="BK210" s="45"/>
      <c r="BL210" s="45"/>
      <c r="BM210" s="45">
        <v>4.6749999999999998</v>
      </c>
      <c r="BN210" s="45">
        <v>3.4670000000000001</v>
      </c>
      <c r="BO210" s="45">
        <v>3.6890000000000001</v>
      </c>
      <c r="BP210" s="45">
        <v>5.4050000000000002</v>
      </c>
      <c r="BQ210" s="45">
        <v>3.7810000000000001</v>
      </c>
      <c r="BR210" s="45">
        <v>3.5830000000000002</v>
      </c>
      <c r="BS210" s="45"/>
      <c r="BT210" s="45"/>
      <c r="BU210" s="45"/>
      <c r="BV210" s="45"/>
      <c r="BW210" s="45"/>
      <c r="BX210" s="45"/>
      <c r="BY210" s="45">
        <v>4.6120000000000001</v>
      </c>
      <c r="BZ210" s="45">
        <v>3.7040000000000002</v>
      </c>
      <c r="CA210" s="45">
        <v>3.85</v>
      </c>
      <c r="CB210" s="45">
        <v>3.714</v>
      </c>
      <c r="CC210" s="45">
        <v>3.5059999999999998</v>
      </c>
      <c r="CD210" s="45">
        <v>3.4249999999999998</v>
      </c>
      <c r="CE210" s="45"/>
      <c r="CF210" s="45"/>
      <c r="CG210" s="45"/>
      <c r="CH210" s="45"/>
      <c r="CI210" s="45"/>
      <c r="CJ210" s="45"/>
      <c r="CK210" s="45">
        <v>3.15</v>
      </c>
      <c r="CL210" s="45">
        <v>3.3820000000000001</v>
      </c>
      <c r="CM210" s="45">
        <v>3.931</v>
      </c>
      <c r="CN210" s="45">
        <v>3.7629999999999999</v>
      </c>
      <c r="CO210" s="45">
        <v>4.8920000000000003</v>
      </c>
      <c r="CP210" s="45">
        <v>4.4420000000000002</v>
      </c>
      <c r="CQ210" s="45"/>
      <c r="CR210" s="45"/>
      <c r="CS210" s="45"/>
      <c r="CT210" s="45"/>
      <c r="CU210" s="45"/>
      <c r="CV210" s="45"/>
      <c r="CW210" s="45">
        <v>4.2530000000000001</v>
      </c>
      <c r="CX210" s="45">
        <v>3.6560000000000001</v>
      </c>
      <c r="CY210" s="45">
        <v>3.673</v>
      </c>
      <c r="CZ210" s="45">
        <v>3.7989999999999999</v>
      </c>
      <c r="DA210" s="45">
        <v>3.7570000000000001</v>
      </c>
      <c r="DB210" s="45">
        <v>3.339</v>
      </c>
      <c r="DC210" s="45"/>
      <c r="DD210" s="45"/>
      <c r="DE210" s="45"/>
      <c r="DF210" s="45"/>
      <c r="DG210" s="45"/>
      <c r="DH210" s="45"/>
      <c r="DI210" s="45">
        <v>3.2549999999999999</v>
      </c>
      <c r="DJ210" s="45">
        <v>3.2930000000000001</v>
      </c>
      <c r="DK210" s="45">
        <v>7.0890000000000004</v>
      </c>
      <c r="DL210" s="45">
        <v>4.1980000000000004</v>
      </c>
      <c r="DM210" s="45">
        <v>4.7990000000000004</v>
      </c>
      <c r="DN210" s="45">
        <v>3.6059999999999999</v>
      </c>
      <c r="DO210" s="45"/>
      <c r="DP210" s="45"/>
      <c r="DQ210" s="45"/>
      <c r="DR210" s="45"/>
      <c r="DS210" s="45"/>
      <c r="DT210" s="45"/>
      <c r="DU210" s="45">
        <v>3.7440000000000002</v>
      </c>
      <c r="DV210" s="45">
        <v>5.5529999999999999</v>
      </c>
      <c r="DW210" s="45">
        <v>4.1310000000000002</v>
      </c>
      <c r="DX210" s="45">
        <v>3.665</v>
      </c>
      <c r="DY210" s="45">
        <v>3.8719999999999999</v>
      </c>
      <c r="DZ210" s="45">
        <v>3.5169999999999999</v>
      </c>
      <c r="EA210" s="45"/>
      <c r="EB210" s="45"/>
      <c r="EC210" s="45"/>
      <c r="ED210" s="45"/>
      <c r="EE210" s="45"/>
      <c r="EF210" s="45"/>
      <c r="EG210" s="45">
        <v>3.331</v>
      </c>
      <c r="EH210" s="45">
        <v>3.4</v>
      </c>
      <c r="EI210" s="45">
        <v>3.5760000000000001</v>
      </c>
      <c r="EJ210" s="45">
        <v>3.6480000000000001</v>
      </c>
      <c r="EK210" s="45">
        <v>3.6869999999999998</v>
      </c>
      <c r="EL210" s="45">
        <v>3.6179999999999999</v>
      </c>
      <c r="EM210" s="45"/>
      <c r="EN210" s="45"/>
      <c r="EO210" s="45"/>
      <c r="EP210" s="45"/>
      <c r="EQ210" s="45"/>
      <c r="ER210" s="45"/>
      <c r="ES210" s="45">
        <v>3.6659999999999999</v>
      </c>
      <c r="ET210" s="45">
        <v>4.6059999999999999</v>
      </c>
      <c r="EU210" s="45">
        <v>3.6920000000000002</v>
      </c>
      <c r="EV210" s="45">
        <v>3.91</v>
      </c>
      <c r="EW210" s="45">
        <v>4.6849999999999996</v>
      </c>
      <c r="EX210" s="45">
        <v>3.4769999999999999</v>
      </c>
      <c r="EY210" s="45"/>
      <c r="EZ210" s="45"/>
      <c r="FA210" s="45"/>
      <c r="FB210" s="45"/>
      <c r="FC210" s="45"/>
      <c r="FD210" s="45"/>
      <c r="FE210" s="45">
        <v>3.7559999999999998</v>
      </c>
      <c r="FF210" s="45">
        <v>3.5470000000000002</v>
      </c>
      <c r="FG210" s="45">
        <v>3.5649999999999999</v>
      </c>
      <c r="FH210" s="45">
        <v>3.7170000000000001</v>
      </c>
      <c r="FI210" s="45">
        <v>3.6909999999999998</v>
      </c>
      <c r="FJ210" s="45">
        <v>3.3010000000000002</v>
      </c>
      <c r="FK210" s="45"/>
      <c r="FL210" s="45"/>
      <c r="FM210" s="45"/>
      <c r="FN210" s="45"/>
      <c r="FO210" s="45"/>
      <c r="FP210" s="45"/>
      <c r="FQ210" s="45">
        <v>3.2</v>
      </c>
      <c r="FR210" s="45">
        <v>3.3220000000000001</v>
      </c>
      <c r="FS210" s="45">
        <v>4.3250000000000002</v>
      </c>
      <c r="FT210" s="45">
        <v>3.49</v>
      </c>
      <c r="FU210" s="45">
        <v>3.6429999999999998</v>
      </c>
      <c r="FV210" s="45">
        <v>3.6859999999999999</v>
      </c>
      <c r="FW210" s="45"/>
      <c r="FX210" s="45"/>
      <c r="FY210" s="45"/>
      <c r="FZ210" s="45"/>
      <c r="GA210" s="45"/>
      <c r="GB210" s="45"/>
      <c r="GC210" s="45">
        <v>3.569</v>
      </c>
      <c r="GD210" s="45">
        <v>3.71</v>
      </c>
      <c r="GE210" s="45">
        <v>3.6749999999999998</v>
      </c>
      <c r="GF210" s="45">
        <v>3.677</v>
      </c>
      <c r="GG210" s="45">
        <v>3.6019999999999999</v>
      </c>
    </row>
    <row r="211" spans="2:189" x14ac:dyDescent="0.2">
      <c r="B211" s="44">
        <v>1.9444444444444445E-2</v>
      </c>
      <c r="C211" s="45">
        <v>3.4950000000000001</v>
      </c>
      <c r="D211" s="45"/>
      <c r="E211" s="45">
        <v>3.5670000000000002</v>
      </c>
      <c r="F211" s="45">
        <v>3.4340000000000002</v>
      </c>
      <c r="G211" s="45">
        <v>4.1120000000000001</v>
      </c>
      <c r="H211" s="45">
        <v>3.911</v>
      </c>
      <c r="I211" s="45">
        <v>3.7759999999999998</v>
      </c>
      <c r="J211" s="45">
        <v>3.3250000000000002</v>
      </c>
      <c r="K211" s="45"/>
      <c r="L211" s="45"/>
      <c r="M211" s="45"/>
      <c r="N211" s="45"/>
      <c r="O211" s="45"/>
      <c r="P211" s="45"/>
      <c r="Q211" s="45">
        <v>5.6920000000000002</v>
      </c>
      <c r="R211" s="45">
        <v>3.286</v>
      </c>
      <c r="S211" s="45">
        <v>3.77</v>
      </c>
      <c r="T211" s="45">
        <v>3.6139999999999999</v>
      </c>
      <c r="U211" s="45">
        <v>3.67</v>
      </c>
      <c r="V211" s="45">
        <v>3.7570000000000001</v>
      </c>
      <c r="W211" s="45"/>
      <c r="X211" s="45"/>
      <c r="Y211" s="45"/>
      <c r="Z211" s="45"/>
      <c r="AA211" s="45"/>
      <c r="AB211" s="45"/>
      <c r="AC211" s="45">
        <v>3.76</v>
      </c>
      <c r="AD211" s="45">
        <v>4.431</v>
      </c>
      <c r="AE211" s="45">
        <v>3.8730000000000002</v>
      </c>
      <c r="AF211" s="45">
        <v>4.5</v>
      </c>
      <c r="AG211" s="45">
        <v>3.9060000000000001</v>
      </c>
      <c r="AH211" s="45">
        <v>3.4980000000000002</v>
      </c>
      <c r="AI211" s="45"/>
      <c r="AJ211" s="45"/>
      <c r="AK211" s="45"/>
      <c r="AL211" s="45"/>
      <c r="AM211" s="45"/>
      <c r="AN211" s="45"/>
      <c r="AO211" s="45">
        <v>4.1989999999999998</v>
      </c>
      <c r="AP211" s="45">
        <v>5.42</v>
      </c>
      <c r="AQ211" s="45">
        <v>3.7679999999999998</v>
      </c>
      <c r="AR211" s="45">
        <v>3.6619999999999999</v>
      </c>
      <c r="AS211" s="45">
        <v>3.6989999999999998</v>
      </c>
      <c r="AT211" s="45">
        <v>3.665</v>
      </c>
      <c r="AU211" s="45"/>
      <c r="AV211" s="45"/>
      <c r="AW211" s="45"/>
      <c r="AX211" s="45"/>
      <c r="AY211" s="45"/>
      <c r="AZ211" s="45"/>
      <c r="BA211" s="45">
        <v>3.7789999999999999</v>
      </c>
      <c r="BB211" s="45">
        <v>3.7370000000000001</v>
      </c>
      <c r="BC211" s="45">
        <v>3.77</v>
      </c>
      <c r="BD211" s="45">
        <v>5.8319999999999999</v>
      </c>
      <c r="BE211" s="45">
        <v>5.7869999999999999</v>
      </c>
      <c r="BF211" s="45">
        <v>3.5950000000000002</v>
      </c>
      <c r="BG211" s="45"/>
      <c r="BH211" s="45"/>
      <c r="BI211" s="45"/>
      <c r="BJ211" s="45"/>
      <c r="BK211" s="45"/>
      <c r="BL211" s="45"/>
      <c r="BM211" s="45">
        <v>4.6539999999999999</v>
      </c>
      <c r="BN211" s="45">
        <v>3.4550000000000001</v>
      </c>
      <c r="BO211" s="45">
        <v>3.6840000000000002</v>
      </c>
      <c r="BP211" s="45">
        <v>5.399</v>
      </c>
      <c r="BQ211" s="45">
        <v>3.78</v>
      </c>
      <c r="BR211" s="45">
        <v>3.5790000000000002</v>
      </c>
      <c r="BS211" s="45"/>
      <c r="BT211" s="45"/>
      <c r="BU211" s="45"/>
      <c r="BV211" s="45"/>
      <c r="BW211" s="45"/>
      <c r="BX211" s="45"/>
      <c r="BY211" s="45">
        <v>4.5990000000000002</v>
      </c>
      <c r="BZ211" s="45">
        <v>3.698</v>
      </c>
      <c r="CA211" s="45">
        <v>3.847</v>
      </c>
      <c r="CB211" s="45">
        <v>3.71</v>
      </c>
      <c r="CC211" s="45">
        <v>3.5030000000000001</v>
      </c>
      <c r="CD211" s="45">
        <v>3.411</v>
      </c>
      <c r="CE211" s="45"/>
      <c r="CF211" s="45"/>
      <c r="CG211" s="45"/>
      <c r="CH211" s="45"/>
      <c r="CI211" s="45"/>
      <c r="CJ211" s="45"/>
      <c r="CK211" s="45">
        <v>3.137</v>
      </c>
      <c r="CL211" s="45">
        <v>3.36</v>
      </c>
      <c r="CM211" s="45">
        <v>3.9239999999999999</v>
      </c>
      <c r="CN211" s="45">
        <v>3.7559999999999998</v>
      </c>
      <c r="CO211" s="45">
        <v>4.8819999999999997</v>
      </c>
      <c r="CP211" s="45">
        <v>4.4329999999999998</v>
      </c>
      <c r="CQ211" s="45"/>
      <c r="CR211" s="45"/>
      <c r="CS211" s="45"/>
      <c r="CT211" s="45"/>
      <c r="CU211" s="45"/>
      <c r="CV211" s="45"/>
      <c r="CW211" s="45">
        <v>4.2409999999999997</v>
      </c>
      <c r="CX211" s="45">
        <v>3.6539999999999999</v>
      </c>
      <c r="CY211" s="45">
        <v>3.67</v>
      </c>
      <c r="CZ211" s="45">
        <v>3.7919999999999998</v>
      </c>
      <c r="DA211" s="45">
        <v>3.754</v>
      </c>
      <c r="DB211" s="45">
        <v>3.327</v>
      </c>
      <c r="DC211" s="45"/>
      <c r="DD211" s="45"/>
      <c r="DE211" s="45"/>
      <c r="DF211" s="45"/>
      <c r="DG211" s="45"/>
      <c r="DH211" s="45"/>
      <c r="DI211" s="45">
        <v>3.2429999999999999</v>
      </c>
      <c r="DJ211" s="45">
        <v>3.28</v>
      </c>
      <c r="DK211" s="45">
        <v>7.0540000000000003</v>
      </c>
      <c r="DL211" s="45">
        <v>4.1790000000000003</v>
      </c>
      <c r="DM211" s="45">
        <v>4.782</v>
      </c>
      <c r="DN211" s="45">
        <v>3.6030000000000002</v>
      </c>
      <c r="DO211" s="45"/>
      <c r="DP211" s="45"/>
      <c r="DQ211" s="45"/>
      <c r="DR211" s="45"/>
      <c r="DS211" s="45"/>
      <c r="DT211" s="45"/>
      <c r="DU211" s="45">
        <v>3.7410000000000001</v>
      </c>
      <c r="DV211" s="45">
        <v>5.5430000000000001</v>
      </c>
      <c r="DW211" s="45">
        <v>4.13</v>
      </c>
      <c r="DX211" s="45">
        <v>3.6619999999999999</v>
      </c>
      <c r="DY211" s="45">
        <v>3.867</v>
      </c>
      <c r="DZ211" s="45">
        <v>3.51</v>
      </c>
      <c r="EA211" s="45"/>
      <c r="EB211" s="45"/>
      <c r="EC211" s="45"/>
      <c r="ED211" s="45"/>
      <c r="EE211" s="45"/>
      <c r="EF211" s="45"/>
      <c r="EG211" s="45">
        <v>3.323</v>
      </c>
      <c r="EH211" s="45">
        <v>3.3929999999999998</v>
      </c>
      <c r="EI211" s="45">
        <v>3.573</v>
      </c>
      <c r="EJ211" s="45">
        <v>3.6440000000000001</v>
      </c>
      <c r="EK211" s="45">
        <v>3.6829999999999998</v>
      </c>
      <c r="EL211" s="45">
        <v>3.6110000000000002</v>
      </c>
      <c r="EM211" s="45"/>
      <c r="EN211" s="45"/>
      <c r="EO211" s="45"/>
      <c r="EP211" s="45"/>
      <c r="EQ211" s="45"/>
      <c r="ER211" s="45"/>
      <c r="ES211" s="45">
        <v>3.661</v>
      </c>
      <c r="ET211" s="45">
        <v>4.5949999999999998</v>
      </c>
      <c r="EU211" s="45">
        <v>3.6890000000000001</v>
      </c>
      <c r="EV211" s="45">
        <v>3.9060000000000001</v>
      </c>
      <c r="EW211" s="45">
        <v>4.673</v>
      </c>
      <c r="EX211" s="45">
        <v>3.47</v>
      </c>
      <c r="EY211" s="45"/>
      <c r="EZ211" s="45"/>
      <c r="FA211" s="45"/>
      <c r="FB211" s="45"/>
      <c r="FC211" s="45"/>
      <c r="FD211" s="45"/>
      <c r="FE211" s="45">
        <v>3.7490000000000001</v>
      </c>
      <c r="FF211" s="45">
        <v>3.54</v>
      </c>
      <c r="FG211" s="45">
        <v>3.5619999999999998</v>
      </c>
      <c r="FH211" s="45">
        <v>3.7149999999999999</v>
      </c>
      <c r="FI211" s="45">
        <v>3.6869999999999998</v>
      </c>
      <c r="FJ211" s="45">
        <v>3.2919999999999998</v>
      </c>
      <c r="FK211" s="45"/>
      <c r="FL211" s="45"/>
      <c r="FM211" s="45"/>
      <c r="FN211" s="45"/>
      <c r="FO211" s="45"/>
      <c r="FP211" s="45"/>
      <c r="FQ211" s="45">
        <v>3.1909999999999998</v>
      </c>
      <c r="FR211" s="45">
        <v>3.3130000000000002</v>
      </c>
      <c r="FS211" s="45">
        <v>4.3289999999999997</v>
      </c>
      <c r="FT211" s="45">
        <v>3.488</v>
      </c>
      <c r="FU211" s="45">
        <v>3.641</v>
      </c>
      <c r="FV211" s="45">
        <v>3.6829999999999998</v>
      </c>
      <c r="FW211" s="45"/>
      <c r="FX211" s="45"/>
      <c r="FY211" s="45"/>
      <c r="FZ211" s="45"/>
      <c r="GA211" s="45"/>
      <c r="GB211" s="45"/>
      <c r="GC211" s="45">
        <v>3.5680000000000001</v>
      </c>
      <c r="GD211" s="45">
        <v>3.706</v>
      </c>
      <c r="GE211" s="45">
        <v>3.673</v>
      </c>
      <c r="GF211" s="45">
        <v>3.669</v>
      </c>
      <c r="GG211" s="45">
        <v>3.601</v>
      </c>
    </row>
    <row r="212" spans="2:189" x14ac:dyDescent="0.2">
      <c r="B212" s="44">
        <v>2.013888888888889E-2</v>
      </c>
      <c r="C212" s="45">
        <v>3.4870000000000001</v>
      </c>
      <c r="D212" s="45"/>
      <c r="E212" s="45">
        <v>3.5590000000000002</v>
      </c>
      <c r="F212" s="45">
        <v>3.4220000000000002</v>
      </c>
      <c r="G212" s="45">
        <v>4.1109999999999998</v>
      </c>
      <c r="H212" s="45">
        <v>3.9079999999999999</v>
      </c>
      <c r="I212" s="45">
        <v>3.774</v>
      </c>
      <c r="J212" s="45">
        <v>3.3119999999999998</v>
      </c>
      <c r="K212" s="45"/>
      <c r="L212" s="45"/>
      <c r="M212" s="45"/>
      <c r="N212" s="45"/>
      <c r="O212" s="45"/>
      <c r="P212" s="45"/>
      <c r="Q212" s="45">
        <v>5.673</v>
      </c>
      <c r="R212" s="45">
        <v>3.274</v>
      </c>
      <c r="S212" s="45">
        <v>3.7690000000000001</v>
      </c>
      <c r="T212" s="45">
        <v>3.61</v>
      </c>
      <c r="U212" s="45">
        <v>3.665</v>
      </c>
      <c r="V212" s="45">
        <v>3.7490000000000001</v>
      </c>
      <c r="W212" s="45"/>
      <c r="X212" s="45"/>
      <c r="Y212" s="45"/>
      <c r="Z212" s="45"/>
      <c r="AA212" s="45"/>
      <c r="AB212" s="45"/>
      <c r="AC212" s="45">
        <v>3.7429999999999999</v>
      </c>
      <c r="AD212" s="45">
        <v>4.4180000000000001</v>
      </c>
      <c r="AE212" s="45">
        <v>3.871</v>
      </c>
      <c r="AF212" s="45">
        <v>4.4870000000000001</v>
      </c>
      <c r="AG212" s="45">
        <v>3.895</v>
      </c>
      <c r="AH212" s="45">
        <v>3.4889999999999999</v>
      </c>
      <c r="AI212" s="45"/>
      <c r="AJ212" s="45"/>
      <c r="AK212" s="45"/>
      <c r="AL212" s="45"/>
      <c r="AM212" s="45"/>
      <c r="AN212" s="45"/>
      <c r="AO212" s="45">
        <v>4.1779999999999999</v>
      </c>
      <c r="AP212" s="45">
        <v>5.3949999999999996</v>
      </c>
      <c r="AQ212" s="45">
        <v>3.7650000000000001</v>
      </c>
      <c r="AR212" s="45">
        <v>3.6589999999999998</v>
      </c>
      <c r="AS212" s="45">
        <v>3.6930000000000001</v>
      </c>
      <c r="AT212" s="45">
        <v>3.6619999999999999</v>
      </c>
      <c r="AU212" s="45"/>
      <c r="AV212" s="45"/>
      <c r="AW212" s="45"/>
      <c r="AX212" s="45"/>
      <c r="AY212" s="45"/>
      <c r="AZ212" s="45"/>
      <c r="BA212" s="45">
        <v>3.7759999999999998</v>
      </c>
      <c r="BB212" s="45">
        <v>3.7330000000000001</v>
      </c>
      <c r="BC212" s="45">
        <v>3.7570000000000001</v>
      </c>
      <c r="BD212" s="45">
        <v>5.8330000000000002</v>
      </c>
      <c r="BE212" s="45">
        <v>5.7770000000000001</v>
      </c>
      <c r="BF212" s="45">
        <v>3.5859999999999999</v>
      </c>
      <c r="BG212" s="45"/>
      <c r="BH212" s="45"/>
      <c r="BI212" s="45"/>
      <c r="BJ212" s="45"/>
      <c r="BK212" s="45"/>
      <c r="BL212" s="45"/>
      <c r="BM212" s="45">
        <v>4.6340000000000003</v>
      </c>
      <c r="BN212" s="45">
        <v>3.4420000000000002</v>
      </c>
      <c r="BO212" s="45">
        <v>3.6859999999999999</v>
      </c>
      <c r="BP212" s="45">
        <v>5.391</v>
      </c>
      <c r="BQ212" s="45">
        <v>3.7770000000000001</v>
      </c>
      <c r="BR212" s="45">
        <v>3.5750000000000002</v>
      </c>
      <c r="BS212" s="45"/>
      <c r="BT212" s="45"/>
      <c r="BU212" s="45"/>
      <c r="BV212" s="45"/>
      <c r="BW212" s="45"/>
      <c r="BX212" s="45"/>
      <c r="BY212" s="45">
        <v>4.5949999999999998</v>
      </c>
      <c r="BZ212" s="45">
        <v>3.6949999999999998</v>
      </c>
      <c r="CA212" s="45">
        <v>3.8439999999999999</v>
      </c>
      <c r="CB212" s="45">
        <v>3.7080000000000002</v>
      </c>
      <c r="CC212" s="45">
        <v>3.5030000000000001</v>
      </c>
      <c r="CD212" s="45">
        <v>3.3980000000000001</v>
      </c>
      <c r="CE212" s="45"/>
      <c r="CF212" s="45"/>
      <c r="CG212" s="45"/>
      <c r="CH212" s="45"/>
      <c r="CI212" s="45"/>
      <c r="CJ212" s="45"/>
      <c r="CK212" s="45">
        <v>3.1240000000000001</v>
      </c>
      <c r="CL212" s="45">
        <v>3.3410000000000002</v>
      </c>
      <c r="CM212" s="45">
        <v>3.92</v>
      </c>
      <c r="CN212" s="45">
        <v>3.7490000000000001</v>
      </c>
      <c r="CO212" s="45">
        <v>4.8849999999999998</v>
      </c>
      <c r="CP212" s="45">
        <v>4.4240000000000004</v>
      </c>
      <c r="CQ212" s="45"/>
      <c r="CR212" s="45"/>
      <c r="CS212" s="45"/>
      <c r="CT212" s="45"/>
      <c r="CU212" s="45"/>
      <c r="CV212" s="45"/>
      <c r="CW212" s="45">
        <v>4.2350000000000003</v>
      </c>
      <c r="CX212" s="45">
        <v>3.65</v>
      </c>
      <c r="CY212" s="45">
        <v>3.6669999999999998</v>
      </c>
      <c r="CZ212" s="45">
        <v>3.7879999999999998</v>
      </c>
      <c r="DA212" s="45">
        <v>3.7519999999999998</v>
      </c>
      <c r="DB212" s="45">
        <v>3.3159999999999998</v>
      </c>
      <c r="DC212" s="45"/>
      <c r="DD212" s="45"/>
      <c r="DE212" s="45"/>
      <c r="DF212" s="45"/>
      <c r="DG212" s="45"/>
      <c r="DH212" s="45"/>
      <c r="DI212" s="45">
        <v>3.2320000000000002</v>
      </c>
      <c r="DJ212" s="45">
        <v>3.2690000000000001</v>
      </c>
      <c r="DK212" s="45">
        <v>7.0110000000000001</v>
      </c>
      <c r="DL212" s="45">
        <v>4.1749999999999998</v>
      </c>
      <c r="DM212" s="45">
        <v>4.7679999999999998</v>
      </c>
      <c r="DN212" s="45">
        <v>3.6</v>
      </c>
      <c r="DO212" s="45"/>
      <c r="DP212" s="45"/>
      <c r="DQ212" s="45"/>
      <c r="DR212" s="45"/>
      <c r="DS212" s="45"/>
      <c r="DT212" s="45"/>
      <c r="DU212" s="45">
        <v>3.7360000000000002</v>
      </c>
      <c r="DV212" s="45">
        <v>5.5410000000000004</v>
      </c>
      <c r="DW212" s="45">
        <v>4.1289999999999996</v>
      </c>
      <c r="DX212" s="45">
        <v>3.6579999999999999</v>
      </c>
      <c r="DY212" s="45">
        <v>3.8660000000000001</v>
      </c>
      <c r="DZ212" s="45">
        <v>3.5049999999999999</v>
      </c>
      <c r="EA212" s="45"/>
      <c r="EB212" s="45"/>
      <c r="EC212" s="45"/>
      <c r="ED212" s="45"/>
      <c r="EE212" s="45"/>
      <c r="EF212" s="45"/>
      <c r="EG212" s="45">
        <v>3.3159999999999998</v>
      </c>
      <c r="EH212" s="45">
        <v>3.387</v>
      </c>
      <c r="EI212" s="45">
        <v>3.57</v>
      </c>
      <c r="EJ212" s="45">
        <v>3.6429999999999998</v>
      </c>
      <c r="EK212" s="45">
        <v>3.681</v>
      </c>
      <c r="EL212" s="45">
        <v>3.605</v>
      </c>
      <c r="EM212" s="45"/>
      <c r="EN212" s="45"/>
      <c r="EO212" s="45"/>
      <c r="EP212" s="45"/>
      <c r="EQ212" s="45"/>
      <c r="ER212" s="45"/>
      <c r="ES212" s="45">
        <v>3.6549999999999998</v>
      </c>
      <c r="ET212" s="45">
        <v>4.569</v>
      </c>
      <c r="EU212" s="45">
        <v>3.6880000000000002</v>
      </c>
      <c r="EV212" s="45">
        <v>3.903</v>
      </c>
      <c r="EW212" s="45">
        <v>4.657</v>
      </c>
      <c r="EX212" s="45">
        <v>3.4620000000000002</v>
      </c>
      <c r="EY212" s="45"/>
      <c r="EZ212" s="45"/>
      <c r="FA212" s="45"/>
      <c r="FB212" s="45"/>
      <c r="FC212" s="45"/>
      <c r="FD212" s="45"/>
      <c r="FE212" s="45">
        <v>3.7389999999999999</v>
      </c>
      <c r="FF212" s="45">
        <v>3.532</v>
      </c>
      <c r="FG212" s="45">
        <v>3.5590000000000002</v>
      </c>
      <c r="FH212" s="45">
        <v>3.7120000000000002</v>
      </c>
      <c r="FI212" s="45">
        <v>3.6840000000000002</v>
      </c>
      <c r="FJ212" s="45">
        <v>3.2839999999999998</v>
      </c>
      <c r="FK212" s="45"/>
      <c r="FL212" s="45"/>
      <c r="FM212" s="45"/>
      <c r="FN212" s="45"/>
      <c r="FO212" s="45"/>
      <c r="FP212" s="45"/>
      <c r="FQ212" s="45">
        <v>3.1819999999999999</v>
      </c>
      <c r="FR212" s="45">
        <v>3.306</v>
      </c>
      <c r="FS212" s="45">
        <v>4.335</v>
      </c>
      <c r="FT212" s="45">
        <v>3.4849999999999999</v>
      </c>
      <c r="FU212" s="45">
        <v>3.6379999999999999</v>
      </c>
      <c r="FV212" s="45">
        <v>3.681</v>
      </c>
      <c r="FW212" s="45"/>
      <c r="FX212" s="45"/>
      <c r="FY212" s="45"/>
      <c r="FZ212" s="45"/>
      <c r="GA212" s="45"/>
      <c r="GB212" s="45"/>
      <c r="GC212" s="45">
        <v>3.5680000000000001</v>
      </c>
      <c r="GD212" s="45">
        <v>3.7010000000000001</v>
      </c>
      <c r="GE212" s="45">
        <v>3.6709999999999998</v>
      </c>
      <c r="GF212" s="45">
        <v>3.67</v>
      </c>
      <c r="GG212" s="45">
        <v>3.5950000000000002</v>
      </c>
    </row>
    <row r="213" spans="2:189" x14ac:dyDescent="0.2">
      <c r="B213" s="44">
        <v>2.0833333333333332E-2</v>
      </c>
      <c r="C213" s="45">
        <v>3.4790000000000001</v>
      </c>
      <c r="D213" s="45"/>
      <c r="E213" s="45">
        <v>3.5510000000000002</v>
      </c>
      <c r="F213" s="45">
        <v>3.4180000000000001</v>
      </c>
      <c r="G213" s="45">
        <v>4.1070000000000002</v>
      </c>
      <c r="H213" s="45">
        <v>3.9060000000000001</v>
      </c>
      <c r="I213" s="45">
        <v>3.7759999999999998</v>
      </c>
      <c r="J213" s="45">
        <v>3.298</v>
      </c>
      <c r="K213" s="45"/>
      <c r="L213" s="45"/>
      <c r="M213" s="45"/>
      <c r="N213" s="45"/>
      <c r="O213" s="45"/>
      <c r="P213" s="45"/>
      <c r="Q213" s="45">
        <v>5.6589999999999998</v>
      </c>
      <c r="R213" s="45">
        <v>3.2610000000000001</v>
      </c>
      <c r="S213" s="45">
        <v>3.766</v>
      </c>
      <c r="T213" s="45">
        <v>3.6059999999999999</v>
      </c>
      <c r="U213" s="45">
        <v>3.6629999999999998</v>
      </c>
      <c r="V213" s="45">
        <v>3.742</v>
      </c>
      <c r="W213" s="45"/>
      <c r="X213" s="45"/>
      <c r="Y213" s="45"/>
      <c r="Z213" s="45"/>
      <c r="AA213" s="45"/>
      <c r="AB213" s="45"/>
      <c r="AC213" s="45">
        <v>3.7360000000000002</v>
      </c>
      <c r="AD213" s="45">
        <v>4.4039999999999999</v>
      </c>
      <c r="AE213" s="45">
        <v>3.87</v>
      </c>
      <c r="AF213" s="45">
        <v>4.4640000000000004</v>
      </c>
      <c r="AG213" s="45">
        <v>3.8839999999999999</v>
      </c>
      <c r="AH213" s="45">
        <v>3.4790000000000001</v>
      </c>
      <c r="AI213" s="45"/>
      <c r="AJ213" s="45"/>
      <c r="AK213" s="45"/>
      <c r="AL213" s="45"/>
      <c r="AM213" s="45"/>
      <c r="AN213" s="45"/>
      <c r="AO213" s="45">
        <v>4.1779999999999999</v>
      </c>
      <c r="AP213" s="45">
        <v>5.3280000000000003</v>
      </c>
      <c r="AQ213" s="45">
        <v>3.7639999999999998</v>
      </c>
      <c r="AR213" s="45">
        <v>3.657</v>
      </c>
      <c r="AS213" s="45">
        <v>3.6920000000000002</v>
      </c>
      <c r="AT213" s="45">
        <v>3.6579999999999999</v>
      </c>
      <c r="AU213" s="45"/>
      <c r="AV213" s="45"/>
      <c r="AW213" s="45"/>
      <c r="AX213" s="45"/>
      <c r="AY213" s="45"/>
      <c r="AZ213" s="45"/>
      <c r="BA213" s="45">
        <v>3.7709999999999999</v>
      </c>
      <c r="BB213" s="45">
        <v>3.73</v>
      </c>
      <c r="BC213" s="45">
        <v>3.7429999999999999</v>
      </c>
      <c r="BD213" s="45">
        <v>5.8259999999999996</v>
      </c>
      <c r="BE213" s="45">
        <v>5.7649999999999997</v>
      </c>
      <c r="BF213" s="45">
        <v>3.5750000000000002</v>
      </c>
      <c r="BG213" s="45"/>
      <c r="BH213" s="45"/>
      <c r="BI213" s="45"/>
      <c r="BJ213" s="45"/>
      <c r="BK213" s="45"/>
      <c r="BL213" s="45"/>
      <c r="BM213" s="45">
        <v>4.6219999999999999</v>
      </c>
      <c r="BN213" s="45">
        <v>3.4319999999999999</v>
      </c>
      <c r="BO213" s="45">
        <v>3.6789999999999998</v>
      </c>
      <c r="BP213" s="45">
        <v>5.3929999999999998</v>
      </c>
      <c r="BQ213" s="45">
        <v>3.7749999999999999</v>
      </c>
      <c r="BR213" s="45">
        <v>3.5710000000000002</v>
      </c>
      <c r="BS213" s="45"/>
      <c r="BT213" s="45"/>
      <c r="BU213" s="45"/>
      <c r="BV213" s="45"/>
      <c r="BW213" s="45"/>
      <c r="BX213" s="45"/>
      <c r="BY213" s="45">
        <v>4.59</v>
      </c>
      <c r="BZ213" s="45">
        <v>3.6909999999999998</v>
      </c>
      <c r="CA213" s="45">
        <v>3.8410000000000002</v>
      </c>
      <c r="CB213" s="45">
        <v>3.7050000000000001</v>
      </c>
      <c r="CC213" s="45">
        <v>3.4980000000000002</v>
      </c>
      <c r="CD213" s="45">
        <v>3.3860000000000001</v>
      </c>
      <c r="CE213" s="45"/>
      <c r="CF213" s="45"/>
      <c r="CG213" s="45"/>
      <c r="CH213" s="45"/>
      <c r="CI213" s="45"/>
      <c r="CJ213" s="45"/>
      <c r="CK213" s="45">
        <v>3.1120000000000001</v>
      </c>
      <c r="CL213" s="45">
        <v>3.323</v>
      </c>
      <c r="CM213" s="45">
        <v>3.9140000000000001</v>
      </c>
      <c r="CN213" s="45">
        <v>3.74</v>
      </c>
      <c r="CO213" s="45">
        <v>4.875</v>
      </c>
      <c r="CP213" s="45">
        <v>4.4160000000000004</v>
      </c>
      <c r="CQ213" s="45"/>
      <c r="CR213" s="45"/>
      <c r="CS213" s="45"/>
      <c r="CT213" s="45"/>
      <c r="CU213" s="45"/>
      <c r="CV213" s="45"/>
      <c r="CW213" s="45">
        <v>4.2210000000000001</v>
      </c>
      <c r="CX213" s="45">
        <v>3.6459999999999999</v>
      </c>
      <c r="CY213" s="45">
        <v>3.6669999999999998</v>
      </c>
      <c r="CZ213" s="45">
        <v>3.7850000000000001</v>
      </c>
      <c r="DA213" s="45">
        <v>3.75</v>
      </c>
      <c r="DB213" s="45">
        <v>3.306</v>
      </c>
      <c r="DC213" s="45"/>
      <c r="DD213" s="45"/>
      <c r="DE213" s="45"/>
      <c r="DF213" s="45"/>
      <c r="DG213" s="45"/>
      <c r="DH213" s="45"/>
      <c r="DI213" s="45">
        <v>3.22</v>
      </c>
      <c r="DJ213" s="45">
        <v>3.2559999999999998</v>
      </c>
      <c r="DK213" s="45">
        <v>6.9770000000000003</v>
      </c>
      <c r="DL213" s="45">
        <v>4.1760000000000002</v>
      </c>
      <c r="DM213" s="45">
        <v>4.7590000000000003</v>
      </c>
      <c r="DN213" s="45">
        <v>3.5950000000000002</v>
      </c>
      <c r="DO213" s="45"/>
      <c r="DP213" s="45"/>
      <c r="DQ213" s="45"/>
      <c r="DR213" s="45"/>
      <c r="DS213" s="45"/>
      <c r="DT213" s="45"/>
      <c r="DU213" s="45">
        <v>3.7320000000000002</v>
      </c>
      <c r="DV213" s="45">
        <v>5.5659999999999998</v>
      </c>
      <c r="DW213" s="45">
        <v>4.1269999999999998</v>
      </c>
      <c r="DX213" s="45">
        <v>3.6549999999999998</v>
      </c>
      <c r="DY213" s="45">
        <v>3.8650000000000002</v>
      </c>
      <c r="DZ213" s="45">
        <v>3.5</v>
      </c>
      <c r="EA213" s="45"/>
      <c r="EB213" s="45"/>
      <c r="EC213" s="45"/>
      <c r="ED213" s="45"/>
      <c r="EE213" s="45"/>
      <c r="EF213" s="45"/>
      <c r="EG213" s="45">
        <v>3.3090000000000002</v>
      </c>
      <c r="EH213" s="45">
        <v>3.38</v>
      </c>
      <c r="EI213" s="45">
        <v>3.5680000000000001</v>
      </c>
      <c r="EJ213" s="45">
        <v>3.64</v>
      </c>
      <c r="EK213" s="45">
        <v>3.677</v>
      </c>
      <c r="EL213" s="45">
        <v>3.5979999999999999</v>
      </c>
      <c r="EM213" s="45"/>
      <c r="EN213" s="45"/>
      <c r="EO213" s="45"/>
      <c r="EP213" s="45"/>
      <c r="EQ213" s="45"/>
      <c r="ER213" s="45"/>
      <c r="ES213" s="45">
        <v>3.6480000000000001</v>
      </c>
      <c r="ET213" s="45">
        <v>4.5410000000000004</v>
      </c>
      <c r="EU213" s="45">
        <v>3.6829999999999998</v>
      </c>
      <c r="EV213" s="45">
        <v>3.903</v>
      </c>
      <c r="EW213" s="45">
        <v>4.6459999999999999</v>
      </c>
      <c r="EX213" s="45">
        <v>3.4550000000000001</v>
      </c>
      <c r="EY213" s="45"/>
      <c r="EZ213" s="45"/>
      <c r="FA213" s="45"/>
      <c r="FB213" s="45"/>
      <c r="FC213" s="45"/>
      <c r="FD213" s="45"/>
      <c r="FE213" s="45">
        <v>3.7320000000000002</v>
      </c>
      <c r="FF213" s="45">
        <v>3.5249999999999999</v>
      </c>
      <c r="FG213" s="45">
        <v>3.5569999999999999</v>
      </c>
      <c r="FH213" s="45">
        <v>3.7090000000000001</v>
      </c>
      <c r="FI213" s="45">
        <v>3.681</v>
      </c>
      <c r="FJ213" s="45">
        <v>3.2749999999999999</v>
      </c>
      <c r="FK213" s="45"/>
      <c r="FL213" s="45"/>
      <c r="FM213" s="45"/>
      <c r="FN213" s="45"/>
      <c r="FO213" s="45"/>
      <c r="FP213" s="45"/>
      <c r="FQ213" s="45">
        <v>3.1739999999999999</v>
      </c>
      <c r="FR213" s="45">
        <v>3.2959999999999998</v>
      </c>
      <c r="FS213" s="45">
        <v>4.3369999999999997</v>
      </c>
      <c r="FT213" s="45">
        <v>3.4830000000000001</v>
      </c>
      <c r="FU213" s="45">
        <v>3.6349999999999998</v>
      </c>
      <c r="FV213" s="45">
        <v>3.6789999999999998</v>
      </c>
      <c r="FW213" s="45"/>
      <c r="FX213" s="45"/>
      <c r="FY213" s="45"/>
      <c r="FZ213" s="45"/>
      <c r="GA213" s="45"/>
      <c r="GB213" s="45"/>
      <c r="GC213" s="45">
        <v>3.5680000000000001</v>
      </c>
      <c r="GD213" s="45">
        <v>3.7010000000000001</v>
      </c>
      <c r="GE213" s="45">
        <v>3.6680000000000001</v>
      </c>
      <c r="GF213" s="45">
        <v>3.673</v>
      </c>
      <c r="GG213" s="45">
        <v>3.5920000000000001</v>
      </c>
    </row>
    <row r="214" spans="2:189" x14ac:dyDescent="0.2">
      <c r="B214" s="44">
        <v>2.1527777777777781E-2</v>
      </c>
      <c r="C214" s="45">
        <v>3.472</v>
      </c>
      <c r="D214" s="45"/>
      <c r="E214" s="45">
        <v>3.5419999999999998</v>
      </c>
      <c r="F214" s="45">
        <v>3.42</v>
      </c>
      <c r="G214" s="45">
        <v>4.1050000000000004</v>
      </c>
      <c r="H214" s="45">
        <v>3.9039999999999999</v>
      </c>
      <c r="I214" s="45">
        <v>3.7730000000000001</v>
      </c>
      <c r="J214" s="45">
        <v>3.286</v>
      </c>
      <c r="K214" s="45"/>
      <c r="L214" s="45"/>
      <c r="M214" s="45"/>
      <c r="N214" s="45"/>
      <c r="O214" s="45"/>
      <c r="P214" s="45"/>
      <c r="Q214" s="45">
        <v>5.6429999999999998</v>
      </c>
      <c r="R214" s="45">
        <v>3.25</v>
      </c>
      <c r="S214" s="45">
        <v>3.7650000000000001</v>
      </c>
      <c r="T214" s="45">
        <v>3.605</v>
      </c>
      <c r="U214" s="45">
        <v>3.66</v>
      </c>
      <c r="V214" s="45">
        <v>3.7349999999999999</v>
      </c>
      <c r="W214" s="45"/>
      <c r="X214" s="45"/>
      <c r="Y214" s="45"/>
      <c r="Z214" s="45"/>
      <c r="AA214" s="45"/>
      <c r="AB214" s="45"/>
      <c r="AC214" s="45">
        <v>3.7330000000000001</v>
      </c>
      <c r="AD214" s="45">
        <v>4.3929999999999998</v>
      </c>
      <c r="AE214" s="45">
        <v>3.8690000000000002</v>
      </c>
      <c r="AF214" s="45">
        <v>4.4539999999999997</v>
      </c>
      <c r="AG214" s="45">
        <v>3.8759999999999999</v>
      </c>
      <c r="AH214" s="45">
        <v>3.47</v>
      </c>
      <c r="AI214" s="45"/>
      <c r="AJ214" s="45"/>
      <c r="AK214" s="45"/>
      <c r="AL214" s="45"/>
      <c r="AM214" s="45"/>
      <c r="AN214" s="45"/>
      <c r="AO214" s="45">
        <v>4.1950000000000003</v>
      </c>
      <c r="AP214" s="45">
        <v>5.242</v>
      </c>
      <c r="AQ214" s="45">
        <v>3.7629999999999999</v>
      </c>
      <c r="AR214" s="45">
        <v>3.6539999999999999</v>
      </c>
      <c r="AS214" s="45">
        <v>3.6890000000000001</v>
      </c>
      <c r="AT214" s="45">
        <v>3.6549999999999998</v>
      </c>
      <c r="AU214" s="45"/>
      <c r="AV214" s="45"/>
      <c r="AW214" s="45"/>
      <c r="AX214" s="45"/>
      <c r="AY214" s="45"/>
      <c r="AZ214" s="45"/>
      <c r="BA214" s="45">
        <v>3.7679999999999998</v>
      </c>
      <c r="BB214" s="45">
        <v>3.7280000000000002</v>
      </c>
      <c r="BC214" s="45">
        <v>3.7320000000000002</v>
      </c>
      <c r="BD214" s="45">
        <v>5.819</v>
      </c>
      <c r="BE214" s="45">
        <v>5.7590000000000003</v>
      </c>
      <c r="BF214" s="45">
        <v>3.5670000000000002</v>
      </c>
      <c r="BG214" s="45"/>
      <c r="BH214" s="45"/>
      <c r="BI214" s="45"/>
      <c r="BJ214" s="45"/>
      <c r="BK214" s="45"/>
      <c r="BL214" s="45"/>
      <c r="BM214" s="45">
        <v>4.6070000000000002</v>
      </c>
      <c r="BN214" s="45">
        <v>3.42</v>
      </c>
      <c r="BO214" s="45">
        <v>3.681</v>
      </c>
      <c r="BP214" s="45">
        <v>5.3760000000000003</v>
      </c>
      <c r="BQ214" s="45">
        <v>3.7730000000000001</v>
      </c>
      <c r="BR214" s="45">
        <v>3.569</v>
      </c>
      <c r="BS214" s="45"/>
      <c r="BT214" s="45"/>
      <c r="BU214" s="45"/>
      <c r="BV214" s="45"/>
      <c r="BW214" s="45"/>
      <c r="BX214" s="45"/>
      <c r="BY214" s="45">
        <v>4.585</v>
      </c>
      <c r="BZ214" s="45">
        <v>3.6880000000000002</v>
      </c>
      <c r="CA214" s="45">
        <v>3.84</v>
      </c>
      <c r="CB214" s="45">
        <v>3.7040000000000002</v>
      </c>
      <c r="CC214" s="45">
        <v>3.4969999999999999</v>
      </c>
      <c r="CD214" s="45">
        <v>3.3719999999999999</v>
      </c>
      <c r="CE214" s="45"/>
      <c r="CF214" s="45"/>
      <c r="CG214" s="45"/>
      <c r="CH214" s="45"/>
      <c r="CI214" s="45"/>
      <c r="CJ214" s="45"/>
      <c r="CK214" s="45">
        <v>3.0990000000000002</v>
      </c>
      <c r="CL214" s="45">
        <v>3.3050000000000002</v>
      </c>
      <c r="CM214" s="45">
        <v>3.91</v>
      </c>
      <c r="CN214" s="45">
        <v>3.7349999999999999</v>
      </c>
      <c r="CO214" s="45">
        <v>4.8730000000000002</v>
      </c>
      <c r="CP214" s="45">
        <v>4.4139999999999997</v>
      </c>
      <c r="CQ214" s="45"/>
      <c r="CR214" s="45"/>
      <c r="CS214" s="45"/>
      <c r="CT214" s="45"/>
      <c r="CU214" s="45"/>
      <c r="CV214" s="45"/>
      <c r="CW214" s="45">
        <v>4.2110000000000003</v>
      </c>
      <c r="CX214" s="45">
        <v>3.6419999999999999</v>
      </c>
      <c r="CY214" s="45">
        <v>3.6629999999999998</v>
      </c>
      <c r="CZ214" s="45">
        <v>3.7839999999999998</v>
      </c>
      <c r="DA214" s="45">
        <v>3.7480000000000002</v>
      </c>
      <c r="DB214" s="45">
        <v>3.2949999999999999</v>
      </c>
      <c r="DC214" s="45"/>
      <c r="DD214" s="45"/>
      <c r="DE214" s="45"/>
      <c r="DF214" s="45"/>
      <c r="DG214" s="45"/>
      <c r="DH214" s="45"/>
      <c r="DI214" s="45">
        <v>3.2080000000000002</v>
      </c>
      <c r="DJ214" s="45">
        <v>3.246</v>
      </c>
      <c r="DK214" s="45">
        <v>6.94</v>
      </c>
      <c r="DL214" s="45">
        <v>4.1779999999999999</v>
      </c>
      <c r="DM214" s="45">
        <v>4.7469999999999999</v>
      </c>
      <c r="DN214" s="45">
        <v>3.5939999999999999</v>
      </c>
      <c r="DO214" s="45"/>
      <c r="DP214" s="45"/>
      <c r="DQ214" s="45"/>
      <c r="DR214" s="45"/>
      <c r="DS214" s="45"/>
      <c r="DT214" s="45"/>
      <c r="DU214" s="45">
        <v>3.7290000000000001</v>
      </c>
      <c r="DV214" s="45">
        <v>5.5410000000000004</v>
      </c>
      <c r="DW214" s="45">
        <v>4.1219999999999999</v>
      </c>
      <c r="DX214" s="45">
        <v>3.653</v>
      </c>
      <c r="DY214" s="45">
        <v>3.863</v>
      </c>
      <c r="DZ214" s="45">
        <v>3.4940000000000002</v>
      </c>
      <c r="EA214" s="45"/>
      <c r="EB214" s="45"/>
      <c r="EC214" s="45"/>
      <c r="ED214" s="45"/>
      <c r="EE214" s="45"/>
      <c r="EF214" s="45"/>
      <c r="EG214" s="45">
        <v>3.3029999999999999</v>
      </c>
      <c r="EH214" s="45">
        <v>3.3730000000000002</v>
      </c>
      <c r="EI214" s="45">
        <v>3.5659999999999998</v>
      </c>
      <c r="EJ214" s="45">
        <v>3.6360000000000001</v>
      </c>
      <c r="EK214" s="45">
        <v>3.6739999999999999</v>
      </c>
      <c r="EL214" s="45">
        <v>3.5920000000000001</v>
      </c>
      <c r="EM214" s="45"/>
      <c r="EN214" s="45"/>
      <c r="EO214" s="45"/>
      <c r="EP214" s="45"/>
      <c r="EQ214" s="45"/>
      <c r="ER214" s="45"/>
      <c r="ES214" s="45">
        <v>3.6440000000000001</v>
      </c>
      <c r="ET214" s="45">
        <v>4.51</v>
      </c>
      <c r="EU214" s="45">
        <v>3.681</v>
      </c>
      <c r="EV214" s="45">
        <v>3.9009999999999998</v>
      </c>
      <c r="EW214" s="45">
        <v>4.6319999999999997</v>
      </c>
      <c r="EX214" s="45">
        <v>3.4489999999999998</v>
      </c>
      <c r="EY214" s="45"/>
      <c r="EZ214" s="45"/>
      <c r="FA214" s="45"/>
      <c r="FB214" s="45"/>
      <c r="FC214" s="45"/>
      <c r="FD214" s="45"/>
      <c r="FE214" s="45">
        <v>3.7229999999999999</v>
      </c>
      <c r="FF214" s="45">
        <v>3.5179999999999998</v>
      </c>
      <c r="FG214" s="45">
        <v>3.5539999999999998</v>
      </c>
      <c r="FH214" s="45">
        <v>3.706</v>
      </c>
      <c r="FI214" s="45">
        <v>3.6779999999999999</v>
      </c>
      <c r="FJ214" s="45">
        <v>3.266</v>
      </c>
      <c r="FK214" s="45"/>
      <c r="FL214" s="45"/>
      <c r="FM214" s="45"/>
      <c r="FN214" s="45"/>
      <c r="FO214" s="45"/>
      <c r="FP214" s="45"/>
      <c r="FQ214" s="45">
        <v>3.1659999999999999</v>
      </c>
      <c r="FR214" s="45">
        <v>3.2879999999999998</v>
      </c>
      <c r="FS214" s="45">
        <v>4.3380000000000001</v>
      </c>
      <c r="FT214" s="45">
        <v>3.4820000000000002</v>
      </c>
      <c r="FU214" s="45">
        <v>3.6339999999999999</v>
      </c>
      <c r="FV214" s="45">
        <v>3.68</v>
      </c>
      <c r="FW214" s="45"/>
      <c r="FX214" s="45"/>
      <c r="FY214" s="45"/>
      <c r="FZ214" s="45"/>
      <c r="GA214" s="45"/>
      <c r="GB214" s="45"/>
      <c r="GC214" s="45">
        <v>3.56</v>
      </c>
      <c r="GD214" s="45">
        <v>3.702</v>
      </c>
      <c r="GE214" s="45">
        <v>3.6680000000000001</v>
      </c>
      <c r="GF214" s="45">
        <v>3.6619999999999999</v>
      </c>
      <c r="GG214" s="45">
        <v>3.5920000000000001</v>
      </c>
    </row>
    <row r="215" spans="2:189" x14ac:dyDescent="0.2">
      <c r="B215" s="44">
        <v>2.2222222222222223E-2</v>
      </c>
      <c r="C215" s="45">
        <v>3.4649999999999999</v>
      </c>
      <c r="D215" s="45"/>
      <c r="E215" s="45">
        <v>3.5339999999999998</v>
      </c>
      <c r="F215" s="45">
        <v>3.4159999999999999</v>
      </c>
      <c r="G215" s="45">
        <v>4.1029999999999998</v>
      </c>
      <c r="H215" s="45">
        <v>3.9009999999999998</v>
      </c>
      <c r="I215" s="45">
        <v>3.7719999999999998</v>
      </c>
      <c r="J215" s="45">
        <v>3.274</v>
      </c>
      <c r="K215" s="45"/>
      <c r="L215" s="45"/>
      <c r="M215" s="45"/>
      <c r="N215" s="45"/>
      <c r="O215" s="45"/>
      <c r="P215" s="45"/>
      <c r="Q215" s="45">
        <v>5.6239999999999997</v>
      </c>
      <c r="R215" s="45">
        <v>3.24</v>
      </c>
      <c r="S215" s="45">
        <v>3.7610000000000001</v>
      </c>
      <c r="T215" s="45">
        <v>3.6019999999999999</v>
      </c>
      <c r="U215" s="45">
        <v>3.657</v>
      </c>
      <c r="V215" s="45">
        <v>3.7269999999999999</v>
      </c>
      <c r="W215" s="45"/>
      <c r="X215" s="45"/>
      <c r="Y215" s="45"/>
      <c r="Z215" s="45"/>
      <c r="AA215" s="45"/>
      <c r="AB215" s="45"/>
      <c r="AC215" s="45">
        <v>3.73</v>
      </c>
      <c r="AD215" s="45">
        <v>4.3760000000000003</v>
      </c>
      <c r="AE215" s="45">
        <v>3.8679999999999999</v>
      </c>
      <c r="AF215" s="45">
        <v>4.4320000000000004</v>
      </c>
      <c r="AG215" s="45">
        <v>3.8639999999999999</v>
      </c>
      <c r="AH215" s="45">
        <v>3.4620000000000002</v>
      </c>
      <c r="AI215" s="45"/>
      <c r="AJ215" s="45"/>
      <c r="AK215" s="45"/>
      <c r="AL215" s="45"/>
      <c r="AM215" s="45"/>
      <c r="AN215" s="45"/>
      <c r="AO215" s="45">
        <v>4.1890000000000001</v>
      </c>
      <c r="AP215" s="45">
        <v>5.1829999999999998</v>
      </c>
      <c r="AQ215" s="45">
        <v>3.7690000000000001</v>
      </c>
      <c r="AR215" s="45">
        <v>3.65</v>
      </c>
      <c r="AS215" s="45">
        <v>3.6850000000000001</v>
      </c>
      <c r="AT215" s="45">
        <v>3.6509999999999998</v>
      </c>
      <c r="AU215" s="45"/>
      <c r="AV215" s="45"/>
      <c r="AW215" s="45"/>
      <c r="AX215" s="45"/>
      <c r="AY215" s="45"/>
      <c r="AZ215" s="45"/>
      <c r="BA215" s="45">
        <v>3.7639999999999998</v>
      </c>
      <c r="BB215" s="45">
        <v>3.7250000000000001</v>
      </c>
      <c r="BC215" s="45">
        <v>3.7160000000000002</v>
      </c>
      <c r="BD215" s="45">
        <v>5.8209999999999997</v>
      </c>
      <c r="BE215" s="45">
        <v>5.7519999999999998</v>
      </c>
      <c r="BF215" s="45">
        <v>3.5579999999999998</v>
      </c>
      <c r="BG215" s="45"/>
      <c r="BH215" s="45"/>
      <c r="BI215" s="45"/>
      <c r="BJ215" s="45"/>
      <c r="BK215" s="45"/>
      <c r="BL215" s="45"/>
      <c r="BM215" s="45">
        <v>4.5999999999999996</v>
      </c>
      <c r="BN215" s="45">
        <v>3.407</v>
      </c>
      <c r="BO215" s="45">
        <v>3.673</v>
      </c>
      <c r="BP215" s="45">
        <v>5.3769999999999998</v>
      </c>
      <c r="BQ215" s="45">
        <v>3.77</v>
      </c>
      <c r="BR215" s="45">
        <v>3.5640000000000001</v>
      </c>
      <c r="BS215" s="45"/>
      <c r="BT215" s="45"/>
      <c r="BU215" s="45"/>
      <c r="BV215" s="45"/>
      <c r="BW215" s="45"/>
      <c r="BX215" s="45"/>
      <c r="BY215" s="45">
        <v>4.5819999999999999</v>
      </c>
      <c r="BZ215" s="45">
        <v>3.6829999999999998</v>
      </c>
      <c r="CA215" s="45">
        <v>3.8359999999999999</v>
      </c>
      <c r="CB215" s="45">
        <v>3.7010000000000001</v>
      </c>
      <c r="CC215" s="45">
        <v>3.4940000000000002</v>
      </c>
      <c r="CD215" s="45">
        <v>3.359</v>
      </c>
      <c r="CE215" s="45"/>
      <c r="CF215" s="45"/>
      <c r="CG215" s="45"/>
      <c r="CH215" s="45"/>
      <c r="CI215" s="45"/>
      <c r="CJ215" s="45"/>
      <c r="CK215" s="45">
        <v>3.089</v>
      </c>
      <c r="CL215" s="45">
        <v>3.2829999999999999</v>
      </c>
      <c r="CM215" s="45">
        <v>3.9039999999999999</v>
      </c>
      <c r="CN215" s="45">
        <v>3.7320000000000002</v>
      </c>
      <c r="CO215" s="45">
        <v>4.8659999999999997</v>
      </c>
      <c r="CP215" s="45">
        <v>4.4039999999999999</v>
      </c>
      <c r="CQ215" s="45"/>
      <c r="CR215" s="45"/>
      <c r="CS215" s="45"/>
      <c r="CT215" s="45"/>
      <c r="CU215" s="45"/>
      <c r="CV215" s="45"/>
      <c r="CW215" s="45">
        <v>4.1920000000000002</v>
      </c>
      <c r="CX215" s="45">
        <v>3.6389999999999998</v>
      </c>
      <c r="CY215" s="45">
        <v>3.66</v>
      </c>
      <c r="CZ215" s="45">
        <v>3.782</v>
      </c>
      <c r="DA215" s="45">
        <v>3.7450000000000001</v>
      </c>
      <c r="DB215" s="45">
        <v>3.2850000000000001</v>
      </c>
      <c r="DC215" s="45"/>
      <c r="DD215" s="45"/>
      <c r="DE215" s="45"/>
      <c r="DF215" s="45"/>
      <c r="DG215" s="45"/>
      <c r="DH215" s="45"/>
      <c r="DI215" s="45">
        <v>3.1970000000000001</v>
      </c>
      <c r="DJ215" s="45">
        <v>3.2330000000000001</v>
      </c>
      <c r="DK215" s="45">
        <v>6.9329999999999998</v>
      </c>
      <c r="DL215" s="45">
        <v>4.1449999999999996</v>
      </c>
      <c r="DM215" s="45">
        <v>4.7380000000000004</v>
      </c>
      <c r="DN215" s="45">
        <v>3.59</v>
      </c>
      <c r="DO215" s="45"/>
      <c r="DP215" s="45"/>
      <c r="DQ215" s="45"/>
      <c r="DR215" s="45"/>
      <c r="DS215" s="45"/>
      <c r="DT215" s="45"/>
      <c r="DU215" s="45">
        <v>3.7250000000000001</v>
      </c>
      <c r="DV215" s="45">
        <v>5.5309999999999997</v>
      </c>
      <c r="DW215" s="45">
        <v>4.1219999999999999</v>
      </c>
      <c r="DX215" s="45">
        <v>3.6520000000000001</v>
      </c>
      <c r="DY215" s="45">
        <v>3.859</v>
      </c>
      <c r="DZ215" s="45">
        <v>3.49</v>
      </c>
      <c r="EA215" s="45"/>
      <c r="EB215" s="45"/>
      <c r="EC215" s="45"/>
      <c r="ED215" s="45"/>
      <c r="EE215" s="45"/>
      <c r="EF215" s="45"/>
      <c r="EG215" s="45">
        <v>3.2949999999999999</v>
      </c>
      <c r="EH215" s="45">
        <v>3.3660000000000001</v>
      </c>
      <c r="EI215" s="45">
        <v>3.5640000000000001</v>
      </c>
      <c r="EJ215" s="45">
        <v>3.6339999999999999</v>
      </c>
      <c r="EK215" s="45">
        <v>3.6709999999999998</v>
      </c>
      <c r="EL215" s="45">
        <v>3.5859999999999999</v>
      </c>
      <c r="EM215" s="45"/>
      <c r="EN215" s="45"/>
      <c r="EO215" s="45"/>
      <c r="EP215" s="45"/>
      <c r="EQ215" s="45"/>
      <c r="ER215" s="45"/>
      <c r="ES215" s="45">
        <v>3.6349999999999998</v>
      </c>
      <c r="ET215" s="45">
        <v>4.4820000000000002</v>
      </c>
      <c r="EU215" s="45">
        <v>3.68</v>
      </c>
      <c r="EV215" s="45">
        <v>3.899</v>
      </c>
      <c r="EW215" s="45">
        <v>4.62</v>
      </c>
      <c r="EX215" s="45">
        <v>3.4420000000000002</v>
      </c>
      <c r="EY215" s="45"/>
      <c r="EZ215" s="45"/>
      <c r="FA215" s="45"/>
      <c r="FB215" s="45"/>
      <c r="FC215" s="45"/>
      <c r="FD215" s="45"/>
      <c r="FE215" s="45">
        <v>3.7160000000000002</v>
      </c>
      <c r="FF215" s="45">
        <v>3.5110000000000001</v>
      </c>
      <c r="FG215" s="45">
        <v>3.5510000000000002</v>
      </c>
      <c r="FH215" s="45">
        <v>3.7040000000000002</v>
      </c>
      <c r="FI215" s="45">
        <v>3.6749999999999998</v>
      </c>
      <c r="FJ215" s="45">
        <v>3.258</v>
      </c>
      <c r="FK215" s="45"/>
      <c r="FL215" s="45"/>
      <c r="FM215" s="45"/>
      <c r="FN215" s="45"/>
      <c r="FO215" s="45"/>
      <c r="FP215" s="45"/>
      <c r="FQ215" s="45">
        <v>3.1579999999999999</v>
      </c>
      <c r="FR215" s="45">
        <v>3.2789999999999999</v>
      </c>
      <c r="FS215" s="45">
        <v>4.335</v>
      </c>
      <c r="FT215" s="45">
        <v>3.4790000000000001</v>
      </c>
      <c r="FU215" s="45">
        <v>3.6320000000000001</v>
      </c>
      <c r="FV215" s="45">
        <v>3.6760000000000002</v>
      </c>
      <c r="FW215" s="45"/>
      <c r="FX215" s="45"/>
      <c r="FY215" s="45"/>
      <c r="FZ215" s="45"/>
      <c r="GA215" s="45"/>
      <c r="GB215" s="45"/>
      <c r="GC215" s="45">
        <v>3.56</v>
      </c>
      <c r="GD215" s="45">
        <v>3.698</v>
      </c>
      <c r="GE215" s="45">
        <v>3.665</v>
      </c>
      <c r="GF215" s="45">
        <v>3.6520000000000001</v>
      </c>
      <c r="GG215" s="45">
        <v>3.5910000000000002</v>
      </c>
    </row>
    <row r="216" spans="2:189" x14ac:dyDescent="0.2">
      <c r="B216" s="44">
        <v>2.2916666666666669E-2</v>
      </c>
      <c r="C216" s="45">
        <v>3.4580000000000002</v>
      </c>
      <c r="D216" s="45"/>
      <c r="E216" s="45">
        <v>3.5259999999999998</v>
      </c>
      <c r="F216" s="45">
        <v>3.4060000000000001</v>
      </c>
      <c r="G216" s="45">
        <v>4.0990000000000002</v>
      </c>
      <c r="H216" s="45">
        <v>3.899</v>
      </c>
      <c r="I216" s="45">
        <v>3.7709999999999999</v>
      </c>
      <c r="J216" s="45">
        <v>3.2629999999999999</v>
      </c>
      <c r="K216" s="45"/>
      <c r="L216" s="45"/>
      <c r="M216" s="45"/>
      <c r="N216" s="45"/>
      <c r="O216" s="45"/>
      <c r="P216" s="45"/>
      <c r="Q216" s="45">
        <v>5.62</v>
      </c>
      <c r="R216" s="45">
        <v>3.2269999999999999</v>
      </c>
      <c r="S216" s="45">
        <v>3.758</v>
      </c>
      <c r="T216" s="45">
        <v>3.6</v>
      </c>
      <c r="U216" s="45">
        <v>3.6539999999999999</v>
      </c>
      <c r="V216" s="45">
        <v>3.722</v>
      </c>
      <c r="W216" s="45"/>
      <c r="X216" s="45"/>
      <c r="Y216" s="45"/>
      <c r="Z216" s="45"/>
      <c r="AA216" s="45"/>
      <c r="AB216" s="45"/>
      <c r="AC216" s="45">
        <v>3.7170000000000001</v>
      </c>
      <c r="AD216" s="45">
        <v>4.3659999999999997</v>
      </c>
      <c r="AE216" s="45">
        <v>3.8690000000000002</v>
      </c>
      <c r="AF216" s="45">
        <v>4.4210000000000003</v>
      </c>
      <c r="AG216" s="45">
        <v>3.855</v>
      </c>
      <c r="AH216" s="45">
        <v>3.4510000000000001</v>
      </c>
      <c r="AI216" s="45"/>
      <c r="AJ216" s="45"/>
      <c r="AK216" s="45"/>
      <c r="AL216" s="45"/>
      <c r="AM216" s="45"/>
      <c r="AN216" s="45"/>
      <c r="AO216" s="45">
        <v>4.1689999999999996</v>
      </c>
      <c r="AP216" s="45">
        <v>5.0860000000000003</v>
      </c>
      <c r="AQ216" s="45">
        <v>3.7570000000000001</v>
      </c>
      <c r="AR216" s="45">
        <v>3.6480000000000001</v>
      </c>
      <c r="AS216" s="45">
        <v>3.6829999999999998</v>
      </c>
      <c r="AT216" s="45">
        <v>3.6480000000000001</v>
      </c>
      <c r="AU216" s="45"/>
      <c r="AV216" s="45"/>
      <c r="AW216" s="45"/>
      <c r="AX216" s="45"/>
      <c r="AY216" s="45"/>
      <c r="AZ216" s="45"/>
      <c r="BA216" s="45">
        <v>3.7610000000000001</v>
      </c>
      <c r="BB216" s="45">
        <v>3.7229999999999999</v>
      </c>
      <c r="BC216" s="45">
        <v>3.706</v>
      </c>
      <c r="BD216" s="45">
        <v>5.8319999999999999</v>
      </c>
      <c r="BE216" s="45">
        <v>5.7359999999999998</v>
      </c>
      <c r="BF216" s="45">
        <v>3.55</v>
      </c>
      <c r="BG216" s="45"/>
      <c r="BH216" s="45"/>
      <c r="BI216" s="45"/>
      <c r="BJ216" s="45"/>
      <c r="BK216" s="45"/>
      <c r="BL216" s="45"/>
      <c r="BM216" s="45">
        <v>4.5979999999999999</v>
      </c>
      <c r="BN216" s="45">
        <v>3.3959999999999999</v>
      </c>
      <c r="BO216" s="45">
        <v>3.6720000000000002</v>
      </c>
      <c r="BP216" s="45">
        <v>5.3810000000000002</v>
      </c>
      <c r="BQ216" s="45">
        <v>3.7669999999999999</v>
      </c>
      <c r="BR216" s="45">
        <v>3.5619999999999998</v>
      </c>
      <c r="BS216" s="45"/>
      <c r="BT216" s="45"/>
      <c r="BU216" s="45"/>
      <c r="BV216" s="45"/>
      <c r="BW216" s="45"/>
      <c r="BX216" s="45"/>
      <c r="BY216" s="45">
        <v>4.5789999999999997</v>
      </c>
      <c r="BZ216" s="45">
        <v>3.6779999999999999</v>
      </c>
      <c r="CA216" s="45">
        <v>3.8330000000000002</v>
      </c>
      <c r="CB216" s="45">
        <v>3.7</v>
      </c>
      <c r="CC216" s="45">
        <v>3.492</v>
      </c>
      <c r="CD216" s="45">
        <v>3.347</v>
      </c>
      <c r="CE216" s="45"/>
      <c r="CF216" s="45"/>
      <c r="CG216" s="45"/>
      <c r="CH216" s="45"/>
      <c r="CI216" s="45"/>
      <c r="CJ216" s="45"/>
      <c r="CK216" s="45">
        <v>3.0760000000000001</v>
      </c>
      <c r="CL216" s="45">
        <v>3.2679999999999998</v>
      </c>
      <c r="CM216" s="45">
        <v>3.9020000000000001</v>
      </c>
      <c r="CN216" s="45">
        <v>3.7280000000000002</v>
      </c>
      <c r="CO216" s="45">
        <v>4.859</v>
      </c>
      <c r="CP216" s="45">
        <v>4.3970000000000002</v>
      </c>
      <c r="CQ216" s="45"/>
      <c r="CR216" s="45"/>
      <c r="CS216" s="45"/>
      <c r="CT216" s="45"/>
      <c r="CU216" s="45"/>
      <c r="CV216" s="45"/>
      <c r="CW216" s="45">
        <v>4.17</v>
      </c>
      <c r="CX216" s="45">
        <v>3.6349999999999998</v>
      </c>
      <c r="CY216" s="45">
        <v>3.6589999999999998</v>
      </c>
      <c r="CZ216" s="45">
        <v>3.7789999999999999</v>
      </c>
      <c r="DA216" s="45">
        <v>3.7429999999999999</v>
      </c>
      <c r="DB216" s="45">
        <v>3.274</v>
      </c>
      <c r="DC216" s="45"/>
      <c r="DD216" s="45"/>
      <c r="DE216" s="45"/>
      <c r="DF216" s="45"/>
      <c r="DG216" s="45"/>
      <c r="DH216" s="45"/>
      <c r="DI216" s="45">
        <v>3.1869999999999998</v>
      </c>
      <c r="DJ216" s="45">
        <v>3.2240000000000002</v>
      </c>
      <c r="DK216" s="45">
        <v>6.9370000000000003</v>
      </c>
      <c r="DL216" s="45">
        <v>4.0999999999999996</v>
      </c>
      <c r="DM216" s="45">
        <v>4.7290000000000001</v>
      </c>
      <c r="DN216" s="45">
        <v>3.5859999999999999</v>
      </c>
      <c r="DO216" s="45"/>
      <c r="DP216" s="45"/>
      <c r="DQ216" s="45"/>
      <c r="DR216" s="45"/>
      <c r="DS216" s="45"/>
      <c r="DT216" s="45"/>
      <c r="DU216" s="45">
        <v>3.7210000000000001</v>
      </c>
      <c r="DV216" s="45">
        <v>5.5179999999999998</v>
      </c>
      <c r="DW216" s="45">
        <v>4.1189999999999998</v>
      </c>
      <c r="DX216" s="45">
        <v>3.65</v>
      </c>
      <c r="DY216" s="45">
        <v>3.8570000000000002</v>
      </c>
      <c r="DZ216" s="45">
        <v>3.484</v>
      </c>
      <c r="EA216" s="45"/>
      <c r="EB216" s="45"/>
      <c r="EC216" s="45"/>
      <c r="ED216" s="45"/>
      <c r="EE216" s="45"/>
      <c r="EF216" s="45"/>
      <c r="EG216" s="45">
        <v>3.29</v>
      </c>
      <c r="EH216" s="45">
        <v>3.36</v>
      </c>
      <c r="EI216" s="45">
        <v>3.5609999999999999</v>
      </c>
      <c r="EJ216" s="45">
        <v>3.6309999999999998</v>
      </c>
      <c r="EK216" s="45">
        <v>3.669</v>
      </c>
      <c r="EL216" s="45">
        <v>3.58</v>
      </c>
      <c r="EM216" s="45"/>
      <c r="EN216" s="45"/>
      <c r="EO216" s="45"/>
      <c r="EP216" s="45"/>
      <c r="EQ216" s="45"/>
      <c r="ER216" s="45"/>
      <c r="ES216" s="45">
        <v>3.6320000000000001</v>
      </c>
      <c r="ET216" s="45">
        <v>4.4509999999999996</v>
      </c>
      <c r="EU216" s="45">
        <v>3.677</v>
      </c>
      <c r="EV216" s="45">
        <v>3.8929999999999998</v>
      </c>
      <c r="EW216" s="45">
        <v>4.6059999999999999</v>
      </c>
      <c r="EX216" s="45">
        <v>3.4359999999999999</v>
      </c>
      <c r="EY216" s="45"/>
      <c r="EZ216" s="45"/>
      <c r="FA216" s="45"/>
      <c r="FB216" s="45"/>
      <c r="FC216" s="45"/>
      <c r="FD216" s="45"/>
      <c r="FE216" s="45">
        <v>3.7090000000000001</v>
      </c>
      <c r="FF216" s="45">
        <v>3.5030000000000001</v>
      </c>
      <c r="FG216" s="45">
        <v>3.5489999999999999</v>
      </c>
      <c r="FH216" s="45">
        <v>3.7010000000000001</v>
      </c>
      <c r="FI216" s="45">
        <v>3.6709999999999998</v>
      </c>
      <c r="FJ216" s="45">
        <v>3.2509999999999999</v>
      </c>
      <c r="FK216" s="45"/>
      <c r="FL216" s="45"/>
      <c r="FM216" s="45"/>
      <c r="FN216" s="45"/>
      <c r="FO216" s="45"/>
      <c r="FP216" s="45"/>
      <c r="FQ216" s="45">
        <v>3.1509999999999998</v>
      </c>
      <c r="FR216" s="45">
        <v>3.2730000000000001</v>
      </c>
      <c r="FS216" s="45">
        <v>4.3410000000000002</v>
      </c>
      <c r="FT216" s="45">
        <v>3.4780000000000002</v>
      </c>
      <c r="FU216" s="45">
        <v>3.6269999999999998</v>
      </c>
      <c r="FV216" s="45">
        <v>3.6739999999999999</v>
      </c>
      <c r="FW216" s="45"/>
      <c r="FX216" s="45"/>
      <c r="FY216" s="45"/>
      <c r="FZ216" s="45"/>
      <c r="GA216" s="45"/>
      <c r="GB216" s="45"/>
      <c r="GC216" s="45">
        <v>3.5590000000000002</v>
      </c>
      <c r="GD216" s="45">
        <v>3.6960000000000002</v>
      </c>
      <c r="GE216" s="45">
        <v>3.6629999999999998</v>
      </c>
      <c r="GF216" s="45">
        <v>3.6509999999999998</v>
      </c>
      <c r="GG216" s="45">
        <v>3.589</v>
      </c>
    </row>
    <row r="217" spans="2:189" x14ac:dyDescent="0.2">
      <c r="B217" s="44">
        <v>2.361111111111111E-2</v>
      </c>
      <c r="C217" s="45">
        <v>3.4510000000000001</v>
      </c>
      <c r="D217" s="45"/>
      <c r="E217" s="45">
        <v>3.5190000000000001</v>
      </c>
      <c r="F217" s="45">
        <v>3.3879999999999999</v>
      </c>
      <c r="G217" s="45">
        <v>4.0979999999999999</v>
      </c>
      <c r="H217" s="45">
        <v>3.8969999999999998</v>
      </c>
      <c r="I217" s="45">
        <v>3.7690000000000001</v>
      </c>
      <c r="J217" s="45">
        <v>3.2509999999999999</v>
      </c>
      <c r="K217" s="45"/>
      <c r="L217" s="45"/>
      <c r="M217" s="45"/>
      <c r="N217" s="45"/>
      <c r="O217" s="45"/>
      <c r="P217" s="45"/>
      <c r="Q217" s="45">
        <v>5.6020000000000003</v>
      </c>
      <c r="R217" s="45">
        <v>3.2160000000000002</v>
      </c>
      <c r="S217" s="45">
        <v>3.7549999999999999</v>
      </c>
      <c r="T217" s="45">
        <v>3.5939999999999999</v>
      </c>
      <c r="U217" s="45">
        <v>3.6509999999999998</v>
      </c>
      <c r="V217" s="45">
        <v>3.714</v>
      </c>
      <c r="W217" s="45"/>
      <c r="X217" s="45"/>
      <c r="Y217" s="45"/>
      <c r="Z217" s="45"/>
      <c r="AA217" s="45"/>
      <c r="AB217" s="45"/>
      <c r="AC217" s="45">
        <v>3.702</v>
      </c>
      <c r="AD217" s="45">
        <v>4.3479999999999999</v>
      </c>
      <c r="AE217" s="45">
        <v>3.8679999999999999</v>
      </c>
      <c r="AF217" s="45">
        <v>4.3979999999999997</v>
      </c>
      <c r="AG217" s="45">
        <v>3.843</v>
      </c>
      <c r="AH217" s="45">
        <v>3.4430000000000001</v>
      </c>
      <c r="AI217" s="45"/>
      <c r="AJ217" s="45"/>
      <c r="AK217" s="45"/>
      <c r="AL217" s="45"/>
      <c r="AM217" s="45"/>
      <c r="AN217" s="45"/>
      <c r="AO217" s="45">
        <v>4.1459999999999999</v>
      </c>
      <c r="AP217" s="45">
        <v>5.008</v>
      </c>
      <c r="AQ217" s="45">
        <v>3.758</v>
      </c>
      <c r="AR217" s="45">
        <v>3.645</v>
      </c>
      <c r="AS217" s="45">
        <v>3.6789999999999998</v>
      </c>
      <c r="AT217" s="45">
        <v>3.6440000000000001</v>
      </c>
      <c r="AU217" s="45"/>
      <c r="AV217" s="45"/>
      <c r="AW217" s="45"/>
      <c r="AX217" s="45"/>
      <c r="AY217" s="45"/>
      <c r="AZ217" s="45"/>
      <c r="BA217" s="45">
        <v>3.758</v>
      </c>
      <c r="BB217" s="45">
        <v>3.7210000000000001</v>
      </c>
      <c r="BC217" s="45">
        <v>3.6970000000000001</v>
      </c>
      <c r="BD217" s="45">
        <v>5.8250000000000002</v>
      </c>
      <c r="BE217" s="45">
        <v>5.7469999999999999</v>
      </c>
      <c r="BF217" s="45">
        <v>3.5409999999999999</v>
      </c>
      <c r="BG217" s="45"/>
      <c r="BH217" s="45"/>
      <c r="BI217" s="45"/>
      <c r="BJ217" s="45"/>
      <c r="BK217" s="45"/>
      <c r="BL217" s="45"/>
      <c r="BM217" s="45">
        <v>4.585</v>
      </c>
      <c r="BN217" s="45">
        <v>3.3849999999999998</v>
      </c>
      <c r="BO217" s="45">
        <v>3.6669999999999998</v>
      </c>
      <c r="BP217" s="45">
        <v>5.3620000000000001</v>
      </c>
      <c r="BQ217" s="45">
        <v>3.7639999999999998</v>
      </c>
      <c r="BR217" s="45">
        <v>3.5579999999999998</v>
      </c>
      <c r="BS217" s="45"/>
      <c r="BT217" s="45"/>
      <c r="BU217" s="45"/>
      <c r="BV217" s="45"/>
      <c r="BW217" s="45"/>
      <c r="BX217" s="45"/>
      <c r="BY217" s="45">
        <v>4.577</v>
      </c>
      <c r="BZ217" s="45">
        <v>3.6749999999999998</v>
      </c>
      <c r="CA217" s="45">
        <v>3.831</v>
      </c>
      <c r="CB217" s="45">
        <v>3.6970000000000001</v>
      </c>
      <c r="CC217" s="45">
        <v>3.4889999999999999</v>
      </c>
      <c r="CD217" s="45">
        <v>3.335</v>
      </c>
      <c r="CE217" s="45"/>
      <c r="CF217" s="45"/>
      <c r="CG217" s="45"/>
      <c r="CH217" s="45"/>
      <c r="CI217" s="45"/>
      <c r="CJ217" s="45"/>
      <c r="CK217" s="45">
        <v>3.0640000000000001</v>
      </c>
      <c r="CL217" s="45">
        <v>3.2509999999999999</v>
      </c>
      <c r="CM217" s="45">
        <v>3.8980000000000001</v>
      </c>
      <c r="CN217" s="45">
        <v>3.7240000000000002</v>
      </c>
      <c r="CO217" s="45">
        <v>4.851</v>
      </c>
      <c r="CP217" s="45">
        <v>4.3899999999999997</v>
      </c>
      <c r="CQ217" s="45"/>
      <c r="CR217" s="45"/>
      <c r="CS217" s="45"/>
      <c r="CT217" s="45"/>
      <c r="CU217" s="45"/>
      <c r="CV217" s="45"/>
      <c r="CW217" s="45">
        <v>4.1529999999999996</v>
      </c>
      <c r="CX217" s="45">
        <v>3.633</v>
      </c>
      <c r="CY217" s="45">
        <v>3.6560000000000001</v>
      </c>
      <c r="CZ217" s="45">
        <v>3.7749999999999999</v>
      </c>
      <c r="DA217" s="45">
        <v>3.74</v>
      </c>
      <c r="DB217" s="45">
        <v>3.266</v>
      </c>
      <c r="DC217" s="45"/>
      <c r="DD217" s="45"/>
      <c r="DE217" s="45"/>
      <c r="DF217" s="45"/>
      <c r="DG217" s="45"/>
      <c r="DH217" s="45"/>
      <c r="DI217" s="45">
        <v>3.1760000000000002</v>
      </c>
      <c r="DJ217" s="45">
        <v>3.2130000000000001</v>
      </c>
      <c r="DK217" s="45">
        <v>6.9329999999999998</v>
      </c>
      <c r="DL217" s="45">
        <v>4.1059999999999999</v>
      </c>
      <c r="DM217" s="45">
        <v>4.7240000000000002</v>
      </c>
      <c r="DN217" s="45">
        <v>3.5830000000000002</v>
      </c>
      <c r="DO217" s="45"/>
      <c r="DP217" s="45"/>
      <c r="DQ217" s="45"/>
      <c r="DR217" s="45"/>
      <c r="DS217" s="45"/>
      <c r="DT217" s="45"/>
      <c r="DU217" s="45">
        <v>3.7170000000000001</v>
      </c>
      <c r="DV217" s="45">
        <v>5.54</v>
      </c>
      <c r="DW217" s="45">
        <v>4.1150000000000002</v>
      </c>
      <c r="DX217" s="45">
        <v>3.65</v>
      </c>
      <c r="DY217" s="45">
        <v>3.855</v>
      </c>
      <c r="DZ217" s="45">
        <v>3.4790000000000001</v>
      </c>
      <c r="EA217" s="45"/>
      <c r="EB217" s="45"/>
      <c r="EC217" s="45"/>
      <c r="ED217" s="45"/>
      <c r="EE217" s="45"/>
      <c r="EF217" s="45"/>
      <c r="EG217" s="45">
        <v>3.282</v>
      </c>
      <c r="EH217" s="45">
        <v>3.3540000000000001</v>
      </c>
      <c r="EI217" s="45">
        <v>3.5579999999999998</v>
      </c>
      <c r="EJ217" s="45">
        <v>3.6280000000000001</v>
      </c>
      <c r="EK217" s="45">
        <v>3.6659999999999999</v>
      </c>
      <c r="EL217" s="45">
        <v>3.5750000000000002</v>
      </c>
      <c r="EM217" s="45"/>
      <c r="EN217" s="45"/>
      <c r="EO217" s="45"/>
      <c r="EP217" s="45"/>
      <c r="EQ217" s="45"/>
      <c r="ER217" s="45"/>
      <c r="ES217" s="45">
        <v>3.625</v>
      </c>
      <c r="ET217" s="45">
        <v>4.423</v>
      </c>
      <c r="EU217" s="45">
        <v>3.6739999999999999</v>
      </c>
      <c r="EV217" s="45">
        <v>3.89</v>
      </c>
      <c r="EW217" s="45">
        <v>4.5890000000000004</v>
      </c>
      <c r="EX217" s="45">
        <v>3.4289999999999998</v>
      </c>
      <c r="EY217" s="45"/>
      <c r="EZ217" s="45"/>
      <c r="FA217" s="45"/>
      <c r="FB217" s="45"/>
      <c r="FC217" s="45"/>
      <c r="FD217" s="45"/>
      <c r="FE217" s="45">
        <v>3.7010000000000001</v>
      </c>
      <c r="FF217" s="45">
        <v>3.496</v>
      </c>
      <c r="FG217" s="45">
        <v>3.5470000000000002</v>
      </c>
      <c r="FH217" s="45">
        <v>3.698</v>
      </c>
      <c r="FI217" s="45">
        <v>3.6680000000000001</v>
      </c>
      <c r="FJ217" s="45">
        <v>3.242</v>
      </c>
      <c r="FK217" s="45"/>
      <c r="FL217" s="45"/>
      <c r="FM217" s="45"/>
      <c r="FN217" s="45"/>
      <c r="FO217" s="45"/>
      <c r="FP217" s="45"/>
      <c r="FQ217" s="45">
        <v>3.1429999999999998</v>
      </c>
      <c r="FR217" s="45">
        <v>3.262</v>
      </c>
      <c r="FS217" s="45">
        <v>4.3410000000000002</v>
      </c>
      <c r="FT217" s="45">
        <v>3.4750000000000001</v>
      </c>
      <c r="FU217" s="45">
        <v>3.625</v>
      </c>
      <c r="FV217" s="45">
        <v>3.67</v>
      </c>
      <c r="FW217" s="45"/>
      <c r="FX217" s="45"/>
      <c r="FY217" s="45"/>
      <c r="FZ217" s="45"/>
      <c r="GA217" s="45"/>
      <c r="GB217" s="45"/>
      <c r="GC217" s="45">
        <v>3.556</v>
      </c>
      <c r="GD217" s="45">
        <v>3.6920000000000002</v>
      </c>
      <c r="GE217" s="45">
        <v>3.661</v>
      </c>
      <c r="GF217" s="45">
        <v>3.645</v>
      </c>
      <c r="GG217" s="45">
        <v>3.5870000000000002</v>
      </c>
    </row>
    <row r="218" spans="2:189" x14ac:dyDescent="0.2">
      <c r="B218" s="44">
        <v>2.4305555555555556E-2</v>
      </c>
      <c r="C218" s="45">
        <v>3.444</v>
      </c>
      <c r="D218" s="45"/>
      <c r="E218" s="45">
        <v>3.5129999999999999</v>
      </c>
      <c r="F218" s="45">
        <v>3.3690000000000002</v>
      </c>
      <c r="G218" s="45">
        <v>4.0949999999999998</v>
      </c>
      <c r="H218" s="45">
        <v>3.8940000000000001</v>
      </c>
      <c r="I218" s="45">
        <v>3.766</v>
      </c>
      <c r="J218" s="45">
        <v>3.24</v>
      </c>
      <c r="K218" s="45"/>
      <c r="L218" s="45"/>
      <c r="M218" s="45"/>
      <c r="N218" s="45"/>
      <c r="O218" s="45"/>
      <c r="P218" s="45"/>
      <c r="Q218" s="45">
        <v>5.5880000000000001</v>
      </c>
      <c r="R218" s="45">
        <v>3.206</v>
      </c>
      <c r="S218" s="45">
        <v>3.754</v>
      </c>
      <c r="T218" s="45">
        <v>3.5910000000000002</v>
      </c>
      <c r="U218" s="45">
        <v>3.649</v>
      </c>
      <c r="V218" s="45">
        <v>3.7080000000000002</v>
      </c>
      <c r="W218" s="45"/>
      <c r="X218" s="45"/>
      <c r="Y218" s="45"/>
      <c r="Z218" s="45"/>
      <c r="AA218" s="45"/>
      <c r="AB218" s="45"/>
      <c r="AC218" s="45">
        <v>3.6960000000000002</v>
      </c>
      <c r="AD218" s="45">
        <v>4.3380000000000001</v>
      </c>
      <c r="AE218" s="45">
        <v>3.8679999999999999</v>
      </c>
      <c r="AF218" s="45">
        <v>4.3869999999999996</v>
      </c>
      <c r="AG218" s="45">
        <v>3.835</v>
      </c>
      <c r="AH218" s="45">
        <v>3.45</v>
      </c>
      <c r="AI218" s="45"/>
      <c r="AJ218" s="45"/>
      <c r="AK218" s="45"/>
      <c r="AL218" s="45"/>
      <c r="AM218" s="45"/>
      <c r="AN218" s="45"/>
      <c r="AO218" s="45">
        <v>4.1310000000000002</v>
      </c>
      <c r="AP218" s="45">
        <v>4.8899999999999997</v>
      </c>
      <c r="AQ218" s="45">
        <v>3.7639999999999998</v>
      </c>
      <c r="AR218" s="45">
        <v>3.6419999999999999</v>
      </c>
      <c r="AS218" s="45">
        <v>3.6749999999999998</v>
      </c>
      <c r="AT218" s="45">
        <v>3.641</v>
      </c>
      <c r="AU218" s="45"/>
      <c r="AV218" s="45"/>
      <c r="AW218" s="45"/>
      <c r="AX218" s="45"/>
      <c r="AY218" s="45"/>
      <c r="AZ218" s="45"/>
      <c r="BA218" s="45">
        <v>3.7559999999999998</v>
      </c>
      <c r="BB218" s="45">
        <v>3.7170000000000001</v>
      </c>
      <c r="BC218" s="45">
        <v>3.6890000000000001</v>
      </c>
      <c r="BD218" s="45">
        <v>5.8250000000000002</v>
      </c>
      <c r="BE218" s="45">
        <v>5.7510000000000003</v>
      </c>
      <c r="BF218" s="45">
        <v>3.5339999999999998</v>
      </c>
      <c r="BG218" s="45"/>
      <c r="BH218" s="45"/>
      <c r="BI218" s="45"/>
      <c r="BJ218" s="45"/>
      <c r="BK218" s="45"/>
      <c r="BL218" s="45"/>
      <c r="BM218" s="45">
        <v>4.569</v>
      </c>
      <c r="BN218" s="45">
        <v>3.3769999999999998</v>
      </c>
      <c r="BO218" s="45">
        <v>3.6659999999999999</v>
      </c>
      <c r="BP218" s="45">
        <v>5.367</v>
      </c>
      <c r="BQ218" s="45">
        <v>3.7610000000000001</v>
      </c>
      <c r="BR218" s="45">
        <v>3.5550000000000002</v>
      </c>
      <c r="BS218" s="45"/>
      <c r="BT218" s="45"/>
      <c r="BU218" s="45"/>
      <c r="BV218" s="45"/>
      <c r="BW218" s="45"/>
      <c r="BX218" s="45"/>
      <c r="BY218" s="45">
        <v>4.5730000000000004</v>
      </c>
      <c r="BZ218" s="45">
        <v>3.6720000000000002</v>
      </c>
      <c r="CA218" s="45">
        <v>3.8290000000000002</v>
      </c>
      <c r="CB218" s="45">
        <v>3.6949999999999998</v>
      </c>
      <c r="CC218" s="45">
        <v>3.4889999999999999</v>
      </c>
      <c r="CD218" s="45">
        <v>3.3220000000000001</v>
      </c>
      <c r="CE218" s="45"/>
      <c r="CF218" s="45"/>
      <c r="CG218" s="45"/>
      <c r="CH218" s="45"/>
      <c r="CI218" s="45"/>
      <c r="CJ218" s="45"/>
      <c r="CK218" s="45">
        <v>3.0529999999999999</v>
      </c>
      <c r="CL218" s="45">
        <v>3.2349999999999999</v>
      </c>
      <c r="CM218" s="45">
        <v>3.8959999999999999</v>
      </c>
      <c r="CN218" s="45">
        <v>3.7210000000000001</v>
      </c>
      <c r="CO218" s="45">
        <v>4.843</v>
      </c>
      <c r="CP218" s="45">
        <v>4.3849999999999998</v>
      </c>
      <c r="CQ218" s="45"/>
      <c r="CR218" s="45"/>
      <c r="CS218" s="45"/>
      <c r="CT218" s="45"/>
      <c r="CU218" s="45"/>
      <c r="CV218" s="45"/>
      <c r="CW218" s="45">
        <v>4.1360000000000001</v>
      </c>
      <c r="CX218" s="45">
        <v>3.6269999999999998</v>
      </c>
      <c r="CY218" s="45">
        <v>3.6539999999999999</v>
      </c>
      <c r="CZ218" s="45">
        <v>3.7719999999999998</v>
      </c>
      <c r="DA218" s="45">
        <v>3.738</v>
      </c>
      <c r="DB218" s="45">
        <v>3.2559999999999998</v>
      </c>
      <c r="DC218" s="45"/>
      <c r="DD218" s="45"/>
      <c r="DE218" s="45"/>
      <c r="DF218" s="45"/>
      <c r="DG218" s="45"/>
      <c r="DH218" s="45"/>
      <c r="DI218" s="45">
        <v>3.1659999999999999</v>
      </c>
      <c r="DJ218" s="45">
        <v>3.2040000000000002</v>
      </c>
      <c r="DK218" s="45">
        <v>6.9269999999999996</v>
      </c>
      <c r="DL218" s="45">
        <v>4.1130000000000004</v>
      </c>
      <c r="DM218" s="45">
        <v>4.7229999999999999</v>
      </c>
      <c r="DN218" s="45">
        <v>3.58</v>
      </c>
      <c r="DO218" s="45"/>
      <c r="DP218" s="45"/>
      <c r="DQ218" s="45"/>
      <c r="DR218" s="45"/>
      <c r="DS218" s="45"/>
      <c r="DT218" s="45"/>
      <c r="DU218" s="45">
        <v>3.7130000000000001</v>
      </c>
      <c r="DV218" s="45">
        <v>5.5190000000000001</v>
      </c>
      <c r="DW218" s="45">
        <v>4.1130000000000004</v>
      </c>
      <c r="DX218" s="45">
        <v>3.6469999999999998</v>
      </c>
      <c r="DY218" s="45">
        <v>3.85</v>
      </c>
      <c r="DZ218" s="45">
        <v>3.4740000000000002</v>
      </c>
      <c r="EA218" s="45"/>
      <c r="EB218" s="45"/>
      <c r="EC218" s="45"/>
      <c r="ED218" s="45"/>
      <c r="EE218" s="45"/>
      <c r="EF218" s="45"/>
      <c r="EG218" s="45">
        <v>3.2759999999999998</v>
      </c>
      <c r="EH218" s="45">
        <v>3.347</v>
      </c>
      <c r="EI218" s="45">
        <v>3.556</v>
      </c>
      <c r="EJ218" s="45">
        <v>3.625</v>
      </c>
      <c r="EK218" s="45">
        <v>3.6629999999999998</v>
      </c>
      <c r="EL218" s="45">
        <v>3.569</v>
      </c>
      <c r="EM218" s="45"/>
      <c r="EN218" s="45"/>
      <c r="EO218" s="45"/>
      <c r="EP218" s="45"/>
      <c r="EQ218" s="45"/>
      <c r="ER218" s="45"/>
      <c r="ES218" s="45">
        <v>3.6190000000000002</v>
      </c>
      <c r="ET218" s="45">
        <v>4.399</v>
      </c>
      <c r="EU218" s="45">
        <v>3.6739999999999999</v>
      </c>
      <c r="EV218" s="45">
        <v>3.8889999999999998</v>
      </c>
      <c r="EW218" s="45">
        <v>4.5750000000000002</v>
      </c>
      <c r="EX218" s="45">
        <v>3.423</v>
      </c>
      <c r="EY218" s="45"/>
      <c r="EZ218" s="45"/>
      <c r="FA218" s="45"/>
      <c r="FB218" s="45"/>
      <c r="FC218" s="45"/>
      <c r="FD218" s="45"/>
      <c r="FE218" s="45">
        <v>3.694</v>
      </c>
      <c r="FF218" s="45">
        <v>3.4910000000000001</v>
      </c>
      <c r="FG218" s="45">
        <v>3.544</v>
      </c>
      <c r="FH218" s="45">
        <v>3.6960000000000002</v>
      </c>
      <c r="FI218" s="45">
        <v>3.665</v>
      </c>
      <c r="FJ218" s="45">
        <v>3.2349999999999999</v>
      </c>
      <c r="FK218" s="45"/>
      <c r="FL218" s="45"/>
      <c r="FM218" s="45"/>
      <c r="FN218" s="45"/>
      <c r="FO218" s="45"/>
      <c r="FP218" s="45"/>
      <c r="FQ218" s="45">
        <v>3.1349999999999998</v>
      </c>
      <c r="FR218" s="45">
        <v>3.2559999999999998</v>
      </c>
      <c r="FS218" s="45">
        <v>4.3419999999999996</v>
      </c>
      <c r="FT218" s="45">
        <v>3.4729999999999999</v>
      </c>
      <c r="FU218" s="45">
        <v>3.6219999999999999</v>
      </c>
      <c r="FV218" s="45">
        <v>3.6669999999999998</v>
      </c>
      <c r="FW218" s="45"/>
      <c r="FX218" s="45"/>
      <c r="FY218" s="45"/>
      <c r="FZ218" s="45"/>
      <c r="GA218" s="45"/>
      <c r="GB218" s="45"/>
      <c r="GC218" s="45">
        <v>3.5569999999999999</v>
      </c>
      <c r="GD218" s="45">
        <v>3.6909999999999998</v>
      </c>
      <c r="GE218" s="45">
        <v>3.661</v>
      </c>
      <c r="GF218" s="45">
        <v>3.645</v>
      </c>
      <c r="GG218" s="45">
        <v>3.5790000000000002</v>
      </c>
    </row>
    <row r="219" spans="2:189" x14ac:dyDescent="0.2">
      <c r="B219" s="44">
        <v>2.4999999999999998E-2</v>
      </c>
      <c r="C219" s="45">
        <v>3.4369999999999998</v>
      </c>
      <c r="D219" s="45"/>
      <c r="E219" s="45">
        <v>3.5070000000000001</v>
      </c>
      <c r="F219" s="45">
        <v>3.35</v>
      </c>
      <c r="G219" s="45">
        <v>4.0919999999999996</v>
      </c>
      <c r="H219" s="45">
        <v>3.8919999999999999</v>
      </c>
      <c r="I219" s="45">
        <v>3.7629999999999999</v>
      </c>
      <c r="J219" s="45">
        <v>3.2269999999999999</v>
      </c>
      <c r="K219" s="45"/>
      <c r="L219" s="45"/>
      <c r="M219" s="45"/>
      <c r="N219" s="45"/>
      <c r="O219" s="45"/>
      <c r="P219" s="45"/>
      <c r="Q219" s="45">
        <v>5.5739999999999998</v>
      </c>
      <c r="R219" s="45">
        <v>3.1960000000000002</v>
      </c>
      <c r="S219" s="45">
        <v>3.7509999999999999</v>
      </c>
      <c r="T219" s="45">
        <v>3.585</v>
      </c>
      <c r="U219" s="45">
        <v>3.6459999999999999</v>
      </c>
      <c r="V219" s="45">
        <v>3.702</v>
      </c>
      <c r="W219" s="45"/>
      <c r="X219" s="45"/>
      <c r="Y219" s="45"/>
      <c r="Z219" s="45"/>
      <c r="AA219" s="45"/>
      <c r="AB219" s="45"/>
      <c r="AC219" s="45">
        <v>3.6960000000000002</v>
      </c>
      <c r="AD219" s="45">
        <v>4.3220000000000001</v>
      </c>
      <c r="AE219" s="45">
        <v>3.8660000000000001</v>
      </c>
      <c r="AF219" s="45">
        <v>4.3719999999999999</v>
      </c>
      <c r="AG219" s="45">
        <v>3.8239999999999998</v>
      </c>
      <c r="AH219" s="45">
        <v>3.4340000000000002</v>
      </c>
      <c r="AI219" s="45"/>
      <c r="AJ219" s="45"/>
      <c r="AK219" s="45"/>
      <c r="AL219" s="45"/>
      <c r="AM219" s="45"/>
      <c r="AN219" s="45"/>
      <c r="AO219" s="45">
        <v>4.1130000000000004</v>
      </c>
      <c r="AP219" s="45">
        <v>4.798</v>
      </c>
      <c r="AQ219" s="45">
        <v>3.7490000000000001</v>
      </c>
      <c r="AR219" s="45">
        <v>3.6389999999999998</v>
      </c>
      <c r="AS219" s="45">
        <v>3.673</v>
      </c>
      <c r="AT219" s="45">
        <v>3.6379999999999999</v>
      </c>
      <c r="AU219" s="45"/>
      <c r="AV219" s="45"/>
      <c r="AW219" s="45"/>
      <c r="AX219" s="45"/>
      <c r="AY219" s="45"/>
      <c r="AZ219" s="45"/>
      <c r="BA219" s="45">
        <v>3.7530000000000001</v>
      </c>
      <c r="BB219" s="45">
        <v>3.714</v>
      </c>
      <c r="BC219" s="45">
        <v>3.6829999999999998</v>
      </c>
      <c r="BD219" s="45">
        <v>5.83</v>
      </c>
      <c r="BE219" s="45">
        <v>5.7119999999999997</v>
      </c>
      <c r="BF219" s="45">
        <v>3.524</v>
      </c>
      <c r="BG219" s="45"/>
      <c r="BH219" s="45"/>
      <c r="BI219" s="45"/>
      <c r="BJ219" s="45"/>
      <c r="BK219" s="45"/>
      <c r="BL219" s="45"/>
      <c r="BM219" s="45">
        <v>4.5529999999999999</v>
      </c>
      <c r="BN219" s="45">
        <v>3.3690000000000002</v>
      </c>
      <c r="BO219" s="45">
        <v>3.6619999999999999</v>
      </c>
      <c r="BP219" s="45">
        <v>5.3639999999999999</v>
      </c>
      <c r="BQ219" s="45">
        <v>3.758</v>
      </c>
      <c r="BR219" s="45">
        <v>3.5510000000000002</v>
      </c>
      <c r="BS219" s="45"/>
      <c r="BT219" s="45"/>
      <c r="BU219" s="45"/>
      <c r="BV219" s="45"/>
      <c r="BW219" s="45"/>
      <c r="BX219" s="45"/>
      <c r="BY219" s="45">
        <v>4.57</v>
      </c>
      <c r="BZ219" s="45">
        <v>3.6669999999999998</v>
      </c>
      <c r="CA219" s="45">
        <v>3.8260000000000001</v>
      </c>
      <c r="CB219" s="45">
        <v>3.6930000000000001</v>
      </c>
      <c r="CC219" s="45">
        <v>3.4849999999999999</v>
      </c>
      <c r="CD219" s="45">
        <v>3.31</v>
      </c>
      <c r="CE219" s="45"/>
      <c r="CF219" s="45"/>
      <c r="CG219" s="45"/>
      <c r="CH219" s="45"/>
      <c r="CI219" s="45"/>
      <c r="CJ219" s="45"/>
      <c r="CK219" s="45">
        <v>3.0419999999999998</v>
      </c>
      <c r="CL219" s="45">
        <v>3.2149999999999999</v>
      </c>
      <c r="CM219" s="45">
        <v>3.8919999999999999</v>
      </c>
      <c r="CN219" s="45">
        <v>3.718</v>
      </c>
      <c r="CO219" s="45">
        <v>4.8330000000000002</v>
      </c>
      <c r="CP219" s="45">
        <v>4.3819999999999997</v>
      </c>
      <c r="CQ219" s="45"/>
      <c r="CR219" s="45"/>
      <c r="CS219" s="45"/>
      <c r="CT219" s="45"/>
      <c r="CU219" s="45"/>
      <c r="CV219" s="45"/>
      <c r="CW219" s="45">
        <v>4.1289999999999996</v>
      </c>
      <c r="CX219" s="45">
        <v>3.625</v>
      </c>
      <c r="CY219" s="45">
        <v>3.6520000000000001</v>
      </c>
      <c r="CZ219" s="45">
        <v>3.77</v>
      </c>
      <c r="DA219" s="45">
        <v>3.7360000000000002</v>
      </c>
      <c r="DB219" s="45">
        <v>3.246</v>
      </c>
      <c r="DC219" s="45"/>
      <c r="DD219" s="45"/>
      <c r="DE219" s="45"/>
      <c r="DF219" s="45"/>
      <c r="DG219" s="45"/>
      <c r="DH219" s="45"/>
      <c r="DI219" s="45">
        <v>3.1560000000000001</v>
      </c>
      <c r="DJ219" s="45">
        <v>3.194</v>
      </c>
      <c r="DK219" s="45">
        <v>6.8940000000000001</v>
      </c>
      <c r="DL219" s="45">
        <v>4.0970000000000004</v>
      </c>
      <c r="DM219" s="45">
        <v>4.7240000000000002</v>
      </c>
      <c r="DN219" s="45">
        <v>3.577</v>
      </c>
      <c r="DO219" s="45"/>
      <c r="DP219" s="45"/>
      <c r="DQ219" s="45"/>
      <c r="DR219" s="45"/>
      <c r="DS219" s="45"/>
      <c r="DT219" s="45"/>
      <c r="DU219" s="45">
        <v>3.7090000000000001</v>
      </c>
      <c r="DV219" s="45">
        <v>5.5250000000000004</v>
      </c>
      <c r="DW219" s="45">
        <v>4.1100000000000003</v>
      </c>
      <c r="DX219" s="45">
        <v>3.641</v>
      </c>
      <c r="DY219" s="45">
        <v>3.8479999999999999</v>
      </c>
      <c r="DZ219" s="45">
        <v>3.468</v>
      </c>
      <c r="EA219" s="45"/>
      <c r="EB219" s="45"/>
      <c r="EC219" s="45"/>
      <c r="ED219" s="45"/>
      <c r="EE219" s="45"/>
      <c r="EF219" s="45"/>
      <c r="EG219" s="45">
        <v>3.27</v>
      </c>
      <c r="EH219" s="45">
        <v>3.34</v>
      </c>
      <c r="EI219" s="45">
        <v>3.5529999999999999</v>
      </c>
      <c r="EJ219" s="45">
        <v>3.6230000000000002</v>
      </c>
      <c r="EK219" s="45">
        <v>3.6579999999999999</v>
      </c>
      <c r="EL219" s="45">
        <v>3.5640000000000001</v>
      </c>
      <c r="EM219" s="45"/>
      <c r="EN219" s="45"/>
      <c r="EO219" s="45"/>
      <c r="EP219" s="45"/>
      <c r="EQ219" s="45"/>
      <c r="ER219" s="45"/>
      <c r="ES219" s="45">
        <v>3.613</v>
      </c>
      <c r="ET219" s="45">
        <v>4.3739999999999997</v>
      </c>
      <c r="EU219" s="45">
        <v>3.67</v>
      </c>
      <c r="EV219" s="45">
        <v>3.887</v>
      </c>
      <c r="EW219" s="45">
        <v>4.5599999999999996</v>
      </c>
      <c r="EX219" s="45">
        <v>3.4159999999999999</v>
      </c>
      <c r="EY219" s="45"/>
      <c r="EZ219" s="45"/>
      <c r="FA219" s="45"/>
      <c r="FB219" s="45"/>
      <c r="FC219" s="45"/>
      <c r="FD219" s="45"/>
      <c r="FE219" s="45">
        <v>3.6869999999999998</v>
      </c>
      <c r="FF219" s="45">
        <v>3.484</v>
      </c>
      <c r="FG219" s="45">
        <v>3.5419999999999998</v>
      </c>
      <c r="FH219" s="45">
        <v>3.6920000000000002</v>
      </c>
      <c r="FI219" s="45">
        <v>3.661</v>
      </c>
      <c r="FJ219" s="45">
        <v>3.2280000000000002</v>
      </c>
      <c r="FK219" s="45"/>
      <c r="FL219" s="45"/>
      <c r="FM219" s="45"/>
      <c r="FN219" s="45"/>
      <c r="FO219" s="45"/>
      <c r="FP219" s="45"/>
      <c r="FQ219" s="45">
        <v>3.1280000000000001</v>
      </c>
      <c r="FR219" s="45">
        <v>3.246</v>
      </c>
      <c r="FS219" s="45">
        <v>4.3440000000000003</v>
      </c>
      <c r="FT219" s="45">
        <v>3.47</v>
      </c>
      <c r="FU219" s="45">
        <v>3.62</v>
      </c>
      <c r="FV219" s="45">
        <v>3.6680000000000001</v>
      </c>
      <c r="FW219" s="45"/>
      <c r="FX219" s="45"/>
      <c r="FY219" s="45"/>
      <c r="FZ219" s="45"/>
      <c r="GA219" s="45"/>
      <c r="GB219" s="45"/>
      <c r="GC219" s="45">
        <v>3.5529999999999999</v>
      </c>
      <c r="GD219" s="45">
        <v>3.69</v>
      </c>
      <c r="GE219" s="45">
        <v>3.6589999999999998</v>
      </c>
      <c r="GF219" s="45">
        <v>3.6560000000000001</v>
      </c>
      <c r="GG219" s="45">
        <v>3.581</v>
      </c>
    </row>
    <row r="220" spans="2:189" x14ac:dyDescent="0.2">
      <c r="B220" s="44">
        <v>2.5694444444444447E-2</v>
      </c>
      <c r="C220" s="45">
        <v>3.43</v>
      </c>
      <c r="D220" s="45"/>
      <c r="E220" s="45">
        <v>3.4990000000000001</v>
      </c>
      <c r="F220" s="45">
        <v>3.3340000000000001</v>
      </c>
      <c r="G220" s="45">
        <v>4.0890000000000004</v>
      </c>
      <c r="H220" s="45">
        <v>3.8879999999999999</v>
      </c>
      <c r="I220" s="45">
        <v>3.7589999999999999</v>
      </c>
      <c r="J220" s="45">
        <v>3.2170000000000001</v>
      </c>
      <c r="K220" s="45"/>
      <c r="L220" s="45"/>
      <c r="M220" s="45"/>
      <c r="N220" s="45"/>
      <c r="O220" s="45"/>
      <c r="P220" s="45"/>
      <c r="Q220" s="45">
        <v>5.5579999999999998</v>
      </c>
      <c r="R220" s="45">
        <v>3.1850000000000001</v>
      </c>
      <c r="S220" s="45">
        <v>3.7480000000000002</v>
      </c>
      <c r="T220" s="45">
        <v>3.58</v>
      </c>
      <c r="U220" s="45">
        <v>3.6419999999999999</v>
      </c>
      <c r="V220" s="45">
        <v>3.6960000000000002</v>
      </c>
      <c r="W220" s="45"/>
      <c r="X220" s="45"/>
      <c r="Y220" s="45"/>
      <c r="Z220" s="45"/>
      <c r="AA220" s="45"/>
      <c r="AB220" s="45"/>
      <c r="AC220" s="45">
        <v>3.6960000000000002</v>
      </c>
      <c r="AD220" s="45">
        <v>4.3109999999999999</v>
      </c>
      <c r="AE220" s="45">
        <v>3.8610000000000002</v>
      </c>
      <c r="AF220" s="45">
        <v>4.3659999999999997</v>
      </c>
      <c r="AG220" s="45">
        <v>3.8159999999999998</v>
      </c>
      <c r="AH220" s="45">
        <v>3.4209999999999998</v>
      </c>
      <c r="AI220" s="45"/>
      <c r="AJ220" s="45"/>
      <c r="AK220" s="45"/>
      <c r="AL220" s="45"/>
      <c r="AM220" s="45"/>
      <c r="AN220" s="45"/>
      <c r="AO220" s="45">
        <v>4.0949999999999998</v>
      </c>
      <c r="AP220" s="45">
        <v>4.7759999999999998</v>
      </c>
      <c r="AQ220" s="45">
        <v>3.7480000000000002</v>
      </c>
      <c r="AR220" s="45">
        <v>3.6360000000000001</v>
      </c>
      <c r="AS220" s="45">
        <v>3.669</v>
      </c>
      <c r="AT220" s="45">
        <v>3.6349999999999998</v>
      </c>
      <c r="AU220" s="45"/>
      <c r="AV220" s="45"/>
      <c r="AW220" s="45"/>
      <c r="AX220" s="45"/>
      <c r="AY220" s="45"/>
      <c r="AZ220" s="45"/>
      <c r="BA220" s="45">
        <v>3.75</v>
      </c>
      <c r="BB220" s="45">
        <v>3.71</v>
      </c>
      <c r="BC220" s="45">
        <v>3.6779999999999999</v>
      </c>
      <c r="BD220" s="45">
        <v>5.8310000000000004</v>
      </c>
      <c r="BE220" s="45">
        <v>5.6950000000000003</v>
      </c>
      <c r="BF220" s="45">
        <v>3.5169999999999999</v>
      </c>
      <c r="BG220" s="45"/>
      <c r="BH220" s="45"/>
      <c r="BI220" s="45"/>
      <c r="BJ220" s="45"/>
      <c r="BK220" s="45"/>
      <c r="BL220" s="45"/>
      <c r="BM220" s="45">
        <v>4.5279999999999996</v>
      </c>
      <c r="BN220" s="45">
        <v>3.36</v>
      </c>
      <c r="BO220" s="45">
        <v>3.66</v>
      </c>
      <c r="BP220" s="45">
        <v>5.3680000000000003</v>
      </c>
      <c r="BQ220" s="45">
        <v>3.7530000000000001</v>
      </c>
      <c r="BR220" s="45">
        <v>3.5470000000000002</v>
      </c>
      <c r="BS220" s="45"/>
      <c r="BT220" s="45"/>
      <c r="BU220" s="45"/>
      <c r="BV220" s="45"/>
      <c r="BW220" s="45"/>
      <c r="BX220" s="45"/>
      <c r="BY220" s="45">
        <v>4.5650000000000004</v>
      </c>
      <c r="BZ220" s="45">
        <v>3.6629999999999998</v>
      </c>
      <c r="CA220" s="45">
        <v>3.823</v>
      </c>
      <c r="CB220" s="45">
        <v>3.6909999999999998</v>
      </c>
      <c r="CC220" s="45">
        <v>3.4820000000000002</v>
      </c>
      <c r="CD220" s="45">
        <v>3.298</v>
      </c>
      <c r="CE220" s="45"/>
      <c r="CF220" s="45"/>
      <c r="CG220" s="45"/>
      <c r="CH220" s="45"/>
      <c r="CI220" s="45"/>
      <c r="CJ220" s="45"/>
      <c r="CK220" s="45">
        <v>3.0310000000000001</v>
      </c>
      <c r="CL220" s="45">
        <v>3.2050000000000001</v>
      </c>
      <c r="CM220" s="45">
        <v>3.887</v>
      </c>
      <c r="CN220" s="45">
        <v>3.714</v>
      </c>
      <c r="CO220" s="45">
        <v>4.8220000000000001</v>
      </c>
      <c r="CP220" s="45">
        <v>4.3780000000000001</v>
      </c>
      <c r="CQ220" s="45"/>
      <c r="CR220" s="45"/>
      <c r="CS220" s="45"/>
      <c r="CT220" s="45"/>
      <c r="CU220" s="45"/>
      <c r="CV220" s="45"/>
      <c r="CW220" s="45">
        <v>4.1210000000000004</v>
      </c>
      <c r="CX220" s="45">
        <v>3.62</v>
      </c>
      <c r="CY220" s="45">
        <v>3.649</v>
      </c>
      <c r="CZ220" s="45">
        <v>3.7669999999999999</v>
      </c>
      <c r="DA220" s="45">
        <v>3.7330000000000001</v>
      </c>
      <c r="DB220" s="45">
        <v>3.2349999999999999</v>
      </c>
      <c r="DC220" s="45"/>
      <c r="DD220" s="45"/>
      <c r="DE220" s="45"/>
      <c r="DF220" s="45"/>
      <c r="DG220" s="45"/>
      <c r="DH220" s="45"/>
      <c r="DI220" s="45">
        <v>3.145</v>
      </c>
      <c r="DJ220" s="45">
        <v>3.1829999999999998</v>
      </c>
      <c r="DK220" s="45">
        <v>6.8579999999999997</v>
      </c>
      <c r="DL220" s="45">
        <v>4.0529999999999999</v>
      </c>
      <c r="DM220" s="45">
        <v>4.7290000000000001</v>
      </c>
      <c r="DN220" s="45">
        <v>3.5750000000000002</v>
      </c>
      <c r="DO220" s="45"/>
      <c r="DP220" s="45"/>
      <c r="DQ220" s="45"/>
      <c r="DR220" s="45"/>
      <c r="DS220" s="45"/>
      <c r="DT220" s="45"/>
      <c r="DU220" s="45">
        <v>3.706</v>
      </c>
      <c r="DV220" s="45">
        <v>5.5179999999999998</v>
      </c>
      <c r="DW220" s="45">
        <v>4.1079999999999997</v>
      </c>
      <c r="DX220" s="45">
        <v>3.6389999999999998</v>
      </c>
      <c r="DY220" s="45">
        <v>3.8450000000000002</v>
      </c>
      <c r="DZ220" s="45">
        <v>3.4660000000000002</v>
      </c>
      <c r="EA220" s="45"/>
      <c r="EB220" s="45"/>
      <c r="EC220" s="45"/>
      <c r="ED220" s="45"/>
      <c r="EE220" s="45"/>
      <c r="EF220" s="45"/>
      <c r="EG220" s="45">
        <v>3.2639999999999998</v>
      </c>
      <c r="EH220" s="45">
        <v>3.335</v>
      </c>
      <c r="EI220" s="45">
        <v>3.5510000000000002</v>
      </c>
      <c r="EJ220" s="45">
        <v>3.62</v>
      </c>
      <c r="EK220" s="45">
        <v>3.6560000000000001</v>
      </c>
      <c r="EL220" s="45">
        <v>3.5579999999999998</v>
      </c>
      <c r="EM220" s="45"/>
      <c r="EN220" s="45"/>
      <c r="EO220" s="45"/>
      <c r="EP220" s="45"/>
      <c r="EQ220" s="45"/>
      <c r="ER220" s="45"/>
      <c r="ES220" s="45">
        <v>3.6070000000000002</v>
      </c>
      <c r="ET220" s="45">
        <v>4.3499999999999996</v>
      </c>
      <c r="EU220" s="45">
        <v>3.6669999999999998</v>
      </c>
      <c r="EV220" s="45">
        <v>3.883</v>
      </c>
      <c r="EW220" s="45">
        <v>4.5430000000000001</v>
      </c>
      <c r="EX220" s="45">
        <v>3.4089999999999998</v>
      </c>
      <c r="EY220" s="45"/>
      <c r="EZ220" s="45"/>
      <c r="FA220" s="45"/>
      <c r="FB220" s="45"/>
      <c r="FC220" s="45"/>
      <c r="FD220" s="45"/>
      <c r="FE220" s="45">
        <v>3.68</v>
      </c>
      <c r="FF220" s="45">
        <v>3.476</v>
      </c>
      <c r="FG220" s="45">
        <v>3.5390000000000001</v>
      </c>
      <c r="FH220" s="45">
        <v>3.69</v>
      </c>
      <c r="FI220" s="45">
        <v>3.6579999999999999</v>
      </c>
      <c r="FJ220" s="45">
        <v>3.22</v>
      </c>
      <c r="FK220" s="45"/>
      <c r="FL220" s="45"/>
      <c r="FM220" s="45"/>
      <c r="FN220" s="45"/>
      <c r="FO220" s="45"/>
      <c r="FP220" s="45"/>
      <c r="FQ220" s="45">
        <v>3.121</v>
      </c>
      <c r="FR220" s="45">
        <v>3.24</v>
      </c>
      <c r="FS220" s="45">
        <v>4.3390000000000004</v>
      </c>
      <c r="FT220" s="45">
        <v>3.468</v>
      </c>
      <c r="FU220" s="45">
        <v>3.617</v>
      </c>
      <c r="FV220" s="45">
        <v>3.6829999999999998</v>
      </c>
      <c r="FW220" s="45"/>
      <c r="FX220" s="45"/>
      <c r="FY220" s="45"/>
      <c r="FZ220" s="45"/>
      <c r="GA220" s="45"/>
      <c r="GB220" s="45"/>
      <c r="GC220" s="45">
        <v>3.5569999999999999</v>
      </c>
      <c r="GD220" s="45">
        <v>3.6880000000000002</v>
      </c>
      <c r="GE220" s="45">
        <v>3.6579999999999999</v>
      </c>
      <c r="GF220" s="45">
        <v>3.6509999999999998</v>
      </c>
      <c r="GG220" s="45">
        <v>3.58</v>
      </c>
    </row>
    <row r="221" spans="2:189" x14ac:dyDescent="0.2">
      <c r="B221" s="44">
        <v>2.6388888888888889E-2</v>
      </c>
      <c r="C221" s="45">
        <v>3.4239999999999999</v>
      </c>
      <c r="D221" s="45"/>
      <c r="E221" s="45">
        <v>3.4929999999999999</v>
      </c>
      <c r="F221" s="45">
        <v>3.319</v>
      </c>
      <c r="G221" s="45">
        <v>4.0869999999999997</v>
      </c>
      <c r="H221" s="45">
        <v>3.8849999999999998</v>
      </c>
      <c r="I221" s="45">
        <v>3.7570000000000001</v>
      </c>
      <c r="J221" s="45">
        <v>3.2069999999999999</v>
      </c>
      <c r="K221" s="45"/>
      <c r="L221" s="45"/>
      <c r="M221" s="45"/>
      <c r="N221" s="45"/>
      <c r="O221" s="45"/>
      <c r="P221" s="45"/>
      <c r="Q221" s="45">
        <v>5.5490000000000004</v>
      </c>
      <c r="R221" s="45">
        <v>3.1749999999999998</v>
      </c>
      <c r="S221" s="45">
        <v>3.7480000000000002</v>
      </c>
      <c r="T221" s="45">
        <v>3.577</v>
      </c>
      <c r="U221" s="45">
        <v>3.6389999999999998</v>
      </c>
      <c r="V221" s="45">
        <v>3.6909999999999998</v>
      </c>
      <c r="W221" s="45"/>
      <c r="X221" s="45"/>
      <c r="Y221" s="45"/>
      <c r="Z221" s="45"/>
      <c r="AA221" s="45"/>
      <c r="AB221" s="45"/>
      <c r="AC221" s="45">
        <v>3.6859999999999999</v>
      </c>
      <c r="AD221" s="45">
        <v>4.3040000000000003</v>
      </c>
      <c r="AE221" s="45">
        <v>3.8540000000000001</v>
      </c>
      <c r="AF221" s="45">
        <v>4.351</v>
      </c>
      <c r="AG221" s="45">
        <v>3.8079999999999998</v>
      </c>
      <c r="AH221" s="45">
        <v>3.4089999999999998</v>
      </c>
      <c r="AI221" s="45"/>
      <c r="AJ221" s="45"/>
      <c r="AK221" s="45"/>
      <c r="AL221" s="45"/>
      <c r="AM221" s="45"/>
      <c r="AN221" s="45"/>
      <c r="AO221" s="45">
        <v>4.0739999999999998</v>
      </c>
      <c r="AP221" s="45">
        <v>4.7530000000000001</v>
      </c>
      <c r="AQ221" s="45">
        <v>3.7509999999999999</v>
      </c>
      <c r="AR221" s="45">
        <v>3.6339999999999999</v>
      </c>
      <c r="AS221" s="45">
        <v>3.6659999999999999</v>
      </c>
      <c r="AT221" s="45">
        <v>3.6309999999999998</v>
      </c>
      <c r="AU221" s="45"/>
      <c r="AV221" s="45"/>
      <c r="AW221" s="45"/>
      <c r="AX221" s="45"/>
      <c r="AY221" s="45"/>
      <c r="AZ221" s="45"/>
      <c r="BA221" s="45">
        <v>3.7480000000000002</v>
      </c>
      <c r="BB221" s="45">
        <v>3.7069999999999999</v>
      </c>
      <c r="BC221" s="45">
        <v>3.6739999999999999</v>
      </c>
      <c r="BD221" s="45">
        <v>5.827</v>
      </c>
      <c r="BE221" s="45">
        <v>5.7279999999999998</v>
      </c>
      <c r="BF221" s="45">
        <v>3.5089999999999999</v>
      </c>
      <c r="BG221" s="45"/>
      <c r="BH221" s="45"/>
      <c r="BI221" s="45"/>
      <c r="BJ221" s="45"/>
      <c r="BK221" s="45"/>
      <c r="BL221" s="45"/>
      <c r="BM221" s="45">
        <v>4.5149999999999997</v>
      </c>
      <c r="BN221" s="45">
        <v>3.35</v>
      </c>
      <c r="BO221" s="45">
        <v>3.657</v>
      </c>
      <c r="BP221" s="45">
        <v>5.359</v>
      </c>
      <c r="BQ221" s="45">
        <v>3.7530000000000001</v>
      </c>
      <c r="BR221" s="45">
        <v>3.5449999999999999</v>
      </c>
      <c r="BS221" s="45"/>
      <c r="BT221" s="45"/>
      <c r="BU221" s="45"/>
      <c r="BV221" s="45"/>
      <c r="BW221" s="45"/>
      <c r="BX221" s="45"/>
      <c r="BY221" s="45">
        <v>4.5620000000000003</v>
      </c>
      <c r="BZ221" s="45">
        <v>3.66</v>
      </c>
      <c r="CA221" s="45">
        <v>3.8210000000000002</v>
      </c>
      <c r="CB221" s="45">
        <v>3.6890000000000001</v>
      </c>
      <c r="CC221" s="45">
        <v>3.48</v>
      </c>
      <c r="CD221" s="45">
        <v>3.2869999999999999</v>
      </c>
      <c r="CE221" s="45"/>
      <c r="CF221" s="45"/>
      <c r="CG221" s="45"/>
      <c r="CH221" s="45"/>
      <c r="CI221" s="45"/>
      <c r="CJ221" s="45"/>
      <c r="CK221" s="45">
        <v>3.0209999999999999</v>
      </c>
      <c r="CL221" s="45">
        <v>3.1890000000000001</v>
      </c>
      <c r="CM221" s="45">
        <v>3.8860000000000001</v>
      </c>
      <c r="CN221" s="45">
        <v>3.7120000000000002</v>
      </c>
      <c r="CO221" s="45">
        <v>4.8140000000000001</v>
      </c>
      <c r="CP221" s="45">
        <v>4.3760000000000003</v>
      </c>
      <c r="CQ221" s="45"/>
      <c r="CR221" s="45"/>
      <c r="CS221" s="45"/>
      <c r="CT221" s="45"/>
      <c r="CU221" s="45"/>
      <c r="CV221" s="45"/>
      <c r="CW221" s="45">
        <v>4.1120000000000001</v>
      </c>
      <c r="CX221" s="45">
        <v>3.617</v>
      </c>
      <c r="CY221" s="45">
        <v>3.6469999999999998</v>
      </c>
      <c r="CZ221" s="45">
        <v>3.7639999999999998</v>
      </c>
      <c r="DA221" s="45">
        <v>3.7309999999999999</v>
      </c>
      <c r="DB221" s="45">
        <v>3.226</v>
      </c>
      <c r="DC221" s="45"/>
      <c r="DD221" s="45"/>
      <c r="DE221" s="45"/>
      <c r="DF221" s="45"/>
      <c r="DG221" s="45"/>
      <c r="DH221" s="45"/>
      <c r="DI221" s="45">
        <v>3.1360000000000001</v>
      </c>
      <c r="DJ221" s="45">
        <v>3.1739999999999999</v>
      </c>
      <c r="DK221" s="45">
        <v>6.8490000000000002</v>
      </c>
      <c r="DL221" s="45">
        <v>4.0519999999999996</v>
      </c>
      <c r="DM221" s="45">
        <v>4.7309999999999999</v>
      </c>
      <c r="DN221" s="45">
        <v>3.5710000000000002</v>
      </c>
      <c r="DO221" s="45"/>
      <c r="DP221" s="45"/>
      <c r="DQ221" s="45"/>
      <c r="DR221" s="45"/>
      <c r="DS221" s="45"/>
      <c r="DT221" s="45"/>
      <c r="DU221" s="45">
        <v>3.7029999999999998</v>
      </c>
      <c r="DV221" s="45">
        <v>5.5019999999999998</v>
      </c>
      <c r="DW221" s="45">
        <v>4.1100000000000003</v>
      </c>
      <c r="DX221" s="45">
        <v>3.6349999999999998</v>
      </c>
      <c r="DY221" s="45">
        <v>3.843</v>
      </c>
      <c r="DZ221" s="45">
        <v>3.4590000000000001</v>
      </c>
      <c r="EA221" s="45"/>
      <c r="EB221" s="45"/>
      <c r="EC221" s="45"/>
      <c r="ED221" s="45"/>
      <c r="EE221" s="45"/>
      <c r="EF221" s="45"/>
      <c r="EG221" s="45">
        <v>3.2570000000000001</v>
      </c>
      <c r="EH221" s="45">
        <v>3.3290000000000002</v>
      </c>
      <c r="EI221" s="45">
        <v>3.548</v>
      </c>
      <c r="EJ221" s="45">
        <v>3.617</v>
      </c>
      <c r="EK221" s="45">
        <v>3.653</v>
      </c>
      <c r="EL221" s="45">
        <v>3.5529999999999999</v>
      </c>
      <c r="EM221" s="45"/>
      <c r="EN221" s="45"/>
      <c r="EO221" s="45"/>
      <c r="EP221" s="45"/>
      <c r="EQ221" s="45"/>
      <c r="ER221" s="45"/>
      <c r="ES221" s="45">
        <v>3.6040000000000001</v>
      </c>
      <c r="ET221" s="45">
        <v>4.3319999999999999</v>
      </c>
      <c r="EU221" s="45">
        <v>3.6659999999999999</v>
      </c>
      <c r="EV221" s="45">
        <v>3.8809999999999998</v>
      </c>
      <c r="EW221" s="45">
        <v>4.5259999999999998</v>
      </c>
      <c r="EX221" s="45">
        <v>3.403</v>
      </c>
      <c r="EY221" s="45"/>
      <c r="EZ221" s="45"/>
      <c r="FA221" s="45"/>
      <c r="FB221" s="45"/>
      <c r="FC221" s="45"/>
      <c r="FD221" s="45"/>
      <c r="FE221" s="45">
        <v>3.6720000000000002</v>
      </c>
      <c r="FF221" s="45">
        <v>3.47</v>
      </c>
      <c r="FG221" s="45">
        <v>3.536</v>
      </c>
      <c r="FH221" s="45">
        <v>3.6880000000000002</v>
      </c>
      <c r="FI221" s="45">
        <v>3.6549999999999998</v>
      </c>
      <c r="FJ221" s="45">
        <v>3.2130000000000001</v>
      </c>
      <c r="FK221" s="45"/>
      <c r="FL221" s="45"/>
      <c r="FM221" s="45"/>
      <c r="FN221" s="45"/>
      <c r="FO221" s="45"/>
      <c r="FP221" s="45"/>
      <c r="FQ221" s="45">
        <v>3.1139999999999999</v>
      </c>
      <c r="FR221" s="45">
        <v>3.2309999999999999</v>
      </c>
      <c r="FS221" s="45">
        <v>4.343</v>
      </c>
      <c r="FT221" s="45">
        <v>3.4660000000000002</v>
      </c>
      <c r="FU221" s="45">
        <v>3.6139999999999999</v>
      </c>
      <c r="FV221" s="45">
        <v>3.694</v>
      </c>
      <c r="FW221" s="45"/>
      <c r="FX221" s="45"/>
      <c r="FY221" s="45"/>
      <c r="FZ221" s="45"/>
      <c r="GA221" s="45"/>
      <c r="GB221" s="45"/>
      <c r="GC221" s="45">
        <v>3.556</v>
      </c>
      <c r="GD221" s="45">
        <v>3.6819999999999999</v>
      </c>
      <c r="GE221" s="45">
        <v>3.6549999999999998</v>
      </c>
      <c r="GF221" s="45">
        <v>3.6480000000000001</v>
      </c>
      <c r="GG221" s="45">
        <v>3.58</v>
      </c>
    </row>
    <row r="222" spans="2:189" x14ac:dyDescent="0.2">
      <c r="B222" s="44">
        <v>2.7083333333333334E-2</v>
      </c>
      <c r="C222" s="45">
        <v>3.4169999999999998</v>
      </c>
      <c r="D222" s="45"/>
      <c r="E222" s="45">
        <v>3.4860000000000002</v>
      </c>
      <c r="F222" s="45">
        <v>3.3079999999999998</v>
      </c>
      <c r="G222" s="45">
        <v>4.0830000000000002</v>
      </c>
      <c r="H222" s="45">
        <v>3.8839999999999999</v>
      </c>
      <c r="I222" s="45">
        <v>3.754</v>
      </c>
      <c r="J222" s="45">
        <v>3.1949999999999998</v>
      </c>
      <c r="K222" s="45"/>
      <c r="L222" s="45"/>
      <c r="M222" s="45"/>
      <c r="N222" s="45"/>
      <c r="O222" s="45"/>
      <c r="P222" s="45"/>
      <c r="Q222" s="45">
        <v>5.5389999999999997</v>
      </c>
      <c r="R222" s="45">
        <v>3.165</v>
      </c>
      <c r="S222" s="45">
        <v>3.7440000000000002</v>
      </c>
      <c r="T222" s="45">
        <v>3.5760000000000001</v>
      </c>
      <c r="U222" s="45">
        <v>3.637</v>
      </c>
      <c r="V222" s="45">
        <v>3.6840000000000002</v>
      </c>
      <c r="W222" s="45"/>
      <c r="X222" s="45"/>
      <c r="Y222" s="45"/>
      <c r="Z222" s="45"/>
      <c r="AA222" s="45"/>
      <c r="AB222" s="45"/>
      <c r="AC222" s="45">
        <v>3.677</v>
      </c>
      <c r="AD222" s="45">
        <v>4.2880000000000003</v>
      </c>
      <c r="AE222" s="45">
        <v>3.85</v>
      </c>
      <c r="AF222" s="45">
        <v>4.3479999999999999</v>
      </c>
      <c r="AG222" s="45">
        <v>3.8010000000000002</v>
      </c>
      <c r="AH222" s="45">
        <v>3.4009999999999998</v>
      </c>
      <c r="AI222" s="45"/>
      <c r="AJ222" s="45"/>
      <c r="AK222" s="45"/>
      <c r="AL222" s="45"/>
      <c r="AM222" s="45"/>
      <c r="AN222" s="45"/>
      <c r="AO222" s="45">
        <v>4.0529999999999999</v>
      </c>
      <c r="AP222" s="45">
        <v>4.7270000000000003</v>
      </c>
      <c r="AQ222" s="45">
        <v>3.7519999999999998</v>
      </c>
      <c r="AR222" s="45">
        <v>3.6320000000000001</v>
      </c>
      <c r="AS222" s="45">
        <v>3.6629999999999998</v>
      </c>
      <c r="AT222" s="45">
        <v>3.629</v>
      </c>
      <c r="AU222" s="45"/>
      <c r="AV222" s="45"/>
      <c r="AW222" s="45"/>
      <c r="AX222" s="45"/>
      <c r="AY222" s="45"/>
      <c r="AZ222" s="45"/>
      <c r="BA222" s="45">
        <v>3.7450000000000001</v>
      </c>
      <c r="BB222" s="45">
        <v>3.7029999999999998</v>
      </c>
      <c r="BC222" s="45">
        <v>3.6709999999999998</v>
      </c>
      <c r="BD222" s="45">
        <v>5.827</v>
      </c>
      <c r="BE222" s="45">
        <v>5.7240000000000002</v>
      </c>
      <c r="BF222" s="45">
        <v>3.5019999999999998</v>
      </c>
      <c r="BG222" s="45"/>
      <c r="BH222" s="45"/>
      <c r="BI222" s="45"/>
      <c r="BJ222" s="45"/>
      <c r="BK222" s="45"/>
      <c r="BL222" s="45"/>
      <c r="BM222" s="45">
        <v>4.5039999999999996</v>
      </c>
      <c r="BN222" s="45">
        <v>3.3359999999999999</v>
      </c>
      <c r="BO222" s="45">
        <v>3.6549999999999998</v>
      </c>
      <c r="BP222" s="45">
        <v>5.3419999999999996</v>
      </c>
      <c r="BQ222" s="45">
        <v>3.7490000000000001</v>
      </c>
      <c r="BR222" s="45">
        <v>3.5409999999999999</v>
      </c>
      <c r="BS222" s="45"/>
      <c r="BT222" s="45"/>
      <c r="BU222" s="45"/>
      <c r="BV222" s="45"/>
      <c r="BW222" s="45"/>
      <c r="BX222" s="45"/>
      <c r="BY222" s="45">
        <v>4.5620000000000003</v>
      </c>
      <c r="BZ222" s="45">
        <v>3.657</v>
      </c>
      <c r="CA222" s="45">
        <v>3.8180000000000001</v>
      </c>
      <c r="CB222" s="45">
        <v>3.6869999999999998</v>
      </c>
      <c r="CC222" s="45">
        <v>3.4780000000000002</v>
      </c>
      <c r="CD222" s="45">
        <v>3.274</v>
      </c>
      <c r="CE222" s="45"/>
      <c r="CF222" s="45"/>
      <c r="CG222" s="45"/>
      <c r="CH222" s="45"/>
      <c r="CI222" s="45"/>
      <c r="CJ222" s="45"/>
      <c r="CK222" s="45">
        <v>3.01</v>
      </c>
      <c r="CL222" s="45">
        <v>3.173</v>
      </c>
      <c r="CM222" s="45">
        <v>3.883</v>
      </c>
      <c r="CN222" s="45">
        <v>3.7090000000000001</v>
      </c>
      <c r="CO222" s="45">
        <v>4.7960000000000003</v>
      </c>
      <c r="CP222" s="45">
        <v>4.3739999999999997</v>
      </c>
      <c r="CQ222" s="45"/>
      <c r="CR222" s="45"/>
      <c r="CS222" s="45"/>
      <c r="CT222" s="45"/>
      <c r="CU222" s="45"/>
      <c r="CV222" s="45"/>
      <c r="CW222" s="45">
        <v>4.1059999999999999</v>
      </c>
      <c r="CX222" s="45">
        <v>3.6150000000000002</v>
      </c>
      <c r="CY222" s="45">
        <v>3.6459999999999999</v>
      </c>
      <c r="CZ222" s="45">
        <v>3.762</v>
      </c>
      <c r="DA222" s="45">
        <v>3.7290000000000001</v>
      </c>
      <c r="DB222" s="45">
        <v>3.214</v>
      </c>
      <c r="DC222" s="45"/>
      <c r="DD222" s="45"/>
      <c r="DE222" s="45"/>
      <c r="DF222" s="45"/>
      <c r="DG222" s="45"/>
      <c r="DH222" s="45"/>
      <c r="DI222" s="45">
        <v>3.1230000000000002</v>
      </c>
      <c r="DJ222" s="45">
        <v>3.1640000000000001</v>
      </c>
      <c r="DK222" s="45">
        <v>6.8570000000000002</v>
      </c>
      <c r="DL222" s="45">
        <v>4.0540000000000003</v>
      </c>
      <c r="DM222" s="45">
        <v>4.7309999999999999</v>
      </c>
      <c r="DN222" s="45">
        <v>3.569</v>
      </c>
      <c r="DO222" s="45"/>
      <c r="DP222" s="45"/>
      <c r="DQ222" s="45"/>
      <c r="DR222" s="45"/>
      <c r="DS222" s="45"/>
      <c r="DT222" s="45"/>
      <c r="DU222" s="45">
        <v>3.7</v>
      </c>
      <c r="DV222" s="45">
        <v>5.5140000000000002</v>
      </c>
      <c r="DW222" s="45">
        <v>4.1040000000000001</v>
      </c>
      <c r="DX222" s="45">
        <v>3.6320000000000001</v>
      </c>
      <c r="DY222" s="45">
        <v>3.8410000000000002</v>
      </c>
      <c r="DZ222" s="45">
        <v>3.4540000000000002</v>
      </c>
      <c r="EA222" s="45"/>
      <c r="EB222" s="45"/>
      <c r="EC222" s="45"/>
      <c r="ED222" s="45"/>
      <c r="EE222" s="45"/>
      <c r="EF222" s="45"/>
      <c r="EG222" s="45">
        <v>3.2530000000000001</v>
      </c>
      <c r="EH222" s="45">
        <v>3.3210000000000002</v>
      </c>
      <c r="EI222" s="45">
        <v>3.5459999999999998</v>
      </c>
      <c r="EJ222" s="45">
        <v>3.6150000000000002</v>
      </c>
      <c r="EK222" s="45">
        <v>3.65</v>
      </c>
      <c r="EL222" s="45">
        <v>3.5489999999999999</v>
      </c>
      <c r="EM222" s="45"/>
      <c r="EN222" s="45"/>
      <c r="EO222" s="45"/>
      <c r="EP222" s="45"/>
      <c r="EQ222" s="45"/>
      <c r="ER222" s="45"/>
      <c r="ES222" s="45">
        <v>3.5979999999999999</v>
      </c>
      <c r="ET222" s="45">
        <v>4.3109999999999999</v>
      </c>
      <c r="EU222" s="45">
        <v>3.6629999999999998</v>
      </c>
      <c r="EV222" s="45">
        <v>3.8780000000000001</v>
      </c>
      <c r="EW222" s="45">
        <v>4.51</v>
      </c>
      <c r="EX222" s="45">
        <v>3.3969999999999998</v>
      </c>
      <c r="EY222" s="45"/>
      <c r="EZ222" s="45"/>
      <c r="FA222" s="45"/>
      <c r="FB222" s="45"/>
      <c r="FC222" s="45"/>
      <c r="FD222" s="45"/>
      <c r="FE222" s="45">
        <v>3.6659999999999999</v>
      </c>
      <c r="FF222" s="45">
        <v>3.4630000000000001</v>
      </c>
      <c r="FG222" s="45">
        <v>3.5339999999999998</v>
      </c>
      <c r="FH222" s="45">
        <v>3.6859999999999999</v>
      </c>
      <c r="FI222" s="45">
        <v>3.6520000000000001</v>
      </c>
      <c r="FJ222" s="45">
        <v>3.2040000000000002</v>
      </c>
      <c r="FK222" s="45"/>
      <c r="FL222" s="45"/>
      <c r="FM222" s="45"/>
      <c r="FN222" s="45"/>
      <c r="FO222" s="45"/>
      <c r="FP222" s="45"/>
      <c r="FQ222" s="45">
        <v>3.1080000000000001</v>
      </c>
      <c r="FR222" s="45">
        <v>3.2240000000000002</v>
      </c>
      <c r="FS222" s="45">
        <v>4.3419999999999996</v>
      </c>
      <c r="FT222" s="45">
        <v>3.464</v>
      </c>
      <c r="FU222" s="45">
        <v>3.6120000000000001</v>
      </c>
      <c r="FV222" s="45">
        <v>3.6960000000000002</v>
      </c>
      <c r="FW222" s="45"/>
      <c r="FX222" s="45"/>
      <c r="FY222" s="45"/>
      <c r="FZ222" s="45"/>
      <c r="GA222" s="45"/>
      <c r="GB222" s="45"/>
      <c r="GC222" s="45">
        <v>3.548</v>
      </c>
      <c r="GD222" s="45">
        <v>3.6819999999999999</v>
      </c>
      <c r="GE222" s="45">
        <v>3.657</v>
      </c>
      <c r="GF222" s="45">
        <v>3.64</v>
      </c>
      <c r="GG222" s="45">
        <v>3.577</v>
      </c>
    </row>
    <row r="223" spans="2:189" x14ac:dyDescent="0.2">
      <c r="B223" s="44">
        <v>2.7777777777777776E-2</v>
      </c>
      <c r="C223" s="45">
        <v>3.4089999999999998</v>
      </c>
      <c r="D223" s="45"/>
      <c r="E223" s="45">
        <v>3.4809999999999999</v>
      </c>
      <c r="F223" s="45">
        <v>3.3</v>
      </c>
      <c r="G223" s="45">
        <v>4.08</v>
      </c>
      <c r="H223" s="45">
        <v>3.879</v>
      </c>
      <c r="I223" s="45">
        <v>3.7509999999999999</v>
      </c>
      <c r="J223" s="45">
        <v>3.1850000000000001</v>
      </c>
      <c r="K223" s="45"/>
      <c r="L223" s="45"/>
      <c r="M223" s="45"/>
      <c r="N223" s="45"/>
      <c r="O223" s="45"/>
      <c r="P223" s="45"/>
      <c r="Q223" s="45">
        <v>5.5309999999999997</v>
      </c>
      <c r="R223" s="45">
        <v>3.1579999999999999</v>
      </c>
      <c r="S223" s="45">
        <v>3.7410000000000001</v>
      </c>
      <c r="T223" s="45">
        <v>3.5720000000000001</v>
      </c>
      <c r="U223" s="45">
        <v>3.633</v>
      </c>
      <c r="V223" s="45">
        <v>3.6789999999999998</v>
      </c>
      <c r="W223" s="45"/>
      <c r="X223" s="45"/>
      <c r="Y223" s="45"/>
      <c r="Z223" s="45"/>
      <c r="AA223" s="45"/>
      <c r="AB223" s="45"/>
      <c r="AC223" s="45">
        <v>3.6709999999999998</v>
      </c>
      <c r="AD223" s="45">
        <v>4.28</v>
      </c>
      <c r="AE223" s="45">
        <v>3.8450000000000002</v>
      </c>
      <c r="AF223" s="45">
        <v>4.34</v>
      </c>
      <c r="AG223" s="45">
        <v>3.794</v>
      </c>
      <c r="AH223" s="45">
        <v>3.3919999999999999</v>
      </c>
      <c r="AI223" s="45"/>
      <c r="AJ223" s="45"/>
      <c r="AK223" s="45"/>
      <c r="AL223" s="45"/>
      <c r="AM223" s="45"/>
      <c r="AN223" s="45"/>
      <c r="AO223" s="45">
        <v>4.0369999999999999</v>
      </c>
      <c r="AP223" s="45">
        <v>4.7149999999999999</v>
      </c>
      <c r="AQ223" s="45">
        <v>3.7389999999999999</v>
      </c>
      <c r="AR223" s="45">
        <v>3.629</v>
      </c>
      <c r="AS223" s="45">
        <v>3.66</v>
      </c>
      <c r="AT223" s="45">
        <v>3.6259999999999999</v>
      </c>
      <c r="AU223" s="45"/>
      <c r="AV223" s="45"/>
      <c r="AW223" s="45"/>
      <c r="AX223" s="45"/>
      <c r="AY223" s="45"/>
      <c r="AZ223" s="45"/>
      <c r="BA223" s="45">
        <v>3.7410000000000001</v>
      </c>
      <c r="BB223" s="45">
        <v>3.7010000000000001</v>
      </c>
      <c r="BC223" s="45">
        <v>3.6669999999999998</v>
      </c>
      <c r="BD223" s="45">
        <v>5.8410000000000002</v>
      </c>
      <c r="BE223" s="45">
        <v>5.7169999999999996</v>
      </c>
      <c r="BF223" s="45">
        <v>3.496</v>
      </c>
      <c r="BG223" s="45"/>
      <c r="BH223" s="45"/>
      <c r="BI223" s="45"/>
      <c r="BJ223" s="45"/>
      <c r="BK223" s="45"/>
      <c r="BL223" s="45"/>
      <c r="BM223" s="45">
        <v>4.5030000000000001</v>
      </c>
      <c r="BN223" s="45">
        <v>3.3239999999999998</v>
      </c>
      <c r="BO223" s="45">
        <v>3.6539999999999999</v>
      </c>
      <c r="BP223" s="45">
        <v>5.3339999999999996</v>
      </c>
      <c r="BQ223" s="45">
        <v>3.7469999999999999</v>
      </c>
      <c r="BR223" s="45">
        <v>3.5379999999999998</v>
      </c>
      <c r="BS223" s="45"/>
      <c r="BT223" s="45"/>
      <c r="BU223" s="45"/>
      <c r="BV223" s="45"/>
      <c r="BW223" s="45"/>
      <c r="BX223" s="45"/>
      <c r="BY223" s="45">
        <v>4.5529999999999999</v>
      </c>
      <c r="BZ223" s="45">
        <v>3.653</v>
      </c>
      <c r="CA223" s="45">
        <v>3.8149999999999999</v>
      </c>
      <c r="CB223" s="45">
        <v>3.6850000000000001</v>
      </c>
      <c r="CC223" s="45">
        <v>3.4750000000000001</v>
      </c>
      <c r="CD223" s="45">
        <v>3.2629999999999999</v>
      </c>
      <c r="CE223" s="45"/>
      <c r="CF223" s="45"/>
      <c r="CG223" s="45"/>
      <c r="CH223" s="45"/>
      <c r="CI223" s="45"/>
      <c r="CJ223" s="45"/>
      <c r="CK223" s="45">
        <v>3</v>
      </c>
      <c r="CL223" s="45">
        <v>3.161</v>
      </c>
      <c r="CM223" s="45">
        <v>3.8780000000000001</v>
      </c>
      <c r="CN223" s="45">
        <v>3.706</v>
      </c>
      <c r="CO223" s="45">
        <v>4.7850000000000001</v>
      </c>
      <c r="CP223" s="45">
        <v>4.3710000000000004</v>
      </c>
      <c r="CQ223" s="45"/>
      <c r="CR223" s="45"/>
      <c r="CS223" s="45"/>
      <c r="CT223" s="45"/>
      <c r="CU223" s="45"/>
      <c r="CV223" s="45"/>
      <c r="CW223" s="45">
        <v>4.101</v>
      </c>
      <c r="CX223" s="45">
        <v>3.6110000000000002</v>
      </c>
      <c r="CY223" s="45">
        <v>3.6419999999999999</v>
      </c>
      <c r="CZ223" s="45">
        <v>3.7589999999999999</v>
      </c>
      <c r="DA223" s="45">
        <v>3.726</v>
      </c>
      <c r="DB223" s="45">
        <v>3.206</v>
      </c>
      <c r="DC223" s="45"/>
      <c r="DD223" s="45"/>
      <c r="DE223" s="45"/>
      <c r="DF223" s="45"/>
      <c r="DG223" s="45"/>
      <c r="DH223" s="45"/>
      <c r="DI223" s="45">
        <v>3.1160000000000001</v>
      </c>
      <c r="DJ223" s="45">
        <v>3.1549999999999998</v>
      </c>
      <c r="DK223" s="45">
        <v>6.8689999999999998</v>
      </c>
      <c r="DL223" s="45">
        <v>4.0529999999999999</v>
      </c>
      <c r="DM223" s="45">
        <v>4.726</v>
      </c>
      <c r="DN223" s="45">
        <v>3.5640000000000001</v>
      </c>
      <c r="DO223" s="45"/>
      <c r="DP223" s="45"/>
      <c r="DQ223" s="45"/>
      <c r="DR223" s="45"/>
      <c r="DS223" s="45"/>
      <c r="DT223" s="45"/>
      <c r="DU223" s="45">
        <v>3.6970000000000001</v>
      </c>
      <c r="DV223" s="45">
        <v>5.4740000000000002</v>
      </c>
      <c r="DW223" s="45">
        <v>4.0979999999999999</v>
      </c>
      <c r="DX223" s="45">
        <v>3.6280000000000001</v>
      </c>
      <c r="DY223" s="45">
        <v>3.8380000000000001</v>
      </c>
      <c r="DZ223" s="45">
        <v>3.4489999999999998</v>
      </c>
      <c r="EA223" s="45"/>
      <c r="EB223" s="45"/>
      <c r="EC223" s="45"/>
      <c r="ED223" s="45"/>
      <c r="EE223" s="45"/>
      <c r="EF223" s="45"/>
      <c r="EG223" s="45">
        <v>3.2469999999999999</v>
      </c>
      <c r="EH223" s="45">
        <v>3.3149999999999999</v>
      </c>
      <c r="EI223" s="45">
        <v>3.5430000000000001</v>
      </c>
      <c r="EJ223" s="45">
        <v>3.6120000000000001</v>
      </c>
      <c r="EK223" s="45">
        <v>3.6469999999999998</v>
      </c>
      <c r="EL223" s="45">
        <v>3.5449999999999999</v>
      </c>
      <c r="EM223" s="45"/>
      <c r="EN223" s="45"/>
      <c r="EO223" s="45"/>
      <c r="EP223" s="45"/>
      <c r="EQ223" s="45"/>
      <c r="ER223" s="45"/>
      <c r="ES223" s="45">
        <v>3.5920000000000001</v>
      </c>
      <c r="ET223" s="45">
        <v>4.2919999999999998</v>
      </c>
      <c r="EU223" s="45">
        <v>3.6579999999999999</v>
      </c>
      <c r="EV223" s="45">
        <v>3.875</v>
      </c>
      <c r="EW223" s="45">
        <v>4.492</v>
      </c>
      <c r="EX223" s="45">
        <v>3.391</v>
      </c>
      <c r="EY223" s="45"/>
      <c r="EZ223" s="45"/>
      <c r="FA223" s="45"/>
      <c r="FB223" s="45"/>
      <c r="FC223" s="45"/>
      <c r="FD223" s="45"/>
      <c r="FE223" s="45">
        <v>3.6589999999999998</v>
      </c>
      <c r="FF223" s="45">
        <v>3.4569999999999999</v>
      </c>
      <c r="FG223" s="45">
        <v>3.532</v>
      </c>
      <c r="FH223" s="45">
        <v>3.6819999999999999</v>
      </c>
      <c r="FI223" s="45">
        <v>3.649</v>
      </c>
      <c r="FJ223" s="45">
        <v>3.1989999999999998</v>
      </c>
      <c r="FK223" s="45"/>
      <c r="FL223" s="45"/>
      <c r="FM223" s="45"/>
      <c r="FN223" s="45"/>
      <c r="FO223" s="45"/>
      <c r="FP223" s="45"/>
      <c r="FQ223" s="45">
        <v>3.1</v>
      </c>
      <c r="FR223" s="45">
        <v>3.2170000000000001</v>
      </c>
      <c r="FS223" s="45">
        <v>4.3440000000000003</v>
      </c>
      <c r="FT223" s="45">
        <v>3.4609999999999999</v>
      </c>
      <c r="FU223" s="45">
        <v>3.61</v>
      </c>
      <c r="FV223" s="45">
        <v>3.6589999999999998</v>
      </c>
      <c r="FW223" s="45"/>
      <c r="FX223" s="45"/>
      <c r="FY223" s="45"/>
      <c r="FZ223" s="45"/>
      <c r="GA223" s="45"/>
      <c r="GB223" s="45"/>
      <c r="GC223" s="45">
        <v>3.5539999999999998</v>
      </c>
      <c r="GD223" s="45">
        <v>3.6779999999999999</v>
      </c>
      <c r="GE223" s="45">
        <v>3.6539999999999999</v>
      </c>
      <c r="GF223" s="45">
        <v>3.6419999999999999</v>
      </c>
      <c r="GG223" s="45">
        <v>3.5739999999999998</v>
      </c>
    </row>
    <row r="224" spans="2:189" x14ac:dyDescent="0.2">
      <c r="B224" s="44">
        <v>2.8472222222222222E-2</v>
      </c>
      <c r="C224" s="45">
        <v>3.4020000000000001</v>
      </c>
      <c r="D224" s="45"/>
      <c r="E224" s="45">
        <v>3.4729999999999999</v>
      </c>
      <c r="F224" s="45">
        <v>3.2919999999999998</v>
      </c>
      <c r="G224" s="45">
        <v>4.0759999999999996</v>
      </c>
      <c r="H224" s="45">
        <v>3.8759999999999999</v>
      </c>
      <c r="I224" s="45">
        <v>3.7480000000000002</v>
      </c>
      <c r="J224" s="45">
        <v>3.1739999999999999</v>
      </c>
      <c r="K224" s="45"/>
      <c r="L224" s="45"/>
      <c r="M224" s="45"/>
      <c r="N224" s="45"/>
      <c r="O224" s="45"/>
      <c r="P224" s="45"/>
      <c r="Q224" s="45">
        <v>5.5190000000000001</v>
      </c>
      <c r="R224" s="45">
        <v>3.1469999999999998</v>
      </c>
      <c r="S224" s="45">
        <v>3.738</v>
      </c>
      <c r="T224" s="45">
        <v>3.5680000000000001</v>
      </c>
      <c r="U224" s="45">
        <v>3.63</v>
      </c>
      <c r="V224" s="45">
        <v>3.673</v>
      </c>
      <c r="W224" s="45"/>
      <c r="X224" s="45"/>
      <c r="Y224" s="45"/>
      <c r="Z224" s="45"/>
      <c r="AA224" s="45"/>
      <c r="AB224" s="45"/>
      <c r="AC224" s="45">
        <v>3.665</v>
      </c>
      <c r="AD224" s="45">
        <v>4.2649999999999997</v>
      </c>
      <c r="AE224" s="45">
        <v>3.843</v>
      </c>
      <c r="AF224" s="45">
        <v>4.3339999999999996</v>
      </c>
      <c r="AG224" s="45">
        <v>3.7850000000000001</v>
      </c>
      <c r="AH224" s="45">
        <v>3.3849999999999998</v>
      </c>
      <c r="AI224" s="45"/>
      <c r="AJ224" s="45"/>
      <c r="AK224" s="45"/>
      <c r="AL224" s="45"/>
      <c r="AM224" s="45"/>
      <c r="AN224" s="45"/>
      <c r="AO224" s="45">
        <v>4.0199999999999996</v>
      </c>
      <c r="AP224" s="45">
        <v>4.7009999999999996</v>
      </c>
      <c r="AQ224" s="45">
        <v>3.7349999999999999</v>
      </c>
      <c r="AR224" s="45">
        <v>3.6259999999999999</v>
      </c>
      <c r="AS224" s="45">
        <v>3.6560000000000001</v>
      </c>
      <c r="AT224" s="45">
        <v>3.6230000000000002</v>
      </c>
      <c r="AU224" s="45"/>
      <c r="AV224" s="45"/>
      <c r="AW224" s="45"/>
      <c r="AX224" s="45"/>
      <c r="AY224" s="45"/>
      <c r="AZ224" s="45"/>
      <c r="BA224" s="45">
        <v>3.7370000000000001</v>
      </c>
      <c r="BB224" s="45">
        <v>3.6970000000000001</v>
      </c>
      <c r="BC224" s="45">
        <v>3.6629999999999998</v>
      </c>
      <c r="BD224" s="45">
        <v>5.8310000000000004</v>
      </c>
      <c r="BE224" s="45">
        <v>5.72</v>
      </c>
      <c r="BF224" s="45">
        <v>3.488</v>
      </c>
      <c r="BG224" s="45"/>
      <c r="BH224" s="45"/>
      <c r="BI224" s="45"/>
      <c r="BJ224" s="45"/>
      <c r="BK224" s="45"/>
      <c r="BL224" s="45"/>
      <c r="BM224" s="45">
        <v>4.5069999999999997</v>
      </c>
      <c r="BN224" s="45">
        <v>3.3119999999999998</v>
      </c>
      <c r="BO224" s="45">
        <v>3.65</v>
      </c>
      <c r="BP224" s="45">
        <v>5.3209999999999997</v>
      </c>
      <c r="BQ224" s="45">
        <v>3.7450000000000001</v>
      </c>
      <c r="BR224" s="45">
        <v>3.5339999999999998</v>
      </c>
      <c r="BS224" s="45"/>
      <c r="BT224" s="45"/>
      <c r="BU224" s="45"/>
      <c r="BV224" s="45"/>
      <c r="BW224" s="45"/>
      <c r="BX224" s="45"/>
      <c r="BY224" s="45">
        <v>4.5510000000000002</v>
      </c>
      <c r="BZ224" s="45">
        <v>3.649</v>
      </c>
      <c r="CA224" s="45">
        <v>3.8119999999999998</v>
      </c>
      <c r="CB224" s="45">
        <v>3.681</v>
      </c>
      <c r="CC224" s="45">
        <v>3.4729999999999999</v>
      </c>
      <c r="CD224" s="45">
        <v>3.2519999999999998</v>
      </c>
      <c r="CE224" s="45"/>
      <c r="CF224" s="45"/>
      <c r="CG224" s="45"/>
      <c r="CH224" s="45"/>
      <c r="CI224" s="45"/>
      <c r="CJ224" s="45"/>
      <c r="CK224" s="45">
        <v>2.99</v>
      </c>
      <c r="CL224" s="45">
        <v>3.1469999999999998</v>
      </c>
      <c r="CM224" s="45">
        <v>3.8769999999999998</v>
      </c>
      <c r="CN224" s="45">
        <v>3.7029999999999998</v>
      </c>
      <c r="CO224" s="45">
        <v>4.7619999999999996</v>
      </c>
      <c r="CP224" s="45">
        <v>4.3689999999999998</v>
      </c>
      <c r="CQ224" s="45"/>
      <c r="CR224" s="45"/>
      <c r="CS224" s="45"/>
      <c r="CT224" s="45"/>
      <c r="CU224" s="45"/>
      <c r="CV224" s="45"/>
      <c r="CW224" s="45">
        <v>4.0979999999999999</v>
      </c>
      <c r="CX224" s="45">
        <v>3.6080000000000001</v>
      </c>
      <c r="CY224" s="45">
        <v>3.6389999999999998</v>
      </c>
      <c r="CZ224" s="45">
        <v>3.7559999999999998</v>
      </c>
      <c r="DA224" s="45">
        <v>3.7240000000000002</v>
      </c>
      <c r="DB224" s="45">
        <v>3.1989999999999998</v>
      </c>
      <c r="DC224" s="45"/>
      <c r="DD224" s="45"/>
      <c r="DE224" s="45"/>
      <c r="DF224" s="45"/>
      <c r="DG224" s="45"/>
      <c r="DH224" s="45"/>
      <c r="DI224" s="45">
        <v>3.1059999999999999</v>
      </c>
      <c r="DJ224" s="45">
        <v>3.1459999999999999</v>
      </c>
      <c r="DK224" s="45">
        <v>6.8570000000000002</v>
      </c>
      <c r="DL224" s="45">
        <v>4.0289999999999999</v>
      </c>
      <c r="DM224" s="45">
        <v>4.718</v>
      </c>
      <c r="DN224" s="45">
        <v>3.5609999999999999</v>
      </c>
      <c r="DO224" s="45"/>
      <c r="DP224" s="45"/>
      <c r="DQ224" s="45"/>
      <c r="DR224" s="45"/>
      <c r="DS224" s="45"/>
      <c r="DT224" s="45"/>
      <c r="DU224" s="45">
        <v>3.6920000000000002</v>
      </c>
      <c r="DV224" s="45">
        <v>5.4429999999999996</v>
      </c>
      <c r="DW224" s="45">
        <v>4.0960000000000001</v>
      </c>
      <c r="DX224" s="45">
        <v>3.6259999999999999</v>
      </c>
      <c r="DY224" s="45">
        <v>3.8359999999999999</v>
      </c>
      <c r="DZ224" s="45">
        <v>3.444</v>
      </c>
      <c r="EA224" s="45"/>
      <c r="EB224" s="45"/>
      <c r="EC224" s="45"/>
      <c r="ED224" s="45"/>
      <c r="EE224" s="45"/>
      <c r="EF224" s="45"/>
      <c r="EG224" s="45">
        <v>3.24</v>
      </c>
      <c r="EH224" s="45">
        <v>3.3090000000000002</v>
      </c>
      <c r="EI224" s="45">
        <v>3.54</v>
      </c>
      <c r="EJ224" s="45">
        <v>3.609</v>
      </c>
      <c r="EK224" s="45">
        <v>3.6440000000000001</v>
      </c>
      <c r="EL224" s="45">
        <v>3.5390000000000001</v>
      </c>
      <c r="EM224" s="45"/>
      <c r="EN224" s="45"/>
      <c r="EO224" s="45"/>
      <c r="EP224" s="45"/>
      <c r="EQ224" s="45"/>
      <c r="ER224" s="45"/>
      <c r="ES224" s="45">
        <v>3.5870000000000002</v>
      </c>
      <c r="ET224" s="45">
        <v>4.2720000000000002</v>
      </c>
      <c r="EU224" s="45">
        <v>3.6549999999999998</v>
      </c>
      <c r="EV224" s="45">
        <v>3.871</v>
      </c>
      <c r="EW224" s="45">
        <v>4.4720000000000004</v>
      </c>
      <c r="EX224" s="45">
        <v>3.3849999999999998</v>
      </c>
      <c r="EY224" s="45"/>
      <c r="EZ224" s="45"/>
      <c r="FA224" s="45"/>
      <c r="FB224" s="45"/>
      <c r="FC224" s="45"/>
      <c r="FD224" s="45"/>
      <c r="FE224" s="45">
        <v>3.6509999999999998</v>
      </c>
      <c r="FF224" s="45">
        <v>3.45</v>
      </c>
      <c r="FG224" s="45">
        <v>3.5289999999999999</v>
      </c>
      <c r="FH224" s="45">
        <v>3.68</v>
      </c>
      <c r="FI224" s="45">
        <v>3.6459999999999999</v>
      </c>
      <c r="FJ224" s="45">
        <v>3.19</v>
      </c>
      <c r="FK224" s="45"/>
      <c r="FL224" s="45"/>
      <c r="FM224" s="45"/>
      <c r="FN224" s="45"/>
      <c r="FO224" s="45"/>
      <c r="FP224" s="45"/>
      <c r="FQ224" s="45">
        <v>3.093</v>
      </c>
      <c r="FR224" s="45">
        <v>3.2109999999999999</v>
      </c>
      <c r="FS224" s="45">
        <v>4.3390000000000004</v>
      </c>
      <c r="FT224" s="45">
        <v>3.4580000000000002</v>
      </c>
      <c r="FU224" s="45">
        <v>3.6070000000000002</v>
      </c>
      <c r="FV224" s="45">
        <v>3.6669999999999998</v>
      </c>
      <c r="FW224" s="45"/>
      <c r="FX224" s="45"/>
      <c r="FY224" s="45"/>
      <c r="FZ224" s="45"/>
      <c r="GA224" s="45"/>
      <c r="GB224" s="45"/>
      <c r="GC224" s="45">
        <v>3.54</v>
      </c>
      <c r="GD224" s="45">
        <v>3.6779999999999999</v>
      </c>
      <c r="GE224" s="45">
        <v>3.6549999999999998</v>
      </c>
      <c r="GF224" s="45">
        <v>3.645</v>
      </c>
      <c r="GG224" s="45">
        <v>3.5750000000000002</v>
      </c>
    </row>
    <row r="225" spans="2:189" x14ac:dyDescent="0.2">
      <c r="B225" s="44">
        <v>2.9166666666666664E-2</v>
      </c>
      <c r="C225" s="45">
        <v>3.3919999999999999</v>
      </c>
      <c r="D225" s="45"/>
      <c r="E225" s="45">
        <v>3.4660000000000002</v>
      </c>
      <c r="F225" s="45">
        <v>3.2839999999999998</v>
      </c>
      <c r="G225" s="45">
        <v>4.0739999999999998</v>
      </c>
      <c r="H225" s="45">
        <v>3.8740000000000001</v>
      </c>
      <c r="I225" s="45">
        <v>3.7450000000000001</v>
      </c>
      <c r="J225" s="45">
        <v>3.1640000000000001</v>
      </c>
      <c r="K225" s="45"/>
      <c r="L225" s="45"/>
      <c r="M225" s="45"/>
      <c r="N225" s="45"/>
      <c r="O225" s="45"/>
      <c r="P225" s="45"/>
      <c r="Q225" s="45">
        <v>5.5190000000000001</v>
      </c>
      <c r="R225" s="45">
        <v>3.1379999999999999</v>
      </c>
      <c r="S225" s="45">
        <v>3.7349999999999999</v>
      </c>
      <c r="T225" s="45">
        <v>3.5670000000000002</v>
      </c>
      <c r="U225" s="45">
        <v>3.6280000000000001</v>
      </c>
      <c r="V225" s="45">
        <v>3.6669999999999998</v>
      </c>
      <c r="W225" s="45"/>
      <c r="X225" s="45"/>
      <c r="Y225" s="45"/>
      <c r="Z225" s="45"/>
      <c r="AA225" s="45"/>
      <c r="AB225" s="45"/>
      <c r="AC225" s="45">
        <v>3.6619999999999999</v>
      </c>
      <c r="AD225" s="45">
        <v>4.2530000000000001</v>
      </c>
      <c r="AE225" s="45">
        <v>3.839</v>
      </c>
      <c r="AF225" s="45">
        <v>4.33</v>
      </c>
      <c r="AG225" s="45">
        <v>3.782</v>
      </c>
      <c r="AH225" s="45">
        <v>3.3780000000000001</v>
      </c>
      <c r="AI225" s="45"/>
      <c r="AJ225" s="45"/>
      <c r="AK225" s="45"/>
      <c r="AL225" s="45"/>
      <c r="AM225" s="45"/>
      <c r="AN225" s="45"/>
      <c r="AO225" s="45">
        <v>4.0010000000000003</v>
      </c>
      <c r="AP225" s="45">
        <v>4.6980000000000004</v>
      </c>
      <c r="AQ225" s="45">
        <v>3.7469999999999999</v>
      </c>
      <c r="AR225" s="45">
        <v>3.6219999999999999</v>
      </c>
      <c r="AS225" s="45">
        <v>3.6539999999999999</v>
      </c>
      <c r="AT225" s="45">
        <v>3.6179999999999999</v>
      </c>
      <c r="AU225" s="45"/>
      <c r="AV225" s="45"/>
      <c r="AW225" s="45"/>
      <c r="AX225" s="45"/>
      <c r="AY225" s="45"/>
      <c r="AZ225" s="45"/>
      <c r="BA225" s="45">
        <v>3.734</v>
      </c>
      <c r="BB225" s="45">
        <v>3.6920000000000002</v>
      </c>
      <c r="BC225" s="45">
        <v>3.6589999999999998</v>
      </c>
      <c r="BD225" s="45">
        <v>5.8330000000000002</v>
      </c>
      <c r="BE225" s="45">
        <v>5.6909999999999998</v>
      </c>
      <c r="BF225" s="45">
        <v>3.4820000000000002</v>
      </c>
      <c r="BG225" s="45"/>
      <c r="BH225" s="45"/>
      <c r="BI225" s="45"/>
      <c r="BJ225" s="45"/>
      <c r="BK225" s="45"/>
      <c r="BL225" s="45"/>
      <c r="BM225" s="45">
        <v>4.5010000000000003</v>
      </c>
      <c r="BN225" s="45">
        <v>3.3010000000000002</v>
      </c>
      <c r="BO225" s="45">
        <v>3.649</v>
      </c>
      <c r="BP225" s="45">
        <v>5.3220000000000001</v>
      </c>
      <c r="BQ225" s="45">
        <v>3.7410000000000001</v>
      </c>
      <c r="BR225" s="45">
        <v>3.53</v>
      </c>
      <c r="BS225" s="45"/>
      <c r="BT225" s="45"/>
      <c r="BU225" s="45"/>
      <c r="BV225" s="45"/>
      <c r="BW225" s="45"/>
      <c r="BX225" s="45"/>
      <c r="BY225" s="45">
        <v>4.5469999999999997</v>
      </c>
      <c r="BZ225" s="45">
        <v>3.6469999999999998</v>
      </c>
      <c r="CA225" s="45">
        <v>3.81</v>
      </c>
      <c r="CB225" s="45">
        <v>3.6789999999999998</v>
      </c>
      <c r="CC225" s="45">
        <v>3.472</v>
      </c>
      <c r="CD225" s="45">
        <v>3.242</v>
      </c>
      <c r="CE225" s="45"/>
      <c r="CF225" s="45"/>
      <c r="CG225" s="45"/>
      <c r="CH225" s="45"/>
      <c r="CI225" s="45"/>
      <c r="CJ225" s="45"/>
      <c r="CK225" s="45">
        <v>2.9790000000000001</v>
      </c>
      <c r="CL225" s="45">
        <v>3.133</v>
      </c>
      <c r="CM225" s="45">
        <v>3.8730000000000002</v>
      </c>
      <c r="CN225" s="45">
        <v>3.7</v>
      </c>
      <c r="CO225" s="45">
        <v>4.7389999999999999</v>
      </c>
      <c r="CP225" s="45">
        <v>4.367</v>
      </c>
      <c r="CQ225" s="45"/>
      <c r="CR225" s="45"/>
      <c r="CS225" s="45"/>
      <c r="CT225" s="45"/>
      <c r="CU225" s="45"/>
      <c r="CV225" s="45"/>
      <c r="CW225" s="45">
        <v>4.0949999999999998</v>
      </c>
      <c r="CX225" s="45">
        <v>3.6040000000000001</v>
      </c>
      <c r="CY225" s="45">
        <v>3.6379999999999999</v>
      </c>
      <c r="CZ225" s="45">
        <v>3.7530000000000001</v>
      </c>
      <c r="DA225" s="45">
        <v>3.7229999999999999</v>
      </c>
      <c r="DB225" s="45">
        <v>3.1890000000000001</v>
      </c>
      <c r="DC225" s="45"/>
      <c r="DD225" s="45"/>
      <c r="DE225" s="45"/>
      <c r="DF225" s="45"/>
      <c r="DG225" s="45"/>
      <c r="DH225" s="45"/>
      <c r="DI225" s="45">
        <v>3.0950000000000002</v>
      </c>
      <c r="DJ225" s="45">
        <v>3.1360000000000001</v>
      </c>
      <c r="DK225" s="45">
        <v>6.8419999999999996</v>
      </c>
      <c r="DL225" s="45">
        <v>4.0330000000000004</v>
      </c>
      <c r="DM225" s="45">
        <v>4.7060000000000004</v>
      </c>
      <c r="DN225" s="45">
        <v>3.5590000000000002</v>
      </c>
      <c r="DO225" s="45"/>
      <c r="DP225" s="45"/>
      <c r="DQ225" s="45"/>
      <c r="DR225" s="45"/>
      <c r="DS225" s="45"/>
      <c r="DT225" s="45"/>
      <c r="DU225" s="45">
        <v>3.6890000000000001</v>
      </c>
      <c r="DV225" s="45">
        <v>5.4420000000000002</v>
      </c>
      <c r="DW225" s="45">
        <v>4.0999999999999996</v>
      </c>
      <c r="DX225" s="45">
        <v>3.6219999999999999</v>
      </c>
      <c r="DY225" s="45">
        <v>3.8330000000000002</v>
      </c>
      <c r="DZ225" s="45">
        <v>3.44</v>
      </c>
      <c r="EA225" s="45"/>
      <c r="EB225" s="45"/>
      <c r="EC225" s="45"/>
      <c r="ED225" s="45"/>
      <c r="EE225" s="45"/>
      <c r="EF225" s="45"/>
      <c r="EG225" s="45">
        <v>3.234</v>
      </c>
      <c r="EH225" s="45">
        <v>3.3029999999999999</v>
      </c>
      <c r="EI225" s="45">
        <v>3.5369999999999999</v>
      </c>
      <c r="EJ225" s="45">
        <v>3.6059999999999999</v>
      </c>
      <c r="EK225" s="45">
        <v>3.641</v>
      </c>
      <c r="EL225" s="45">
        <v>3.5350000000000001</v>
      </c>
      <c r="EM225" s="45"/>
      <c r="EN225" s="45"/>
      <c r="EO225" s="45"/>
      <c r="EP225" s="45"/>
      <c r="EQ225" s="45"/>
      <c r="ER225" s="45"/>
      <c r="ES225" s="45">
        <v>3.5819999999999999</v>
      </c>
      <c r="ET225" s="45">
        <v>4.2489999999999997</v>
      </c>
      <c r="EU225" s="45">
        <v>3.6539999999999999</v>
      </c>
      <c r="EV225" s="45">
        <v>3.867</v>
      </c>
      <c r="EW225" s="45">
        <v>4.4530000000000003</v>
      </c>
      <c r="EX225" s="45">
        <v>3.38</v>
      </c>
      <c r="EY225" s="45"/>
      <c r="EZ225" s="45"/>
      <c r="FA225" s="45"/>
      <c r="FB225" s="45"/>
      <c r="FC225" s="45"/>
      <c r="FD225" s="45"/>
      <c r="FE225" s="45">
        <v>3.6440000000000001</v>
      </c>
      <c r="FF225" s="45">
        <v>3.4449999999999998</v>
      </c>
      <c r="FG225" s="45">
        <v>3.5259999999999998</v>
      </c>
      <c r="FH225" s="45">
        <v>3.677</v>
      </c>
      <c r="FI225" s="45">
        <v>3.6419999999999999</v>
      </c>
      <c r="FJ225" s="45">
        <v>3.1840000000000002</v>
      </c>
      <c r="FK225" s="45"/>
      <c r="FL225" s="45"/>
      <c r="FM225" s="45"/>
      <c r="FN225" s="45"/>
      <c r="FO225" s="45"/>
      <c r="FP225" s="45"/>
      <c r="FQ225" s="45">
        <v>3.0859999999999999</v>
      </c>
      <c r="FR225" s="45">
        <v>3.202</v>
      </c>
      <c r="FS225" s="45">
        <v>4.3449999999999998</v>
      </c>
      <c r="FT225" s="45">
        <v>3.456</v>
      </c>
      <c r="FU225" s="45">
        <v>3.605</v>
      </c>
      <c r="FV225" s="45">
        <v>3.6789999999999998</v>
      </c>
      <c r="FW225" s="45"/>
      <c r="FX225" s="45"/>
      <c r="FY225" s="45"/>
      <c r="FZ225" s="45"/>
      <c r="GA225" s="45"/>
      <c r="GB225" s="45"/>
      <c r="GC225" s="45">
        <v>3.5430000000000001</v>
      </c>
      <c r="GD225" s="45">
        <v>3.673</v>
      </c>
      <c r="GE225" s="45">
        <v>3.6549999999999998</v>
      </c>
      <c r="GF225" s="45">
        <v>3.6379999999999999</v>
      </c>
      <c r="GG225" s="45">
        <v>3.569</v>
      </c>
    </row>
    <row r="226" spans="2:189" x14ac:dyDescent="0.2">
      <c r="B226" s="44">
        <v>2.9861111111111113E-2</v>
      </c>
      <c r="C226" s="45">
        <v>3.3839999999999999</v>
      </c>
      <c r="D226" s="45"/>
      <c r="E226" s="45">
        <v>3.4590000000000001</v>
      </c>
      <c r="F226" s="45">
        <v>3.2759999999999998</v>
      </c>
      <c r="G226" s="45">
        <v>4.07</v>
      </c>
      <c r="H226" s="45">
        <v>3.8690000000000002</v>
      </c>
      <c r="I226" s="45">
        <v>3.742</v>
      </c>
      <c r="J226" s="45">
        <v>3.1539999999999999</v>
      </c>
      <c r="K226" s="45"/>
      <c r="L226" s="45"/>
      <c r="M226" s="45"/>
      <c r="N226" s="45"/>
      <c r="O226" s="45"/>
      <c r="P226" s="45"/>
      <c r="Q226" s="45">
        <v>5.508</v>
      </c>
      <c r="R226" s="45">
        <v>3.1280000000000001</v>
      </c>
      <c r="S226" s="45">
        <v>3.7330000000000001</v>
      </c>
      <c r="T226" s="45">
        <v>3.5619999999999998</v>
      </c>
      <c r="U226" s="45">
        <v>3.625</v>
      </c>
      <c r="V226" s="45">
        <v>3.661</v>
      </c>
      <c r="W226" s="45"/>
      <c r="X226" s="45"/>
      <c r="Y226" s="45"/>
      <c r="Z226" s="45"/>
      <c r="AA226" s="45"/>
      <c r="AB226" s="45"/>
      <c r="AC226" s="45">
        <v>3.6589999999999998</v>
      </c>
      <c r="AD226" s="45">
        <v>4.24</v>
      </c>
      <c r="AE226" s="45">
        <v>3.8370000000000002</v>
      </c>
      <c r="AF226" s="45">
        <v>4.3239999999999998</v>
      </c>
      <c r="AG226" s="45">
        <v>3.7749999999999999</v>
      </c>
      <c r="AH226" s="45">
        <v>3.37</v>
      </c>
      <c r="AI226" s="45"/>
      <c r="AJ226" s="45"/>
      <c r="AK226" s="45"/>
      <c r="AL226" s="45"/>
      <c r="AM226" s="45"/>
      <c r="AN226" s="45"/>
      <c r="AO226" s="45">
        <v>3.9809999999999999</v>
      </c>
      <c r="AP226" s="45">
        <v>4.6859999999999999</v>
      </c>
      <c r="AQ226" s="45">
        <v>3.7370000000000001</v>
      </c>
      <c r="AR226" s="45">
        <v>3.621</v>
      </c>
      <c r="AS226" s="45">
        <v>3.6509999999999998</v>
      </c>
      <c r="AT226" s="45">
        <v>3.6160000000000001</v>
      </c>
      <c r="AU226" s="45"/>
      <c r="AV226" s="45"/>
      <c r="AW226" s="45"/>
      <c r="AX226" s="45"/>
      <c r="AY226" s="45"/>
      <c r="AZ226" s="45"/>
      <c r="BA226" s="45">
        <v>3.7330000000000001</v>
      </c>
      <c r="BB226" s="45">
        <v>3.69</v>
      </c>
      <c r="BC226" s="45">
        <v>3.657</v>
      </c>
      <c r="BD226" s="45">
        <v>5.8369999999999997</v>
      </c>
      <c r="BE226" s="45">
        <v>5.7030000000000003</v>
      </c>
      <c r="BF226" s="45">
        <v>3.4750000000000001</v>
      </c>
      <c r="BG226" s="45"/>
      <c r="BH226" s="45"/>
      <c r="BI226" s="45"/>
      <c r="BJ226" s="45"/>
      <c r="BK226" s="45"/>
      <c r="BL226" s="45"/>
      <c r="BM226" s="45">
        <v>4.4779999999999998</v>
      </c>
      <c r="BN226" s="45">
        <v>3.286</v>
      </c>
      <c r="BO226" s="45">
        <v>3.6459999999999999</v>
      </c>
      <c r="BP226" s="45">
        <v>5.319</v>
      </c>
      <c r="BQ226" s="45">
        <v>3.738</v>
      </c>
      <c r="BR226" s="45">
        <v>3.528</v>
      </c>
      <c r="BS226" s="45"/>
      <c r="BT226" s="45"/>
      <c r="BU226" s="45"/>
      <c r="BV226" s="45"/>
      <c r="BW226" s="45"/>
      <c r="BX226" s="45"/>
      <c r="BY226" s="45">
        <v>4.5430000000000001</v>
      </c>
      <c r="BZ226" s="45">
        <v>3.6440000000000001</v>
      </c>
      <c r="CA226" s="45">
        <v>3.806</v>
      </c>
      <c r="CB226" s="45">
        <v>3.677</v>
      </c>
      <c r="CC226" s="45">
        <v>3.4689999999999999</v>
      </c>
      <c r="CD226" s="45">
        <v>3.2309999999999999</v>
      </c>
      <c r="CE226" s="45"/>
      <c r="CF226" s="45"/>
      <c r="CG226" s="45"/>
      <c r="CH226" s="45"/>
      <c r="CI226" s="45"/>
      <c r="CJ226" s="45"/>
      <c r="CK226" s="45">
        <v>2.9689999999999999</v>
      </c>
      <c r="CL226" s="45">
        <v>3.1190000000000002</v>
      </c>
      <c r="CM226" s="45">
        <v>3.871</v>
      </c>
      <c r="CN226" s="45">
        <v>3.698</v>
      </c>
      <c r="CO226" s="45">
        <v>4.72</v>
      </c>
      <c r="CP226" s="45">
        <v>4.3650000000000002</v>
      </c>
      <c r="CQ226" s="45"/>
      <c r="CR226" s="45"/>
      <c r="CS226" s="45"/>
      <c r="CT226" s="45"/>
      <c r="CU226" s="45"/>
      <c r="CV226" s="45"/>
      <c r="CW226" s="45">
        <v>4.0940000000000003</v>
      </c>
      <c r="CX226" s="45">
        <v>3.601</v>
      </c>
      <c r="CY226" s="45">
        <v>3.6349999999999998</v>
      </c>
      <c r="CZ226" s="45">
        <v>3.7509999999999999</v>
      </c>
      <c r="DA226" s="45">
        <v>3.7189999999999999</v>
      </c>
      <c r="DB226" s="45">
        <v>3.18</v>
      </c>
      <c r="DC226" s="45"/>
      <c r="DD226" s="45"/>
      <c r="DE226" s="45"/>
      <c r="DF226" s="45"/>
      <c r="DG226" s="45"/>
      <c r="DH226" s="45"/>
      <c r="DI226" s="45">
        <v>3.0870000000000002</v>
      </c>
      <c r="DJ226" s="45">
        <v>3.1259999999999999</v>
      </c>
      <c r="DK226" s="45">
        <v>6.8310000000000004</v>
      </c>
      <c r="DL226" s="45">
        <v>4.0309999999999997</v>
      </c>
      <c r="DM226" s="45">
        <v>4.6970000000000001</v>
      </c>
      <c r="DN226" s="45">
        <v>3.5569999999999999</v>
      </c>
      <c r="DO226" s="45"/>
      <c r="DP226" s="45"/>
      <c r="DQ226" s="45"/>
      <c r="DR226" s="45"/>
      <c r="DS226" s="45"/>
      <c r="DT226" s="45"/>
      <c r="DU226" s="45">
        <v>3.6869999999999998</v>
      </c>
      <c r="DV226" s="45">
        <v>5.4279999999999999</v>
      </c>
      <c r="DW226" s="45">
        <v>4.0970000000000004</v>
      </c>
      <c r="DX226" s="45">
        <v>3.621</v>
      </c>
      <c r="DY226" s="45">
        <v>3.831</v>
      </c>
      <c r="DZ226" s="45">
        <v>3.4350000000000001</v>
      </c>
      <c r="EA226" s="45"/>
      <c r="EB226" s="45"/>
      <c r="EC226" s="45"/>
      <c r="ED226" s="45"/>
      <c r="EE226" s="45"/>
      <c r="EF226" s="45"/>
      <c r="EG226" s="45">
        <v>3.2290000000000001</v>
      </c>
      <c r="EH226" s="45">
        <v>3.2970000000000002</v>
      </c>
      <c r="EI226" s="45">
        <v>3.5350000000000001</v>
      </c>
      <c r="EJ226" s="45">
        <v>3.605</v>
      </c>
      <c r="EK226" s="45">
        <v>3.6379999999999999</v>
      </c>
      <c r="EL226" s="45">
        <v>3.53</v>
      </c>
      <c r="EM226" s="45"/>
      <c r="EN226" s="45"/>
      <c r="EO226" s="45"/>
      <c r="EP226" s="45"/>
      <c r="EQ226" s="45"/>
      <c r="ER226" s="45"/>
      <c r="ES226" s="45">
        <v>3.577</v>
      </c>
      <c r="ET226" s="45">
        <v>4.2320000000000002</v>
      </c>
      <c r="EU226" s="45">
        <v>3.6509999999999998</v>
      </c>
      <c r="EV226" s="45">
        <v>3.8650000000000002</v>
      </c>
      <c r="EW226" s="45">
        <v>4.4340000000000002</v>
      </c>
      <c r="EX226" s="45">
        <v>3.3719999999999999</v>
      </c>
      <c r="EY226" s="45"/>
      <c r="EZ226" s="45"/>
      <c r="FA226" s="45"/>
      <c r="FB226" s="45"/>
      <c r="FC226" s="45"/>
      <c r="FD226" s="45"/>
      <c r="FE226" s="45">
        <v>3.637</v>
      </c>
      <c r="FF226" s="45">
        <v>3.4380000000000002</v>
      </c>
      <c r="FG226" s="45">
        <v>3.524</v>
      </c>
      <c r="FH226" s="45">
        <v>3.6739999999999999</v>
      </c>
      <c r="FI226" s="45">
        <v>3.6389999999999998</v>
      </c>
      <c r="FJ226" s="45">
        <v>3.177</v>
      </c>
      <c r="FK226" s="45"/>
      <c r="FL226" s="45"/>
      <c r="FM226" s="45"/>
      <c r="FN226" s="45"/>
      <c r="FO226" s="45"/>
      <c r="FP226" s="45"/>
      <c r="FQ226" s="45">
        <v>3.0790000000000002</v>
      </c>
      <c r="FR226" s="45">
        <v>3.1949999999999998</v>
      </c>
      <c r="FS226" s="45">
        <v>4.3449999999999998</v>
      </c>
      <c r="FT226" s="45">
        <v>3.4540000000000002</v>
      </c>
      <c r="FU226" s="45">
        <v>3.601</v>
      </c>
      <c r="FV226" s="45">
        <v>3.6819999999999999</v>
      </c>
      <c r="FW226" s="45"/>
      <c r="FX226" s="45"/>
      <c r="FY226" s="45"/>
      <c r="FZ226" s="45"/>
      <c r="GA226" s="45"/>
      <c r="GB226" s="45"/>
      <c r="GC226" s="45">
        <v>3.5390000000000001</v>
      </c>
      <c r="GD226" s="45">
        <v>3.6720000000000002</v>
      </c>
      <c r="GE226" s="45">
        <v>3.653</v>
      </c>
      <c r="GF226" s="45">
        <v>3.6379999999999999</v>
      </c>
      <c r="GG226" s="45">
        <v>3.5710000000000002</v>
      </c>
    </row>
    <row r="227" spans="2:189" x14ac:dyDescent="0.2">
      <c r="B227" s="44">
        <v>3.0555555555555555E-2</v>
      </c>
      <c r="C227" s="45">
        <v>3.3780000000000001</v>
      </c>
      <c r="D227" s="45"/>
      <c r="E227" s="45">
        <v>3.452</v>
      </c>
      <c r="F227" s="45">
        <v>3.2669999999999999</v>
      </c>
      <c r="G227" s="45">
        <v>4.0670000000000002</v>
      </c>
      <c r="H227" s="45">
        <v>3.867</v>
      </c>
      <c r="I227" s="45">
        <v>3.74</v>
      </c>
      <c r="J227" s="45">
        <v>3.1440000000000001</v>
      </c>
      <c r="K227" s="45"/>
      <c r="L227" s="45"/>
      <c r="M227" s="45"/>
      <c r="N227" s="45"/>
      <c r="O227" s="45"/>
      <c r="P227" s="45"/>
      <c r="Q227" s="45">
        <v>5.4960000000000004</v>
      </c>
      <c r="R227" s="45">
        <v>3.12</v>
      </c>
      <c r="S227" s="45">
        <v>3.7290000000000001</v>
      </c>
      <c r="T227" s="45">
        <v>3.56</v>
      </c>
      <c r="U227" s="45">
        <v>3.6219999999999999</v>
      </c>
      <c r="V227" s="45">
        <v>3.6549999999999998</v>
      </c>
      <c r="W227" s="45"/>
      <c r="X227" s="45"/>
      <c r="Y227" s="45"/>
      <c r="Z227" s="45"/>
      <c r="AA227" s="45"/>
      <c r="AB227" s="45"/>
      <c r="AC227" s="45">
        <v>3.657</v>
      </c>
      <c r="AD227" s="45">
        <v>4.226</v>
      </c>
      <c r="AE227" s="45">
        <v>3.8340000000000001</v>
      </c>
      <c r="AF227" s="45">
        <v>4.3239999999999998</v>
      </c>
      <c r="AG227" s="45">
        <v>3.7679999999999998</v>
      </c>
      <c r="AH227" s="45">
        <v>3.363</v>
      </c>
      <c r="AI227" s="45"/>
      <c r="AJ227" s="45"/>
      <c r="AK227" s="45"/>
      <c r="AL227" s="45"/>
      <c r="AM227" s="45"/>
      <c r="AN227" s="45"/>
      <c r="AO227" s="45">
        <v>3.964</v>
      </c>
      <c r="AP227" s="45">
        <v>4.68</v>
      </c>
      <c r="AQ227" s="45">
        <v>3.7240000000000002</v>
      </c>
      <c r="AR227" s="45">
        <v>3.617</v>
      </c>
      <c r="AS227" s="45">
        <v>3.6469999999999998</v>
      </c>
      <c r="AT227" s="45">
        <v>3.613</v>
      </c>
      <c r="AU227" s="45"/>
      <c r="AV227" s="45"/>
      <c r="AW227" s="45"/>
      <c r="AX227" s="45"/>
      <c r="AY227" s="45"/>
      <c r="AZ227" s="45"/>
      <c r="BA227" s="45">
        <v>3.7309999999999999</v>
      </c>
      <c r="BB227" s="45">
        <v>3.6859999999999999</v>
      </c>
      <c r="BC227" s="45">
        <v>3.6539999999999999</v>
      </c>
      <c r="BD227" s="45">
        <v>5.8339999999999996</v>
      </c>
      <c r="BE227" s="45">
        <v>5.7169999999999996</v>
      </c>
      <c r="BF227" s="45">
        <v>3.468</v>
      </c>
      <c r="BG227" s="45"/>
      <c r="BH227" s="45"/>
      <c r="BI227" s="45"/>
      <c r="BJ227" s="45"/>
      <c r="BK227" s="45"/>
      <c r="BL227" s="45"/>
      <c r="BM227" s="45">
        <v>4.4240000000000004</v>
      </c>
      <c r="BN227" s="45">
        <v>3.2719999999999998</v>
      </c>
      <c r="BO227" s="45">
        <v>3.6429999999999998</v>
      </c>
      <c r="BP227" s="45">
        <v>5.3209999999999997</v>
      </c>
      <c r="BQ227" s="45">
        <v>3.734</v>
      </c>
      <c r="BR227" s="45">
        <v>3.524</v>
      </c>
      <c r="BS227" s="45"/>
      <c r="BT227" s="45"/>
      <c r="BU227" s="45"/>
      <c r="BV227" s="45"/>
      <c r="BW227" s="45"/>
      <c r="BX227" s="45"/>
      <c r="BY227" s="45">
        <v>4.5419999999999998</v>
      </c>
      <c r="BZ227" s="45">
        <v>3.641</v>
      </c>
      <c r="CA227" s="45">
        <v>3.8039999999999998</v>
      </c>
      <c r="CB227" s="45">
        <v>3.6739999999999999</v>
      </c>
      <c r="CC227" s="45">
        <v>3.4660000000000002</v>
      </c>
      <c r="CD227" s="45">
        <v>3.22</v>
      </c>
      <c r="CE227" s="45"/>
      <c r="CF227" s="45"/>
      <c r="CG227" s="45"/>
      <c r="CH227" s="45"/>
      <c r="CI227" s="45"/>
      <c r="CJ227" s="45"/>
      <c r="CK227" s="45">
        <v>2.9590000000000001</v>
      </c>
      <c r="CL227" s="45">
        <v>3.105</v>
      </c>
      <c r="CM227" s="45">
        <v>3.867</v>
      </c>
      <c r="CN227" s="45">
        <v>3.6960000000000002</v>
      </c>
      <c r="CO227" s="45">
        <v>4.6989999999999998</v>
      </c>
      <c r="CP227" s="45">
        <v>4.3620000000000001</v>
      </c>
      <c r="CQ227" s="45"/>
      <c r="CR227" s="45"/>
      <c r="CS227" s="45"/>
      <c r="CT227" s="45"/>
      <c r="CU227" s="45"/>
      <c r="CV227" s="45"/>
      <c r="CW227" s="45">
        <v>4.0869999999999997</v>
      </c>
      <c r="CX227" s="45">
        <v>3.5979999999999999</v>
      </c>
      <c r="CY227" s="45">
        <v>3.633</v>
      </c>
      <c r="CZ227" s="45">
        <v>3.7469999999999999</v>
      </c>
      <c r="DA227" s="45">
        <v>3.7170000000000001</v>
      </c>
      <c r="DB227" s="45">
        <v>3.17</v>
      </c>
      <c r="DC227" s="45"/>
      <c r="DD227" s="45"/>
      <c r="DE227" s="45"/>
      <c r="DF227" s="45"/>
      <c r="DG227" s="45"/>
      <c r="DH227" s="45"/>
      <c r="DI227" s="45">
        <v>3.0779999999999998</v>
      </c>
      <c r="DJ227" s="45">
        <v>3.117</v>
      </c>
      <c r="DK227" s="45">
        <v>6.8579999999999997</v>
      </c>
      <c r="DL227" s="45">
        <v>4.0220000000000002</v>
      </c>
      <c r="DM227" s="45">
        <v>4.6820000000000004</v>
      </c>
      <c r="DN227" s="45">
        <v>3.5539999999999998</v>
      </c>
      <c r="DO227" s="45"/>
      <c r="DP227" s="45"/>
      <c r="DQ227" s="45"/>
      <c r="DR227" s="45"/>
      <c r="DS227" s="45"/>
      <c r="DT227" s="45"/>
      <c r="DU227" s="45">
        <v>3.6829999999999998</v>
      </c>
      <c r="DV227" s="45">
        <v>5.4370000000000003</v>
      </c>
      <c r="DW227" s="45">
        <v>4.0940000000000003</v>
      </c>
      <c r="DX227" s="45">
        <v>3.6179999999999999</v>
      </c>
      <c r="DY227" s="45">
        <v>3.827</v>
      </c>
      <c r="DZ227" s="45">
        <v>3.431</v>
      </c>
      <c r="EA227" s="45"/>
      <c r="EB227" s="45"/>
      <c r="EC227" s="45"/>
      <c r="ED227" s="45"/>
      <c r="EE227" s="45"/>
      <c r="EF227" s="45"/>
      <c r="EG227" s="45">
        <v>3.222</v>
      </c>
      <c r="EH227" s="45">
        <v>3.2930000000000001</v>
      </c>
      <c r="EI227" s="45">
        <v>3.5329999999999999</v>
      </c>
      <c r="EJ227" s="45">
        <v>3.601</v>
      </c>
      <c r="EK227" s="45">
        <v>3.6349999999999998</v>
      </c>
      <c r="EL227" s="45">
        <v>3.5259999999999998</v>
      </c>
      <c r="EM227" s="45"/>
      <c r="EN227" s="45"/>
      <c r="EO227" s="45"/>
      <c r="EP227" s="45"/>
      <c r="EQ227" s="45"/>
      <c r="ER227" s="45"/>
      <c r="ES227" s="45">
        <v>3.5739999999999998</v>
      </c>
      <c r="ET227" s="45">
        <v>4.2110000000000003</v>
      </c>
      <c r="EU227" s="45">
        <v>3.6480000000000001</v>
      </c>
      <c r="EV227" s="45">
        <v>3.863</v>
      </c>
      <c r="EW227" s="45">
        <v>4.4109999999999996</v>
      </c>
      <c r="EX227" s="45">
        <v>3.367</v>
      </c>
      <c r="EY227" s="45"/>
      <c r="EZ227" s="45"/>
      <c r="FA227" s="45"/>
      <c r="FB227" s="45"/>
      <c r="FC227" s="45"/>
      <c r="FD227" s="45"/>
      <c r="FE227" s="45">
        <v>3.6309999999999998</v>
      </c>
      <c r="FF227" s="45">
        <v>3.431</v>
      </c>
      <c r="FG227" s="45">
        <v>3.5209999999999999</v>
      </c>
      <c r="FH227" s="45">
        <v>3.6709999999999998</v>
      </c>
      <c r="FI227" s="45">
        <v>3.6349999999999998</v>
      </c>
      <c r="FJ227" s="45">
        <v>3.1709999999999998</v>
      </c>
      <c r="FK227" s="45"/>
      <c r="FL227" s="45"/>
      <c r="FM227" s="45"/>
      <c r="FN227" s="45"/>
      <c r="FO227" s="45"/>
      <c r="FP227" s="45"/>
      <c r="FQ227" s="45">
        <v>3.073</v>
      </c>
      <c r="FR227" s="45">
        <v>3.1880000000000002</v>
      </c>
      <c r="FS227" s="45">
        <v>4.3410000000000002</v>
      </c>
      <c r="FT227" s="45">
        <v>3.4529999999999998</v>
      </c>
      <c r="FU227" s="45">
        <v>3.5990000000000002</v>
      </c>
      <c r="FV227" s="45">
        <v>3.68</v>
      </c>
      <c r="FW227" s="45"/>
      <c r="FX227" s="45"/>
      <c r="FY227" s="45"/>
      <c r="FZ227" s="45"/>
      <c r="GA227" s="45"/>
      <c r="GB227" s="45"/>
      <c r="GC227" s="45">
        <v>3.5409999999999999</v>
      </c>
      <c r="GD227" s="45">
        <v>3.669</v>
      </c>
      <c r="GE227" s="45">
        <v>3.6520000000000001</v>
      </c>
      <c r="GF227" s="45">
        <v>3.641</v>
      </c>
      <c r="GG227" s="45">
        <v>3.569</v>
      </c>
    </row>
    <row r="228" spans="2:189" x14ac:dyDescent="0.2">
      <c r="B228" s="44">
        <v>3.125E-2</v>
      </c>
      <c r="C228" s="45">
        <v>3.3719999999999999</v>
      </c>
      <c r="D228" s="45"/>
      <c r="E228" s="45">
        <v>3.444</v>
      </c>
      <c r="F228" s="45">
        <v>3.2589999999999999</v>
      </c>
      <c r="G228" s="45">
        <v>4.0640000000000001</v>
      </c>
      <c r="H228" s="45">
        <v>3.8639999999999999</v>
      </c>
      <c r="I228" s="45">
        <v>3.7370000000000001</v>
      </c>
      <c r="J228" s="45">
        <v>3.133</v>
      </c>
      <c r="K228" s="45"/>
      <c r="L228" s="45"/>
      <c r="M228" s="45"/>
      <c r="N228" s="45"/>
      <c r="O228" s="45"/>
      <c r="P228" s="45"/>
      <c r="Q228" s="45">
        <v>5.4809999999999999</v>
      </c>
      <c r="R228" s="45">
        <v>3.11</v>
      </c>
      <c r="S228" s="45">
        <v>3.7290000000000001</v>
      </c>
      <c r="T228" s="45">
        <v>3.5590000000000002</v>
      </c>
      <c r="U228" s="45">
        <v>3.62</v>
      </c>
      <c r="V228" s="45">
        <v>3.649</v>
      </c>
      <c r="W228" s="45"/>
      <c r="X228" s="45"/>
      <c r="Y228" s="45"/>
      <c r="Z228" s="45"/>
      <c r="AA228" s="45"/>
      <c r="AB228" s="45"/>
      <c r="AC228" s="45">
        <v>3.653</v>
      </c>
      <c r="AD228" s="45">
        <v>4.2140000000000004</v>
      </c>
      <c r="AE228" s="45">
        <v>3.83</v>
      </c>
      <c r="AF228" s="45">
        <v>4.3209999999999997</v>
      </c>
      <c r="AG228" s="45">
        <v>3.7629999999999999</v>
      </c>
      <c r="AH228" s="45">
        <v>3.3540000000000001</v>
      </c>
      <c r="AI228" s="45"/>
      <c r="AJ228" s="45"/>
      <c r="AK228" s="45"/>
      <c r="AL228" s="45"/>
      <c r="AM228" s="45"/>
      <c r="AN228" s="45"/>
      <c r="AO228" s="45">
        <v>3.948</v>
      </c>
      <c r="AP228" s="45">
        <v>4.6749999999999998</v>
      </c>
      <c r="AQ228" s="45">
        <v>3.7210000000000001</v>
      </c>
      <c r="AR228" s="45">
        <v>3.6150000000000002</v>
      </c>
      <c r="AS228" s="45">
        <v>3.6440000000000001</v>
      </c>
      <c r="AT228" s="45">
        <v>3.61</v>
      </c>
      <c r="AU228" s="45"/>
      <c r="AV228" s="45"/>
      <c r="AW228" s="45"/>
      <c r="AX228" s="45"/>
      <c r="AY228" s="45"/>
      <c r="AZ228" s="45"/>
      <c r="BA228" s="45">
        <v>3.7290000000000001</v>
      </c>
      <c r="BB228" s="45">
        <v>3.6829999999999998</v>
      </c>
      <c r="BC228" s="45">
        <v>3.6509999999999998</v>
      </c>
      <c r="BD228" s="45">
        <v>5.835</v>
      </c>
      <c r="BE228" s="45">
        <v>5.766</v>
      </c>
      <c r="BF228" s="45">
        <v>3.4609999999999999</v>
      </c>
      <c r="BG228" s="45"/>
      <c r="BH228" s="45"/>
      <c r="BI228" s="45"/>
      <c r="BJ228" s="45"/>
      <c r="BK228" s="45"/>
      <c r="BL228" s="45"/>
      <c r="BM228" s="45">
        <v>4.3520000000000003</v>
      </c>
      <c r="BN228" s="45">
        <v>3.2589999999999999</v>
      </c>
      <c r="BO228" s="45">
        <v>3.641</v>
      </c>
      <c r="BP228" s="45">
        <v>5.3170000000000002</v>
      </c>
      <c r="BQ228" s="45">
        <v>3.7330000000000001</v>
      </c>
      <c r="BR228" s="45">
        <v>3.52</v>
      </c>
      <c r="BS228" s="45"/>
      <c r="BT228" s="45"/>
      <c r="BU228" s="45"/>
      <c r="BV228" s="45"/>
      <c r="BW228" s="45"/>
      <c r="BX228" s="45"/>
      <c r="BY228" s="45">
        <v>4.5380000000000003</v>
      </c>
      <c r="BZ228" s="45">
        <v>3.6379999999999999</v>
      </c>
      <c r="CA228" s="45">
        <v>3.802</v>
      </c>
      <c r="CB228" s="45">
        <v>3.6720000000000002</v>
      </c>
      <c r="CC228" s="45">
        <v>3.464</v>
      </c>
      <c r="CD228" s="45">
        <v>3.2080000000000002</v>
      </c>
      <c r="CE228" s="45"/>
      <c r="CF228" s="45"/>
      <c r="CG228" s="45"/>
      <c r="CH228" s="45"/>
      <c r="CI228" s="45"/>
      <c r="CJ228" s="45"/>
      <c r="CK228" s="45">
        <v>2.95</v>
      </c>
      <c r="CL228" s="45">
        <v>3.09</v>
      </c>
      <c r="CM228" s="45">
        <v>3.8660000000000001</v>
      </c>
      <c r="CN228" s="45">
        <v>3.6909999999999998</v>
      </c>
      <c r="CO228" s="45">
        <v>4.6900000000000004</v>
      </c>
      <c r="CP228" s="45">
        <v>4.359</v>
      </c>
      <c r="CQ228" s="45"/>
      <c r="CR228" s="45"/>
      <c r="CS228" s="45"/>
      <c r="CT228" s="45"/>
      <c r="CU228" s="45"/>
      <c r="CV228" s="45"/>
      <c r="CW228" s="45">
        <v>4.085</v>
      </c>
      <c r="CX228" s="45">
        <v>3.5950000000000002</v>
      </c>
      <c r="CY228" s="45">
        <v>3.6320000000000001</v>
      </c>
      <c r="CZ228" s="45">
        <v>3.746</v>
      </c>
      <c r="DA228" s="45">
        <v>3.7149999999999999</v>
      </c>
      <c r="DB228" s="45">
        <v>3.1619999999999999</v>
      </c>
      <c r="DC228" s="45"/>
      <c r="DD228" s="45"/>
      <c r="DE228" s="45"/>
      <c r="DF228" s="45"/>
      <c r="DG228" s="45"/>
      <c r="DH228" s="45"/>
      <c r="DI228" s="45">
        <v>3.0680000000000001</v>
      </c>
      <c r="DJ228" s="45">
        <v>3.1059999999999999</v>
      </c>
      <c r="DK228" s="45">
        <v>6.8360000000000003</v>
      </c>
      <c r="DL228" s="45">
        <v>4.0119999999999996</v>
      </c>
      <c r="DM228" s="45">
        <v>4.6589999999999998</v>
      </c>
      <c r="DN228" s="45">
        <v>3.5510000000000002</v>
      </c>
      <c r="DO228" s="45"/>
      <c r="DP228" s="45"/>
      <c r="DQ228" s="45"/>
      <c r="DR228" s="45"/>
      <c r="DS228" s="45"/>
      <c r="DT228" s="45"/>
      <c r="DU228" s="45">
        <v>3.68</v>
      </c>
      <c r="DV228" s="45">
        <v>5.4009999999999998</v>
      </c>
      <c r="DW228" s="45">
        <v>4.0910000000000002</v>
      </c>
      <c r="DX228" s="45">
        <v>3.617</v>
      </c>
      <c r="DY228" s="45">
        <v>3.827</v>
      </c>
      <c r="DZ228" s="45">
        <v>3.427</v>
      </c>
      <c r="EA228" s="45"/>
      <c r="EB228" s="45"/>
      <c r="EC228" s="45"/>
      <c r="ED228" s="45"/>
      <c r="EE228" s="45"/>
      <c r="EF228" s="45"/>
      <c r="EG228" s="45">
        <v>3.2170000000000001</v>
      </c>
      <c r="EH228" s="45">
        <v>3.2879999999999998</v>
      </c>
      <c r="EI228" s="45">
        <v>3.5310000000000001</v>
      </c>
      <c r="EJ228" s="45">
        <v>3.5990000000000002</v>
      </c>
      <c r="EK228" s="45">
        <v>3.633</v>
      </c>
      <c r="EL228" s="45">
        <v>3.5209999999999999</v>
      </c>
      <c r="EM228" s="45"/>
      <c r="EN228" s="45"/>
      <c r="EO228" s="45"/>
      <c r="EP228" s="45"/>
      <c r="EQ228" s="45"/>
      <c r="ER228" s="45"/>
      <c r="ES228" s="45">
        <v>3.569</v>
      </c>
      <c r="ET228" s="45">
        <v>4.1859999999999999</v>
      </c>
      <c r="EU228" s="45">
        <v>3.645</v>
      </c>
      <c r="EV228" s="45">
        <v>3.8620000000000001</v>
      </c>
      <c r="EW228" s="45">
        <v>4.3819999999999997</v>
      </c>
      <c r="EX228" s="45">
        <v>3.3610000000000002</v>
      </c>
      <c r="EY228" s="45"/>
      <c r="EZ228" s="45"/>
      <c r="FA228" s="45"/>
      <c r="FB228" s="45"/>
      <c r="FC228" s="45"/>
      <c r="FD228" s="45"/>
      <c r="FE228" s="45">
        <v>3.625</v>
      </c>
      <c r="FF228" s="45">
        <v>3.4260000000000002</v>
      </c>
      <c r="FG228" s="45">
        <v>3.52</v>
      </c>
      <c r="FH228" s="45">
        <v>3.669</v>
      </c>
      <c r="FI228" s="45">
        <v>3.633</v>
      </c>
      <c r="FJ228" s="45">
        <v>3.1640000000000001</v>
      </c>
      <c r="FK228" s="45"/>
      <c r="FL228" s="45"/>
      <c r="FM228" s="45"/>
      <c r="FN228" s="45"/>
      <c r="FO228" s="45"/>
      <c r="FP228" s="45"/>
      <c r="FQ228" s="45">
        <v>3.0680000000000001</v>
      </c>
      <c r="FR228" s="45">
        <v>3.1819999999999999</v>
      </c>
      <c r="FS228" s="45">
        <v>4.3380000000000001</v>
      </c>
      <c r="FT228" s="45">
        <v>3.4510000000000001</v>
      </c>
      <c r="FU228" s="45">
        <v>3.5960000000000001</v>
      </c>
      <c r="FV228" s="45">
        <v>3.6789999999999998</v>
      </c>
      <c r="FW228" s="45"/>
      <c r="FX228" s="45"/>
      <c r="FY228" s="45"/>
      <c r="FZ228" s="45"/>
      <c r="GA228" s="45"/>
      <c r="GB228" s="45"/>
      <c r="GC228" s="45">
        <v>3.5350000000000001</v>
      </c>
      <c r="GD228" s="45">
        <v>3.6669999999999998</v>
      </c>
      <c r="GE228" s="45">
        <v>3.65</v>
      </c>
      <c r="GF228" s="45">
        <v>3.6389999999999998</v>
      </c>
      <c r="GG228" s="45">
        <v>3.5649999999999999</v>
      </c>
    </row>
    <row r="229" spans="2:189" x14ac:dyDescent="0.2">
      <c r="B229" s="44">
        <v>3.1944444444444449E-2</v>
      </c>
      <c r="C229" s="45">
        <v>3.3660000000000001</v>
      </c>
      <c r="D229" s="45"/>
      <c r="E229" s="45">
        <v>3.4380000000000002</v>
      </c>
      <c r="F229" s="45">
        <v>3.2530000000000001</v>
      </c>
      <c r="G229" s="45">
        <v>4.0609999999999999</v>
      </c>
      <c r="H229" s="45">
        <v>3.8620000000000001</v>
      </c>
      <c r="I229" s="45">
        <v>3.7349999999999999</v>
      </c>
      <c r="J229" s="45">
        <v>3.1240000000000001</v>
      </c>
      <c r="K229" s="45"/>
      <c r="L229" s="45"/>
      <c r="M229" s="45"/>
      <c r="N229" s="45"/>
      <c r="O229" s="45"/>
      <c r="P229" s="45"/>
      <c r="Q229" s="45">
        <v>5.48</v>
      </c>
      <c r="R229" s="45">
        <v>3.1019999999999999</v>
      </c>
      <c r="S229" s="45">
        <v>3.7229999999999999</v>
      </c>
      <c r="T229" s="45">
        <v>3.5539999999999998</v>
      </c>
      <c r="U229" s="45">
        <v>3.617</v>
      </c>
      <c r="V229" s="45">
        <v>3.6440000000000001</v>
      </c>
      <c r="W229" s="45"/>
      <c r="X229" s="45"/>
      <c r="Y229" s="45"/>
      <c r="Z229" s="45"/>
      <c r="AA229" s="45"/>
      <c r="AB229" s="45"/>
      <c r="AC229" s="45">
        <v>3.649</v>
      </c>
      <c r="AD229" s="45">
        <v>4.2039999999999997</v>
      </c>
      <c r="AE229" s="45">
        <v>3.827</v>
      </c>
      <c r="AF229" s="45">
        <v>4.3159999999999998</v>
      </c>
      <c r="AG229" s="45">
        <v>3.7559999999999998</v>
      </c>
      <c r="AH229" s="45">
        <v>3.35</v>
      </c>
      <c r="AI229" s="45"/>
      <c r="AJ229" s="45"/>
      <c r="AK229" s="45"/>
      <c r="AL229" s="45"/>
      <c r="AM229" s="45"/>
      <c r="AN229" s="45"/>
      <c r="AO229" s="45">
        <v>3.9369999999999998</v>
      </c>
      <c r="AP229" s="45">
        <v>4.6680000000000001</v>
      </c>
      <c r="AQ229" s="45">
        <v>3.7360000000000002</v>
      </c>
      <c r="AR229" s="45">
        <v>3.6110000000000002</v>
      </c>
      <c r="AS229" s="45">
        <v>3.641</v>
      </c>
      <c r="AT229" s="45">
        <v>3.6059999999999999</v>
      </c>
      <c r="AU229" s="45"/>
      <c r="AV229" s="45"/>
      <c r="AW229" s="45"/>
      <c r="AX229" s="45"/>
      <c r="AY229" s="45"/>
      <c r="AZ229" s="45"/>
      <c r="BA229" s="45">
        <v>3.726</v>
      </c>
      <c r="BB229" s="45">
        <v>3.68</v>
      </c>
      <c r="BC229" s="45">
        <v>3.6480000000000001</v>
      </c>
      <c r="BD229" s="45">
        <v>5.8490000000000002</v>
      </c>
      <c r="BE229" s="45">
        <v>5.726</v>
      </c>
      <c r="BF229" s="45">
        <v>3.4550000000000001</v>
      </c>
      <c r="BG229" s="45"/>
      <c r="BH229" s="45"/>
      <c r="BI229" s="45"/>
      <c r="BJ229" s="45"/>
      <c r="BK229" s="45"/>
      <c r="BL229" s="45"/>
      <c r="BM229" s="45">
        <v>4.3040000000000003</v>
      </c>
      <c r="BN229" s="45">
        <v>3.2490000000000001</v>
      </c>
      <c r="BO229" s="45">
        <v>3.6389999999999998</v>
      </c>
      <c r="BP229" s="45">
        <v>5.319</v>
      </c>
      <c r="BQ229" s="45">
        <v>3.7309999999999999</v>
      </c>
      <c r="BR229" s="45">
        <v>3.516</v>
      </c>
      <c r="BS229" s="45"/>
      <c r="BT229" s="45"/>
      <c r="BU229" s="45"/>
      <c r="BV229" s="45"/>
      <c r="BW229" s="45"/>
      <c r="BX229" s="45"/>
      <c r="BY229" s="45">
        <v>4.5350000000000001</v>
      </c>
      <c r="BZ229" s="45">
        <v>3.6339999999999999</v>
      </c>
      <c r="CA229" s="45">
        <v>3.8</v>
      </c>
      <c r="CB229" s="45">
        <v>3.6669999999999998</v>
      </c>
      <c r="CC229" s="45">
        <v>3.4609999999999999</v>
      </c>
      <c r="CD229" s="45">
        <v>3.198</v>
      </c>
      <c r="CE229" s="45"/>
      <c r="CF229" s="45"/>
      <c r="CG229" s="45"/>
      <c r="CH229" s="45"/>
      <c r="CI229" s="45"/>
      <c r="CJ229" s="45"/>
      <c r="CK229" s="45">
        <v>2.94</v>
      </c>
      <c r="CL229" s="45">
        <v>3.077</v>
      </c>
      <c r="CM229" s="45">
        <v>3.863</v>
      </c>
      <c r="CN229" s="45">
        <v>3.6890000000000001</v>
      </c>
      <c r="CO229" s="45">
        <v>4.6760000000000002</v>
      </c>
      <c r="CP229" s="45">
        <v>4.3570000000000002</v>
      </c>
      <c r="CQ229" s="45"/>
      <c r="CR229" s="45"/>
      <c r="CS229" s="45"/>
      <c r="CT229" s="45"/>
      <c r="CU229" s="45"/>
      <c r="CV229" s="45"/>
      <c r="CW229" s="45">
        <v>4.0830000000000002</v>
      </c>
      <c r="CX229" s="45">
        <v>3.5910000000000002</v>
      </c>
      <c r="CY229" s="45">
        <v>3.629</v>
      </c>
      <c r="CZ229" s="45">
        <v>3.742</v>
      </c>
      <c r="DA229" s="45">
        <v>3.7130000000000001</v>
      </c>
      <c r="DB229" s="45">
        <v>3.1549999999999998</v>
      </c>
      <c r="DC229" s="45"/>
      <c r="DD229" s="45"/>
      <c r="DE229" s="45"/>
      <c r="DF229" s="45"/>
      <c r="DG229" s="45"/>
      <c r="DH229" s="45"/>
      <c r="DI229" s="45">
        <v>3.06</v>
      </c>
      <c r="DJ229" s="45">
        <v>3.097</v>
      </c>
      <c r="DK229" s="45">
        <v>6.8109999999999999</v>
      </c>
      <c r="DL229" s="45">
        <v>4.0179999999999998</v>
      </c>
      <c r="DM229" s="45">
        <v>4.6340000000000003</v>
      </c>
      <c r="DN229" s="45">
        <v>3.5470000000000002</v>
      </c>
      <c r="DO229" s="45"/>
      <c r="DP229" s="45"/>
      <c r="DQ229" s="45"/>
      <c r="DR229" s="45"/>
      <c r="DS229" s="45"/>
      <c r="DT229" s="45"/>
      <c r="DU229" s="45">
        <v>3.6779999999999999</v>
      </c>
      <c r="DV229" s="45">
        <v>5.343</v>
      </c>
      <c r="DW229" s="45">
        <v>4.09</v>
      </c>
      <c r="DX229" s="45">
        <v>3.6150000000000002</v>
      </c>
      <c r="DY229" s="45">
        <v>3.8220000000000001</v>
      </c>
      <c r="DZ229" s="45">
        <v>3.4209999999999998</v>
      </c>
      <c r="EA229" s="45"/>
      <c r="EB229" s="45"/>
      <c r="EC229" s="45"/>
      <c r="ED229" s="45"/>
      <c r="EE229" s="45"/>
      <c r="EF229" s="45"/>
      <c r="EG229" s="45">
        <v>3.2109999999999999</v>
      </c>
      <c r="EH229" s="45">
        <v>3.2810000000000001</v>
      </c>
      <c r="EI229" s="45">
        <v>3.5259999999999998</v>
      </c>
      <c r="EJ229" s="45">
        <v>3.5960000000000001</v>
      </c>
      <c r="EK229" s="45">
        <v>3.6280000000000001</v>
      </c>
      <c r="EL229" s="45">
        <v>3.516</v>
      </c>
      <c r="EM229" s="45"/>
      <c r="EN229" s="45"/>
      <c r="EO229" s="45"/>
      <c r="EP229" s="45"/>
      <c r="EQ229" s="45"/>
      <c r="ER229" s="45"/>
      <c r="ES229" s="45">
        <v>3.5640000000000001</v>
      </c>
      <c r="ET229" s="45">
        <v>4.1619999999999999</v>
      </c>
      <c r="EU229" s="45">
        <v>3.6440000000000001</v>
      </c>
      <c r="EV229" s="45">
        <v>3.8570000000000002</v>
      </c>
      <c r="EW229" s="45">
        <v>4.3449999999999998</v>
      </c>
      <c r="EX229" s="45">
        <v>3.3559999999999999</v>
      </c>
      <c r="EY229" s="45"/>
      <c r="EZ229" s="45"/>
      <c r="FA229" s="45"/>
      <c r="FB229" s="45"/>
      <c r="FC229" s="45"/>
      <c r="FD229" s="45"/>
      <c r="FE229" s="45">
        <v>3.6179999999999999</v>
      </c>
      <c r="FF229" s="45">
        <v>3.42</v>
      </c>
      <c r="FG229" s="45">
        <v>3.5169999999999999</v>
      </c>
      <c r="FH229" s="45">
        <v>3.6659999999999999</v>
      </c>
      <c r="FI229" s="45">
        <v>3.629</v>
      </c>
      <c r="FJ229" s="45">
        <v>3.157</v>
      </c>
      <c r="FK229" s="45"/>
      <c r="FL229" s="45"/>
      <c r="FM229" s="45"/>
      <c r="FN229" s="45"/>
      <c r="FO229" s="45"/>
      <c r="FP229" s="45"/>
      <c r="FQ229" s="45">
        <v>3.0609999999999999</v>
      </c>
      <c r="FR229" s="45">
        <v>3.1749999999999998</v>
      </c>
      <c r="FS229" s="45">
        <v>4.3479999999999999</v>
      </c>
      <c r="FT229" s="45">
        <v>3.4470000000000001</v>
      </c>
      <c r="FU229" s="45">
        <v>3.593</v>
      </c>
      <c r="FV229" s="45">
        <v>3.6909999999999998</v>
      </c>
      <c r="FW229" s="45"/>
      <c r="FX229" s="45"/>
      <c r="FY229" s="45"/>
      <c r="FZ229" s="45"/>
      <c r="GA229" s="45"/>
      <c r="GB229" s="45"/>
      <c r="GC229" s="45">
        <v>3.5350000000000001</v>
      </c>
      <c r="GD229" s="45">
        <v>3.6640000000000001</v>
      </c>
      <c r="GE229" s="45">
        <v>3.6480000000000001</v>
      </c>
      <c r="GF229" s="45">
        <v>3.6459999999999999</v>
      </c>
      <c r="GG229" s="45">
        <v>3.5619999999999998</v>
      </c>
    </row>
    <row r="230" spans="2:189" x14ac:dyDescent="0.2">
      <c r="B230" s="44">
        <v>3.2638888888888891E-2</v>
      </c>
      <c r="C230" s="45">
        <v>3.36</v>
      </c>
      <c r="D230" s="45"/>
      <c r="E230" s="45">
        <v>3.43</v>
      </c>
      <c r="F230" s="45">
        <v>3.2450000000000001</v>
      </c>
      <c r="G230" s="45">
        <v>4.0579999999999998</v>
      </c>
      <c r="H230" s="45">
        <v>3.8580000000000001</v>
      </c>
      <c r="I230" s="45">
        <v>3.7309999999999999</v>
      </c>
      <c r="J230" s="45">
        <v>3.1160000000000001</v>
      </c>
      <c r="K230" s="45"/>
      <c r="L230" s="45"/>
      <c r="M230" s="45"/>
      <c r="N230" s="45"/>
      <c r="O230" s="45"/>
      <c r="P230" s="45"/>
      <c r="Q230" s="45">
        <v>5.4610000000000003</v>
      </c>
      <c r="R230" s="45">
        <v>3.093</v>
      </c>
      <c r="S230" s="45">
        <v>3.72</v>
      </c>
      <c r="T230" s="45">
        <v>3.552</v>
      </c>
      <c r="U230" s="45">
        <v>3.613</v>
      </c>
      <c r="V230" s="45">
        <v>3.64</v>
      </c>
      <c r="W230" s="45"/>
      <c r="X230" s="45"/>
      <c r="Y230" s="45"/>
      <c r="Z230" s="45"/>
      <c r="AA230" s="45"/>
      <c r="AB230" s="45"/>
      <c r="AC230" s="45">
        <v>3.6480000000000001</v>
      </c>
      <c r="AD230" s="45">
        <v>4.1950000000000003</v>
      </c>
      <c r="AE230" s="45">
        <v>3.8250000000000002</v>
      </c>
      <c r="AF230" s="45">
        <v>4.3099999999999996</v>
      </c>
      <c r="AG230" s="45">
        <v>3.7519999999999998</v>
      </c>
      <c r="AH230" s="45">
        <v>3.34</v>
      </c>
      <c r="AI230" s="45"/>
      <c r="AJ230" s="45"/>
      <c r="AK230" s="45"/>
      <c r="AL230" s="45"/>
      <c r="AM230" s="45"/>
      <c r="AN230" s="45"/>
      <c r="AO230" s="45">
        <v>3.9260000000000002</v>
      </c>
      <c r="AP230" s="45">
        <v>4.67</v>
      </c>
      <c r="AQ230" s="45">
        <v>3.7160000000000002</v>
      </c>
      <c r="AR230" s="45">
        <v>3.609</v>
      </c>
      <c r="AS230" s="45">
        <v>3.6379999999999999</v>
      </c>
      <c r="AT230" s="45">
        <v>3.6030000000000002</v>
      </c>
      <c r="AU230" s="45"/>
      <c r="AV230" s="45"/>
      <c r="AW230" s="45"/>
      <c r="AX230" s="45"/>
      <c r="AY230" s="45"/>
      <c r="AZ230" s="45"/>
      <c r="BA230" s="45">
        <v>3.722</v>
      </c>
      <c r="BB230" s="45">
        <v>3.6760000000000002</v>
      </c>
      <c r="BC230" s="45">
        <v>3.645</v>
      </c>
      <c r="BD230" s="45">
        <v>5.8579999999999997</v>
      </c>
      <c r="BE230" s="45">
        <v>5.7030000000000003</v>
      </c>
      <c r="BF230" s="45">
        <v>3.448</v>
      </c>
      <c r="BG230" s="45"/>
      <c r="BH230" s="45"/>
      <c r="BI230" s="45"/>
      <c r="BJ230" s="45"/>
      <c r="BK230" s="45"/>
      <c r="BL230" s="45"/>
      <c r="BM230" s="45">
        <v>4.2439999999999998</v>
      </c>
      <c r="BN230" s="45">
        <v>3.2349999999999999</v>
      </c>
      <c r="BO230" s="45">
        <v>3.6349999999999998</v>
      </c>
      <c r="BP230" s="45">
        <v>5.3209999999999997</v>
      </c>
      <c r="BQ230" s="45">
        <v>3.7280000000000002</v>
      </c>
      <c r="BR230" s="45">
        <v>3.5129999999999999</v>
      </c>
      <c r="BS230" s="45"/>
      <c r="BT230" s="45"/>
      <c r="BU230" s="45"/>
      <c r="BV230" s="45"/>
      <c r="BW230" s="45"/>
      <c r="BX230" s="45"/>
      <c r="BY230" s="45">
        <v>4.5279999999999996</v>
      </c>
      <c r="BZ230" s="45">
        <v>3.6320000000000001</v>
      </c>
      <c r="CA230" s="45">
        <v>3.7959999999999998</v>
      </c>
      <c r="CB230" s="45">
        <v>3.665</v>
      </c>
      <c r="CC230" s="45">
        <v>3.4580000000000002</v>
      </c>
      <c r="CD230" s="45">
        <v>3.1890000000000001</v>
      </c>
      <c r="CE230" s="45"/>
      <c r="CF230" s="45"/>
      <c r="CG230" s="45"/>
      <c r="CH230" s="45"/>
      <c r="CI230" s="45"/>
      <c r="CJ230" s="45"/>
      <c r="CK230" s="45">
        <v>2.93</v>
      </c>
      <c r="CL230" s="45">
        <v>3.0649999999999999</v>
      </c>
      <c r="CM230" s="45">
        <v>3.859</v>
      </c>
      <c r="CN230" s="45">
        <v>3.6869999999999998</v>
      </c>
      <c r="CO230" s="45">
        <v>4.665</v>
      </c>
      <c r="CP230" s="45">
        <v>4.3550000000000004</v>
      </c>
      <c r="CQ230" s="45"/>
      <c r="CR230" s="45"/>
      <c r="CS230" s="45"/>
      <c r="CT230" s="45"/>
      <c r="CU230" s="45"/>
      <c r="CV230" s="45"/>
      <c r="CW230" s="45">
        <v>4.0789999999999997</v>
      </c>
      <c r="CX230" s="45">
        <v>3.5880000000000001</v>
      </c>
      <c r="CY230" s="45">
        <v>3.6259999999999999</v>
      </c>
      <c r="CZ230" s="45">
        <v>3.7389999999999999</v>
      </c>
      <c r="DA230" s="45">
        <v>3.7109999999999999</v>
      </c>
      <c r="DB230" s="45">
        <v>3.145</v>
      </c>
      <c r="DC230" s="45"/>
      <c r="DD230" s="45"/>
      <c r="DE230" s="45"/>
      <c r="DF230" s="45"/>
      <c r="DG230" s="45"/>
      <c r="DH230" s="45"/>
      <c r="DI230" s="45">
        <v>3.0529999999999999</v>
      </c>
      <c r="DJ230" s="45">
        <v>3.0870000000000002</v>
      </c>
      <c r="DK230" s="45">
        <v>6.8109999999999999</v>
      </c>
      <c r="DL230" s="45">
        <v>4.0149999999999997</v>
      </c>
      <c r="DM230" s="45">
        <v>4.6059999999999999</v>
      </c>
      <c r="DN230" s="45">
        <v>3.544</v>
      </c>
      <c r="DO230" s="45"/>
      <c r="DP230" s="45"/>
      <c r="DQ230" s="45"/>
      <c r="DR230" s="45"/>
      <c r="DS230" s="45"/>
      <c r="DT230" s="45"/>
      <c r="DU230" s="45">
        <v>3.6749999999999998</v>
      </c>
      <c r="DV230" s="45">
        <v>5.24</v>
      </c>
      <c r="DW230" s="45">
        <v>4.0869999999999997</v>
      </c>
      <c r="DX230" s="45">
        <v>3.6120000000000001</v>
      </c>
      <c r="DY230" s="45">
        <v>3.8210000000000002</v>
      </c>
      <c r="DZ230" s="45">
        <v>3.4169999999999998</v>
      </c>
      <c r="EA230" s="45"/>
      <c r="EB230" s="45"/>
      <c r="EC230" s="45"/>
      <c r="ED230" s="45"/>
      <c r="EE230" s="45"/>
      <c r="EF230" s="45"/>
      <c r="EG230" s="45">
        <v>3.206</v>
      </c>
      <c r="EH230" s="45">
        <v>3.2759999999999998</v>
      </c>
      <c r="EI230" s="45">
        <v>3.5230000000000001</v>
      </c>
      <c r="EJ230" s="45">
        <v>3.5939999999999999</v>
      </c>
      <c r="EK230" s="45">
        <v>3.625</v>
      </c>
      <c r="EL230" s="45">
        <v>3.512</v>
      </c>
      <c r="EM230" s="45"/>
      <c r="EN230" s="45"/>
      <c r="EO230" s="45"/>
      <c r="EP230" s="45"/>
      <c r="EQ230" s="45"/>
      <c r="ER230" s="45"/>
      <c r="ES230" s="45">
        <v>3.5590000000000002</v>
      </c>
      <c r="ET230" s="45">
        <v>4.1529999999999996</v>
      </c>
      <c r="EU230" s="45">
        <v>3.6389999999999998</v>
      </c>
      <c r="EV230" s="45">
        <v>3.8530000000000002</v>
      </c>
      <c r="EW230" s="45">
        <v>4.2930000000000001</v>
      </c>
      <c r="EX230" s="45">
        <v>3.35</v>
      </c>
      <c r="EY230" s="45"/>
      <c r="EZ230" s="45"/>
      <c r="FA230" s="45"/>
      <c r="FB230" s="45"/>
      <c r="FC230" s="45"/>
      <c r="FD230" s="45"/>
      <c r="FE230" s="45">
        <v>3.6110000000000002</v>
      </c>
      <c r="FF230" s="45">
        <v>3.4129999999999998</v>
      </c>
      <c r="FG230" s="45">
        <v>3.5139999999999998</v>
      </c>
      <c r="FH230" s="45">
        <v>3.6629999999999998</v>
      </c>
      <c r="FI230" s="45">
        <v>3.6259999999999999</v>
      </c>
      <c r="FJ230" s="45">
        <v>3.15</v>
      </c>
      <c r="FK230" s="45"/>
      <c r="FL230" s="45"/>
      <c r="FM230" s="45"/>
      <c r="FN230" s="45"/>
      <c r="FO230" s="45"/>
      <c r="FP230" s="45"/>
      <c r="FQ230" s="45">
        <v>3.0550000000000002</v>
      </c>
      <c r="FR230" s="45">
        <v>3.169</v>
      </c>
      <c r="FS230" s="45">
        <v>4.3390000000000004</v>
      </c>
      <c r="FT230" s="45">
        <v>3.4460000000000002</v>
      </c>
      <c r="FU230" s="45">
        <v>3.59</v>
      </c>
      <c r="FV230" s="45">
        <v>3.6890000000000001</v>
      </c>
      <c r="FW230" s="45"/>
      <c r="FX230" s="45"/>
      <c r="FY230" s="45"/>
      <c r="FZ230" s="45"/>
      <c r="GA230" s="45"/>
      <c r="GB230" s="45"/>
      <c r="GC230" s="45">
        <v>3.532</v>
      </c>
      <c r="GD230" s="45">
        <v>3.6629999999999998</v>
      </c>
      <c r="GE230" s="45">
        <v>3.6469999999999998</v>
      </c>
      <c r="GF230" s="45">
        <v>3.629</v>
      </c>
      <c r="GG230" s="45">
        <v>3.556</v>
      </c>
    </row>
    <row r="231" spans="2:189" x14ac:dyDescent="0.2">
      <c r="B231" s="44">
        <v>3.3333333333333333E-2</v>
      </c>
      <c r="C231" s="45">
        <v>3.3519999999999999</v>
      </c>
      <c r="D231" s="45"/>
      <c r="E231" s="45">
        <v>3.4239999999999999</v>
      </c>
      <c r="F231" s="45">
        <v>3.238</v>
      </c>
      <c r="G231" s="45">
        <v>4.0549999999999997</v>
      </c>
      <c r="H231" s="45">
        <v>3.8540000000000001</v>
      </c>
      <c r="I231" s="45">
        <v>3.7290000000000001</v>
      </c>
      <c r="J231" s="45">
        <v>3.105</v>
      </c>
      <c r="K231" s="45"/>
      <c r="L231" s="45"/>
      <c r="M231" s="45"/>
      <c r="N231" s="45"/>
      <c r="O231" s="45"/>
      <c r="P231" s="45"/>
      <c r="Q231" s="45">
        <v>5.4459999999999997</v>
      </c>
      <c r="R231" s="45">
        <v>3.085</v>
      </c>
      <c r="S231" s="45">
        <v>3.7170000000000001</v>
      </c>
      <c r="T231" s="45">
        <v>3.5489999999999999</v>
      </c>
      <c r="U231" s="45">
        <v>3.6120000000000001</v>
      </c>
      <c r="V231" s="45">
        <v>3.6339999999999999</v>
      </c>
      <c r="W231" s="45"/>
      <c r="X231" s="45"/>
      <c r="Y231" s="45"/>
      <c r="Z231" s="45"/>
      <c r="AA231" s="45"/>
      <c r="AB231" s="45"/>
      <c r="AC231" s="45">
        <v>3.6440000000000001</v>
      </c>
      <c r="AD231" s="45">
        <v>4.1840000000000002</v>
      </c>
      <c r="AE231" s="45">
        <v>3.823</v>
      </c>
      <c r="AF231" s="45">
        <v>4.3079999999999998</v>
      </c>
      <c r="AG231" s="45">
        <v>3.746</v>
      </c>
      <c r="AH231" s="45">
        <v>3.3319999999999999</v>
      </c>
      <c r="AI231" s="45"/>
      <c r="AJ231" s="45"/>
      <c r="AK231" s="45"/>
      <c r="AL231" s="45"/>
      <c r="AM231" s="45"/>
      <c r="AN231" s="45"/>
      <c r="AO231" s="45">
        <v>3.9169999999999998</v>
      </c>
      <c r="AP231" s="45">
        <v>4.6630000000000003</v>
      </c>
      <c r="AQ231" s="45">
        <v>3.71</v>
      </c>
      <c r="AR231" s="45">
        <v>3.6059999999999999</v>
      </c>
      <c r="AS231" s="45">
        <v>3.6339999999999999</v>
      </c>
      <c r="AT231" s="45">
        <v>3.601</v>
      </c>
      <c r="AU231" s="45"/>
      <c r="AV231" s="45"/>
      <c r="AW231" s="45"/>
      <c r="AX231" s="45"/>
      <c r="AY231" s="45"/>
      <c r="AZ231" s="45"/>
      <c r="BA231" s="45">
        <v>3.718</v>
      </c>
      <c r="BB231" s="45">
        <v>3.6720000000000002</v>
      </c>
      <c r="BC231" s="45">
        <v>3.6419999999999999</v>
      </c>
      <c r="BD231" s="45">
        <v>5.8650000000000002</v>
      </c>
      <c r="BE231" s="45">
        <v>5.694</v>
      </c>
      <c r="BF231" s="45">
        <v>3.4420000000000002</v>
      </c>
      <c r="BG231" s="45"/>
      <c r="BH231" s="45"/>
      <c r="BI231" s="45"/>
      <c r="BJ231" s="45"/>
      <c r="BK231" s="45"/>
      <c r="BL231" s="45"/>
      <c r="BM231" s="45">
        <v>4.1829999999999998</v>
      </c>
      <c r="BN231" s="45">
        <v>3.2229999999999999</v>
      </c>
      <c r="BO231" s="45">
        <v>3.6339999999999999</v>
      </c>
      <c r="BP231" s="45">
        <v>5.319</v>
      </c>
      <c r="BQ231" s="45">
        <v>3.7250000000000001</v>
      </c>
      <c r="BR231" s="45">
        <v>3.51</v>
      </c>
      <c r="BS231" s="45"/>
      <c r="BT231" s="45"/>
      <c r="BU231" s="45"/>
      <c r="BV231" s="45"/>
      <c r="BW231" s="45"/>
      <c r="BX231" s="45"/>
      <c r="BY231" s="45">
        <v>4.524</v>
      </c>
      <c r="BZ231" s="45">
        <v>3.6280000000000001</v>
      </c>
      <c r="CA231" s="45">
        <v>3.794</v>
      </c>
      <c r="CB231" s="45">
        <v>3.6619999999999999</v>
      </c>
      <c r="CC231" s="45">
        <v>3.456</v>
      </c>
      <c r="CD231" s="45">
        <v>3.1779999999999999</v>
      </c>
      <c r="CE231" s="45"/>
      <c r="CF231" s="45"/>
      <c r="CG231" s="45"/>
      <c r="CH231" s="45"/>
      <c r="CI231" s="45"/>
      <c r="CJ231" s="45"/>
      <c r="CK231" s="45">
        <v>2.9209999999999998</v>
      </c>
      <c r="CL231" s="45">
        <v>3.052</v>
      </c>
      <c r="CM231" s="45">
        <v>3.8559999999999999</v>
      </c>
      <c r="CN231" s="45">
        <v>3.6829999999999998</v>
      </c>
      <c r="CO231" s="45">
        <v>4.6550000000000002</v>
      </c>
      <c r="CP231" s="45">
        <v>4.3520000000000003</v>
      </c>
      <c r="CQ231" s="45"/>
      <c r="CR231" s="45"/>
      <c r="CS231" s="45"/>
      <c r="CT231" s="45"/>
      <c r="CU231" s="45"/>
      <c r="CV231" s="45"/>
      <c r="CW231" s="45">
        <v>4.077</v>
      </c>
      <c r="CX231" s="45">
        <v>3.585</v>
      </c>
      <c r="CY231" s="45">
        <v>3.6230000000000002</v>
      </c>
      <c r="CZ231" s="45">
        <v>3.7370000000000001</v>
      </c>
      <c r="DA231" s="45">
        <v>3.7090000000000001</v>
      </c>
      <c r="DB231" s="45">
        <v>3.1379999999999999</v>
      </c>
      <c r="DC231" s="45"/>
      <c r="DD231" s="45"/>
      <c r="DE231" s="45"/>
      <c r="DF231" s="45"/>
      <c r="DG231" s="45"/>
      <c r="DH231" s="45"/>
      <c r="DI231" s="45">
        <v>3.044</v>
      </c>
      <c r="DJ231" s="45">
        <v>3.08</v>
      </c>
      <c r="DK231" s="45">
        <v>6.8120000000000003</v>
      </c>
      <c r="DL231" s="45">
        <v>4.0069999999999997</v>
      </c>
      <c r="DM231" s="45">
        <v>4.5759999999999996</v>
      </c>
      <c r="DN231" s="45">
        <v>3.5430000000000001</v>
      </c>
      <c r="DO231" s="45"/>
      <c r="DP231" s="45"/>
      <c r="DQ231" s="45"/>
      <c r="DR231" s="45"/>
      <c r="DS231" s="45"/>
      <c r="DT231" s="45"/>
      <c r="DU231" s="45">
        <v>3.6709999999999998</v>
      </c>
      <c r="DV231" s="45">
        <v>5.1609999999999996</v>
      </c>
      <c r="DW231" s="45">
        <v>4.0860000000000003</v>
      </c>
      <c r="DX231" s="45">
        <v>3.61</v>
      </c>
      <c r="DY231" s="45">
        <v>3.8180000000000001</v>
      </c>
      <c r="DZ231" s="45">
        <v>3.4119999999999999</v>
      </c>
      <c r="EA231" s="45"/>
      <c r="EB231" s="45"/>
      <c r="EC231" s="45"/>
      <c r="ED231" s="45"/>
      <c r="EE231" s="45"/>
      <c r="EF231" s="45"/>
      <c r="EG231" s="45">
        <v>3.1989999999999998</v>
      </c>
      <c r="EH231" s="45">
        <v>3.27</v>
      </c>
      <c r="EI231" s="45">
        <v>3.5230000000000001</v>
      </c>
      <c r="EJ231" s="45">
        <v>3.5910000000000002</v>
      </c>
      <c r="EK231" s="45">
        <v>3.6219999999999999</v>
      </c>
      <c r="EL231" s="45">
        <v>3.508</v>
      </c>
      <c r="EM231" s="45"/>
      <c r="EN231" s="45"/>
      <c r="EO231" s="45"/>
      <c r="EP231" s="45"/>
      <c r="EQ231" s="45"/>
      <c r="ER231" s="45"/>
      <c r="ES231" s="45">
        <v>3.556</v>
      </c>
      <c r="ET231" s="45">
        <v>4.157</v>
      </c>
      <c r="EU231" s="45">
        <v>3.6389999999999998</v>
      </c>
      <c r="EV231" s="45">
        <v>3.851</v>
      </c>
      <c r="EW231" s="45">
        <v>4.2380000000000004</v>
      </c>
      <c r="EX231" s="45">
        <v>3.3450000000000002</v>
      </c>
      <c r="EY231" s="45"/>
      <c r="EZ231" s="45"/>
      <c r="FA231" s="45"/>
      <c r="FB231" s="45"/>
      <c r="FC231" s="45"/>
      <c r="FD231" s="45"/>
      <c r="FE231" s="45">
        <v>3.6059999999999999</v>
      </c>
      <c r="FF231" s="45">
        <v>3.4079999999999999</v>
      </c>
      <c r="FG231" s="45">
        <v>3.5110000000000001</v>
      </c>
      <c r="FH231" s="45">
        <v>3.66</v>
      </c>
      <c r="FI231" s="45">
        <v>3.6240000000000001</v>
      </c>
      <c r="FJ231" s="45">
        <v>3.1440000000000001</v>
      </c>
      <c r="FK231" s="45"/>
      <c r="FL231" s="45"/>
      <c r="FM231" s="45"/>
      <c r="FN231" s="45"/>
      <c r="FO231" s="45"/>
      <c r="FP231" s="45"/>
      <c r="FQ231" s="45">
        <v>3.05</v>
      </c>
      <c r="FR231" s="45">
        <v>3.1619999999999999</v>
      </c>
      <c r="FS231" s="45">
        <v>4.3440000000000003</v>
      </c>
      <c r="FT231" s="45">
        <v>3.444</v>
      </c>
      <c r="FU231" s="45">
        <v>3.5870000000000002</v>
      </c>
      <c r="FV231" s="45">
        <v>3.6480000000000001</v>
      </c>
      <c r="FW231" s="45"/>
      <c r="FX231" s="45"/>
      <c r="FY231" s="45"/>
      <c r="FZ231" s="45"/>
      <c r="GA231" s="45"/>
      <c r="GB231" s="45"/>
      <c r="GC231" s="45">
        <v>3.5339999999999998</v>
      </c>
      <c r="GD231" s="45">
        <v>3.661</v>
      </c>
      <c r="GE231" s="45">
        <v>3.6480000000000001</v>
      </c>
      <c r="GF231" s="45">
        <v>3.6419999999999999</v>
      </c>
      <c r="GG231" s="45">
        <v>3.5609999999999999</v>
      </c>
    </row>
    <row r="232" spans="2:189" x14ac:dyDescent="0.2">
      <c r="B232" s="44">
        <v>3.4027777777777775E-2</v>
      </c>
      <c r="C232" s="45">
        <v>3.3460000000000001</v>
      </c>
      <c r="D232" s="45"/>
      <c r="E232" s="45">
        <v>3.4180000000000001</v>
      </c>
      <c r="F232" s="45">
        <v>3.234</v>
      </c>
      <c r="G232" s="45">
        <v>4.0519999999999996</v>
      </c>
      <c r="H232" s="45">
        <v>3.8519999999999999</v>
      </c>
      <c r="I232" s="45">
        <v>3.7240000000000002</v>
      </c>
      <c r="J232" s="45">
        <v>3.0990000000000002</v>
      </c>
      <c r="K232" s="45"/>
      <c r="L232" s="45"/>
      <c r="M232" s="45"/>
      <c r="N232" s="45"/>
      <c r="O232" s="45"/>
      <c r="P232" s="45"/>
      <c r="Q232" s="45">
        <v>5.423</v>
      </c>
      <c r="R232" s="45">
        <v>3.077</v>
      </c>
      <c r="S232" s="45">
        <v>3.714</v>
      </c>
      <c r="T232" s="45">
        <v>3.5459999999999998</v>
      </c>
      <c r="U232" s="45">
        <v>3.6080000000000001</v>
      </c>
      <c r="V232" s="45">
        <v>3.63</v>
      </c>
      <c r="W232" s="45"/>
      <c r="X232" s="45"/>
      <c r="Y232" s="45"/>
      <c r="Z232" s="45"/>
      <c r="AA232" s="45"/>
      <c r="AB232" s="45"/>
      <c r="AC232" s="45">
        <v>3.633</v>
      </c>
      <c r="AD232" s="45">
        <v>4.1689999999999996</v>
      </c>
      <c r="AE232" s="45">
        <v>3.8220000000000001</v>
      </c>
      <c r="AF232" s="45">
        <v>4.3</v>
      </c>
      <c r="AG232" s="45">
        <v>3.74</v>
      </c>
      <c r="AH232" s="45">
        <v>3.3239999999999998</v>
      </c>
      <c r="AI232" s="45"/>
      <c r="AJ232" s="45"/>
      <c r="AK232" s="45"/>
      <c r="AL232" s="45"/>
      <c r="AM232" s="45"/>
      <c r="AN232" s="45"/>
      <c r="AO232" s="45">
        <v>3.9089999999999998</v>
      </c>
      <c r="AP232" s="45">
        <v>4.66</v>
      </c>
      <c r="AQ232" s="45">
        <v>3.7210000000000001</v>
      </c>
      <c r="AR232" s="45">
        <v>3.6030000000000002</v>
      </c>
      <c r="AS232" s="45">
        <v>3.6309999999999998</v>
      </c>
      <c r="AT232" s="45">
        <v>3.597</v>
      </c>
      <c r="AU232" s="45"/>
      <c r="AV232" s="45"/>
      <c r="AW232" s="45"/>
      <c r="AX232" s="45"/>
      <c r="AY232" s="45"/>
      <c r="AZ232" s="45"/>
      <c r="BA232" s="45">
        <v>3.7149999999999999</v>
      </c>
      <c r="BB232" s="45">
        <v>3.6709999999999998</v>
      </c>
      <c r="BC232" s="45">
        <v>3.6389999999999998</v>
      </c>
      <c r="BD232" s="45">
        <v>5.8680000000000003</v>
      </c>
      <c r="BE232" s="45">
        <v>5.7350000000000003</v>
      </c>
      <c r="BF232" s="45">
        <v>3.4369999999999998</v>
      </c>
      <c r="BG232" s="45"/>
      <c r="BH232" s="45"/>
      <c r="BI232" s="45"/>
      <c r="BJ232" s="45"/>
      <c r="BK232" s="45"/>
      <c r="BL232" s="45"/>
      <c r="BM232" s="45">
        <v>4.1269999999999998</v>
      </c>
      <c r="BN232" s="45">
        <v>3.2109999999999999</v>
      </c>
      <c r="BO232" s="45">
        <v>3.6320000000000001</v>
      </c>
      <c r="BP232" s="45">
        <v>5.3220000000000001</v>
      </c>
      <c r="BQ232" s="45">
        <v>3.7210000000000001</v>
      </c>
      <c r="BR232" s="45">
        <v>3.5070000000000001</v>
      </c>
      <c r="BS232" s="45"/>
      <c r="BT232" s="45"/>
      <c r="BU232" s="45"/>
      <c r="BV232" s="45"/>
      <c r="BW232" s="45"/>
      <c r="BX232" s="45"/>
      <c r="BY232" s="45">
        <v>4.524</v>
      </c>
      <c r="BZ232" s="45">
        <v>3.625</v>
      </c>
      <c r="CA232" s="45">
        <v>3.7909999999999999</v>
      </c>
      <c r="CB232" s="45">
        <v>3.6579999999999999</v>
      </c>
      <c r="CC232" s="45">
        <v>3.4540000000000002</v>
      </c>
      <c r="CD232" s="45">
        <v>3.1680000000000001</v>
      </c>
      <c r="CE232" s="45"/>
      <c r="CF232" s="45"/>
      <c r="CG232" s="45"/>
      <c r="CH232" s="45"/>
      <c r="CI232" s="45"/>
      <c r="CJ232" s="45"/>
      <c r="CK232" s="45">
        <v>2.911</v>
      </c>
      <c r="CL232" s="45">
        <v>3.0409999999999999</v>
      </c>
      <c r="CM232" s="45">
        <v>3.8530000000000002</v>
      </c>
      <c r="CN232" s="45">
        <v>3.68</v>
      </c>
      <c r="CO232" s="45">
        <v>4.6509999999999998</v>
      </c>
      <c r="CP232" s="45">
        <v>4.3520000000000003</v>
      </c>
      <c r="CQ232" s="45"/>
      <c r="CR232" s="45"/>
      <c r="CS232" s="45"/>
      <c r="CT232" s="45"/>
      <c r="CU232" s="45"/>
      <c r="CV232" s="45"/>
      <c r="CW232" s="45">
        <v>4.0730000000000004</v>
      </c>
      <c r="CX232" s="45">
        <v>3.5819999999999999</v>
      </c>
      <c r="CY232" s="45">
        <v>3.6219999999999999</v>
      </c>
      <c r="CZ232" s="45">
        <v>3.734</v>
      </c>
      <c r="DA232" s="45">
        <v>3.7050000000000001</v>
      </c>
      <c r="DB232" s="45">
        <v>3.1309999999999998</v>
      </c>
      <c r="DC232" s="45"/>
      <c r="DD232" s="45"/>
      <c r="DE232" s="45"/>
      <c r="DF232" s="45"/>
      <c r="DG232" s="45"/>
      <c r="DH232" s="45"/>
      <c r="DI232" s="45">
        <v>3.0350000000000001</v>
      </c>
      <c r="DJ232" s="45">
        <v>3.07</v>
      </c>
      <c r="DK232" s="45">
        <v>6.8230000000000004</v>
      </c>
      <c r="DL232" s="45">
        <v>4.0039999999999996</v>
      </c>
      <c r="DM232" s="45">
        <v>4.548</v>
      </c>
      <c r="DN232" s="45">
        <v>3.5390000000000001</v>
      </c>
      <c r="DO232" s="45"/>
      <c r="DP232" s="45"/>
      <c r="DQ232" s="45"/>
      <c r="DR232" s="45"/>
      <c r="DS232" s="45"/>
      <c r="DT232" s="45"/>
      <c r="DU232" s="45">
        <v>3.6680000000000001</v>
      </c>
      <c r="DV232" s="45">
        <v>5.1079999999999997</v>
      </c>
      <c r="DW232" s="45">
        <v>4.0839999999999996</v>
      </c>
      <c r="DX232" s="45">
        <v>3.6080000000000001</v>
      </c>
      <c r="DY232" s="45">
        <v>3.8159999999999998</v>
      </c>
      <c r="DZ232" s="45">
        <v>3.4089999999999998</v>
      </c>
      <c r="EA232" s="45"/>
      <c r="EB232" s="45"/>
      <c r="EC232" s="45"/>
      <c r="ED232" s="45"/>
      <c r="EE232" s="45"/>
      <c r="EF232" s="45"/>
      <c r="EG232" s="45">
        <v>3.1949999999999998</v>
      </c>
      <c r="EH232" s="45">
        <v>3.2629999999999999</v>
      </c>
      <c r="EI232" s="45">
        <v>3.52</v>
      </c>
      <c r="EJ232" s="45">
        <v>3.5880000000000001</v>
      </c>
      <c r="EK232" s="45">
        <v>3.6190000000000002</v>
      </c>
      <c r="EL232" s="45">
        <v>3.504</v>
      </c>
      <c r="EM232" s="45"/>
      <c r="EN232" s="45"/>
      <c r="EO232" s="45"/>
      <c r="EP232" s="45"/>
      <c r="EQ232" s="45"/>
      <c r="ER232" s="45"/>
      <c r="ES232" s="45">
        <v>3.55</v>
      </c>
      <c r="ET232" s="45">
        <v>4.149</v>
      </c>
      <c r="EU232" s="45">
        <v>3.6349999999999998</v>
      </c>
      <c r="EV232" s="45">
        <v>3.8479999999999999</v>
      </c>
      <c r="EW232" s="45">
        <v>4.1959999999999997</v>
      </c>
      <c r="EX232" s="45">
        <v>3.339</v>
      </c>
      <c r="EY232" s="45"/>
      <c r="EZ232" s="45"/>
      <c r="FA232" s="45"/>
      <c r="FB232" s="45"/>
      <c r="FC232" s="45"/>
      <c r="FD232" s="45"/>
      <c r="FE232" s="45">
        <v>3.5990000000000002</v>
      </c>
      <c r="FF232" s="45">
        <v>3.4020000000000001</v>
      </c>
      <c r="FG232" s="45">
        <v>3.51</v>
      </c>
      <c r="FH232" s="45">
        <v>3.6579999999999999</v>
      </c>
      <c r="FI232" s="45">
        <v>3.6190000000000002</v>
      </c>
      <c r="FJ232" s="45">
        <v>3.1379999999999999</v>
      </c>
      <c r="FK232" s="45"/>
      <c r="FL232" s="45"/>
      <c r="FM232" s="45"/>
      <c r="FN232" s="45"/>
      <c r="FO232" s="45"/>
      <c r="FP232" s="45"/>
      <c r="FQ232" s="45">
        <v>3.0419999999999998</v>
      </c>
      <c r="FR232" s="45">
        <v>3.1560000000000001</v>
      </c>
      <c r="FS232" s="45">
        <v>4.3380000000000001</v>
      </c>
      <c r="FT232" s="45">
        <v>3.4409999999999998</v>
      </c>
      <c r="FU232" s="45">
        <v>3.5859999999999999</v>
      </c>
      <c r="FV232" s="45">
        <v>3.6419999999999999</v>
      </c>
      <c r="FW232" s="45"/>
      <c r="FX232" s="45"/>
      <c r="FY232" s="45"/>
      <c r="FZ232" s="45"/>
      <c r="GA232" s="45"/>
      <c r="GB232" s="45"/>
      <c r="GC232" s="45">
        <v>3.5310000000000001</v>
      </c>
      <c r="GD232" s="45">
        <v>3.6579999999999999</v>
      </c>
      <c r="GE232" s="45">
        <v>3.645</v>
      </c>
      <c r="GF232" s="45">
        <v>3.629</v>
      </c>
      <c r="GG232" s="45">
        <v>3.5550000000000002</v>
      </c>
    </row>
    <row r="233" spans="2:189" x14ac:dyDescent="0.2">
      <c r="B233" s="44">
        <v>3.4722222222222224E-2</v>
      </c>
      <c r="C233" s="45">
        <v>3.3380000000000001</v>
      </c>
      <c r="D233" s="45"/>
      <c r="E233" s="45">
        <v>3.411</v>
      </c>
      <c r="F233" s="45">
        <v>3.226</v>
      </c>
      <c r="G233" s="45">
        <v>4.048</v>
      </c>
      <c r="H233" s="45">
        <v>3.847</v>
      </c>
      <c r="I233" s="45">
        <v>3.7210000000000001</v>
      </c>
      <c r="J233" s="45">
        <v>3.0870000000000002</v>
      </c>
      <c r="K233" s="45"/>
      <c r="L233" s="45"/>
      <c r="M233" s="45"/>
      <c r="N233" s="45"/>
      <c r="O233" s="45"/>
      <c r="P233" s="45"/>
      <c r="Q233" s="45">
        <v>5.4130000000000003</v>
      </c>
      <c r="R233" s="45">
        <v>3.0670000000000002</v>
      </c>
      <c r="S233" s="45">
        <v>3.7090000000000001</v>
      </c>
      <c r="T233" s="45">
        <v>3.544</v>
      </c>
      <c r="U233" s="45">
        <v>3.6059999999999999</v>
      </c>
      <c r="V233" s="45">
        <v>3.6240000000000001</v>
      </c>
      <c r="W233" s="45"/>
      <c r="X233" s="45"/>
      <c r="Y233" s="45"/>
      <c r="Z233" s="45"/>
      <c r="AA233" s="45"/>
      <c r="AB233" s="45"/>
      <c r="AC233" s="45">
        <v>3.625</v>
      </c>
      <c r="AD233" s="45">
        <v>4.1509999999999998</v>
      </c>
      <c r="AE233" s="45">
        <v>3.819</v>
      </c>
      <c r="AF233" s="45">
        <v>4.2949999999999999</v>
      </c>
      <c r="AG233" s="45">
        <v>3.7349999999999999</v>
      </c>
      <c r="AH233" s="45">
        <v>3.3159999999999998</v>
      </c>
      <c r="AI233" s="45"/>
      <c r="AJ233" s="45"/>
      <c r="AK233" s="45"/>
      <c r="AL233" s="45"/>
      <c r="AM233" s="45"/>
      <c r="AN233" s="45"/>
      <c r="AO233" s="45">
        <v>3.9039999999999999</v>
      </c>
      <c r="AP233" s="45">
        <v>4.6520000000000001</v>
      </c>
      <c r="AQ233" s="45">
        <v>3.7090000000000001</v>
      </c>
      <c r="AR233" s="45">
        <v>3.6</v>
      </c>
      <c r="AS233" s="45">
        <v>3.6280000000000001</v>
      </c>
      <c r="AT233" s="45">
        <v>3.5939999999999999</v>
      </c>
      <c r="AU233" s="45"/>
      <c r="AV233" s="45"/>
      <c r="AW233" s="45"/>
      <c r="AX233" s="45"/>
      <c r="AY233" s="45"/>
      <c r="AZ233" s="45"/>
      <c r="BA233" s="45">
        <v>3.7120000000000002</v>
      </c>
      <c r="BB233" s="45">
        <v>3.6669999999999998</v>
      </c>
      <c r="BC233" s="45">
        <v>3.6360000000000001</v>
      </c>
      <c r="BD233" s="45">
        <v>5.8869999999999996</v>
      </c>
      <c r="BE233" s="45">
        <v>5.7460000000000004</v>
      </c>
      <c r="BF233" s="45">
        <v>3.4289999999999998</v>
      </c>
      <c r="BG233" s="45"/>
      <c r="BH233" s="45"/>
      <c r="BI233" s="45"/>
      <c r="BJ233" s="45"/>
      <c r="BK233" s="45"/>
      <c r="BL233" s="45"/>
      <c r="BM233" s="45">
        <v>4.0730000000000004</v>
      </c>
      <c r="BN233" s="45">
        <v>3.2010000000000001</v>
      </c>
      <c r="BO233" s="45">
        <v>3.629</v>
      </c>
      <c r="BP233" s="45">
        <v>5.33</v>
      </c>
      <c r="BQ233" s="45">
        <v>3.718</v>
      </c>
      <c r="BR233" s="45">
        <v>3.5030000000000001</v>
      </c>
      <c r="BS233" s="45"/>
      <c r="BT233" s="45"/>
      <c r="BU233" s="45"/>
      <c r="BV233" s="45"/>
      <c r="BW233" s="45"/>
      <c r="BX233" s="45"/>
      <c r="BY233" s="45">
        <v>4.5220000000000002</v>
      </c>
      <c r="BZ233" s="45">
        <v>3.6219999999999999</v>
      </c>
      <c r="CA233" s="45">
        <v>3.7890000000000001</v>
      </c>
      <c r="CB233" s="45">
        <v>3.6549999999999998</v>
      </c>
      <c r="CC233" s="45">
        <v>3.4510000000000001</v>
      </c>
      <c r="CD233" s="45">
        <v>3.1579999999999999</v>
      </c>
      <c r="CE233" s="45"/>
      <c r="CF233" s="45"/>
      <c r="CG233" s="45"/>
      <c r="CH233" s="45"/>
      <c r="CI233" s="45"/>
      <c r="CJ233" s="45"/>
      <c r="CK233" s="45">
        <v>2.9020000000000001</v>
      </c>
      <c r="CL233" s="45">
        <v>3.03</v>
      </c>
      <c r="CM233" s="45">
        <v>3.851</v>
      </c>
      <c r="CN233" s="45">
        <v>3.677</v>
      </c>
      <c r="CO233" s="45">
        <v>4.63</v>
      </c>
      <c r="CP233" s="45">
        <v>4.3490000000000002</v>
      </c>
      <c r="CQ233" s="45"/>
      <c r="CR233" s="45"/>
      <c r="CS233" s="45"/>
      <c r="CT233" s="45"/>
      <c r="CU233" s="45"/>
      <c r="CV233" s="45"/>
      <c r="CW233" s="45">
        <v>4.0720000000000001</v>
      </c>
      <c r="CX233" s="45">
        <v>3.5779999999999998</v>
      </c>
      <c r="CY233" s="45">
        <v>3.62</v>
      </c>
      <c r="CZ233" s="45">
        <v>3.73</v>
      </c>
      <c r="DA233" s="45">
        <v>3.7040000000000002</v>
      </c>
      <c r="DB233" s="45">
        <v>3.121</v>
      </c>
      <c r="DC233" s="45"/>
      <c r="DD233" s="45"/>
      <c r="DE233" s="45"/>
      <c r="DF233" s="45"/>
      <c r="DG233" s="45"/>
      <c r="DH233" s="45"/>
      <c r="DI233" s="45">
        <v>3.0259999999999998</v>
      </c>
      <c r="DJ233" s="45">
        <v>3.0609999999999999</v>
      </c>
      <c r="DK233" s="45">
        <v>6.8410000000000002</v>
      </c>
      <c r="DL233" s="45">
        <v>4.0049999999999999</v>
      </c>
      <c r="DM233" s="45">
        <v>4.524</v>
      </c>
      <c r="DN233" s="45">
        <v>3.536</v>
      </c>
      <c r="DO233" s="45"/>
      <c r="DP233" s="45"/>
      <c r="DQ233" s="45"/>
      <c r="DR233" s="45"/>
      <c r="DS233" s="45"/>
      <c r="DT233" s="45"/>
      <c r="DU233" s="45">
        <v>3.6640000000000001</v>
      </c>
      <c r="DV233" s="45">
        <v>5.0490000000000004</v>
      </c>
      <c r="DW233" s="45">
        <v>4.085</v>
      </c>
      <c r="DX233" s="45">
        <v>3.605</v>
      </c>
      <c r="DY233" s="45">
        <v>3.8130000000000002</v>
      </c>
      <c r="DZ233" s="45">
        <v>3.4039999999999999</v>
      </c>
      <c r="EA233" s="45"/>
      <c r="EB233" s="45"/>
      <c r="EC233" s="45"/>
      <c r="ED233" s="45"/>
      <c r="EE233" s="45"/>
      <c r="EF233" s="45"/>
      <c r="EG233" s="45">
        <v>3.1880000000000002</v>
      </c>
      <c r="EH233" s="45">
        <v>3.2589999999999999</v>
      </c>
      <c r="EI233" s="45">
        <v>3.5169999999999999</v>
      </c>
      <c r="EJ233" s="45">
        <v>3.5859999999999999</v>
      </c>
      <c r="EK233" s="45">
        <v>3.6160000000000001</v>
      </c>
      <c r="EL233" s="45">
        <v>3.4990000000000001</v>
      </c>
      <c r="EM233" s="45"/>
      <c r="EN233" s="45"/>
      <c r="EO233" s="45"/>
      <c r="EP233" s="45"/>
      <c r="EQ233" s="45"/>
      <c r="ER233" s="45"/>
      <c r="ES233" s="45">
        <v>3.5470000000000002</v>
      </c>
      <c r="ET233" s="45">
        <v>4.13</v>
      </c>
      <c r="EU233" s="45">
        <v>3.6320000000000001</v>
      </c>
      <c r="EV233" s="45">
        <v>3.8450000000000002</v>
      </c>
      <c r="EW233" s="45">
        <v>4.173</v>
      </c>
      <c r="EX233" s="45">
        <v>3.3330000000000002</v>
      </c>
      <c r="EY233" s="45"/>
      <c r="EZ233" s="45"/>
      <c r="FA233" s="45"/>
      <c r="FB233" s="45"/>
      <c r="FC233" s="45"/>
      <c r="FD233" s="45"/>
      <c r="FE233" s="45">
        <v>3.593</v>
      </c>
      <c r="FF233" s="45">
        <v>3.395</v>
      </c>
      <c r="FG233" s="45">
        <v>3.5059999999999998</v>
      </c>
      <c r="FH233" s="45">
        <v>3.6539999999999999</v>
      </c>
      <c r="FI233" s="45">
        <v>3.6160000000000001</v>
      </c>
      <c r="FJ233" s="45">
        <v>3.1320000000000001</v>
      </c>
      <c r="FK233" s="45"/>
      <c r="FL233" s="45"/>
      <c r="FM233" s="45"/>
      <c r="FN233" s="45"/>
      <c r="FO233" s="45"/>
      <c r="FP233" s="45"/>
      <c r="FQ233" s="45">
        <v>3.0369999999999999</v>
      </c>
      <c r="FR233" s="45">
        <v>3.149</v>
      </c>
      <c r="FS233" s="45">
        <v>4.3410000000000002</v>
      </c>
      <c r="FT233" s="45">
        <v>3.4390000000000001</v>
      </c>
      <c r="FU233" s="45">
        <v>3.5819999999999999</v>
      </c>
      <c r="FV233" s="45">
        <v>3.6389999999999998</v>
      </c>
      <c r="FW233" s="45"/>
      <c r="FX233" s="45"/>
      <c r="FY233" s="45"/>
      <c r="FZ233" s="45"/>
      <c r="GA233" s="45"/>
      <c r="GB233" s="45"/>
      <c r="GC233" s="45">
        <v>3.5379999999999998</v>
      </c>
      <c r="GD233" s="45">
        <v>3.6549999999999998</v>
      </c>
      <c r="GE233" s="45">
        <v>3.6429999999999998</v>
      </c>
      <c r="GF233" s="45">
        <v>3.6379999999999999</v>
      </c>
      <c r="GG233" s="45">
        <v>3.552</v>
      </c>
    </row>
    <row r="234" spans="2:189" x14ac:dyDescent="0.2">
      <c r="B234" s="44">
        <v>3.5416666666666666E-2</v>
      </c>
      <c r="C234" s="45">
        <v>3.3319999999999999</v>
      </c>
      <c r="D234" s="45"/>
      <c r="E234" s="45">
        <v>3.4039999999999999</v>
      </c>
      <c r="F234" s="45">
        <v>3.2210000000000001</v>
      </c>
      <c r="G234" s="45">
        <v>4.0449999999999999</v>
      </c>
      <c r="H234" s="45">
        <v>3.8450000000000002</v>
      </c>
      <c r="I234" s="45">
        <v>3.7189999999999999</v>
      </c>
      <c r="J234" s="45">
        <v>3.0790000000000002</v>
      </c>
      <c r="K234" s="45"/>
      <c r="L234" s="45"/>
      <c r="M234" s="45"/>
      <c r="N234" s="45"/>
      <c r="O234" s="45"/>
      <c r="P234" s="45"/>
      <c r="Q234" s="45">
        <v>5.4139999999999997</v>
      </c>
      <c r="R234" s="45">
        <v>3.06</v>
      </c>
      <c r="S234" s="45">
        <v>3.7080000000000002</v>
      </c>
      <c r="T234" s="45">
        <v>3.5409999999999999</v>
      </c>
      <c r="U234" s="45">
        <v>3.6030000000000002</v>
      </c>
      <c r="V234" s="45">
        <v>3.62</v>
      </c>
      <c r="W234" s="45"/>
      <c r="X234" s="45"/>
      <c r="Y234" s="45"/>
      <c r="Z234" s="45"/>
      <c r="AA234" s="45"/>
      <c r="AB234" s="45"/>
      <c r="AC234" s="45">
        <v>3.6230000000000002</v>
      </c>
      <c r="AD234" s="45">
        <v>4.1379999999999999</v>
      </c>
      <c r="AE234" s="45">
        <v>3.8180000000000001</v>
      </c>
      <c r="AF234" s="45">
        <v>4.2990000000000004</v>
      </c>
      <c r="AG234" s="45">
        <v>3.7320000000000002</v>
      </c>
      <c r="AH234" s="45">
        <v>3.31</v>
      </c>
      <c r="AI234" s="45"/>
      <c r="AJ234" s="45"/>
      <c r="AK234" s="45"/>
      <c r="AL234" s="45"/>
      <c r="AM234" s="45"/>
      <c r="AN234" s="45"/>
      <c r="AO234" s="45">
        <v>3.8969999999999998</v>
      </c>
      <c r="AP234" s="45">
        <v>4.6440000000000001</v>
      </c>
      <c r="AQ234" s="45">
        <v>3.706</v>
      </c>
      <c r="AR234" s="45">
        <v>3.597</v>
      </c>
      <c r="AS234" s="45">
        <v>3.625</v>
      </c>
      <c r="AT234" s="45">
        <v>3.5910000000000002</v>
      </c>
      <c r="AU234" s="45"/>
      <c r="AV234" s="45"/>
      <c r="AW234" s="45"/>
      <c r="AX234" s="45"/>
      <c r="AY234" s="45"/>
      <c r="AZ234" s="45"/>
      <c r="BA234" s="45">
        <v>3.7090000000000001</v>
      </c>
      <c r="BB234" s="45">
        <v>3.6629999999999998</v>
      </c>
      <c r="BC234" s="45">
        <v>3.6339999999999999</v>
      </c>
      <c r="BD234" s="45">
        <v>5.8789999999999996</v>
      </c>
      <c r="BE234" s="45">
        <v>5.734</v>
      </c>
      <c r="BF234" s="45">
        <v>3.4239999999999999</v>
      </c>
      <c r="BG234" s="45"/>
      <c r="BH234" s="45"/>
      <c r="BI234" s="45"/>
      <c r="BJ234" s="45"/>
      <c r="BK234" s="45"/>
      <c r="BL234" s="45"/>
      <c r="BM234" s="45">
        <v>4.01</v>
      </c>
      <c r="BN234" s="45">
        <v>3.1909999999999998</v>
      </c>
      <c r="BO234" s="45">
        <v>3.6259999999999999</v>
      </c>
      <c r="BP234" s="45">
        <v>5.3209999999999997</v>
      </c>
      <c r="BQ234" s="45">
        <v>3.7149999999999999</v>
      </c>
      <c r="BR234" s="45">
        <v>3.5</v>
      </c>
      <c r="BS234" s="45"/>
      <c r="BT234" s="45"/>
      <c r="BU234" s="45"/>
      <c r="BV234" s="45"/>
      <c r="BW234" s="45"/>
      <c r="BX234" s="45"/>
      <c r="BY234" s="45">
        <v>4.5209999999999999</v>
      </c>
      <c r="BZ234" s="45">
        <v>3.617</v>
      </c>
      <c r="CA234" s="45">
        <v>3.786</v>
      </c>
      <c r="CB234" s="45">
        <v>3.653</v>
      </c>
      <c r="CC234" s="45">
        <v>3.45</v>
      </c>
      <c r="CD234" s="45">
        <v>3.149</v>
      </c>
      <c r="CE234" s="45"/>
      <c r="CF234" s="45"/>
      <c r="CG234" s="45"/>
      <c r="CH234" s="45"/>
      <c r="CI234" s="45"/>
      <c r="CJ234" s="45"/>
      <c r="CK234" s="45">
        <v>2.8929999999999998</v>
      </c>
      <c r="CL234" s="45">
        <v>3.0209999999999999</v>
      </c>
      <c r="CM234" s="45">
        <v>3.8479999999999999</v>
      </c>
      <c r="CN234" s="45">
        <v>3.6749999999999998</v>
      </c>
      <c r="CO234" s="45">
        <v>4.6150000000000002</v>
      </c>
      <c r="CP234" s="45">
        <v>4.3470000000000004</v>
      </c>
      <c r="CQ234" s="45"/>
      <c r="CR234" s="45"/>
      <c r="CS234" s="45"/>
      <c r="CT234" s="45"/>
      <c r="CU234" s="45"/>
      <c r="CV234" s="45"/>
      <c r="CW234" s="45">
        <v>4.0720000000000001</v>
      </c>
      <c r="CX234" s="45">
        <v>3.5760000000000001</v>
      </c>
      <c r="CY234" s="45">
        <v>3.6179999999999999</v>
      </c>
      <c r="CZ234" s="45">
        <v>3.7290000000000001</v>
      </c>
      <c r="DA234" s="45">
        <v>3.7010000000000001</v>
      </c>
      <c r="DB234" s="45">
        <v>3.1150000000000002</v>
      </c>
      <c r="DC234" s="45"/>
      <c r="DD234" s="45"/>
      <c r="DE234" s="45"/>
      <c r="DF234" s="45"/>
      <c r="DG234" s="45"/>
      <c r="DH234" s="45"/>
      <c r="DI234" s="45">
        <v>3.0179999999999998</v>
      </c>
      <c r="DJ234" s="45">
        <v>3.052</v>
      </c>
      <c r="DK234" s="45">
        <v>6.8490000000000002</v>
      </c>
      <c r="DL234" s="45">
        <v>4.0039999999999996</v>
      </c>
      <c r="DM234" s="45">
        <v>4.5049999999999999</v>
      </c>
      <c r="DN234" s="45">
        <v>3.532</v>
      </c>
      <c r="DO234" s="45"/>
      <c r="DP234" s="45"/>
      <c r="DQ234" s="45"/>
      <c r="DR234" s="45"/>
      <c r="DS234" s="45"/>
      <c r="DT234" s="45"/>
      <c r="DU234" s="45">
        <v>3.661</v>
      </c>
      <c r="DV234" s="45">
        <v>5.0060000000000002</v>
      </c>
      <c r="DW234" s="45">
        <v>4.085</v>
      </c>
      <c r="DX234" s="45">
        <v>3.6019999999999999</v>
      </c>
      <c r="DY234" s="45">
        <v>3.8119999999999998</v>
      </c>
      <c r="DZ234" s="45">
        <v>3.399</v>
      </c>
      <c r="EA234" s="45"/>
      <c r="EB234" s="45"/>
      <c r="EC234" s="45"/>
      <c r="ED234" s="45"/>
      <c r="EE234" s="45"/>
      <c r="EF234" s="45"/>
      <c r="EG234" s="45">
        <v>3.1829999999999998</v>
      </c>
      <c r="EH234" s="45">
        <v>3.254</v>
      </c>
      <c r="EI234" s="45">
        <v>3.5139999999999998</v>
      </c>
      <c r="EJ234" s="45">
        <v>3.5830000000000002</v>
      </c>
      <c r="EK234" s="45">
        <v>3.613</v>
      </c>
      <c r="EL234" s="45">
        <v>3.4950000000000001</v>
      </c>
      <c r="EM234" s="45"/>
      <c r="EN234" s="45"/>
      <c r="EO234" s="45"/>
      <c r="EP234" s="45"/>
      <c r="EQ234" s="45"/>
      <c r="ER234" s="45"/>
      <c r="ES234" s="45">
        <v>3.5419999999999998</v>
      </c>
      <c r="ET234" s="45">
        <v>4.1120000000000001</v>
      </c>
      <c r="EU234" s="45">
        <v>3.6309999999999998</v>
      </c>
      <c r="EV234" s="45">
        <v>3.839</v>
      </c>
      <c r="EW234" s="45">
        <v>4.1609999999999996</v>
      </c>
      <c r="EX234" s="45">
        <v>3.327</v>
      </c>
      <c r="EY234" s="45"/>
      <c r="EZ234" s="45"/>
      <c r="FA234" s="45"/>
      <c r="FB234" s="45"/>
      <c r="FC234" s="45"/>
      <c r="FD234" s="45"/>
      <c r="FE234" s="45">
        <v>3.5870000000000002</v>
      </c>
      <c r="FF234" s="45">
        <v>3.39</v>
      </c>
      <c r="FG234" s="45">
        <v>3.5049999999999999</v>
      </c>
      <c r="FH234" s="45">
        <v>3.6509999999999998</v>
      </c>
      <c r="FI234" s="45">
        <v>3.613</v>
      </c>
      <c r="FJ234" s="45">
        <v>3.125</v>
      </c>
      <c r="FK234" s="45"/>
      <c r="FL234" s="45"/>
      <c r="FM234" s="45"/>
      <c r="FN234" s="45"/>
      <c r="FO234" s="45"/>
      <c r="FP234" s="45"/>
      <c r="FQ234" s="45">
        <v>3.03</v>
      </c>
      <c r="FR234" s="45">
        <v>3.1429999999999998</v>
      </c>
      <c r="FS234" s="45">
        <v>4.3380000000000001</v>
      </c>
      <c r="FT234" s="45">
        <v>3.4359999999999999</v>
      </c>
      <c r="FU234" s="45">
        <v>3.58</v>
      </c>
      <c r="FV234" s="45">
        <v>3.657</v>
      </c>
      <c r="FW234" s="45"/>
      <c r="FX234" s="45"/>
      <c r="FY234" s="45"/>
      <c r="FZ234" s="45"/>
      <c r="GA234" s="45"/>
      <c r="GB234" s="45"/>
      <c r="GC234" s="45">
        <v>3.5270000000000001</v>
      </c>
      <c r="GD234" s="45">
        <v>3.653</v>
      </c>
      <c r="GE234" s="45">
        <v>3.6429999999999998</v>
      </c>
      <c r="GF234" s="45">
        <v>3.6259999999999999</v>
      </c>
      <c r="GG234" s="45">
        <v>3.5529999999999999</v>
      </c>
    </row>
    <row r="235" spans="2:189" x14ac:dyDescent="0.2">
      <c r="B235" s="44">
        <v>3.6111111111111115E-2</v>
      </c>
      <c r="C235" s="45">
        <v>3.3239999999999998</v>
      </c>
      <c r="D235" s="45"/>
      <c r="E235" s="45">
        <v>3.3969999999999998</v>
      </c>
      <c r="F235" s="45">
        <v>3.2170000000000001</v>
      </c>
      <c r="G235" s="45">
        <v>4.0419999999999998</v>
      </c>
      <c r="H235" s="45">
        <v>3.8410000000000002</v>
      </c>
      <c r="I235" s="45">
        <v>3.7149999999999999</v>
      </c>
      <c r="J235" s="45">
        <v>3.0670000000000002</v>
      </c>
      <c r="K235" s="45"/>
      <c r="L235" s="45"/>
      <c r="M235" s="45"/>
      <c r="N235" s="45"/>
      <c r="O235" s="45"/>
      <c r="P235" s="45"/>
      <c r="Q235" s="45">
        <v>5.399</v>
      </c>
      <c r="R235" s="45">
        <v>3.05</v>
      </c>
      <c r="S235" s="45">
        <v>3.7029999999999998</v>
      </c>
      <c r="T235" s="45">
        <v>3.5390000000000001</v>
      </c>
      <c r="U235" s="45">
        <v>3.5990000000000002</v>
      </c>
      <c r="V235" s="45">
        <v>3.6110000000000002</v>
      </c>
      <c r="W235" s="45"/>
      <c r="X235" s="45"/>
      <c r="Y235" s="45"/>
      <c r="Z235" s="45"/>
      <c r="AA235" s="45"/>
      <c r="AB235" s="45"/>
      <c r="AC235" s="45">
        <v>3.6179999999999999</v>
      </c>
      <c r="AD235" s="45">
        <v>4.1189999999999998</v>
      </c>
      <c r="AE235" s="45">
        <v>3.8159999999999998</v>
      </c>
      <c r="AF235" s="45">
        <v>4.2930000000000001</v>
      </c>
      <c r="AG235" s="45">
        <v>3.7269999999999999</v>
      </c>
      <c r="AH235" s="45">
        <v>3.3029999999999999</v>
      </c>
      <c r="AI235" s="45"/>
      <c r="AJ235" s="45"/>
      <c r="AK235" s="45"/>
      <c r="AL235" s="45"/>
      <c r="AM235" s="45"/>
      <c r="AN235" s="45"/>
      <c r="AO235" s="45">
        <v>3.8889999999999998</v>
      </c>
      <c r="AP235" s="45">
        <v>4.6459999999999999</v>
      </c>
      <c r="AQ235" s="45">
        <v>3.6989999999999998</v>
      </c>
      <c r="AR235" s="45">
        <v>3.5950000000000002</v>
      </c>
      <c r="AS235" s="45">
        <v>3.6219999999999999</v>
      </c>
      <c r="AT235" s="45">
        <v>3.5880000000000001</v>
      </c>
      <c r="AU235" s="45"/>
      <c r="AV235" s="45"/>
      <c r="AW235" s="45"/>
      <c r="AX235" s="45"/>
      <c r="AY235" s="45"/>
      <c r="AZ235" s="45"/>
      <c r="BA235" s="45">
        <v>3.7080000000000002</v>
      </c>
      <c r="BB235" s="45">
        <v>3.661</v>
      </c>
      <c r="BC235" s="45">
        <v>3.6320000000000001</v>
      </c>
      <c r="BD235" s="45">
        <v>5.8849999999999998</v>
      </c>
      <c r="BE235" s="45">
        <v>5.7569999999999997</v>
      </c>
      <c r="BF235" s="45">
        <v>3.4169999999999998</v>
      </c>
      <c r="BG235" s="45"/>
      <c r="BH235" s="45"/>
      <c r="BI235" s="45"/>
      <c r="BJ235" s="45"/>
      <c r="BK235" s="45"/>
      <c r="BL235" s="45"/>
      <c r="BM235" s="45">
        <v>3.9409999999999998</v>
      </c>
      <c r="BN235" s="45">
        <v>3.1829999999999998</v>
      </c>
      <c r="BO235" s="45">
        <v>3.6240000000000001</v>
      </c>
      <c r="BP235" s="45">
        <v>5.3129999999999997</v>
      </c>
      <c r="BQ235" s="45">
        <v>3.7120000000000002</v>
      </c>
      <c r="BR235" s="45">
        <v>3.496</v>
      </c>
      <c r="BS235" s="45"/>
      <c r="BT235" s="45"/>
      <c r="BU235" s="45"/>
      <c r="BV235" s="45"/>
      <c r="BW235" s="45"/>
      <c r="BX235" s="45"/>
      <c r="BY235" s="45">
        <v>4.5149999999999997</v>
      </c>
      <c r="BZ235" s="45">
        <v>3.6139999999999999</v>
      </c>
      <c r="CA235" s="45">
        <v>3.7839999999999998</v>
      </c>
      <c r="CB235" s="45">
        <v>3.65</v>
      </c>
      <c r="CC235" s="45">
        <v>3.4470000000000001</v>
      </c>
      <c r="CD235" s="45">
        <v>3.1379999999999999</v>
      </c>
      <c r="CE235" s="45"/>
      <c r="CF235" s="45"/>
      <c r="CG235" s="45"/>
      <c r="CH235" s="45"/>
      <c r="CI235" s="45"/>
      <c r="CJ235" s="45"/>
      <c r="CK235" s="45">
        <v>2.8820000000000001</v>
      </c>
      <c r="CL235" s="45">
        <v>3.01</v>
      </c>
      <c r="CM235" s="45">
        <v>3.8450000000000002</v>
      </c>
      <c r="CN235" s="45">
        <v>3.6709999999999998</v>
      </c>
      <c r="CO235" s="45">
        <v>4.58</v>
      </c>
      <c r="CP235" s="45">
        <v>4.3460000000000001</v>
      </c>
      <c r="CQ235" s="45"/>
      <c r="CR235" s="45"/>
      <c r="CS235" s="45"/>
      <c r="CT235" s="45"/>
      <c r="CU235" s="45"/>
      <c r="CV235" s="45"/>
      <c r="CW235" s="45">
        <v>4.0720000000000001</v>
      </c>
      <c r="CX235" s="45">
        <v>3.573</v>
      </c>
      <c r="CY235" s="45">
        <v>3.6150000000000002</v>
      </c>
      <c r="CZ235" s="45">
        <v>3.726</v>
      </c>
      <c r="DA235" s="45">
        <v>3.698</v>
      </c>
      <c r="DB235" s="45">
        <v>3.1059999999999999</v>
      </c>
      <c r="DC235" s="45"/>
      <c r="DD235" s="45"/>
      <c r="DE235" s="45"/>
      <c r="DF235" s="45"/>
      <c r="DG235" s="45"/>
      <c r="DH235" s="45"/>
      <c r="DI235" s="45">
        <v>3.0089999999999999</v>
      </c>
      <c r="DJ235" s="45">
        <v>3.0430000000000001</v>
      </c>
      <c r="DK235" s="45">
        <v>6.8609999999999998</v>
      </c>
      <c r="DL235" s="45">
        <v>3.996</v>
      </c>
      <c r="DM235" s="45">
        <v>4.4950000000000001</v>
      </c>
      <c r="DN235" s="45">
        <v>3.53</v>
      </c>
      <c r="DO235" s="45"/>
      <c r="DP235" s="45"/>
      <c r="DQ235" s="45"/>
      <c r="DR235" s="45"/>
      <c r="DS235" s="45"/>
      <c r="DT235" s="45"/>
      <c r="DU235" s="45">
        <v>3.6579999999999999</v>
      </c>
      <c r="DV235" s="45">
        <v>4.968</v>
      </c>
      <c r="DW235" s="45">
        <v>4.077</v>
      </c>
      <c r="DX235" s="45">
        <v>3.6</v>
      </c>
      <c r="DY235" s="45">
        <v>3.81</v>
      </c>
      <c r="DZ235" s="45">
        <v>3.3940000000000001</v>
      </c>
      <c r="EA235" s="45"/>
      <c r="EB235" s="45"/>
      <c r="EC235" s="45"/>
      <c r="ED235" s="45"/>
      <c r="EE235" s="45"/>
      <c r="EF235" s="45"/>
      <c r="EG235" s="45">
        <v>3.1789999999999998</v>
      </c>
      <c r="EH235" s="45">
        <v>3.2480000000000002</v>
      </c>
      <c r="EI235" s="45">
        <v>3.512</v>
      </c>
      <c r="EJ235" s="45">
        <v>3.58</v>
      </c>
      <c r="EK235" s="45">
        <v>3.61</v>
      </c>
      <c r="EL235" s="45">
        <v>3.49</v>
      </c>
      <c r="EM235" s="45"/>
      <c r="EN235" s="45"/>
      <c r="EO235" s="45"/>
      <c r="EP235" s="45"/>
      <c r="EQ235" s="45"/>
      <c r="ER235" s="45"/>
      <c r="ES235" s="45">
        <v>3.5369999999999999</v>
      </c>
      <c r="ET235" s="45">
        <v>4.0869999999999997</v>
      </c>
      <c r="EU235" s="45">
        <v>3.6269999999999998</v>
      </c>
      <c r="EV235" s="45">
        <v>3.8370000000000002</v>
      </c>
      <c r="EW235" s="45">
        <v>4.1539999999999999</v>
      </c>
      <c r="EX235" s="45">
        <v>3.3220000000000001</v>
      </c>
      <c r="EY235" s="45"/>
      <c r="EZ235" s="45"/>
      <c r="FA235" s="45"/>
      <c r="FB235" s="45"/>
      <c r="FC235" s="45"/>
      <c r="FD235" s="45"/>
      <c r="FE235" s="45">
        <v>3.581</v>
      </c>
      <c r="FF235" s="45">
        <v>3.383</v>
      </c>
      <c r="FG235" s="45">
        <v>3.5019999999999998</v>
      </c>
      <c r="FH235" s="45">
        <v>3.649</v>
      </c>
      <c r="FI235" s="45">
        <v>3.61</v>
      </c>
      <c r="FJ235" s="45">
        <v>3.1179999999999999</v>
      </c>
      <c r="FK235" s="45"/>
      <c r="FL235" s="45"/>
      <c r="FM235" s="45"/>
      <c r="FN235" s="45"/>
      <c r="FO235" s="45"/>
      <c r="FP235" s="45"/>
      <c r="FQ235" s="45">
        <v>3.024</v>
      </c>
      <c r="FR235" s="45">
        <v>3.137</v>
      </c>
      <c r="FS235" s="45">
        <v>4.343</v>
      </c>
      <c r="FT235" s="45">
        <v>3.4340000000000002</v>
      </c>
      <c r="FU235" s="45">
        <v>3.5779999999999998</v>
      </c>
      <c r="FV235" s="45">
        <v>3.637</v>
      </c>
      <c r="FW235" s="45"/>
      <c r="FX235" s="45"/>
      <c r="FY235" s="45"/>
      <c r="FZ235" s="45"/>
      <c r="GA235" s="45"/>
      <c r="GB235" s="45"/>
      <c r="GC235" s="45">
        <v>3.532</v>
      </c>
      <c r="GD235" s="45">
        <v>3.65</v>
      </c>
      <c r="GE235" s="45">
        <v>3.641</v>
      </c>
      <c r="GF235" s="45">
        <v>3.6219999999999999</v>
      </c>
      <c r="GG235" s="45">
        <v>3.5569999999999999</v>
      </c>
    </row>
    <row r="236" spans="2:189" x14ac:dyDescent="0.2">
      <c r="B236" s="44">
        <v>3.6805555555555557E-2</v>
      </c>
      <c r="C236" s="45">
        <v>3.3180000000000001</v>
      </c>
      <c r="D236" s="45"/>
      <c r="E236" s="45">
        <v>3.391</v>
      </c>
      <c r="F236" s="45">
        <v>3.2149999999999999</v>
      </c>
      <c r="G236" s="45">
        <v>4.0389999999999997</v>
      </c>
      <c r="H236" s="45">
        <v>3.8370000000000002</v>
      </c>
      <c r="I236" s="45">
        <v>3.7120000000000002</v>
      </c>
      <c r="J236" s="45">
        <v>3.06</v>
      </c>
      <c r="K236" s="45"/>
      <c r="L236" s="45"/>
      <c r="M236" s="45"/>
      <c r="N236" s="45"/>
      <c r="O236" s="45"/>
      <c r="P236" s="45"/>
      <c r="Q236" s="45">
        <v>5.3810000000000002</v>
      </c>
      <c r="R236" s="45">
        <v>3.0430000000000001</v>
      </c>
      <c r="S236" s="45">
        <v>3.7010000000000001</v>
      </c>
      <c r="T236" s="45">
        <v>3.5350000000000001</v>
      </c>
      <c r="U236" s="45">
        <v>3.597</v>
      </c>
      <c r="V236" s="45">
        <v>3.605</v>
      </c>
      <c r="W236" s="45"/>
      <c r="X236" s="45"/>
      <c r="Y236" s="45"/>
      <c r="Z236" s="45"/>
      <c r="AA236" s="45"/>
      <c r="AB236" s="45"/>
      <c r="AC236" s="45">
        <v>3.6150000000000002</v>
      </c>
      <c r="AD236" s="45">
        <v>4.1100000000000003</v>
      </c>
      <c r="AE236" s="45">
        <v>3.8149999999999999</v>
      </c>
      <c r="AF236" s="45">
        <v>4.2949999999999999</v>
      </c>
      <c r="AG236" s="45">
        <v>3.7240000000000002</v>
      </c>
      <c r="AH236" s="45">
        <v>3.306</v>
      </c>
      <c r="AI236" s="45"/>
      <c r="AJ236" s="45"/>
      <c r="AK236" s="45"/>
      <c r="AL236" s="45"/>
      <c r="AM236" s="45"/>
      <c r="AN236" s="45"/>
      <c r="AO236" s="45">
        <v>3.8769999999999998</v>
      </c>
      <c r="AP236" s="45">
        <v>4.6369999999999996</v>
      </c>
      <c r="AQ236" s="45">
        <v>3.7029999999999998</v>
      </c>
      <c r="AR236" s="45">
        <v>3.5910000000000002</v>
      </c>
      <c r="AS236" s="45">
        <v>3.6179999999999999</v>
      </c>
      <c r="AT236" s="45">
        <v>3.585</v>
      </c>
      <c r="AU236" s="45"/>
      <c r="AV236" s="45"/>
      <c r="AW236" s="45"/>
      <c r="AX236" s="45"/>
      <c r="AY236" s="45"/>
      <c r="AZ236" s="45"/>
      <c r="BA236" s="45">
        <v>3.7050000000000001</v>
      </c>
      <c r="BB236" s="45">
        <v>3.6579999999999999</v>
      </c>
      <c r="BC236" s="45">
        <v>3.6280000000000001</v>
      </c>
      <c r="BD236" s="45">
        <v>5.8970000000000002</v>
      </c>
      <c r="BE236" s="45">
        <v>5.7530000000000001</v>
      </c>
      <c r="BF236" s="45">
        <v>3.4119999999999999</v>
      </c>
      <c r="BG236" s="45"/>
      <c r="BH236" s="45"/>
      <c r="BI236" s="45"/>
      <c r="BJ236" s="45"/>
      <c r="BK236" s="45"/>
      <c r="BL236" s="45"/>
      <c r="BM236" s="45">
        <v>3.8860000000000001</v>
      </c>
      <c r="BN236" s="45">
        <v>3.1749999999999998</v>
      </c>
      <c r="BO236" s="45">
        <v>3.6219999999999999</v>
      </c>
      <c r="BP236" s="45">
        <v>5.3239999999999998</v>
      </c>
      <c r="BQ236" s="45">
        <v>3.71</v>
      </c>
      <c r="BR236" s="45">
        <v>3.4929999999999999</v>
      </c>
      <c r="BS236" s="45"/>
      <c r="BT236" s="45"/>
      <c r="BU236" s="45"/>
      <c r="BV236" s="45"/>
      <c r="BW236" s="45"/>
      <c r="BX236" s="45"/>
      <c r="BY236" s="45">
        <v>4.5140000000000002</v>
      </c>
      <c r="BZ236" s="45">
        <v>3.61</v>
      </c>
      <c r="CA236" s="45">
        <v>3.7810000000000001</v>
      </c>
      <c r="CB236" s="45">
        <v>3.6459999999999999</v>
      </c>
      <c r="CC236" s="45">
        <v>3.4460000000000002</v>
      </c>
      <c r="CD236" s="45">
        <v>3.13</v>
      </c>
      <c r="CE236" s="45"/>
      <c r="CF236" s="45"/>
      <c r="CG236" s="45"/>
      <c r="CH236" s="45"/>
      <c r="CI236" s="45"/>
      <c r="CJ236" s="45"/>
      <c r="CK236" s="45">
        <v>2.875</v>
      </c>
      <c r="CL236" s="45">
        <v>3.0019999999999998</v>
      </c>
      <c r="CM236" s="45">
        <v>3.8420000000000001</v>
      </c>
      <c r="CN236" s="45">
        <v>3.6680000000000001</v>
      </c>
      <c r="CO236" s="45">
        <v>4.548</v>
      </c>
      <c r="CP236" s="45">
        <v>4.34</v>
      </c>
      <c r="CQ236" s="45"/>
      <c r="CR236" s="45"/>
      <c r="CS236" s="45"/>
      <c r="CT236" s="45"/>
      <c r="CU236" s="45"/>
      <c r="CV236" s="45"/>
      <c r="CW236" s="45">
        <v>4.0709999999999997</v>
      </c>
      <c r="CX236" s="45">
        <v>3.57</v>
      </c>
      <c r="CY236" s="45">
        <v>3.6120000000000001</v>
      </c>
      <c r="CZ236" s="45">
        <v>3.7229999999999999</v>
      </c>
      <c r="DA236" s="45">
        <v>3.6960000000000002</v>
      </c>
      <c r="DB236" s="45">
        <v>3.1</v>
      </c>
      <c r="DC236" s="45"/>
      <c r="DD236" s="45"/>
      <c r="DE236" s="45"/>
      <c r="DF236" s="45"/>
      <c r="DG236" s="45"/>
      <c r="DH236" s="45"/>
      <c r="DI236" s="45">
        <v>3.0019999999999998</v>
      </c>
      <c r="DJ236" s="45">
        <v>3.036</v>
      </c>
      <c r="DK236" s="45">
        <v>6.8869999999999996</v>
      </c>
      <c r="DL236" s="45">
        <v>3.9950000000000001</v>
      </c>
      <c r="DM236" s="45">
        <v>4.4870000000000001</v>
      </c>
      <c r="DN236" s="45">
        <v>3.5270000000000001</v>
      </c>
      <c r="DO236" s="45"/>
      <c r="DP236" s="45"/>
      <c r="DQ236" s="45"/>
      <c r="DR236" s="45"/>
      <c r="DS236" s="45"/>
      <c r="DT236" s="45"/>
      <c r="DU236" s="45">
        <v>3.6539999999999999</v>
      </c>
      <c r="DV236" s="45">
        <v>4.9269999999999996</v>
      </c>
      <c r="DW236" s="45">
        <v>4.077</v>
      </c>
      <c r="DX236" s="45">
        <v>3.5979999999999999</v>
      </c>
      <c r="DY236" s="45">
        <v>3.8069999999999999</v>
      </c>
      <c r="DZ236" s="45">
        <v>3.39</v>
      </c>
      <c r="EA236" s="45"/>
      <c r="EB236" s="45"/>
      <c r="EC236" s="45"/>
      <c r="ED236" s="45"/>
      <c r="EE236" s="45"/>
      <c r="EF236" s="45"/>
      <c r="EG236" s="45">
        <v>3.1749999999999998</v>
      </c>
      <c r="EH236" s="45">
        <v>3.242</v>
      </c>
      <c r="EI236" s="45">
        <v>3.5089999999999999</v>
      </c>
      <c r="EJ236" s="45">
        <v>3.577</v>
      </c>
      <c r="EK236" s="45">
        <v>3.6070000000000002</v>
      </c>
      <c r="EL236" s="45">
        <v>3.4860000000000002</v>
      </c>
      <c r="EM236" s="45"/>
      <c r="EN236" s="45"/>
      <c r="EO236" s="45"/>
      <c r="EP236" s="45"/>
      <c r="EQ236" s="45"/>
      <c r="ER236" s="45"/>
      <c r="ES236" s="45">
        <v>3.5339999999999998</v>
      </c>
      <c r="ET236" s="45">
        <v>4.0739999999999998</v>
      </c>
      <c r="EU236" s="45">
        <v>3.625</v>
      </c>
      <c r="EV236" s="45">
        <v>3.8330000000000002</v>
      </c>
      <c r="EW236" s="45">
        <v>4.149</v>
      </c>
      <c r="EX236" s="45">
        <v>3.3170000000000002</v>
      </c>
      <c r="EY236" s="45"/>
      <c r="EZ236" s="45"/>
      <c r="FA236" s="45"/>
      <c r="FB236" s="45"/>
      <c r="FC236" s="45"/>
      <c r="FD236" s="45"/>
      <c r="FE236" s="45">
        <v>3.5750000000000002</v>
      </c>
      <c r="FF236" s="45">
        <v>3.3780000000000001</v>
      </c>
      <c r="FG236" s="45">
        <v>3.4990000000000001</v>
      </c>
      <c r="FH236" s="45">
        <v>3.6469999999999998</v>
      </c>
      <c r="FI236" s="45">
        <v>3.6070000000000002</v>
      </c>
      <c r="FJ236" s="45">
        <v>3.1139999999999999</v>
      </c>
      <c r="FK236" s="45"/>
      <c r="FL236" s="45"/>
      <c r="FM236" s="45"/>
      <c r="FN236" s="45"/>
      <c r="FO236" s="45"/>
      <c r="FP236" s="45"/>
      <c r="FQ236" s="45">
        <v>3.0190000000000001</v>
      </c>
      <c r="FR236" s="45">
        <v>3.13</v>
      </c>
      <c r="FS236" s="45">
        <v>4.3380000000000001</v>
      </c>
      <c r="FT236" s="45">
        <v>3.4319999999999999</v>
      </c>
      <c r="FU236" s="45">
        <v>3.5739999999999998</v>
      </c>
      <c r="FV236" s="45">
        <v>3.6509999999999998</v>
      </c>
      <c r="FW236" s="45"/>
      <c r="FX236" s="45"/>
      <c r="FY236" s="45"/>
      <c r="FZ236" s="45"/>
      <c r="GA236" s="45"/>
      <c r="GB236" s="45"/>
      <c r="GC236" s="45">
        <v>3.5249999999999999</v>
      </c>
      <c r="GD236" s="45">
        <v>3.6469999999999998</v>
      </c>
      <c r="GE236" s="45">
        <v>3.637</v>
      </c>
      <c r="GF236" s="45">
        <v>3.625</v>
      </c>
      <c r="GG236" s="45">
        <v>3.548</v>
      </c>
    </row>
    <row r="237" spans="2:189" x14ac:dyDescent="0.2">
      <c r="B237" s="44">
        <v>3.7499999999999999E-2</v>
      </c>
      <c r="C237" s="45">
        <v>3.3109999999999999</v>
      </c>
      <c r="D237" s="45"/>
      <c r="E237" s="45">
        <v>3.387</v>
      </c>
      <c r="F237" s="45">
        <v>3.2109999999999999</v>
      </c>
      <c r="G237" s="45">
        <v>4.0369999999999999</v>
      </c>
      <c r="H237" s="45">
        <v>3.8340000000000001</v>
      </c>
      <c r="I237" s="45">
        <v>3.7120000000000002</v>
      </c>
      <c r="J237" s="45">
        <v>3.052</v>
      </c>
      <c r="K237" s="45"/>
      <c r="L237" s="45"/>
      <c r="M237" s="45"/>
      <c r="N237" s="45"/>
      <c r="O237" s="45"/>
      <c r="P237" s="45"/>
      <c r="Q237" s="45">
        <v>5.3719999999999999</v>
      </c>
      <c r="R237" s="45">
        <v>3.0339999999999998</v>
      </c>
      <c r="S237" s="45">
        <v>3.6970000000000001</v>
      </c>
      <c r="T237" s="45">
        <v>3.5339999999999998</v>
      </c>
      <c r="U237" s="45">
        <v>3.5950000000000002</v>
      </c>
      <c r="V237" s="45">
        <v>3.5990000000000002</v>
      </c>
      <c r="W237" s="45"/>
      <c r="X237" s="45"/>
      <c r="Y237" s="45"/>
      <c r="Z237" s="45"/>
      <c r="AA237" s="45"/>
      <c r="AB237" s="45"/>
      <c r="AC237" s="45">
        <v>3.605</v>
      </c>
      <c r="AD237" s="45">
        <v>4.0979999999999999</v>
      </c>
      <c r="AE237" s="45">
        <v>3.8140000000000001</v>
      </c>
      <c r="AF237" s="45">
        <v>4.2889999999999997</v>
      </c>
      <c r="AG237" s="45">
        <v>3.7210000000000001</v>
      </c>
      <c r="AH237" s="45">
        <v>3.3119999999999998</v>
      </c>
      <c r="AI237" s="45"/>
      <c r="AJ237" s="45"/>
      <c r="AK237" s="45"/>
      <c r="AL237" s="45"/>
      <c r="AM237" s="45"/>
      <c r="AN237" s="45"/>
      <c r="AO237" s="45">
        <v>3.8719999999999999</v>
      </c>
      <c r="AP237" s="45">
        <v>4.6349999999999998</v>
      </c>
      <c r="AQ237" s="45">
        <v>3.7050000000000001</v>
      </c>
      <c r="AR237" s="45">
        <v>3.589</v>
      </c>
      <c r="AS237" s="45">
        <v>3.6150000000000002</v>
      </c>
      <c r="AT237" s="45">
        <v>3.5819999999999999</v>
      </c>
      <c r="AU237" s="45"/>
      <c r="AV237" s="45"/>
      <c r="AW237" s="45"/>
      <c r="AX237" s="45"/>
      <c r="AY237" s="45"/>
      <c r="AZ237" s="45"/>
      <c r="BA237" s="45">
        <v>3.7010000000000001</v>
      </c>
      <c r="BB237" s="45">
        <v>3.6539999999999999</v>
      </c>
      <c r="BC237" s="45">
        <v>3.6259999999999999</v>
      </c>
      <c r="BD237" s="45">
        <v>5.8979999999999997</v>
      </c>
      <c r="BE237" s="45">
        <v>5.76</v>
      </c>
      <c r="BF237" s="45">
        <v>3.4049999999999998</v>
      </c>
      <c r="BG237" s="45"/>
      <c r="BH237" s="45"/>
      <c r="BI237" s="45"/>
      <c r="BJ237" s="45"/>
      <c r="BK237" s="45"/>
      <c r="BL237" s="45"/>
      <c r="BM237" s="45">
        <v>3.8210000000000002</v>
      </c>
      <c r="BN237" s="45">
        <v>3.1680000000000001</v>
      </c>
      <c r="BO237" s="45">
        <v>3.6190000000000002</v>
      </c>
      <c r="BP237" s="45">
        <v>5.3250000000000002</v>
      </c>
      <c r="BQ237" s="45">
        <v>3.7069999999999999</v>
      </c>
      <c r="BR237" s="45">
        <v>3.4910000000000001</v>
      </c>
      <c r="BS237" s="45"/>
      <c r="BT237" s="45"/>
      <c r="BU237" s="45"/>
      <c r="BV237" s="45"/>
      <c r="BW237" s="45"/>
      <c r="BX237" s="45"/>
      <c r="BY237" s="45">
        <v>4.5140000000000002</v>
      </c>
      <c r="BZ237" s="45">
        <v>3.6070000000000002</v>
      </c>
      <c r="CA237" s="45">
        <v>3.78</v>
      </c>
      <c r="CB237" s="45">
        <v>3.6429999999999998</v>
      </c>
      <c r="CC237" s="45">
        <v>3.4430000000000001</v>
      </c>
      <c r="CD237" s="45">
        <v>3.121</v>
      </c>
      <c r="CE237" s="45"/>
      <c r="CF237" s="45"/>
      <c r="CG237" s="45"/>
      <c r="CH237" s="45"/>
      <c r="CI237" s="45"/>
      <c r="CJ237" s="45"/>
      <c r="CK237" s="45">
        <v>2.867</v>
      </c>
      <c r="CL237" s="45">
        <v>2.9929999999999999</v>
      </c>
      <c r="CM237" s="45">
        <v>3.839</v>
      </c>
      <c r="CN237" s="45">
        <v>3.6659999999999999</v>
      </c>
      <c r="CO237" s="45">
        <v>4.4950000000000001</v>
      </c>
      <c r="CP237" s="45">
        <v>4.3390000000000004</v>
      </c>
      <c r="CQ237" s="45"/>
      <c r="CR237" s="45"/>
      <c r="CS237" s="45"/>
      <c r="CT237" s="45"/>
      <c r="CU237" s="45"/>
      <c r="CV237" s="45"/>
      <c r="CW237" s="45">
        <v>4.07</v>
      </c>
      <c r="CX237" s="45">
        <v>3.5680000000000001</v>
      </c>
      <c r="CY237" s="45">
        <v>3.6110000000000002</v>
      </c>
      <c r="CZ237" s="45">
        <v>3.72</v>
      </c>
      <c r="DA237" s="45">
        <v>3.694</v>
      </c>
      <c r="DB237" s="45">
        <v>3.09</v>
      </c>
      <c r="DC237" s="45"/>
      <c r="DD237" s="45"/>
      <c r="DE237" s="45"/>
      <c r="DF237" s="45"/>
      <c r="DG237" s="45"/>
      <c r="DH237" s="45"/>
      <c r="DI237" s="45">
        <v>2.9950000000000001</v>
      </c>
      <c r="DJ237" s="45">
        <v>3.028</v>
      </c>
      <c r="DK237" s="45">
        <v>6.867</v>
      </c>
      <c r="DL237" s="45">
        <v>3.9940000000000002</v>
      </c>
      <c r="DM237" s="45">
        <v>4.4800000000000004</v>
      </c>
      <c r="DN237" s="45">
        <v>3.5249999999999999</v>
      </c>
      <c r="DO237" s="45"/>
      <c r="DP237" s="45"/>
      <c r="DQ237" s="45"/>
      <c r="DR237" s="45"/>
      <c r="DS237" s="45"/>
      <c r="DT237" s="45"/>
      <c r="DU237" s="45">
        <v>3.6509999999999998</v>
      </c>
      <c r="DV237" s="45">
        <v>4.9290000000000003</v>
      </c>
      <c r="DW237" s="45">
        <v>4.0750000000000002</v>
      </c>
      <c r="DX237" s="45">
        <v>3.5950000000000002</v>
      </c>
      <c r="DY237" s="45">
        <v>3.8039999999999998</v>
      </c>
      <c r="DZ237" s="45">
        <v>3.3879999999999999</v>
      </c>
      <c r="EA237" s="45"/>
      <c r="EB237" s="45"/>
      <c r="EC237" s="45"/>
      <c r="ED237" s="45"/>
      <c r="EE237" s="45"/>
      <c r="EF237" s="45"/>
      <c r="EG237" s="45">
        <v>3.1680000000000001</v>
      </c>
      <c r="EH237" s="45">
        <v>3.238</v>
      </c>
      <c r="EI237" s="45">
        <v>3.5059999999999998</v>
      </c>
      <c r="EJ237" s="45">
        <v>3.5739999999999998</v>
      </c>
      <c r="EK237" s="45">
        <v>3.6040000000000001</v>
      </c>
      <c r="EL237" s="45">
        <v>3.4820000000000002</v>
      </c>
      <c r="EM237" s="45"/>
      <c r="EN237" s="45"/>
      <c r="EO237" s="45"/>
      <c r="EP237" s="45"/>
      <c r="EQ237" s="45"/>
      <c r="ER237" s="45"/>
      <c r="ES237" s="45">
        <v>3.5310000000000001</v>
      </c>
      <c r="ET237" s="45">
        <v>4.0640000000000001</v>
      </c>
      <c r="EU237" s="45">
        <v>3.6230000000000002</v>
      </c>
      <c r="EV237" s="45">
        <v>3.83</v>
      </c>
      <c r="EW237" s="45">
        <v>4.1449999999999996</v>
      </c>
      <c r="EX237" s="45">
        <v>3.3109999999999999</v>
      </c>
      <c r="EY237" s="45"/>
      <c r="EZ237" s="45"/>
      <c r="FA237" s="45"/>
      <c r="FB237" s="45"/>
      <c r="FC237" s="45"/>
      <c r="FD237" s="45"/>
      <c r="FE237" s="45">
        <v>3.5680000000000001</v>
      </c>
      <c r="FF237" s="45">
        <v>3.3730000000000002</v>
      </c>
      <c r="FG237" s="45">
        <v>3.496</v>
      </c>
      <c r="FH237" s="45">
        <v>3.6440000000000001</v>
      </c>
      <c r="FI237" s="45">
        <v>3.6030000000000002</v>
      </c>
      <c r="FJ237" s="45">
        <v>3.1080000000000001</v>
      </c>
      <c r="FK237" s="45"/>
      <c r="FL237" s="45"/>
      <c r="FM237" s="45"/>
      <c r="FN237" s="45"/>
      <c r="FO237" s="45"/>
      <c r="FP237" s="45"/>
      <c r="FQ237" s="45">
        <v>3.0139999999999998</v>
      </c>
      <c r="FR237" s="45">
        <v>3.1240000000000001</v>
      </c>
      <c r="FS237" s="45">
        <v>4.34</v>
      </c>
      <c r="FT237" s="45">
        <v>3.43</v>
      </c>
      <c r="FU237" s="45">
        <v>3.5720000000000001</v>
      </c>
      <c r="FV237" s="45">
        <v>3.64</v>
      </c>
      <c r="FW237" s="45"/>
      <c r="FX237" s="45"/>
      <c r="FY237" s="45"/>
      <c r="FZ237" s="45"/>
      <c r="GA237" s="45"/>
      <c r="GB237" s="45"/>
      <c r="GC237" s="45">
        <v>3.5259999999999998</v>
      </c>
      <c r="GD237" s="45">
        <v>3.6459999999999999</v>
      </c>
      <c r="GE237" s="45">
        <v>3.637</v>
      </c>
      <c r="GF237" s="45">
        <v>3.6190000000000002</v>
      </c>
      <c r="GG237" s="45">
        <v>3.548</v>
      </c>
    </row>
    <row r="238" spans="2:189" x14ac:dyDescent="0.2">
      <c r="B238" s="44">
        <v>3.8194444444444441E-2</v>
      </c>
      <c r="C238" s="45">
        <v>3.3050000000000002</v>
      </c>
      <c r="D238" s="45"/>
      <c r="E238" s="45">
        <v>3.3809999999999998</v>
      </c>
      <c r="F238" s="45">
        <v>3.202</v>
      </c>
      <c r="G238" s="45">
        <v>4.0350000000000001</v>
      </c>
      <c r="H238" s="45">
        <v>3.831</v>
      </c>
      <c r="I238" s="45">
        <v>3.7080000000000002</v>
      </c>
      <c r="J238" s="45">
        <v>3.044</v>
      </c>
      <c r="K238" s="45"/>
      <c r="L238" s="45"/>
      <c r="M238" s="45"/>
      <c r="N238" s="45"/>
      <c r="O238" s="45"/>
      <c r="P238" s="45"/>
      <c r="Q238" s="45">
        <v>5.3609999999999998</v>
      </c>
      <c r="R238" s="45">
        <v>3.0259999999999998</v>
      </c>
      <c r="S238" s="45">
        <v>3.6949999999999998</v>
      </c>
      <c r="T238" s="45">
        <v>3.5310000000000001</v>
      </c>
      <c r="U238" s="45">
        <v>3.5910000000000002</v>
      </c>
      <c r="V238" s="45">
        <v>3.5920000000000001</v>
      </c>
      <c r="W238" s="45"/>
      <c r="X238" s="45"/>
      <c r="Y238" s="45"/>
      <c r="Z238" s="45"/>
      <c r="AA238" s="45"/>
      <c r="AB238" s="45"/>
      <c r="AC238" s="45">
        <v>3.593</v>
      </c>
      <c r="AD238" s="45">
        <v>4.0839999999999996</v>
      </c>
      <c r="AE238" s="45">
        <v>3.8140000000000001</v>
      </c>
      <c r="AF238" s="45">
        <v>4.2830000000000004</v>
      </c>
      <c r="AG238" s="45">
        <v>3.718</v>
      </c>
      <c r="AH238" s="45">
        <v>3.3050000000000002</v>
      </c>
      <c r="AI238" s="45"/>
      <c r="AJ238" s="45"/>
      <c r="AK238" s="45"/>
      <c r="AL238" s="45"/>
      <c r="AM238" s="45"/>
      <c r="AN238" s="45"/>
      <c r="AO238" s="45">
        <v>3.867</v>
      </c>
      <c r="AP238" s="45">
        <v>4.6230000000000002</v>
      </c>
      <c r="AQ238" s="45">
        <v>3.694</v>
      </c>
      <c r="AR238" s="45">
        <v>3.5859999999999999</v>
      </c>
      <c r="AS238" s="45">
        <v>3.6120000000000001</v>
      </c>
      <c r="AT238" s="45">
        <v>3.58</v>
      </c>
      <c r="AU238" s="45"/>
      <c r="AV238" s="45"/>
      <c r="AW238" s="45"/>
      <c r="AX238" s="45"/>
      <c r="AY238" s="45"/>
      <c r="AZ238" s="45"/>
      <c r="BA238" s="45">
        <v>3.6989999999999998</v>
      </c>
      <c r="BB238" s="45">
        <v>3.6509999999999998</v>
      </c>
      <c r="BC238" s="45">
        <v>3.6240000000000001</v>
      </c>
      <c r="BD238" s="45">
        <v>5.9009999999999998</v>
      </c>
      <c r="BE238" s="45">
        <v>5.7889999999999997</v>
      </c>
      <c r="BF238" s="45">
        <v>3.399</v>
      </c>
      <c r="BG238" s="45"/>
      <c r="BH238" s="45"/>
      <c r="BI238" s="45"/>
      <c r="BJ238" s="45"/>
      <c r="BK238" s="45"/>
      <c r="BL238" s="45"/>
      <c r="BM238" s="45">
        <v>3.7749999999999999</v>
      </c>
      <c r="BN238" s="45">
        <v>3.161</v>
      </c>
      <c r="BO238" s="45">
        <v>3.617</v>
      </c>
      <c r="BP238" s="45">
        <v>5.3040000000000003</v>
      </c>
      <c r="BQ238" s="45">
        <v>3.7040000000000002</v>
      </c>
      <c r="BR238" s="45">
        <v>3.488</v>
      </c>
      <c r="BS238" s="45"/>
      <c r="BT238" s="45"/>
      <c r="BU238" s="45"/>
      <c r="BV238" s="45"/>
      <c r="BW238" s="45"/>
      <c r="BX238" s="45"/>
      <c r="BY238" s="45">
        <v>4.5090000000000003</v>
      </c>
      <c r="BZ238" s="45">
        <v>3.6040000000000001</v>
      </c>
      <c r="CA238" s="45">
        <v>3.7770000000000001</v>
      </c>
      <c r="CB238" s="45">
        <v>3.641</v>
      </c>
      <c r="CC238" s="45">
        <v>3.44</v>
      </c>
      <c r="CD238" s="45">
        <v>3.1120000000000001</v>
      </c>
      <c r="CE238" s="45"/>
      <c r="CF238" s="45"/>
      <c r="CG238" s="45"/>
      <c r="CH238" s="45"/>
      <c r="CI238" s="45"/>
      <c r="CJ238" s="45"/>
      <c r="CK238" s="45">
        <v>2.8580000000000001</v>
      </c>
      <c r="CL238" s="45">
        <v>2.9849999999999999</v>
      </c>
      <c r="CM238" s="45">
        <v>3.8370000000000002</v>
      </c>
      <c r="CN238" s="45">
        <v>3.6629999999999998</v>
      </c>
      <c r="CO238" s="45">
        <v>4.4470000000000001</v>
      </c>
      <c r="CP238" s="45">
        <v>4.3230000000000004</v>
      </c>
      <c r="CQ238" s="45"/>
      <c r="CR238" s="45"/>
      <c r="CS238" s="45"/>
      <c r="CT238" s="45"/>
      <c r="CU238" s="45"/>
      <c r="CV238" s="45"/>
      <c r="CW238" s="45">
        <v>4.0659999999999998</v>
      </c>
      <c r="CX238" s="45">
        <v>3.5640000000000001</v>
      </c>
      <c r="CY238" s="45">
        <v>3.6080000000000001</v>
      </c>
      <c r="CZ238" s="45">
        <v>3.7170000000000001</v>
      </c>
      <c r="DA238" s="45">
        <v>3.6930000000000001</v>
      </c>
      <c r="DB238" s="45">
        <v>3.0819999999999999</v>
      </c>
      <c r="DC238" s="45"/>
      <c r="DD238" s="45"/>
      <c r="DE238" s="45"/>
      <c r="DF238" s="45"/>
      <c r="DG238" s="45"/>
      <c r="DH238" s="45"/>
      <c r="DI238" s="45">
        <v>2.9870000000000001</v>
      </c>
      <c r="DJ238" s="45">
        <v>3.02</v>
      </c>
      <c r="DK238" s="45">
        <v>6.843</v>
      </c>
      <c r="DL238" s="45">
        <v>3.9929999999999999</v>
      </c>
      <c r="DM238" s="45">
        <v>4.4740000000000002</v>
      </c>
      <c r="DN238" s="45">
        <v>3.5219999999999998</v>
      </c>
      <c r="DO238" s="45"/>
      <c r="DP238" s="45"/>
      <c r="DQ238" s="45"/>
      <c r="DR238" s="45"/>
      <c r="DS238" s="45"/>
      <c r="DT238" s="45"/>
      <c r="DU238" s="45">
        <v>3.649</v>
      </c>
      <c r="DV238" s="45">
        <v>4.8869999999999996</v>
      </c>
      <c r="DW238" s="45">
        <v>4.0730000000000004</v>
      </c>
      <c r="DX238" s="45">
        <v>3.593</v>
      </c>
      <c r="DY238" s="45">
        <v>3.802</v>
      </c>
      <c r="DZ238" s="45">
        <v>3.383</v>
      </c>
      <c r="EA238" s="45"/>
      <c r="EB238" s="45"/>
      <c r="EC238" s="45"/>
      <c r="ED238" s="45"/>
      <c r="EE238" s="45"/>
      <c r="EF238" s="45"/>
      <c r="EG238" s="45">
        <v>3.1629999999999998</v>
      </c>
      <c r="EH238" s="45">
        <v>3.2320000000000002</v>
      </c>
      <c r="EI238" s="45">
        <v>3.5049999999999999</v>
      </c>
      <c r="EJ238" s="45">
        <v>3.573</v>
      </c>
      <c r="EK238" s="45">
        <v>3.601</v>
      </c>
      <c r="EL238" s="45">
        <v>3.4790000000000001</v>
      </c>
      <c r="EM238" s="45"/>
      <c r="EN238" s="45"/>
      <c r="EO238" s="45"/>
      <c r="EP238" s="45"/>
      <c r="EQ238" s="45"/>
      <c r="ER238" s="45"/>
      <c r="ES238" s="45">
        <v>3.5259999999999998</v>
      </c>
      <c r="ET238" s="45">
        <v>4.0510000000000002</v>
      </c>
      <c r="EU238" s="45">
        <v>3.6190000000000002</v>
      </c>
      <c r="EV238" s="45">
        <v>3.827</v>
      </c>
      <c r="EW238" s="45">
        <v>4.1429999999999998</v>
      </c>
      <c r="EX238" s="45">
        <v>3.3050000000000002</v>
      </c>
      <c r="EY238" s="45"/>
      <c r="EZ238" s="45"/>
      <c r="FA238" s="45"/>
      <c r="FB238" s="45"/>
      <c r="FC238" s="45"/>
      <c r="FD238" s="45"/>
      <c r="FE238" s="45">
        <v>3.5619999999999998</v>
      </c>
      <c r="FF238" s="45">
        <v>3.367</v>
      </c>
      <c r="FG238" s="45">
        <v>3.4940000000000002</v>
      </c>
      <c r="FH238" s="45">
        <v>3.641</v>
      </c>
      <c r="FI238" s="45">
        <v>3.601</v>
      </c>
      <c r="FJ238" s="45">
        <v>3.1030000000000002</v>
      </c>
      <c r="FK238" s="45"/>
      <c r="FL238" s="45"/>
      <c r="FM238" s="45"/>
      <c r="FN238" s="45"/>
      <c r="FO238" s="45"/>
      <c r="FP238" s="45"/>
      <c r="FQ238" s="45">
        <v>3.0070000000000001</v>
      </c>
      <c r="FR238" s="45">
        <v>3.1179999999999999</v>
      </c>
      <c r="FS238" s="45">
        <v>4.3380000000000001</v>
      </c>
      <c r="FT238" s="45">
        <v>3.4279999999999999</v>
      </c>
      <c r="FU238" s="45">
        <v>3.569</v>
      </c>
      <c r="FV238" s="45">
        <v>3.63</v>
      </c>
      <c r="FW238" s="45"/>
      <c r="FX238" s="45"/>
      <c r="FY238" s="45"/>
      <c r="FZ238" s="45"/>
      <c r="GA238" s="45"/>
      <c r="GB238" s="45"/>
      <c r="GC238" s="45">
        <v>3.5150000000000001</v>
      </c>
      <c r="GD238" s="45">
        <v>3.6429999999999998</v>
      </c>
      <c r="GE238" s="45">
        <v>3.6360000000000001</v>
      </c>
      <c r="GF238" s="45">
        <v>3.617</v>
      </c>
      <c r="GG238" s="45">
        <v>3.5459999999999998</v>
      </c>
    </row>
    <row r="239" spans="2:189" x14ac:dyDescent="0.2">
      <c r="B239" s="44">
        <v>3.888888888888889E-2</v>
      </c>
      <c r="C239" s="45">
        <v>3.2989999999999999</v>
      </c>
      <c r="D239" s="45"/>
      <c r="E239" s="45">
        <v>3.3740000000000001</v>
      </c>
      <c r="F239" s="45">
        <v>3.194</v>
      </c>
      <c r="G239" s="45">
        <v>4.0309999999999997</v>
      </c>
      <c r="H239" s="45">
        <v>3.8279999999999998</v>
      </c>
      <c r="I239" s="45">
        <v>3.7050000000000001</v>
      </c>
      <c r="J239" s="45">
        <v>3.0350000000000001</v>
      </c>
      <c r="K239" s="45"/>
      <c r="L239" s="45"/>
      <c r="M239" s="45"/>
      <c r="N239" s="45"/>
      <c r="O239" s="45"/>
      <c r="P239" s="45"/>
      <c r="Q239" s="45">
        <v>5.3540000000000001</v>
      </c>
      <c r="R239" s="45">
        <v>3.0179999999999998</v>
      </c>
      <c r="S239" s="45">
        <v>3.6909999999999998</v>
      </c>
      <c r="T239" s="45">
        <v>3.5289999999999999</v>
      </c>
      <c r="U239" s="45">
        <v>3.59</v>
      </c>
      <c r="V239" s="45">
        <v>3.5880000000000001</v>
      </c>
      <c r="W239" s="45"/>
      <c r="X239" s="45"/>
      <c r="Y239" s="45"/>
      <c r="Z239" s="45"/>
      <c r="AA239" s="45"/>
      <c r="AB239" s="45"/>
      <c r="AC239" s="45">
        <v>3.5840000000000001</v>
      </c>
      <c r="AD239" s="45">
        <v>4.0609999999999999</v>
      </c>
      <c r="AE239" s="45">
        <v>3.8109999999999999</v>
      </c>
      <c r="AF239" s="45">
        <v>4.2679999999999998</v>
      </c>
      <c r="AG239" s="45">
        <v>3.7149999999999999</v>
      </c>
      <c r="AH239" s="45">
        <v>3.294</v>
      </c>
      <c r="AI239" s="45"/>
      <c r="AJ239" s="45"/>
      <c r="AK239" s="45"/>
      <c r="AL239" s="45"/>
      <c r="AM239" s="45"/>
      <c r="AN239" s="45"/>
      <c r="AO239" s="45">
        <v>3.859</v>
      </c>
      <c r="AP239" s="45">
        <v>4.6230000000000002</v>
      </c>
      <c r="AQ239" s="45">
        <v>3.6909999999999998</v>
      </c>
      <c r="AR239" s="45">
        <v>3.585</v>
      </c>
      <c r="AS239" s="45">
        <v>3.609</v>
      </c>
      <c r="AT239" s="45">
        <v>3.5760000000000001</v>
      </c>
      <c r="AU239" s="45"/>
      <c r="AV239" s="45"/>
      <c r="AW239" s="45"/>
      <c r="AX239" s="45"/>
      <c r="AY239" s="45"/>
      <c r="AZ239" s="45"/>
      <c r="BA239" s="45">
        <v>3.6960000000000002</v>
      </c>
      <c r="BB239" s="45">
        <v>3.6469999999999998</v>
      </c>
      <c r="BC239" s="45">
        <v>3.621</v>
      </c>
      <c r="BD239" s="45">
        <v>5.8959999999999999</v>
      </c>
      <c r="BE239" s="45">
        <v>5.6660000000000004</v>
      </c>
      <c r="BF239" s="45">
        <v>3.3940000000000001</v>
      </c>
      <c r="BG239" s="45"/>
      <c r="BH239" s="45"/>
      <c r="BI239" s="45"/>
      <c r="BJ239" s="45"/>
      <c r="BK239" s="45"/>
      <c r="BL239" s="45"/>
      <c r="BM239" s="45">
        <v>3.74</v>
      </c>
      <c r="BN239" s="45">
        <v>3.1539999999999999</v>
      </c>
      <c r="BO239" s="45">
        <v>3.6150000000000002</v>
      </c>
      <c r="BP239" s="45">
        <v>5.298</v>
      </c>
      <c r="BQ239" s="45">
        <v>3.7010000000000001</v>
      </c>
      <c r="BR239" s="45">
        <v>3.4849999999999999</v>
      </c>
      <c r="BS239" s="45"/>
      <c r="BT239" s="45"/>
      <c r="BU239" s="45"/>
      <c r="BV239" s="45"/>
      <c r="BW239" s="45"/>
      <c r="BX239" s="45"/>
      <c r="BY239" s="45">
        <v>4.508</v>
      </c>
      <c r="BZ239" s="45">
        <v>3.5990000000000002</v>
      </c>
      <c r="CA239" s="45">
        <v>3.774</v>
      </c>
      <c r="CB239" s="45">
        <v>3.6379999999999999</v>
      </c>
      <c r="CC239" s="45">
        <v>3.4380000000000002</v>
      </c>
      <c r="CD239" s="45">
        <v>3.1030000000000002</v>
      </c>
      <c r="CE239" s="45"/>
      <c r="CF239" s="45"/>
      <c r="CG239" s="45"/>
      <c r="CH239" s="45"/>
      <c r="CI239" s="45"/>
      <c r="CJ239" s="45"/>
      <c r="CK239" s="45">
        <v>2.85</v>
      </c>
      <c r="CL239" s="45">
        <v>2.976</v>
      </c>
      <c r="CM239" s="45">
        <v>3.8319999999999999</v>
      </c>
      <c r="CN239" s="45">
        <v>3.66</v>
      </c>
      <c r="CO239" s="45">
        <v>4.391</v>
      </c>
      <c r="CP239" s="45">
        <v>4.32</v>
      </c>
      <c r="CQ239" s="45"/>
      <c r="CR239" s="45"/>
      <c r="CS239" s="45"/>
      <c r="CT239" s="45"/>
      <c r="CU239" s="45"/>
      <c r="CV239" s="45"/>
      <c r="CW239" s="45">
        <v>4.0629999999999997</v>
      </c>
      <c r="CX239" s="45">
        <v>3.5609999999999999</v>
      </c>
      <c r="CY239" s="45">
        <v>3.605</v>
      </c>
      <c r="CZ239" s="45">
        <v>3.7160000000000002</v>
      </c>
      <c r="DA239" s="45">
        <v>3.6890000000000001</v>
      </c>
      <c r="DB239" s="45">
        <v>3.0760000000000001</v>
      </c>
      <c r="DC239" s="45"/>
      <c r="DD239" s="45"/>
      <c r="DE239" s="45"/>
      <c r="DF239" s="45"/>
      <c r="DG239" s="45"/>
      <c r="DH239" s="45"/>
      <c r="DI239" s="45">
        <v>2.9780000000000002</v>
      </c>
      <c r="DJ239" s="45">
        <v>3.0110000000000001</v>
      </c>
      <c r="DK239" s="45">
        <v>6.8810000000000002</v>
      </c>
      <c r="DL239" s="45">
        <v>3.99</v>
      </c>
      <c r="DM239" s="45">
        <v>4.4640000000000004</v>
      </c>
      <c r="DN239" s="45">
        <v>3.5190000000000001</v>
      </c>
      <c r="DO239" s="45"/>
      <c r="DP239" s="45"/>
      <c r="DQ239" s="45"/>
      <c r="DR239" s="45"/>
      <c r="DS239" s="45"/>
      <c r="DT239" s="45"/>
      <c r="DU239" s="45">
        <v>3.6469999999999998</v>
      </c>
      <c r="DV239" s="45">
        <v>4.8520000000000003</v>
      </c>
      <c r="DW239" s="45">
        <v>4.07</v>
      </c>
      <c r="DX239" s="45">
        <v>3.59</v>
      </c>
      <c r="DY239" s="45">
        <v>3.8</v>
      </c>
      <c r="DZ239" s="45">
        <v>3.3780000000000001</v>
      </c>
      <c r="EA239" s="45"/>
      <c r="EB239" s="45"/>
      <c r="EC239" s="45"/>
      <c r="ED239" s="45"/>
      <c r="EE239" s="45"/>
      <c r="EF239" s="45"/>
      <c r="EG239" s="45">
        <v>3.1589999999999998</v>
      </c>
      <c r="EH239" s="45">
        <v>3.2269999999999999</v>
      </c>
      <c r="EI239" s="45">
        <v>3.5009999999999999</v>
      </c>
      <c r="EJ239" s="45">
        <v>3.57</v>
      </c>
      <c r="EK239" s="45">
        <v>3.5990000000000002</v>
      </c>
      <c r="EL239" s="45">
        <v>3.476</v>
      </c>
      <c r="EM239" s="45"/>
      <c r="EN239" s="45"/>
      <c r="EO239" s="45"/>
      <c r="EP239" s="45"/>
      <c r="EQ239" s="45"/>
      <c r="ER239" s="45"/>
      <c r="ES239" s="45">
        <v>3.5219999999999998</v>
      </c>
      <c r="ET239" s="45">
        <v>4.0220000000000002</v>
      </c>
      <c r="EU239" s="45">
        <v>3.6179999999999999</v>
      </c>
      <c r="EV239" s="45">
        <v>3.8239999999999998</v>
      </c>
      <c r="EW239" s="45">
        <v>4.1399999999999997</v>
      </c>
      <c r="EX239" s="45">
        <v>3.3010000000000002</v>
      </c>
      <c r="EY239" s="45"/>
      <c r="EZ239" s="45"/>
      <c r="FA239" s="45"/>
      <c r="FB239" s="45"/>
      <c r="FC239" s="45"/>
      <c r="FD239" s="45"/>
      <c r="FE239" s="45">
        <v>3.556</v>
      </c>
      <c r="FF239" s="45">
        <v>3.3620000000000001</v>
      </c>
      <c r="FG239" s="45">
        <v>3.492</v>
      </c>
      <c r="FH239" s="45">
        <v>3.6389999999999998</v>
      </c>
      <c r="FI239" s="45">
        <v>3.597</v>
      </c>
      <c r="FJ239" s="45">
        <v>3.097</v>
      </c>
      <c r="FK239" s="45"/>
      <c r="FL239" s="45"/>
      <c r="FM239" s="45"/>
      <c r="FN239" s="45"/>
      <c r="FO239" s="45"/>
      <c r="FP239" s="45"/>
      <c r="FQ239" s="45">
        <v>3.0019999999999998</v>
      </c>
      <c r="FR239" s="45">
        <v>3.1139999999999999</v>
      </c>
      <c r="FS239" s="45">
        <v>4.343</v>
      </c>
      <c r="FT239" s="45">
        <v>3.4249999999999998</v>
      </c>
      <c r="FU239" s="45">
        <v>3.5680000000000001</v>
      </c>
      <c r="FV239" s="45">
        <v>3.6520000000000001</v>
      </c>
      <c r="FW239" s="45"/>
      <c r="FX239" s="45"/>
      <c r="FY239" s="45"/>
      <c r="FZ239" s="45"/>
      <c r="GA239" s="45"/>
      <c r="GB239" s="45"/>
      <c r="GC239" s="45">
        <v>3.5110000000000001</v>
      </c>
      <c r="GD239" s="45">
        <v>3.641</v>
      </c>
      <c r="GE239" s="45">
        <v>3.6339999999999999</v>
      </c>
      <c r="GF239" s="45">
        <v>3.6179999999999999</v>
      </c>
      <c r="GG239" s="45">
        <v>3.5390000000000001</v>
      </c>
    </row>
    <row r="240" spans="2:189" x14ac:dyDescent="0.2">
      <c r="B240" s="44">
        <v>3.9583333333333331E-2</v>
      </c>
      <c r="C240" s="45">
        <v>3.294</v>
      </c>
      <c r="D240" s="45"/>
      <c r="E240" s="45">
        <v>3.3690000000000002</v>
      </c>
      <c r="F240" s="45">
        <v>3.1869999999999998</v>
      </c>
      <c r="G240" s="45">
        <v>4.0279999999999996</v>
      </c>
      <c r="H240" s="45">
        <v>3.8239999999999998</v>
      </c>
      <c r="I240" s="45">
        <v>3.7010000000000001</v>
      </c>
      <c r="J240" s="45">
        <v>3.0259999999999998</v>
      </c>
      <c r="K240" s="45"/>
      <c r="L240" s="45"/>
      <c r="M240" s="45"/>
      <c r="N240" s="45"/>
      <c r="O240" s="45"/>
      <c r="P240" s="45"/>
      <c r="Q240" s="45">
        <v>5.3449999999999998</v>
      </c>
      <c r="R240" s="45">
        <v>3.012</v>
      </c>
      <c r="S240" s="45">
        <v>3.6880000000000002</v>
      </c>
      <c r="T240" s="45">
        <v>3.5270000000000001</v>
      </c>
      <c r="U240" s="45">
        <v>3.5859999999999999</v>
      </c>
      <c r="V240" s="45">
        <v>3.5830000000000002</v>
      </c>
      <c r="W240" s="45"/>
      <c r="X240" s="45"/>
      <c r="Y240" s="45"/>
      <c r="Z240" s="45"/>
      <c r="AA240" s="45"/>
      <c r="AB240" s="45"/>
      <c r="AC240" s="45">
        <v>3.5779999999999998</v>
      </c>
      <c r="AD240" s="45">
        <v>4.0439999999999996</v>
      </c>
      <c r="AE240" s="45">
        <v>3.8090000000000002</v>
      </c>
      <c r="AF240" s="45">
        <v>4.2619999999999996</v>
      </c>
      <c r="AG240" s="45">
        <v>3.7120000000000002</v>
      </c>
      <c r="AH240" s="45">
        <v>3.282</v>
      </c>
      <c r="AI240" s="45"/>
      <c r="AJ240" s="45"/>
      <c r="AK240" s="45"/>
      <c r="AL240" s="45"/>
      <c r="AM240" s="45"/>
      <c r="AN240" s="45"/>
      <c r="AO240" s="45">
        <v>3.8490000000000002</v>
      </c>
      <c r="AP240" s="45">
        <v>4.6180000000000003</v>
      </c>
      <c r="AQ240" s="45">
        <v>3.6960000000000002</v>
      </c>
      <c r="AR240" s="45">
        <v>3.58</v>
      </c>
      <c r="AS240" s="45">
        <v>3.605</v>
      </c>
      <c r="AT240" s="45">
        <v>3.573</v>
      </c>
      <c r="AU240" s="45"/>
      <c r="AV240" s="45"/>
      <c r="AW240" s="45"/>
      <c r="AX240" s="45"/>
      <c r="AY240" s="45"/>
      <c r="AZ240" s="45"/>
      <c r="BA240" s="45">
        <v>3.694</v>
      </c>
      <c r="BB240" s="45">
        <v>3.6440000000000001</v>
      </c>
      <c r="BC240" s="45">
        <v>3.6190000000000002</v>
      </c>
      <c r="BD240" s="45">
        <v>5.899</v>
      </c>
      <c r="BE240" s="45">
        <v>5.7619999999999996</v>
      </c>
      <c r="BF240" s="45">
        <v>3.387</v>
      </c>
      <c r="BG240" s="45"/>
      <c r="BH240" s="45"/>
      <c r="BI240" s="45"/>
      <c r="BJ240" s="45"/>
      <c r="BK240" s="45"/>
      <c r="BL240" s="45"/>
      <c r="BM240" s="45">
        <v>3.7109999999999999</v>
      </c>
      <c r="BN240" s="45">
        <v>3.1480000000000001</v>
      </c>
      <c r="BO240" s="45">
        <v>3.6120000000000001</v>
      </c>
      <c r="BP240" s="45">
        <v>5.2809999999999997</v>
      </c>
      <c r="BQ240" s="45">
        <v>3.698</v>
      </c>
      <c r="BR240" s="45">
        <v>3.4820000000000002</v>
      </c>
      <c r="BS240" s="45"/>
      <c r="BT240" s="45"/>
      <c r="BU240" s="45"/>
      <c r="BV240" s="45"/>
      <c r="BW240" s="45"/>
      <c r="BX240" s="45"/>
      <c r="BY240" s="45">
        <v>4.5060000000000002</v>
      </c>
      <c r="BZ240" s="45">
        <v>3.5950000000000002</v>
      </c>
      <c r="CA240" s="45">
        <v>3.7719999999999998</v>
      </c>
      <c r="CB240" s="45">
        <v>3.6339999999999999</v>
      </c>
      <c r="CC240" s="45">
        <v>3.4350000000000001</v>
      </c>
      <c r="CD240" s="45">
        <v>3.093</v>
      </c>
      <c r="CE240" s="45"/>
      <c r="CF240" s="45"/>
      <c r="CG240" s="45"/>
      <c r="CH240" s="45"/>
      <c r="CI240" s="45"/>
      <c r="CJ240" s="45"/>
      <c r="CK240" s="45">
        <v>2.8420000000000001</v>
      </c>
      <c r="CL240" s="45">
        <v>2.9670000000000001</v>
      </c>
      <c r="CM240" s="45">
        <v>3.831</v>
      </c>
      <c r="CN240" s="45">
        <v>3.6579999999999999</v>
      </c>
      <c r="CO240" s="45">
        <v>4.3719999999999999</v>
      </c>
      <c r="CP240" s="45">
        <v>4.32</v>
      </c>
      <c r="CQ240" s="45"/>
      <c r="CR240" s="45"/>
      <c r="CS240" s="45"/>
      <c r="CT240" s="45"/>
      <c r="CU240" s="45"/>
      <c r="CV240" s="45"/>
      <c r="CW240" s="45">
        <v>4.0620000000000003</v>
      </c>
      <c r="CX240" s="45">
        <v>3.5569999999999999</v>
      </c>
      <c r="CY240" s="45">
        <v>3.6030000000000002</v>
      </c>
      <c r="CZ240" s="45">
        <v>3.7130000000000001</v>
      </c>
      <c r="DA240" s="45">
        <v>3.6869999999999998</v>
      </c>
      <c r="DB240" s="45">
        <v>3.0680000000000001</v>
      </c>
      <c r="DC240" s="45"/>
      <c r="DD240" s="45"/>
      <c r="DE240" s="45"/>
      <c r="DF240" s="45"/>
      <c r="DG240" s="45"/>
      <c r="DH240" s="45"/>
      <c r="DI240" s="45">
        <v>2.9710000000000001</v>
      </c>
      <c r="DJ240" s="45">
        <v>3.004</v>
      </c>
      <c r="DK240" s="45">
        <v>6.8620000000000001</v>
      </c>
      <c r="DL240" s="45">
        <v>3.9889999999999999</v>
      </c>
      <c r="DM240" s="45">
        <v>4.4459999999999997</v>
      </c>
      <c r="DN240" s="45">
        <v>3.5150000000000001</v>
      </c>
      <c r="DO240" s="45"/>
      <c r="DP240" s="45"/>
      <c r="DQ240" s="45"/>
      <c r="DR240" s="45"/>
      <c r="DS240" s="45"/>
      <c r="DT240" s="45"/>
      <c r="DU240" s="45">
        <v>3.6429999999999998</v>
      </c>
      <c r="DV240" s="45">
        <v>4.8460000000000001</v>
      </c>
      <c r="DW240" s="45">
        <v>4.07</v>
      </c>
      <c r="DX240" s="45">
        <v>3.5880000000000001</v>
      </c>
      <c r="DY240" s="45">
        <v>3.798</v>
      </c>
      <c r="DZ240" s="45">
        <v>3.3740000000000001</v>
      </c>
      <c r="EA240" s="45"/>
      <c r="EB240" s="45"/>
      <c r="EC240" s="45"/>
      <c r="ED240" s="45"/>
      <c r="EE240" s="45"/>
      <c r="EF240" s="45"/>
      <c r="EG240" s="45">
        <v>3.153</v>
      </c>
      <c r="EH240" s="45">
        <v>3.2229999999999999</v>
      </c>
      <c r="EI240" s="45">
        <v>3.4990000000000001</v>
      </c>
      <c r="EJ240" s="45">
        <v>3.5680000000000001</v>
      </c>
      <c r="EK240" s="45">
        <v>3.5950000000000002</v>
      </c>
      <c r="EL240" s="45">
        <v>3.4710000000000001</v>
      </c>
      <c r="EM240" s="45"/>
      <c r="EN240" s="45"/>
      <c r="EO240" s="45"/>
      <c r="EP240" s="45"/>
      <c r="EQ240" s="45"/>
      <c r="ER240" s="45"/>
      <c r="ES240" s="45">
        <v>3.5169999999999999</v>
      </c>
      <c r="ET240" s="45">
        <v>3.984</v>
      </c>
      <c r="EU240" s="45">
        <v>3.6150000000000002</v>
      </c>
      <c r="EV240" s="45">
        <v>3.8220000000000001</v>
      </c>
      <c r="EW240" s="45">
        <v>4.1399999999999997</v>
      </c>
      <c r="EX240" s="45">
        <v>3.2970000000000002</v>
      </c>
      <c r="EY240" s="45"/>
      <c r="EZ240" s="45"/>
      <c r="FA240" s="45"/>
      <c r="FB240" s="45"/>
      <c r="FC240" s="45"/>
      <c r="FD240" s="45"/>
      <c r="FE240" s="45">
        <v>3.5510000000000002</v>
      </c>
      <c r="FF240" s="45">
        <v>3.3559999999999999</v>
      </c>
      <c r="FG240" s="45">
        <v>3.4889999999999999</v>
      </c>
      <c r="FH240" s="45">
        <v>3.6349999999999998</v>
      </c>
      <c r="FI240" s="45">
        <v>3.5939999999999999</v>
      </c>
      <c r="FJ240" s="45">
        <v>3.0920000000000001</v>
      </c>
      <c r="FK240" s="45"/>
      <c r="FL240" s="45"/>
      <c r="FM240" s="45"/>
      <c r="FN240" s="45"/>
      <c r="FO240" s="45"/>
      <c r="FP240" s="45"/>
      <c r="FQ240" s="45">
        <v>2.996</v>
      </c>
      <c r="FR240" s="45">
        <v>3.1070000000000002</v>
      </c>
      <c r="FS240" s="45">
        <v>4.3360000000000003</v>
      </c>
      <c r="FT240" s="45">
        <v>3.423</v>
      </c>
      <c r="FU240" s="45">
        <v>3.5649999999999999</v>
      </c>
      <c r="FV240" s="45">
        <v>3.6280000000000001</v>
      </c>
      <c r="FW240" s="45"/>
      <c r="FX240" s="45"/>
      <c r="FY240" s="45"/>
      <c r="FZ240" s="45"/>
      <c r="GA240" s="45"/>
      <c r="GB240" s="45"/>
      <c r="GC240" s="45">
        <v>3.524</v>
      </c>
      <c r="GD240" s="45">
        <v>3.6379999999999999</v>
      </c>
      <c r="GE240" s="45">
        <v>3.6339999999999999</v>
      </c>
      <c r="GF240" s="45">
        <v>3.621</v>
      </c>
      <c r="GG240" s="45">
        <v>3.5409999999999999</v>
      </c>
    </row>
    <row r="241" spans="1:189" x14ac:dyDescent="0.2">
      <c r="B241" s="44">
        <v>4.027777777777778E-2</v>
      </c>
      <c r="C241" s="45">
        <v>3.2869999999999999</v>
      </c>
      <c r="D241" s="45"/>
      <c r="E241" s="45">
        <v>3.363</v>
      </c>
      <c r="F241" s="45">
        <v>3.1789999999999998</v>
      </c>
      <c r="G241" s="45">
        <v>4.0250000000000004</v>
      </c>
      <c r="H241" s="45">
        <v>3.8220000000000001</v>
      </c>
      <c r="I241" s="45">
        <v>3.6989999999999998</v>
      </c>
      <c r="J241" s="45">
        <v>3.0179999999999998</v>
      </c>
      <c r="K241" s="45"/>
      <c r="L241" s="45"/>
      <c r="M241" s="45"/>
      <c r="N241" s="45"/>
      <c r="O241" s="45"/>
      <c r="P241" s="45"/>
      <c r="Q241" s="45">
        <v>5.3380000000000001</v>
      </c>
      <c r="R241" s="45">
        <v>3.0030000000000001</v>
      </c>
      <c r="S241" s="45">
        <v>3.6859999999999999</v>
      </c>
      <c r="T241" s="45">
        <v>3.5230000000000001</v>
      </c>
      <c r="U241" s="45">
        <v>3.585</v>
      </c>
      <c r="V241" s="45">
        <v>3.577</v>
      </c>
      <c r="W241" s="45"/>
      <c r="X241" s="45"/>
      <c r="Y241" s="45"/>
      <c r="Z241" s="45"/>
      <c r="AA241" s="45"/>
      <c r="AB241" s="45"/>
      <c r="AC241" s="45">
        <v>3.57</v>
      </c>
      <c r="AD241" s="45">
        <v>4.0270000000000001</v>
      </c>
      <c r="AE241" s="45">
        <v>3.8079999999999998</v>
      </c>
      <c r="AF241" s="45">
        <v>4.2489999999999997</v>
      </c>
      <c r="AG241" s="45">
        <v>3.7090000000000001</v>
      </c>
      <c r="AH241" s="45">
        <v>3.2690000000000001</v>
      </c>
      <c r="AI241" s="45"/>
      <c r="AJ241" s="45"/>
      <c r="AK241" s="45"/>
      <c r="AL241" s="45"/>
      <c r="AM241" s="45"/>
      <c r="AN241" s="45"/>
      <c r="AO241" s="45">
        <v>3.8380000000000001</v>
      </c>
      <c r="AP241" s="45">
        <v>4.6059999999999999</v>
      </c>
      <c r="AQ241" s="45">
        <v>3.706</v>
      </c>
      <c r="AR241" s="45">
        <v>3.5779999999999998</v>
      </c>
      <c r="AS241" s="45">
        <v>3.6030000000000002</v>
      </c>
      <c r="AT241" s="45">
        <v>3.57</v>
      </c>
      <c r="AU241" s="45"/>
      <c r="AV241" s="45"/>
      <c r="AW241" s="45"/>
      <c r="AX241" s="45"/>
      <c r="AY241" s="45"/>
      <c r="AZ241" s="45"/>
      <c r="BA241" s="45">
        <v>3.6909999999999998</v>
      </c>
      <c r="BB241" s="45">
        <v>3.641</v>
      </c>
      <c r="BC241" s="45">
        <v>3.6160000000000001</v>
      </c>
      <c r="BD241" s="45">
        <v>5.89</v>
      </c>
      <c r="BE241" s="45">
        <v>5.7249999999999996</v>
      </c>
      <c r="BF241" s="45">
        <v>3.3820000000000001</v>
      </c>
      <c r="BG241" s="45"/>
      <c r="BH241" s="45"/>
      <c r="BI241" s="45"/>
      <c r="BJ241" s="45"/>
      <c r="BK241" s="45"/>
      <c r="BL241" s="45"/>
      <c r="BM241" s="45">
        <v>3.6909999999999998</v>
      </c>
      <c r="BN241" s="45">
        <v>3.141</v>
      </c>
      <c r="BO241" s="45">
        <v>3.61</v>
      </c>
      <c r="BP241" s="45">
        <v>5.2489999999999997</v>
      </c>
      <c r="BQ241" s="45">
        <v>3.6960000000000002</v>
      </c>
      <c r="BR241" s="45">
        <v>3.4790000000000001</v>
      </c>
      <c r="BS241" s="45"/>
      <c r="BT241" s="45"/>
      <c r="BU241" s="45"/>
      <c r="BV241" s="45"/>
      <c r="BW241" s="45"/>
      <c r="BX241" s="45"/>
      <c r="BY241" s="45">
        <v>4.5030000000000001</v>
      </c>
      <c r="BZ241" s="45">
        <v>3.5920000000000001</v>
      </c>
      <c r="CA241" s="45">
        <v>3.7690000000000001</v>
      </c>
      <c r="CB241" s="45">
        <v>3.633</v>
      </c>
      <c r="CC241" s="45">
        <v>3.4329999999999998</v>
      </c>
      <c r="CD241" s="45">
        <v>3.0840000000000001</v>
      </c>
      <c r="CE241" s="45"/>
      <c r="CF241" s="45"/>
      <c r="CG241" s="45"/>
      <c r="CH241" s="45"/>
      <c r="CI241" s="45"/>
      <c r="CJ241" s="45"/>
      <c r="CK241" s="45">
        <v>2.8330000000000002</v>
      </c>
      <c r="CL241" s="45">
        <v>2.9580000000000002</v>
      </c>
      <c r="CM241" s="45">
        <v>3.8290000000000002</v>
      </c>
      <c r="CN241" s="45">
        <v>3.6560000000000001</v>
      </c>
      <c r="CO241" s="45">
        <v>4.351</v>
      </c>
      <c r="CP241" s="45">
        <v>4.32</v>
      </c>
      <c r="CQ241" s="45"/>
      <c r="CR241" s="45"/>
      <c r="CS241" s="45"/>
      <c r="CT241" s="45"/>
      <c r="CU241" s="45"/>
      <c r="CV241" s="45"/>
      <c r="CW241" s="45">
        <v>4.0590000000000002</v>
      </c>
      <c r="CX241" s="45">
        <v>3.5550000000000002</v>
      </c>
      <c r="CY241" s="45">
        <v>3.601</v>
      </c>
      <c r="CZ241" s="45">
        <v>3.71</v>
      </c>
      <c r="DA241" s="45">
        <v>3.6840000000000002</v>
      </c>
      <c r="DB241" s="45">
        <v>3.0609999999999999</v>
      </c>
      <c r="DC241" s="45"/>
      <c r="DD241" s="45"/>
      <c r="DE241" s="45"/>
      <c r="DF241" s="45"/>
      <c r="DG241" s="45"/>
      <c r="DH241" s="45"/>
      <c r="DI241" s="45">
        <v>2.964</v>
      </c>
      <c r="DJ241" s="45">
        <v>2.9969999999999999</v>
      </c>
      <c r="DK241" s="45">
        <v>6.819</v>
      </c>
      <c r="DL241" s="45">
        <v>3.99</v>
      </c>
      <c r="DM241" s="45">
        <v>4.4269999999999996</v>
      </c>
      <c r="DN241" s="45">
        <v>3.5129999999999999</v>
      </c>
      <c r="DO241" s="45"/>
      <c r="DP241" s="45"/>
      <c r="DQ241" s="45"/>
      <c r="DR241" s="45"/>
      <c r="DS241" s="45"/>
      <c r="DT241" s="45"/>
      <c r="DU241" s="45">
        <v>3.641</v>
      </c>
      <c r="DV241" s="45">
        <v>4.8049999999999997</v>
      </c>
      <c r="DW241" s="45">
        <v>4.0759999999999996</v>
      </c>
      <c r="DX241" s="45">
        <v>3.5859999999999999</v>
      </c>
      <c r="DY241" s="45">
        <v>3.7959999999999998</v>
      </c>
      <c r="DZ241" s="45">
        <v>3.3690000000000002</v>
      </c>
      <c r="EA241" s="45"/>
      <c r="EB241" s="45"/>
      <c r="EC241" s="45"/>
      <c r="ED241" s="45"/>
      <c r="EE241" s="45"/>
      <c r="EF241" s="45"/>
      <c r="EG241" s="45">
        <v>3.149</v>
      </c>
      <c r="EH241" s="45">
        <v>3.2170000000000001</v>
      </c>
      <c r="EI241" s="45">
        <v>3.4969999999999999</v>
      </c>
      <c r="EJ241" s="45">
        <v>3.5649999999999999</v>
      </c>
      <c r="EK241" s="45">
        <v>3.593</v>
      </c>
      <c r="EL241" s="45">
        <v>3.4670000000000001</v>
      </c>
      <c r="EM241" s="45"/>
      <c r="EN241" s="45"/>
      <c r="EO241" s="45"/>
      <c r="EP241" s="45"/>
      <c r="EQ241" s="45"/>
      <c r="ER241" s="45"/>
      <c r="ES241" s="45">
        <v>3.5150000000000001</v>
      </c>
      <c r="ET241" s="45">
        <v>3.95</v>
      </c>
      <c r="EU241" s="45">
        <v>3.6139999999999999</v>
      </c>
      <c r="EV241" s="45">
        <v>3.8210000000000002</v>
      </c>
      <c r="EW241" s="45">
        <v>4.1379999999999999</v>
      </c>
      <c r="EX241" s="45">
        <v>3.29</v>
      </c>
      <c r="EY241" s="45"/>
      <c r="EZ241" s="45"/>
      <c r="FA241" s="45"/>
      <c r="FB241" s="45"/>
      <c r="FC241" s="45"/>
      <c r="FD241" s="45"/>
      <c r="FE241" s="45">
        <v>3.5449999999999999</v>
      </c>
      <c r="FF241" s="45">
        <v>3.351</v>
      </c>
      <c r="FG241" s="45">
        <v>3.4870000000000001</v>
      </c>
      <c r="FH241" s="45">
        <v>3.6339999999999999</v>
      </c>
      <c r="FI241" s="45">
        <v>3.5910000000000002</v>
      </c>
      <c r="FJ241" s="45">
        <v>3.085</v>
      </c>
      <c r="FK241" s="45"/>
      <c r="FL241" s="45"/>
      <c r="FM241" s="45"/>
      <c r="FN241" s="45"/>
      <c r="FO241" s="45"/>
      <c r="FP241" s="45"/>
      <c r="FQ241" s="45">
        <v>2.9910000000000001</v>
      </c>
      <c r="FR241" s="45">
        <v>3.1</v>
      </c>
      <c r="FS241" s="45">
        <v>4.34</v>
      </c>
      <c r="FT241" s="45">
        <v>3.4220000000000002</v>
      </c>
      <c r="FU241" s="45">
        <v>3.5619999999999998</v>
      </c>
      <c r="FV241" s="45">
        <v>3.625</v>
      </c>
      <c r="FW241" s="45"/>
      <c r="FX241" s="45"/>
      <c r="FY241" s="45"/>
      <c r="FZ241" s="45"/>
      <c r="GA241" s="45"/>
      <c r="GB241" s="45"/>
      <c r="GC241" s="45">
        <v>3.5249999999999999</v>
      </c>
      <c r="GD241" s="45">
        <v>3.637</v>
      </c>
      <c r="GE241" s="45">
        <v>3.6320000000000001</v>
      </c>
      <c r="GF241" s="45">
        <v>3.617</v>
      </c>
      <c r="GG241" s="45">
        <v>3.5430000000000001</v>
      </c>
    </row>
    <row r="242" spans="1:189" x14ac:dyDescent="0.2">
      <c r="B242" s="44">
        <v>4.0972222222222222E-2</v>
      </c>
      <c r="C242" s="45">
        <v>3.2829999999999999</v>
      </c>
      <c r="D242" s="45"/>
      <c r="E242" s="45">
        <v>3.3570000000000002</v>
      </c>
      <c r="F242" s="45">
        <v>3.1739999999999999</v>
      </c>
      <c r="G242" s="45">
        <v>4.0209999999999999</v>
      </c>
      <c r="H242" s="45">
        <v>3.819</v>
      </c>
      <c r="I242" s="45">
        <v>3.6960000000000002</v>
      </c>
      <c r="J242" s="45">
        <v>3.0110000000000001</v>
      </c>
      <c r="K242" s="45"/>
      <c r="L242" s="45"/>
      <c r="M242" s="45"/>
      <c r="N242" s="45"/>
      <c r="O242" s="45"/>
      <c r="P242" s="45"/>
      <c r="Q242" s="45">
        <v>5.3250000000000002</v>
      </c>
      <c r="R242" s="45">
        <v>2.9969999999999999</v>
      </c>
      <c r="S242" s="45">
        <v>3.681</v>
      </c>
      <c r="T242" s="45">
        <v>3.5209999999999999</v>
      </c>
      <c r="U242" s="45">
        <v>3.5819999999999999</v>
      </c>
      <c r="V242" s="45">
        <v>3.5710000000000002</v>
      </c>
      <c r="W242" s="45"/>
      <c r="X242" s="45"/>
      <c r="Y242" s="45"/>
      <c r="Z242" s="45"/>
      <c r="AA242" s="45"/>
      <c r="AB242" s="45"/>
      <c r="AC242" s="45">
        <v>3.5640000000000001</v>
      </c>
      <c r="AD242" s="45">
        <v>4.0110000000000001</v>
      </c>
      <c r="AE242" s="45">
        <v>3.806</v>
      </c>
      <c r="AF242" s="45">
        <v>4.2409999999999997</v>
      </c>
      <c r="AG242" s="45">
        <v>3.7069999999999999</v>
      </c>
      <c r="AH242" s="45">
        <v>3.258</v>
      </c>
      <c r="AI242" s="45"/>
      <c r="AJ242" s="45"/>
      <c r="AK242" s="45"/>
      <c r="AL242" s="45"/>
      <c r="AM242" s="45"/>
      <c r="AN242" s="45"/>
      <c r="AO242" s="45">
        <v>3.8370000000000002</v>
      </c>
      <c r="AP242" s="45">
        <v>4.6079999999999997</v>
      </c>
      <c r="AQ242" s="45">
        <v>3.68</v>
      </c>
      <c r="AR242" s="45">
        <v>3.577</v>
      </c>
      <c r="AS242" s="45">
        <v>3.5979999999999999</v>
      </c>
      <c r="AT242" s="45">
        <v>3.5659999999999998</v>
      </c>
      <c r="AU242" s="45"/>
      <c r="AV242" s="45"/>
      <c r="AW242" s="45"/>
      <c r="AX242" s="45"/>
      <c r="AY242" s="45"/>
      <c r="AZ242" s="45"/>
      <c r="BA242" s="45">
        <v>3.6869999999999998</v>
      </c>
      <c r="BB242" s="45">
        <v>3.6379999999999999</v>
      </c>
      <c r="BC242" s="45">
        <v>3.6139999999999999</v>
      </c>
      <c r="BD242" s="45">
        <v>5.8940000000000001</v>
      </c>
      <c r="BE242" s="45">
        <v>5.7130000000000001</v>
      </c>
      <c r="BF242" s="45">
        <v>3.3759999999999999</v>
      </c>
      <c r="BG242" s="45"/>
      <c r="BH242" s="45"/>
      <c r="BI242" s="45"/>
      <c r="BJ242" s="45"/>
      <c r="BK242" s="45"/>
      <c r="BL242" s="45"/>
      <c r="BM242" s="45">
        <v>3.6749999999999998</v>
      </c>
      <c r="BN242" s="45">
        <v>3.137</v>
      </c>
      <c r="BO242" s="45">
        <v>3.6080000000000001</v>
      </c>
      <c r="BP242" s="45">
        <v>5.2409999999999997</v>
      </c>
      <c r="BQ242" s="45">
        <v>3.694</v>
      </c>
      <c r="BR242" s="45">
        <v>3.476</v>
      </c>
      <c r="BS242" s="45"/>
      <c r="BT242" s="45"/>
      <c r="BU242" s="45"/>
      <c r="BV242" s="45"/>
      <c r="BW242" s="45"/>
      <c r="BX242" s="45"/>
      <c r="BY242" s="45">
        <v>4.4989999999999997</v>
      </c>
      <c r="BZ242" s="45">
        <v>3.5880000000000001</v>
      </c>
      <c r="CA242" s="45">
        <v>3.7669999999999999</v>
      </c>
      <c r="CB242" s="45">
        <v>3.6309999999999998</v>
      </c>
      <c r="CC242" s="45">
        <v>3.43</v>
      </c>
      <c r="CD242" s="45">
        <v>3.0760000000000001</v>
      </c>
      <c r="CE242" s="45"/>
      <c r="CF242" s="45"/>
      <c r="CG242" s="45"/>
      <c r="CH242" s="45"/>
      <c r="CI242" s="45"/>
      <c r="CJ242" s="45"/>
      <c r="CK242" s="45">
        <v>2.8250000000000002</v>
      </c>
      <c r="CL242" s="45">
        <v>2.9510000000000001</v>
      </c>
      <c r="CM242" s="45">
        <v>3.8239999999999998</v>
      </c>
      <c r="CN242" s="45">
        <v>3.653</v>
      </c>
      <c r="CO242" s="45">
        <v>4.367</v>
      </c>
      <c r="CP242" s="45">
        <v>4.3179999999999996</v>
      </c>
      <c r="CQ242" s="45"/>
      <c r="CR242" s="45"/>
      <c r="CS242" s="45"/>
      <c r="CT242" s="45"/>
      <c r="CU242" s="45"/>
      <c r="CV242" s="45"/>
      <c r="CW242" s="45">
        <v>4.056</v>
      </c>
      <c r="CX242" s="45">
        <v>3.552</v>
      </c>
      <c r="CY242" s="45">
        <v>3.5990000000000002</v>
      </c>
      <c r="CZ242" s="45">
        <v>3.7069999999999999</v>
      </c>
      <c r="DA242" s="45">
        <v>3.6819999999999999</v>
      </c>
      <c r="DB242" s="45">
        <v>3.0529999999999999</v>
      </c>
      <c r="DC242" s="45"/>
      <c r="DD242" s="45"/>
      <c r="DE242" s="45"/>
      <c r="DF242" s="45"/>
      <c r="DG242" s="45"/>
      <c r="DH242" s="45"/>
      <c r="DI242" s="45">
        <v>2.9569999999999999</v>
      </c>
      <c r="DJ242" s="45">
        <v>2.99</v>
      </c>
      <c r="DK242" s="45">
        <v>6.8140000000000001</v>
      </c>
      <c r="DL242" s="45">
        <v>3.9860000000000002</v>
      </c>
      <c r="DM242" s="45">
        <v>4.4109999999999996</v>
      </c>
      <c r="DN242" s="45">
        <v>3.51</v>
      </c>
      <c r="DO242" s="45"/>
      <c r="DP242" s="45"/>
      <c r="DQ242" s="45"/>
      <c r="DR242" s="45"/>
      <c r="DS242" s="45"/>
      <c r="DT242" s="45"/>
      <c r="DU242" s="45">
        <v>3.637</v>
      </c>
      <c r="DV242" s="45">
        <v>4.76</v>
      </c>
      <c r="DW242" s="45">
        <v>4.0640000000000001</v>
      </c>
      <c r="DX242" s="45">
        <v>3.5859999999999999</v>
      </c>
      <c r="DY242" s="45">
        <v>3.7930000000000001</v>
      </c>
      <c r="DZ242" s="45">
        <v>3.3660000000000001</v>
      </c>
      <c r="EA242" s="45"/>
      <c r="EB242" s="45"/>
      <c r="EC242" s="45"/>
      <c r="ED242" s="45"/>
      <c r="EE242" s="45"/>
      <c r="EF242" s="45"/>
      <c r="EG242" s="45">
        <v>3.1429999999999998</v>
      </c>
      <c r="EH242" s="45">
        <v>3.2130000000000001</v>
      </c>
      <c r="EI242" s="45">
        <v>3.4950000000000001</v>
      </c>
      <c r="EJ242" s="45">
        <v>3.5619999999999998</v>
      </c>
      <c r="EK242" s="45">
        <v>3.589</v>
      </c>
      <c r="EL242" s="45">
        <v>3.4630000000000001</v>
      </c>
      <c r="EM242" s="45"/>
      <c r="EN242" s="45"/>
      <c r="EO242" s="45"/>
      <c r="EP242" s="45"/>
      <c r="EQ242" s="45"/>
      <c r="ER242" s="45"/>
      <c r="ES242" s="45">
        <v>3.5110000000000001</v>
      </c>
      <c r="ET242" s="45">
        <v>3.931</v>
      </c>
      <c r="EU242" s="45">
        <v>3.609</v>
      </c>
      <c r="EV242" s="45">
        <v>3.8170000000000002</v>
      </c>
      <c r="EW242" s="45">
        <v>4.1349999999999998</v>
      </c>
      <c r="EX242" s="45">
        <v>3.2869999999999999</v>
      </c>
      <c r="EY242" s="45"/>
      <c r="EZ242" s="45"/>
      <c r="FA242" s="45"/>
      <c r="FB242" s="45"/>
      <c r="FC242" s="45"/>
      <c r="FD242" s="45"/>
      <c r="FE242" s="45">
        <v>3.5390000000000001</v>
      </c>
      <c r="FF242" s="45">
        <v>3.3450000000000002</v>
      </c>
      <c r="FG242" s="45">
        <v>3.4849999999999999</v>
      </c>
      <c r="FH242" s="45">
        <v>3.63</v>
      </c>
      <c r="FI242" s="45">
        <v>3.5880000000000001</v>
      </c>
      <c r="FJ242" s="45">
        <v>3.08</v>
      </c>
      <c r="FK242" s="45"/>
      <c r="FL242" s="45"/>
      <c r="FM242" s="45"/>
      <c r="FN242" s="45"/>
      <c r="FO242" s="45"/>
      <c r="FP242" s="45"/>
      <c r="FQ242" s="45">
        <v>2.9860000000000002</v>
      </c>
      <c r="FR242" s="45">
        <v>3.0950000000000002</v>
      </c>
      <c r="FS242" s="45">
        <v>4.3380000000000001</v>
      </c>
      <c r="FT242" s="45">
        <v>3.419</v>
      </c>
      <c r="FU242" s="45">
        <v>3.5590000000000002</v>
      </c>
      <c r="FV242" s="45">
        <v>3.6230000000000002</v>
      </c>
      <c r="FW242" s="45"/>
      <c r="FX242" s="45"/>
      <c r="FY242" s="45"/>
      <c r="FZ242" s="45"/>
      <c r="GA242" s="45"/>
      <c r="GB242" s="45"/>
      <c r="GC242" s="45">
        <v>3.5259999999999998</v>
      </c>
      <c r="GD242" s="45">
        <v>3.6339999999999999</v>
      </c>
      <c r="GE242" s="45">
        <v>3.6280000000000001</v>
      </c>
      <c r="GF242" s="45">
        <v>3.6269999999999998</v>
      </c>
      <c r="GG242" s="45">
        <v>3.5419999999999998</v>
      </c>
    </row>
    <row r="243" spans="1:189" x14ac:dyDescent="0.2">
      <c r="B243" s="44">
        <v>4.1666666666666664E-2</v>
      </c>
      <c r="C243" s="45">
        <v>3.2759999999999998</v>
      </c>
      <c r="D243" s="45"/>
      <c r="E243" s="45">
        <v>3.35</v>
      </c>
      <c r="F243" s="45">
        <v>3.1669999999999998</v>
      </c>
      <c r="G243" s="45">
        <v>4.0190000000000001</v>
      </c>
      <c r="H243" s="45">
        <v>3.8159999999999998</v>
      </c>
      <c r="I243" s="45">
        <v>3.694</v>
      </c>
      <c r="J243" s="45">
        <v>3.0019999999999998</v>
      </c>
      <c r="K243" s="45"/>
      <c r="L243" s="45"/>
      <c r="M243" s="45"/>
      <c r="N243" s="45"/>
      <c r="O243" s="45"/>
      <c r="P243" s="45"/>
      <c r="Q243" s="45">
        <v>5.3070000000000004</v>
      </c>
      <c r="R243" s="45">
        <v>2.99</v>
      </c>
      <c r="S243" s="45">
        <v>3.6779999999999999</v>
      </c>
      <c r="T243" s="45">
        <v>3.5190000000000001</v>
      </c>
      <c r="U243" s="45">
        <v>3.5790000000000002</v>
      </c>
      <c r="V243" s="45">
        <v>3.5670000000000002</v>
      </c>
      <c r="W243" s="45"/>
      <c r="X243" s="45"/>
      <c r="Y243" s="45"/>
      <c r="Z243" s="45"/>
      <c r="AA243" s="45"/>
      <c r="AB243" s="45"/>
      <c r="AC243" s="45">
        <v>3.5579999999999998</v>
      </c>
      <c r="AD243" s="45">
        <v>4.0019999999999998</v>
      </c>
      <c r="AE243" s="45">
        <v>3.806</v>
      </c>
      <c r="AF243" s="45">
        <v>4.2300000000000004</v>
      </c>
      <c r="AG243" s="45">
        <v>3.7040000000000002</v>
      </c>
      <c r="AH243" s="45">
        <v>3.2509999999999999</v>
      </c>
      <c r="AI243" s="45"/>
      <c r="AJ243" s="45"/>
      <c r="AK243" s="45"/>
      <c r="AL243" s="45"/>
      <c r="AM243" s="45"/>
      <c r="AN243" s="45"/>
      <c r="AO243" s="45">
        <v>3.8290000000000002</v>
      </c>
      <c r="AP243" s="45">
        <v>4.6059999999999999</v>
      </c>
      <c r="AQ243" s="45">
        <v>3.6779999999999999</v>
      </c>
      <c r="AR243" s="45">
        <v>3.573</v>
      </c>
      <c r="AS243" s="45">
        <v>3.5960000000000001</v>
      </c>
      <c r="AT243" s="45">
        <v>3.5640000000000001</v>
      </c>
      <c r="AU243" s="45"/>
      <c r="AV243" s="45"/>
      <c r="AW243" s="45"/>
      <c r="AX243" s="45"/>
      <c r="AY243" s="45"/>
      <c r="AZ243" s="45"/>
      <c r="BA243" s="45">
        <v>3.6840000000000002</v>
      </c>
      <c r="BB243" s="45">
        <v>3.6349999999999998</v>
      </c>
      <c r="BC243" s="45">
        <v>3.6110000000000002</v>
      </c>
      <c r="BD243" s="45">
        <v>5.8860000000000001</v>
      </c>
      <c r="BE243" s="45">
        <v>5.6989999999999998</v>
      </c>
      <c r="BF243" s="45">
        <v>3.371</v>
      </c>
      <c r="BG243" s="45"/>
      <c r="BH243" s="45"/>
      <c r="BI243" s="45"/>
      <c r="BJ243" s="45"/>
      <c r="BK243" s="45"/>
      <c r="BL243" s="45"/>
      <c r="BM243" s="45">
        <v>3.669</v>
      </c>
      <c r="BN243" s="45">
        <v>3.1309999999999998</v>
      </c>
      <c r="BO243" s="45">
        <v>3.605</v>
      </c>
      <c r="BP243" s="45">
        <v>5.2009999999999996</v>
      </c>
      <c r="BQ243" s="45">
        <v>3.69</v>
      </c>
      <c r="BR243" s="45">
        <v>3.4729999999999999</v>
      </c>
      <c r="BS243" s="45"/>
      <c r="BT243" s="45"/>
      <c r="BU243" s="45"/>
      <c r="BV243" s="45"/>
      <c r="BW243" s="45"/>
      <c r="BX243" s="45"/>
      <c r="BY243" s="45">
        <v>4.4969999999999999</v>
      </c>
      <c r="BZ243" s="45">
        <v>3.585</v>
      </c>
      <c r="CA243" s="45">
        <v>3.7650000000000001</v>
      </c>
      <c r="CB243" s="45">
        <v>3.629</v>
      </c>
      <c r="CC243" s="45">
        <v>3.4289999999999998</v>
      </c>
      <c r="CD243" s="45">
        <v>3.0670000000000002</v>
      </c>
      <c r="CE243" s="45"/>
      <c r="CF243" s="45"/>
      <c r="CG243" s="45"/>
      <c r="CH243" s="45"/>
      <c r="CI243" s="45"/>
      <c r="CJ243" s="45"/>
      <c r="CK243" s="45">
        <v>2.8159999999999998</v>
      </c>
      <c r="CL243" s="45">
        <v>2.9420000000000002</v>
      </c>
      <c r="CM243" s="45">
        <v>3.8220000000000001</v>
      </c>
      <c r="CN243" s="45">
        <v>3.6509999999999998</v>
      </c>
      <c r="CO243" s="45">
        <v>4.3760000000000003</v>
      </c>
      <c r="CP243" s="45">
        <v>4.3179999999999996</v>
      </c>
      <c r="CQ243" s="45"/>
      <c r="CR243" s="45"/>
      <c r="CS243" s="45"/>
      <c r="CT243" s="45"/>
      <c r="CU243" s="45"/>
      <c r="CV243" s="45"/>
      <c r="CW243" s="45">
        <v>4.0540000000000003</v>
      </c>
      <c r="CX243" s="45">
        <v>3.5489999999999999</v>
      </c>
      <c r="CY243" s="45">
        <v>3.597</v>
      </c>
      <c r="CZ243" s="45">
        <v>3.7050000000000001</v>
      </c>
      <c r="DA243" s="45">
        <v>3.68</v>
      </c>
      <c r="DB243" s="45">
        <v>3.0459999999999998</v>
      </c>
      <c r="DC243" s="45"/>
      <c r="DD243" s="45"/>
      <c r="DE243" s="45"/>
      <c r="DF243" s="45"/>
      <c r="DG243" s="45"/>
      <c r="DH243" s="45"/>
      <c r="DI243" s="45">
        <v>2.948</v>
      </c>
      <c r="DJ243" s="45">
        <v>2.9820000000000002</v>
      </c>
      <c r="DK243" s="45">
        <v>6.8630000000000004</v>
      </c>
      <c r="DL243" s="45">
        <v>3.9849999999999999</v>
      </c>
      <c r="DM243" s="45">
        <v>4.4009999999999998</v>
      </c>
      <c r="DN243" s="45">
        <v>3.5070000000000001</v>
      </c>
      <c r="DO243" s="45"/>
      <c r="DP243" s="45"/>
      <c r="DQ243" s="45"/>
      <c r="DR243" s="45"/>
      <c r="DS243" s="45"/>
      <c r="DT243" s="45"/>
      <c r="DU243" s="45">
        <v>3.6349999999999998</v>
      </c>
      <c r="DV243" s="45">
        <v>4.7380000000000004</v>
      </c>
      <c r="DW243" s="45">
        <v>4.0629999999999997</v>
      </c>
      <c r="DX243" s="45">
        <v>3.5830000000000002</v>
      </c>
      <c r="DY243" s="45">
        <v>3.7919999999999998</v>
      </c>
      <c r="DZ243" s="45">
        <v>3.3610000000000002</v>
      </c>
      <c r="EA243" s="45"/>
      <c r="EB243" s="45"/>
      <c r="EC243" s="45"/>
      <c r="ED243" s="45"/>
      <c r="EE243" s="45"/>
      <c r="EF243" s="45"/>
      <c r="EG243" s="45">
        <v>3.1379999999999999</v>
      </c>
      <c r="EH243" s="45">
        <v>3.2069999999999999</v>
      </c>
      <c r="EI243" s="45">
        <v>3.492</v>
      </c>
      <c r="EJ243" s="45">
        <v>3.56</v>
      </c>
      <c r="EK243" s="45">
        <v>3.5870000000000002</v>
      </c>
      <c r="EL243" s="45">
        <v>3.4590000000000001</v>
      </c>
      <c r="EM243" s="45"/>
      <c r="EN243" s="45"/>
      <c r="EO243" s="45"/>
      <c r="EP243" s="45"/>
      <c r="EQ243" s="45"/>
      <c r="ER243" s="45"/>
      <c r="ES243" s="45">
        <v>3.5059999999999998</v>
      </c>
      <c r="ET243" s="45">
        <v>3.9020000000000001</v>
      </c>
      <c r="EU243" s="45">
        <v>3.6059999999999999</v>
      </c>
      <c r="EV243" s="45">
        <v>3.8159999999999998</v>
      </c>
      <c r="EW243" s="45">
        <v>4.1360000000000001</v>
      </c>
      <c r="EX243" s="45">
        <v>3.282</v>
      </c>
      <c r="EY243" s="45"/>
      <c r="EZ243" s="45"/>
      <c r="FA243" s="45"/>
      <c r="FB243" s="45"/>
      <c r="FC243" s="45"/>
      <c r="FD243" s="45"/>
      <c r="FE243" s="45">
        <v>3.5339999999999998</v>
      </c>
      <c r="FF243" s="45">
        <v>3.339</v>
      </c>
      <c r="FG243" s="45">
        <v>3.4820000000000002</v>
      </c>
      <c r="FH243" s="45">
        <v>3.6280000000000001</v>
      </c>
      <c r="FI243" s="45">
        <v>3.585</v>
      </c>
      <c r="FJ243" s="45">
        <v>3.0760000000000001</v>
      </c>
      <c r="FK243" s="45"/>
      <c r="FL243" s="45"/>
      <c r="FM243" s="45"/>
      <c r="FN243" s="45"/>
      <c r="FO243" s="45"/>
      <c r="FP243" s="45"/>
      <c r="FQ243" s="45">
        <v>2.98</v>
      </c>
      <c r="FR243" s="45">
        <v>3.0910000000000002</v>
      </c>
      <c r="FS243" s="45">
        <v>4.3369999999999997</v>
      </c>
      <c r="FT243" s="45">
        <v>3.4159999999999999</v>
      </c>
      <c r="FU243" s="45">
        <v>3.5569999999999999</v>
      </c>
      <c r="FV243" s="45">
        <v>3.62</v>
      </c>
      <c r="FW243" s="45"/>
      <c r="FX243" s="45"/>
      <c r="FY243" s="45"/>
      <c r="FZ243" s="45"/>
      <c r="GA243" s="45"/>
      <c r="GB243" s="45"/>
      <c r="GC243" s="45">
        <v>3.5259999999999998</v>
      </c>
      <c r="GD243" s="45">
        <v>3.633</v>
      </c>
      <c r="GE243" s="45">
        <v>3.629</v>
      </c>
      <c r="GF243" s="45">
        <v>3.62</v>
      </c>
      <c r="GG243" s="45">
        <v>3.5369999999999999</v>
      </c>
    </row>
    <row r="245" spans="1:189" x14ac:dyDescent="0.2">
      <c r="A245" s="3" t="s">
        <v>33</v>
      </c>
      <c r="B245" s="4"/>
    </row>
    <row r="247" spans="1:189" x14ac:dyDescent="0.2">
      <c r="B247" s="5"/>
      <c r="C247" s="6">
        <v>1</v>
      </c>
      <c r="D247" s="6"/>
      <c r="E247" s="6">
        <v>2</v>
      </c>
      <c r="F247" s="6">
        <v>3</v>
      </c>
      <c r="G247" s="6">
        <v>4</v>
      </c>
      <c r="H247" s="6">
        <v>5</v>
      </c>
      <c r="I247" s="6">
        <v>6</v>
      </c>
      <c r="J247" s="6">
        <v>7</v>
      </c>
      <c r="K247" s="6"/>
      <c r="L247" s="6"/>
      <c r="M247" s="6"/>
      <c r="N247" s="6"/>
      <c r="O247" s="6"/>
      <c r="P247" s="6"/>
      <c r="Q247" s="6">
        <v>8</v>
      </c>
      <c r="R247" s="6">
        <v>9</v>
      </c>
      <c r="S247" s="6">
        <v>10</v>
      </c>
      <c r="T247" s="6">
        <v>11</v>
      </c>
      <c r="U247" s="6">
        <v>12</v>
      </c>
      <c r="W247" s="6"/>
      <c r="X247" s="6"/>
      <c r="Y247" s="6"/>
      <c r="Z247" s="6"/>
      <c r="AA247" s="6"/>
      <c r="AB247" s="61"/>
      <c r="AI247" s="6"/>
      <c r="AJ247" s="6"/>
      <c r="AK247" s="6"/>
      <c r="AL247" s="6"/>
      <c r="AM247" s="6"/>
      <c r="AN247" s="61"/>
      <c r="AU247" s="6"/>
      <c r="AV247" s="6"/>
      <c r="AW247" s="6"/>
      <c r="AX247" s="6"/>
      <c r="AY247" s="6"/>
      <c r="AZ247" s="61"/>
      <c r="BG247" s="6"/>
      <c r="BH247" s="6"/>
      <c r="BI247" s="6"/>
      <c r="BJ247" s="6"/>
      <c r="BK247" s="6"/>
      <c r="BL247" s="61"/>
      <c r="BS247" s="6"/>
      <c r="BT247" s="6"/>
      <c r="BU247" s="6"/>
      <c r="BV247" s="6"/>
      <c r="BW247" s="6"/>
      <c r="BX247" s="61"/>
      <c r="CE247" s="6"/>
      <c r="CF247" s="6"/>
      <c r="CG247" s="6"/>
      <c r="CH247" s="6"/>
      <c r="CI247" s="6"/>
      <c r="CJ247" s="61"/>
      <c r="CQ247" s="6"/>
      <c r="CR247" s="6"/>
      <c r="CS247" s="6"/>
      <c r="CT247" s="6"/>
      <c r="CU247" s="6"/>
      <c r="CV247" s="61"/>
      <c r="DC247" s="6"/>
      <c r="DD247" s="6"/>
      <c r="DE247" s="6"/>
      <c r="DF247" s="6"/>
      <c r="DG247" s="6"/>
      <c r="DH247" s="61"/>
      <c r="DO247" s="6"/>
      <c r="DP247" s="6"/>
      <c r="DQ247" s="6"/>
      <c r="DR247" s="6"/>
      <c r="DS247" s="6"/>
      <c r="DT247" s="61"/>
      <c r="EA247" s="6"/>
      <c r="EB247" s="6"/>
      <c r="EC247" s="6"/>
      <c r="ED247" s="6"/>
      <c r="EE247" s="6"/>
      <c r="EF247" s="61"/>
      <c r="EM247" s="6"/>
      <c r="EN247" s="6"/>
      <c r="EO247" s="6"/>
      <c r="EP247" s="6"/>
      <c r="EQ247" s="6"/>
      <c r="ER247" s="61"/>
      <c r="EY247" s="6"/>
      <c r="EZ247" s="6"/>
      <c r="FA247" s="6"/>
      <c r="FB247" s="6"/>
      <c r="FC247" s="6"/>
      <c r="FD247" s="61"/>
      <c r="FK247" s="6"/>
      <c r="FL247" s="6"/>
      <c r="FM247" s="6"/>
      <c r="FN247" s="6"/>
      <c r="FO247" s="6"/>
      <c r="FP247" s="61"/>
      <c r="FW247" s="6"/>
      <c r="FX247" s="6"/>
      <c r="FY247" s="6"/>
      <c r="FZ247" s="6"/>
      <c r="GA247" s="6"/>
      <c r="GB247" s="61"/>
    </row>
    <row r="248" spans="1:189" ht="36" x14ac:dyDescent="0.2">
      <c r="B248" s="51" t="s">
        <v>34</v>
      </c>
      <c r="C248" s="46">
        <v>-37.048999999999999</v>
      </c>
      <c r="D248" s="46"/>
      <c r="E248" s="46">
        <v>-24.78</v>
      </c>
      <c r="F248" s="46">
        <v>-18.646999999999998</v>
      </c>
      <c r="G248" s="46">
        <v>-21.869</v>
      </c>
      <c r="H248" s="46">
        <v>-34.554000000000002</v>
      </c>
      <c r="I248" s="46">
        <v>-17.227</v>
      </c>
      <c r="J248" s="46">
        <v>-22.257000000000001</v>
      </c>
      <c r="K248" s="46"/>
      <c r="L248" s="46"/>
      <c r="M248" s="46"/>
      <c r="N248" s="46"/>
      <c r="O248" s="46"/>
      <c r="P248" s="46"/>
      <c r="Q248" s="46">
        <v>-239.64099999999999</v>
      </c>
      <c r="R248" s="46">
        <v>-47.59</v>
      </c>
      <c r="S248" s="46">
        <v>-40.746000000000002</v>
      </c>
      <c r="T248" s="46">
        <v>-12.973000000000001</v>
      </c>
      <c r="U248" s="46">
        <v>-18.898</v>
      </c>
      <c r="V248" s="11" t="s">
        <v>144</v>
      </c>
      <c r="W248" s="46"/>
      <c r="X248" s="46"/>
      <c r="Y248" s="46"/>
      <c r="Z248" s="46"/>
      <c r="AA248" s="46"/>
      <c r="AB248" s="57"/>
      <c r="AI248" s="46"/>
      <c r="AJ248" s="46"/>
      <c r="AK248" s="46"/>
      <c r="AL248" s="46"/>
      <c r="AM248" s="46"/>
      <c r="AN248" s="57"/>
      <c r="AU248" s="46"/>
      <c r="AV248" s="46"/>
      <c r="AW248" s="46"/>
      <c r="AX248" s="46"/>
      <c r="AY248" s="46"/>
      <c r="AZ248" s="57"/>
      <c r="BG248" s="46"/>
      <c r="BH248" s="46"/>
      <c r="BI248" s="46"/>
      <c r="BJ248" s="46"/>
      <c r="BK248" s="46"/>
      <c r="BL248" s="57"/>
      <c r="BS248" s="46"/>
      <c r="BT248" s="46"/>
      <c r="BU248" s="46"/>
      <c r="BV248" s="46"/>
      <c r="BW248" s="46"/>
      <c r="BX248" s="57"/>
      <c r="CE248" s="46"/>
      <c r="CF248" s="46"/>
      <c r="CG248" s="46"/>
      <c r="CH248" s="46"/>
      <c r="CI248" s="46"/>
      <c r="CJ248" s="57"/>
      <c r="CQ248" s="46"/>
      <c r="CR248" s="46"/>
      <c r="CS248" s="46"/>
      <c r="CT248" s="46"/>
      <c r="CU248" s="46"/>
      <c r="CV248" s="57"/>
      <c r="DC248" s="46"/>
      <c r="DD248" s="46"/>
      <c r="DE248" s="46"/>
      <c r="DF248" s="46"/>
      <c r="DG248" s="46"/>
      <c r="DH248" s="57"/>
      <c r="DO248" s="46"/>
      <c r="DP248" s="46"/>
      <c r="DQ248" s="46"/>
      <c r="DR248" s="46"/>
      <c r="DS248" s="46"/>
      <c r="DT248" s="57"/>
      <c r="EA248" s="46"/>
      <c r="EB248" s="46"/>
      <c r="EC248" s="46"/>
      <c r="ED248" s="46"/>
      <c r="EE248" s="46"/>
      <c r="EF248" s="57"/>
      <c r="EM248" s="46"/>
      <c r="EN248" s="46"/>
      <c r="EO248" s="46"/>
      <c r="EP248" s="46"/>
      <c r="EQ248" s="46"/>
      <c r="ER248" s="57"/>
      <c r="EY248" s="46"/>
      <c r="EZ248" s="46"/>
      <c r="FA248" s="46"/>
      <c r="FB248" s="46"/>
      <c r="FC248" s="46"/>
      <c r="FD248" s="57"/>
      <c r="FK248" s="46"/>
      <c r="FL248" s="46"/>
      <c r="FM248" s="46"/>
      <c r="FN248" s="46"/>
      <c r="FO248" s="46"/>
      <c r="FP248" s="57"/>
      <c r="FW248" s="46"/>
      <c r="FX248" s="46"/>
      <c r="FY248" s="46"/>
      <c r="FZ248" s="46"/>
      <c r="GA248" s="46"/>
      <c r="GB248" s="57"/>
    </row>
    <row r="249" spans="1:189" ht="36" x14ac:dyDescent="0.2">
      <c r="B249" s="52"/>
      <c r="C249" s="47">
        <v>0.93700000000000006</v>
      </c>
      <c r="D249" s="47"/>
      <c r="E249" s="47">
        <v>0.84699999999999998</v>
      </c>
      <c r="F249" s="47">
        <v>0.91700000000000004</v>
      </c>
      <c r="G249" s="47">
        <v>0.748</v>
      </c>
      <c r="H249" s="47">
        <v>0.78500000000000003</v>
      </c>
      <c r="I249" s="47">
        <v>0.98599999999999999</v>
      </c>
      <c r="J249" s="47">
        <v>0.90200000000000002</v>
      </c>
      <c r="K249" s="47"/>
      <c r="L249" s="47"/>
      <c r="M249" s="47"/>
      <c r="N249" s="47"/>
      <c r="O249" s="47"/>
      <c r="P249" s="47"/>
      <c r="Q249" s="47">
        <v>0.96</v>
      </c>
      <c r="R249" s="47">
        <v>0.96</v>
      </c>
      <c r="S249" s="47">
        <v>0.96899999999999997</v>
      </c>
      <c r="T249" s="47">
        <v>0.97599999999999998</v>
      </c>
      <c r="U249" s="47">
        <v>0.75</v>
      </c>
      <c r="V249" s="11" t="s">
        <v>145</v>
      </c>
      <c r="W249" s="47"/>
      <c r="X249" s="47"/>
      <c r="Y249" s="47"/>
      <c r="Z249" s="47"/>
      <c r="AA249" s="47"/>
      <c r="AB249" s="57"/>
      <c r="AI249" s="47"/>
      <c r="AJ249" s="47"/>
      <c r="AK249" s="47"/>
      <c r="AL249" s="47"/>
      <c r="AM249" s="47"/>
      <c r="AN249" s="57"/>
      <c r="AU249" s="47"/>
      <c r="AV249" s="47"/>
      <c r="AW249" s="47"/>
      <c r="AX249" s="47"/>
      <c r="AY249" s="47"/>
      <c r="AZ249" s="57"/>
      <c r="BG249" s="47"/>
      <c r="BH249" s="47"/>
      <c r="BI249" s="47"/>
      <c r="BJ249" s="47"/>
      <c r="BK249" s="47"/>
      <c r="BL249" s="57"/>
      <c r="BS249" s="47"/>
      <c r="BT249" s="47"/>
      <c r="BU249" s="47"/>
      <c r="BV249" s="47"/>
      <c r="BW249" s="47"/>
      <c r="BX249" s="57"/>
      <c r="CE249" s="47"/>
      <c r="CF249" s="47"/>
      <c r="CG249" s="47"/>
      <c r="CH249" s="47"/>
      <c r="CI249" s="47"/>
      <c r="CJ249" s="57"/>
      <c r="CQ249" s="47"/>
      <c r="CR249" s="47"/>
      <c r="CS249" s="47"/>
      <c r="CT249" s="47"/>
      <c r="CU249" s="47"/>
      <c r="CV249" s="57"/>
      <c r="DC249" s="47"/>
      <c r="DD249" s="47"/>
      <c r="DE249" s="47"/>
      <c r="DF249" s="47"/>
      <c r="DG249" s="47"/>
      <c r="DH249" s="57"/>
      <c r="DO249" s="47"/>
      <c r="DP249" s="47"/>
      <c r="DQ249" s="47"/>
      <c r="DR249" s="47"/>
      <c r="DS249" s="47"/>
      <c r="DT249" s="57"/>
      <c r="EA249" s="47"/>
      <c r="EB249" s="47"/>
      <c r="EC249" s="47"/>
      <c r="ED249" s="47"/>
      <c r="EE249" s="47"/>
      <c r="EF249" s="57"/>
      <c r="EM249" s="47"/>
      <c r="EN249" s="47"/>
      <c r="EO249" s="47"/>
      <c r="EP249" s="47"/>
      <c r="EQ249" s="47"/>
      <c r="ER249" s="57"/>
      <c r="EY249" s="47"/>
      <c r="EZ249" s="47"/>
      <c r="FA249" s="47"/>
      <c r="FB249" s="47"/>
      <c r="FC249" s="47"/>
      <c r="FD249" s="57"/>
      <c r="FK249" s="47"/>
      <c r="FL249" s="47"/>
      <c r="FM249" s="47"/>
      <c r="FN249" s="47"/>
      <c r="FO249" s="47"/>
      <c r="FP249" s="57"/>
      <c r="FW249" s="47"/>
      <c r="FX249" s="47"/>
      <c r="FY249" s="47"/>
      <c r="FZ249" s="47"/>
      <c r="GA249" s="47"/>
      <c r="GB249" s="57"/>
    </row>
    <row r="250" spans="1:189" ht="36" x14ac:dyDescent="0.2">
      <c r="B250" s="52"/>
      <c r="C250" s="48">
        <v>1.3888888888888889E-3</v>
      </c>
      <c r="D250" s="48"/>
      <c r="E250" s="48">
        <v>1.3888888888888889E-3</v>
      </c>
      <c r="F250" s="48">
        <v>7.6388888888888886E-3</v>
      </c>
      <c r="G250" s="48">
        <v>1.3888888888888889E-3</v>
      </c>
      <c r="H250" s="48">
        <v>1.3888888888888889E-3</v>
      </c>
      <c r="I250" s="48">
        <v>2.7777777777777779E-3</v>
      </c>
      <c r="J250" s="48">
        <v>1.3888888888888889E-3</v>
      </c>
      <c r="K250" s="48"/>
      <c r="L250" s="48"/>
      <c r="M250" s="48"/>
      <c r="N250" s="48"/>
      <c r="O250" s="48"/>
      <c r="P250" s="48"/>
      <c r="Q250" s="48">
        <v>1.3888888888888889E-3</v>
      </c>
      <c r="R250" s="48">
        <v>4.8611111111111112E-3</v>
      </c>
      <c r="S250" s="48">
        <v>1.3888888888888889E-3</v>
      </c>
      <c r="T250" s="48">
        <v>2.0833333333333333E-3</v>
      </c>
      <c r="U250" s="48">
        <v>1.3888888888888889E-3</v>
      </c>
      <c r="V250" s="11" t="s">
        <v>146</v>
      </c>
      <c r="W250" s="48"/>
      <c r="X250" s="48"/>
      <c r="Y250" s="48"/>
      <c r="Z250" s="48"/>
      <c r="AA250" s="48"/>
      <c r="AB250" s="56"/>
      <c r="AI250" s="48"/>
      <c r="AJ250" s="48"/>
      <c r="AK250" s="48"/>
      <c r="AL250" s="48"/>
      <c r="AM250" s="48"/>
      <c r="AN250" s="56"/>
      <c r="AU250" s="48"/>
      <c r="AV250" s="48"/>
      <c r="AW250" s="48"/>
      <c r="AX250" s="48"/>
      <c r="AY250" s="48"/>
      <c r="AZ250" s="56"/>
      <c r="BG250" s="48"/>
      <c r="BH250" s="48"/>
      <c r="BI250" s="48"/>
      <c r="BJ250" s="48"/>
      <c r="BK250" s="48"/>
      <c r="BL250" s="56"/>
      <c r="BS250" s="48"/>
      <c r="BT250" s="48"/>
      <c r="BU250" s="48"/>
      <c r="BV250" s="48"/>
      <c r="BW250" s="48"/>
      <c r="BX250" s="56"/>
      <c r="CE250" s="48"/>
      <c r="CF250" s="48"/>
      <c r="CG250" s="48"/>
      <c r="CH250" s="48"/>
      <c r="CI250" s="48"/>
      <c r="CJ250" s="56"/>
      <c r="CQ250" s="48"/>
      <c r="CR250" s="48"/>
      <c r="CS250" s="48"/>
      <c r="CT250" s="48"/>
      <c r="CU250" s="48"/>
      <c r="CV250" s="56"/>
      <c r="DC250" s="48"/>
      <c r="DD250" s="48"/>
      <c r="DE250" s="48"/>
      <c r="DF250" s="48"/>
      <c r="DG250" s="48"/>
      <c r="DH250" s="56"/>
      <c r="DO250" s="48"/>
      <c r="DP250" s="48"/>
      <c r="DQ250" s="48"/>
      <c r="DR250" s="48"/>
      <c r="DS250" s="48"/>
      <c r="DT250" s="56"/>
      <c r="EA250" s="48"/>
      <c r="EB250" s="48"/>
      <c r="EC250" s="48"/>
      <c r="ED250" s="48"/>
      <c r="EE250" s="48"/>
      <c r="EF250" s="56"/>
      <c r="EM250" s="48"/>
      <c r="EN250" s="48"/>
      <c r="EO250" s="48"/>
      <c r="EP250" s="48"/>
      <c r="EQ250" s="48"/>
      <c r="ER250" s="56"/>
      <c r="EY250" s="48"/>
      <c r="EZ250" s="48"/>
      <c r="FA250" s="48"/>
      <c r="FB250" s="48"/>
      <c r="FC250" s="48"/>
      <c r="FD250" s="56"/>
      <c r="FK250" s="48"/>
      <c r="FL250" s="48"/>
      <c r="FM250" s="48"/>
      <c r="FN250" s="48"/>
      <c r="FO250" s="48"/>
      <c r="FP250" s="56"/>
      <c r="FW250" s="48"/>
      <c r="FX250" s="48"/>
      <c r="FY250" s="48"/>
      <c r="FZ250" s="48"/>
      <c r="GA250" s="48"/>
      <c r="GB250" s="56"/>
    </row>
    <row r="251" spans="1:189" ht="36" x14ac:dyDescent="0.2">
      <c r="B251" s="53"/>
      <c r="C251" s="49" t="s">
        <v>147</v>
      </c>
      <c r="D251" s="49"/>
      <c r="E251" s="49" t="s">
        <v>147</v>
      </c>
      <c r="F251" s="50">
        <v>9.7222222222222209E-4</v>
      </c>
      <c r="G251" s="49" t="s">
        <v>147</v>
      </c>
      <c r="H251" s="49" t="s">
        <v>147</v>
      </c>
      <c r="I251" s="50">
        <v>9.3750000000000007E-4</v>
      </c>
      <c r="J251" s="49" t="s">
        <v>147</v>
      </c>
      <c r="K251" s="49"/>
      <c r="L251" s="49"/>
      <c r="M251" s="49"/>
      <c r="N251" s="49"/>
      <c r="O251" s="49"/>
      <c r="P251" s="49"/>
      <c r="Q251" s="49" t="s">
        <v>147</v>
      </c>
      <c r="R251" s="50">
        <v>3.483796296296296E-3</v>
      </c>
      <c r="S251" s="49" t="s">
        <v>147</v>
      </c>
      <c r="T251" s="50">
        <v>3.4722222222222224E-4</v>
      </c>
      <c r="U251" s="49" t="s">
        <v>147</v>
      </c>
      <c r="V251" s="11" t="s">
        <v>148</v>
      </c>
      <c r="W251" s="49"/>
      <c r="X251" s="49"/>
      <c r="Y251" s="49"/>
      <c r="Z251" s="49"/>
      <c r="AA251" s="49"/>
      <c r="AB251" s="57"/>
      <c r="AI251" s="49"/>
      <c r="AJ251" s="49"/>
      <c r="AK251" s="49"/>
      <c r="AL251" s="49"/>
      <c r="AM251" s="49"/>
      <c r="AN251" s="57"/>
      <c r="AU251" s="49"/>
      <c r="AV251" s="49"/>
      <c r="AW251" s="49"/>
      <c r="AX251" s="49"/>
      <c r="AY251" s="49"/>
      <c r="AZ251" s="57"/>
      <c r="BG251" s="49"/>
      <c r="BH251" s="49"/>
      <c r="BI251" s="49"/>
      <c r="BJ251" s="49"/>
      <c r="BK251" s="49"/>
      <c r="BL251" s="57"/>
      <c r="BS251" s="49"/>
      <c r="BT251" s="49"/>
      <c r="BU251" s="49"/>
      <c r="BV251" s="49"/>
      <c r="BW251" s="49"/>
      <c r="BX251" s="57"/>
      <c r="CE251" s="49"/>
      <c r="CF251" s="49"/>
      <c r="CG251" s="49"/>
      <c r="CH251" s="49"/>
      <c r="CI251" s="49"/>
      <c r="CJ251" s="57"/>
      <c r="CQ251" s="49"/>
      <c r="CR251" s="49"/>
      <c r="CS251" s="49"/>
      <c r="CT251" s="49"/>
      <c r="CU251" s="49"/>
      <c r="CV251" s="57"/>
      <c r="DC251" s="49"/>
      <c r="DD251" s="49"/>
      <c r="DE251" s="49"/>
      <c r="DF251" s="49"/>
      <c r="DG251" s="49"/>
      <c r="DH251" s="57"/>
      <c r="DO251" s="49"/>
      <c r="DP251" s="49"/>
      <c r="DQ251" s="49"/>
      <c r="DR251" s="49"/>
      <c r="DS251" s="49"/>
      <c r="DT251" s="57"/>
      <c r="EA251" s="49"/>
      <c r="EB251" s="49"/>
      <c r="EC251" s="49"/>
      <c r="ED251" s="49"/>
      <c r="EE251" s="49"/>
      <c r="EF251" s="57"/>
      <c r="EM251" s="49"/>
      <c r="EN251" s="49"/>
      <c r="EO251" s="49"/>
      <c r="EP251" s="49"/>
      <c r="EQ251" s="49"/>
      <c r="ER251" s="57"/>
      <c r="EY251" s="49"/>
      <c r="EZ251" s="49"/>
      <c r="FA251" s="49"/>
      <c r="FB251" s="49"/>
      <c r="FC251" s="49"/>
      <c r="FD251" s="57"/>
      <c r="FK251" s="49"/>
      <c r="FL251" s="49"/>
      <c r="FM251" s="49"/>
      <c r="FN251" s="49"/>
      <c r="FO251" s="49"/>
      <c r="FP251" s="57"/>
      <c r="FW251" s="49"/>
      <c r="FX251" s="49"/>
      <c r="FY251" s="49"/>
      <c r="FZ251" s="49"/>
      <c r="GA251" s="49"/>
      <c r="GB251" s="57"/>
    </row>
    <row r="252" spans="1:189" ht="36" x14ac:dyDescent="0.2">
      <c r="B252" s="51" t="s">
        <v>38</v>
      </c>
      <c r="C252" s="46">
        <v>-19.443000000000001</v>
      </c>
      <c r="D252" s="46"/>
      <c r="E252" s="46">
        <v>-24.038</v>
      </c>
      <c r="F252" s="46">
        <v>-18.155999999999999</v>
      </c>
      <c r="G252" s="46">
        <v>-38.226999999999997</v>
      </c>
      <c r="H252" s="46">
        <v>-18.765000000000001</v>
      </c>
      <c r="I252" s="46">
        <v>15.391999999999999</v>
      </c>
      <c r="J252" s="46">
        <v>-22.462</v>
      </c>
      <c r="K252" s="46"/>
      <c r="L252" s="46"/>
      <c r="M252" s="46"/>
      <c r="N252" s="46"/>
      <c r="O252" s="46"/>
      <c r="P252" s="46"/>
      <c r="Q252" s="46">
        <v>-32.091000000000001</v>
      </c>
      <c r="R252" s="46">
        <v>-96.481999999999999</v>
      </c>
      <c r="S252" s="46">
        <v>-32.609000000000002</v>
      </c>
      <c r="T252" s="46">
        <v>-9.5690000000000008</v>
      </c>
      <c r="U252" s="46">
        <v>-21.672999999999998</v>
      </c>
      <c r="V252" s="11" t="s">
        <v>144</v>
      </c>
      <c r="W252" s="46"/>
      <c r="X252" s="46"/>
      <c r="Y252" s="46"/>
      <c r="Z252" s="46"/>
      <c r="AA252" s="46"/>
      <c r="AB252" s="57"/>
      <c r="AI252" s="46"/>
      <c r="AJ252" s="46"/>
      <c r="AK252" s="46"/>
      <c r="AL252" s="46"/>
      <c r="AM252" s="46"/>
      <c r="AN252" s="57"/>
      <c r="AU252" s="46"/>
      <c r="AV252" s="46"/>
      <c r="AW252" s="46"/>
      <c r="AX252" s="46"/>
      <c r="AY252" s="46"/>
      <c r="AZ252" s="57"/>
      <c r="BG252" s="46"/>
      <c r="BH252" s="46"/>
      <c r="BI252" s="46"/>
      <c r="BJ252" s="46"/>
      <c r="BK252" s="46"/>
      <c r="BL252" s="57"/>
      <c r="BS252" s="46"/>
      <c r="BT252" s="46"/>
      <c r="BU252" s="46"/>
      <c r="BV252" s="46"/>
      <c r="BW252" s="46"/>
      <c r="BX252" s="57"/>
      <c r="CE252" s="46"/>
      <c r="CF252" s="46"/>
      <c r="CG252" s="46"/>
      <c r="CH252" s="46"/>
      <c r="CI252" s="46"/>
      <c r="CJ252" s="57"/>
      <c r="CQ252" s="46"/>
      <c r="CR252" s="46"/>
      <c r="CS252" s="46"/>
      <c r="CT252" s="46"/>
      <c r="CU252" s="46"/>
      <c r="CV252" s="57"/>
      <c r="DC252" s="46"/>
      <c r="DD252" s="46"/>
      <c r="DE252" s="46"/>
      <c r="DF252" s="46"/>
      <c r="DG252" s="46"/>
      <c r="DH252" s="57"/>
      <c r="DO252" s="46"/>
      <c r="DP252" s="46"/>
      <c r="DQ252" s="46"/>
      <c r="DR252" s="46"/>
      <c r="DS252" s="46"/>
      <c r="DT252" s="57"/>
      <c r="EA252" s="46"/>
      <c r="EB252" s="46"/>
      <c r="EC252" s="46"/>
      <c r="ED252" s="46"/>
      <c r="EE252" s="46"/>
      <c r="EF252" s="57"/>
      <c r="EM252" s="46"/>
      <c r="EN252" s="46"/>
      <c r="EO252" s="46"/>
      <c r="EP252" s="46"/>
      <c r="EQ252" s="46"/>
      <c r="ER252" s="57"/>
      <c r="EY252" s="46"/>
      <c r="EZ252" s="46"/>
      <c r="FA252" s="46"/>
      <c r="FB252" s="46"/>
      <c r="FC252" s="46"/>
      <c r="FD252" s="57"/>
      <c r="FK252" s="46"/>
      <c r="FL252" s="46"/>
      <c r="FM252" s="46"/>
      <c r="FN252" s="46"/>
      <c r="FO252" s="46"/>
      <c r="FP252" s="57"/>
      <c r="FW252" s="46"/>
      <c r="FX252" s="46"/>
      <c r="FY252" s="46"/>
      <c r="FZ252" s="46"/>
      <c r="GA252" s="46"/>
      <c r="GB252" s="57"/>
    </row>
    <row r="253" spans="1:189" ht="36" x14ac:dyDescent="0.2">
      <c r="B253" s="52"/>
      <c r="C253" s="47">
        <v>0.89900000000000002</v>
      </c>
      <c r="D253" s="47"/>
      <c r="E253" s="47">
        <v>0.998</v>
      </c>
      <c r="F253" s="47">
        <v>0.997</v>
      </c>
      <c r="G253" s="47">
        <v>0.999</v>
      </c>
      <c r="H253" s="47">
        <v>0.99399999999999999</v>
      </c>
      <c r="I253" s="47">
        <v>0.98699999999999999</v>
      </c>
      <c r="J253" s="47">
        <v>0.995</v>
      </c>
      <c r="K253" s="47"/>
      <c r="L253" s="47"/>
      <c r="M253" s="47"/>
      <c r="N253" s="47"/>
      <c r="O253" s="47"/>
      <c r="P253" s="47"/>
      <c r="Q253" s="47">
        <v>0.997</v>
      </c>
      <c r="R253" s="47">
        <v>0.997</v>
      </c>
      <c r="S253" s="47">
        <v>0.98299999999999998</v>
      </c>
      <c r="T253" s="47">
        <v>0.99199999999999999</v>
      </c>
      <c r="U253" s="47">
        <v>0.84599999999999997</v>
      </c>
      <c r="V253" s="11" t="s">
        <v>145</v>
      </c>
      <c r="W253" s="47"/>
      <c r="X253" s="47"/>
      <c r="Y253" s="47"/>
      <c r="Z253" s="47"/>
      <c r="AA253" s="47"/>
      <c r="AB253" s="57"/>
      <c r="AI253" s="47"/>
      <c r="AJ253" s="47"/>
      <c r="AK253" s="47"/>
      <c r="AL253" s="47"/>
      <c r="AM253" s="47"/>
      <c r="AN253" s="57"/>
      <c r="AU253" s="47"/>
      <c r="AV253" s="47"/>
      <c r="AW253" s="47"/>
      <c r="AX253" s="47"/>
      <c r="AY253" s="47"/>
      <c r="AZ253" s="57"/>
      <c r="BG253" s="47"/>
      <c r="BH253" s="47"/>
      <c r="BI253" s="47"/>
      <c r="BJ253" s="47"/>
      <c r="BK253" s="47"/>
      <c r="BL253" s="57"/>
      <c r="BS253" s="47"/>
      <c r="BT253" s="47"/>
      <c r="BU253" s="47"/>
      <c r="BV253" s="47"/>
      <c r="BW253" s="47"/>
      <c r="BX253" s="57"/>
      <c r="CE253" s="47"/>
      <c r="CF253" s="47"/>
      <c r="CG253" s="47"/>
      <c r="CH253" s="47"/>
      <c r="CI253" s="47"/>
      <c r="CJ253" s="57"/>
      <c r="CQ253" s="47"/>
      <c r="CR253" s="47"/>
      <c r="CS253" s="47"/>
      <c r="CT253" s="47"/>
      <c r="CU253" s="47"/>
      <c r="CV253" s="57"/>
      <c r="DC253" s="47"/>
      <c r="DD253" s="47"/>
      <c r="DE253" s="47"/>
      <c r="DF253" s="47"/>
      <c r="DG253" s="47"/>
      <c r="DH253" s="57"/>
      <c r="DO253" s="47"/>
      <c r="DP253" s="47"/>
      <c r="DQ253" s="47"/>
      <c r="DR253" s="47"/>
      <c r="DS253" s="47"/>
      <c r="DT253" s="57"/>
      <c r="EA253" s="47"/>
      <c r="EB253" s="47"/>
      <c r="EC253" s="47"/>
      <c r="ED253" s="47"/>
      <c r="EE253" s="47"/>
      <c r="EF253" s="57"/>
      <c r="EM253" s="47"/>
      <c r="EN253" s="47"/>
      <c r="EO253" s="47"/>
      <c r="EP253" s="47"/>
      <c r="EQ253" s="47"/>
      <c r="ER253" s="57"/>
      <c r="EY253" s="47"/>
      <c r="EZ253" s="47"/>
      <c r="FA253" s="47"/>
      <c r="FB253" s="47"/>
      <c r="FC253" s="47"/>
      <c r="FD253" s="57"/>
      <c r="FK253" s="47"/>
      <c r="FL253" s="47"/>
      <c r="FM253" s="47"/>
      <c r="FN253" s="47"/>
      <c r="FO253" s="47"/>
      <c r="FP253" s="57"/>
      <c r="FW253" s="47"/>
      <c r="FX253" s="47"/>
      <c r="FY253" s="47"/>
      <c r="FZ253" s="47"/>
      <c r="GA253" s="47"/>
      <c r="GB253" s="57"/>
    </row>
    <row r="254" spans="1:189" ht="36" x14ac:dyDescent="0.2">
      <c r="B254" s="52"/>
      <c r="C254" s="48">
        <v>1.3888888888888889E-3</v>
      </c>
      <c r="D254" s="48"/>
      <c r="E254" s="48">
        <v>1.8055555555555557E-2</v>
      </c>
      <c r="F254" s="48">
        <v>3.888888888888889E-2</v>
      </c>
      <c r="G254" s="48">
        <v>6.9444444444444441E-3</v>
      </c>
      <c r="H254" s="48">
        <v>1.9444444444444445E-2</v>
      </c>
      <c r="I254" s="48">
        <v>6.9444444444444441E-3</v>
      </c>
      <c r="J254" s="48">
        <v>2.7777777777777779E-3</v>
      </c>
      <c r="K254" s="48"/>
      <c r="L254" s="48"/>
      <c r="M254" s="48"/>
      <c r="N254" s="48"/>
      <c r="O254" s="48"/>
      <c r="P254" s="48"/>
      <c r="Q254" s="48">
        <v>9.7222222222222224E-3</v>
      </c>
      <c r="R254" s="48">
        <v>2.361111111111111E-2</v>
      </c>
      <c r="S254" s="48">
        <v>4.8611111111111112E-3</v>
      </c>
      <c r="T254" s="48">
        <v>4.1666666666666666E-3</v>
      </c>
      <c r="U254" s="48">
        <v>1.3888888888888889E-3</v>
      </c>
      <c r="V254" s="11" t="s">
        <v>146</v>
      </c>
      <c r="W254" s="48"/>
      <c r="X254" s="48"/>
      <c r="Y254" s="48"/>
      <c r="Z254" s="48"/>
      <c r="AA254" s="48"/>
      <c r="AB254" s="56"/>
      <c r="AI254" s="48"/>
      <c r="AJ254" s="48"/>
      <c r="AK254" s="48"/>
      <c r="AL254" s="48"/>
      <c r="AM254" s="48"/>
      <c r="AN254" s="56"/>
      <c r="AU254" s="48"/>
      <c r="AV254" s="48"/>
      <c r="AW254" s="48"/>
      <c r="AX254" s="48"/>
      <c r="AY254" s="48"/>
      <c r="AZ254" s="56"/>
      <c r="BG254" s="48"/>
      <c r="BH254" s="48"/>
      <c r="BI254" s="48"/>
      <c r="BJ254" s="48"/>
      <c r="BK254" s="48"/>
      <c r="BL254" s="56"/>
      <c r="BS254" s="48"/>
      <c r="BT254" s="48"/>
      <c r="BU254" s="48"/>
      <c r="BV254" s="48"/>
      <c r="BW254" s="48"/>
      <c r="BX254" s="56"/>
      <c r="CE254" s="48"/>
      <c r="CF254" s="48"/>
      <c r="CG254" s="48"/>
      <c r="CH254" s="48"/>
      <c r="CI254" s="48"/>
      <c r="CJ254" s="56"/>
      <c r="CQ254" s="48"/>
      <c r="CR254" s="48"/>
      <c r="CS254" s="48"/>
      <c r="CT254" s="48"/>
      <c r="CU254" s="48"/>
      <c r="CV254" s="56"/>
      <c r="DC254" s="48"/>
      <c r="DD254" s="48"/>
      <c r="DE254" s="48"/>
      <c r="DF254" s="48"/>
      <c r="DG254" s="48"/>
      <c r="DH254" s="56"/>
      <c r="DO254" s="48"/>
      <c r="DP254" s="48"/>
      <c r="DQ254" s="48"/>
      <c r="DR254" s="48"/>
      <c r="DS254" s="48"/>
      <c r="DT254" s="56"/>
      <c r="EA254" s="48"/>
      <c r="EB254" s="48"/>
      <c r="EC254" s="48"/>
      <c r="ED254" s="48"/>
      <c r="EE254" s="48"/>
      <c r="EF254" s="56"/>
      <c r="EM254" s="48"/>
      <c r="EN254" s="48"/>
      <c r="EO254" s="48"/>
      <c r="EP254" s="48"/>
      <c r="EQ254" s="48"/>
      <c r="ER254" s="56"/>
      <c r="EY254" s="48"/>
      <c r="EZ254" s="48"/>
      <c r="FA254" s="48"/>
      <c r="FB254" s="48"/>
      <c r="FC254" s="48"/>
      <c r="FD254" s="56"/>
      <c r="FK254" s="48"/>
      <c r="FL254" s="48"/>
      <c r="FM254" s="48"/>
      <c r="FN254" s="48"/>
      <c r="FO254" s="48"/>
      <c r="FP254" s="56"/>
      <c r="FW254" s="48"/>
      <c r="FX254" s="48"/>
      <c r="FY254" s="48"/>
      <c r="FZ254" s="48"/>
      <c r="GA254" s="48"/>
      <c r="GB254" s="56"/>
    </row>
    <row r="255" spans="1:189" ht="36" x14ac:dyDescent="0.2">
      <c r="B255" s="53"/>
      <c r="C255" s="49" t="s">
        <v>147</v>
      </c>
      <c r="D255" s="49"/>
      <c r="E255" s="50">
        <v>8.4259259259259253E-3</v>
      </c>
      <c r="F255" s="50">
        <v>2.7627314814814813E-2</v>
      </c>
      <c r="G255" s="50">
        <v>4.1666666666666666E-3</v>
      </c>
      <c r="H255" s="50">
        <v>1.9456018518518518E-2</v>
      </c>
      <c r="I255" s="50">
        <v>5.5671296296296302E-3</v>
      </c>
      <c r="J255" s="50">
        <v>2.1064814814814813E-3</v>
      </c>
      <c r="K255" s="50"/>
      <c r="L255" s="50"/>
      <c r="M255" s="50"/>
      <c r="N255" s="50"/>
      <c r="O255" s="50"/>
      <c r="P255" s="50"/>
      <c r="Q255" s="50">
        <v>6.5277777777777782E-3</v>
      </c>
      <c r="R255" s="50">
        <v>1.7013888888888887E-2</v>
      </c>
      <c r="S255" s="50">
        <v>3.6574074074074074E-3</v>
      </c>
      <c r="T255" s="50">
        <v>7.9861111111111105E-4</v>
      </c>
      <c r="U255" s="49" t="s">
        <v>147</v>
      </c>
      <c r="V255" s="11" t="s">
        <v>148</v>
      </c>
      <c r="W255" s="50"/>
      <c r="X255" s="50"/>
      <c r="Y255" s="50"/>
      <c r="Z255" s="50"/>
      <c r="AA255" s="50"/>
      <c r="AB255" s="56"/>
      <c r="AI255" s="50"/>
      <c r="AJ255" s="50"/>
      <c r="AK255" s="50"/>
      <c r="AL255" s="50"/>
      <c r="AM255" s="50"/>
      <c r="AN255" s="56"/>
      <c r="AU255" s="50"/>
      <c r="AV255" s="50"/>
      <c r="AW255" s="50"/>
      <c r="AX255" s="50"/>
      <c r="AY255" s="50"/>
      <c r="AZ255" s="56"/>
      <c r="BG255" s="50"/>
      <c r="BH255" s="50"/>
      <c r="BI255" s="50"/>
      <c r="BJ255" s="50"/>
      <c r="BK255" s="50"/>
      <c r="BL255" s="56"/>
      <c r="BS255" s="50"/>
      <c r="BT255" s="50"/>
      <c r="BU255" s="50"/>
      <c r="BV255" s="50"/>
      <c r="BW255" s="50"/>
      <c r="BX255" s="56"/>
      <c r="CE255" s="50"/>
      <c r="CF255" s="50"/>
      <c r="CG255" s="50"/>
      <c r="CH255" s="50"/>
      <c r="CI255" s="50"/>
      <c r="CJ255" s="56"/>
      <c r="CQ255" s="50"/>
      <c r="CR255" s="50"/>
      <c r="CS255" s="50"/>
      <c r="CT255" s="50"/>
      <c r="CU255" s="50"/>
      <c r="CV255" s="56"/>
      <c r="DC255" s="50"/>
      <c r="DD255" s="50"/>
      <c r="DE255" s="50"/>
      <c r="DF255" s="50"/>
      <c r="DG255" s="50"/>
      <c r="DH255" s="56"/>
      <c r="DO255" s="50"/>
      <c r="DP255" s="50"/>
      <c r="DQ255" s="50"/>
      <c r="DR255" s="50"/>
      <c r="DS255" s="50"/>
      <c r="DT255" s="56"/>
      <c r="EA255" s="50"/>
      <c r="EB255" s="50"/>
      <c r="EC255" s="50"/>
      <c r="ED255" s="50"/>
      <c r="EE255" s="50"/>
      <c r="EF255" s="56"/>
      <c r="EM255" s="50"/>
      <c r="EN255" s="50"/>
      <c r="EO255" s="50"/>
      <c r="EP255" s="50"/>
      <c r="EQ255" s="50"/>
      <c r="ER255" s="56"/>
      <c r="EY255" s="50"/>
      <c r="EZ255" s="50"/>
      <c r="FA255" s="50"/>
      <c r="FB255" s="50"/>
      <c r="FC255" s="50"/>
      <c r="FD255" s="56"/>
      <c r="FK255" s="50"/>
      <c r="FL255" s="50"/>
      <c r="FM255" s="50"/>
      <c r="FN255" s="50"/>
      <c r="FO255" s="50"/>
      <c r="FP255" s="56"/>
      <c r="FW255" s="50"/>
      <c r="FX255" s="50"/>
      <c r="FY255" s="50"/>
      <c r="FZ255" s="50"/>
      <c r="GA255" s="50"/>
      <c r="GB255" s="56"/>
    </row>
    <row r="256" spans="1:189" ht="36" x14ac:dyDescent="0.2">
      <c r="B256" s="51" t="s">
        <v>39</v>
      </c>
      <c r="C256" s="46">
        <v>-5.57</v>
      </c>
      <c r="D256" s="46"/>
      <c r="E256" s="46">
        <v>-15.385999999999999</v>
      </c>
      <c r="F256" s="46">
        <v>-16.933</v>
      </c>
      <c r="G256" s="46">
        <v>-13.304</v>
      </c>
      <c r="H256" s="46">
        <v>53.918999999999997</v>
      </c>
      <c r="I256" s="46">
        <v>29.271000000000001</v>
      </c>
      <c r="J256" s="46">
        <v>-23.716999999999999</v>
      </c>
      <c r="K256" s="46"/>
      <c r="L256" s="46"/>
      <c r="M256" s="46"/>
      <c r="N256" s="46"/>
      <c r="O256" s="46"/>
      <c r="P256" s="46"/>
      <c r="Q256" s="46">
        <v>-62.585999999999999</v>
      </c>
      <c r="R256" s="46">
        <v>-14.385999999999999</v>
      </c>
      <c r="S256" s="46">
        <v>-11.618</v>
      </c>
      <c r="T256" s="46">
        <v>41.332000000000001</v>
      </c>
      <c r="U256" s="46">
        <v>-27.885000000000002</v>
      </c>
      <c r="V256" s="11" t="s">
        <v>144</v>
      </c>
      <c r="W256" s="46"/>
      <c r="X256" s="46"/>
      <c r="Y256" s="46"/>
      <c r="Z256" s="46"/>
      <c r="AA256" s="46"/>
      <c r="AB256" s="57"/>
      <c r="AI256" s="46"/>
      <c r="AJ256" s="46"/>
      <c r="AK256" s="46"/>
      <c r="AL256" s="46"/>
      <c r="AM256" s="46"/>
      <c r="AN256" s="57"/>
      <c r="AU256" s="46"/>
      <c r="AV256" s="46"/>
      <c r="AW256" s="46"/>
      <c r="AX256" s="46"/>
      <c r="AY256" s="46"/>
      <c r="AZ256" s="57"/>
      <c r="BG256" s="46"/>
      <c r="BH256" s="46"/>
      <c r="BI256" s="46"/>
      <c r="BJ256" s="46"/>
      <c r="BK256" s="46"/>
      <c r="BL256" s="57"/>
      <c r="BS256" s="46"/>
      <c r="BT256" s="46"/>
      <c r="BU256" s="46"/>
      <c r="BV256" s="46"/>
      <c r="BW256" s="46"/>
      <c r="BX256" s="57"/>
      <c r="CE256" s="46"/>
      <c r="CF256" s="46"/>
      <c r="CG256" s="46"/>
      <c r="CH256" s="46"/>
      <c r="CI256" s="46"/>
      <c r="CJ256" s="57"/>
      <c r="CQ256" s="46"/>
      <c r="CR256" s="46"/>
      <c r="CS256" s="46"/>
      <c r="CT256" s="46"/>
      <c r="CU256" s="46"/>
      <c r="CV256" s="57"/>
      <c r="DC256" s="46"/>
      <c r="DD256" s="46"/>
      <c r="DE256" s="46"/>
      <c r="DF256" s="46"/>
      <c r="DG256" s="46"/>
      <c r="DH256" s="57"/>
      <c r="DO256" s="46"/>
      <c r="DP256" s="46"/>
      <c r="DQ256" s="46"/>
      <c r="DR256" s="46"/>
      <c r="DS256" s="46"/>
      <c r="DT256" s="57"/>
      <c r="EA256" s="46"/>
      <c r="EB256" s="46"/>
      <c r="EC256" s="46"/>
      <c r="ED256" s="46"/>
      <c r="EE256" s="46"/>
      <c r="EF256" s="57"/>
      <c r="EM256" s="46"/>
      <c r="EN256" s="46"/>
      <c r="EO256" s="46"/>
      <c r="EP256" s="46"/>
      <c r="EQ256" s="46"/>
      <c r="ER256" s="57"/>
      <c r="EY256" s="46"/>
      <c r="EZ256" s="46"/>
      <c r="FA256" s="46"/>
      <c r="FB256" s="46"/>
      <c r="FC256" s="46"/>
      <c r="FD256" s="57"/>
      <c r="FK256" s="46"/>
      <c r="FL256" s="46"/>
      <c r="FM256" s="46"/>
      <c r="FN256" s="46"/>
      <c r="FO256" s="46"/>
      <c r="FP256" s="57"/>
      <c r="FW256" s="46"/>
      <c r="FX256" s="46"/>
      <c r="FY256" s="46"/>
      <c r="FZ256" s="46"/>
      <c r="GA256" s="46"/>
      <c r="GB256" s="57"/>
    </row>
    <row r="257" spans="2:184" ht="36" x14ac:dyDescent="0.2">
      <c r="B257" s="52"/>
      <c r="C257" s="47">
        <v>0.99</v>
      </c>
      <c r="D257" s="47"/>
      <c r="E257" s="47">
        <v>0.91500000000000004</v>
      </c>
      <c r="F257" s="47">
        <v>0.999</v>
      </c>
      <c r="G257" s="47">
        <v>0.998</v>
      </c>
      <c r="H257" s="47">
        <v>0.997</v>
      </c>
      <c r="I257" s="47">
        <v>0.995</v>
      </c>
      <c r="J257" s="47">
        <v>0.997</v>
      </c>
      <c r="K257" s="47"/>
      <c r="L257" s="47"/>
      <c r="M257" s="47"/>
      <c r="N257" s="47"/>
      <c r="O257" s="47"/>
      <c r="P257" s="47"/>
      <c r="Q257" s="47">
        <v>0.999</v>
      </c>
      <c r="R257" s="47">
        <v>0.996</v>
      </c>
      <c r="S257" s="47">
        <v>0.999</v>
      </c>
      <c r="T257" s="47">
        <v>0.97399999999999998</v>
      </c>
      <c r="U257" s="47">
        <v>0.85299999999999998</v>
      </c>
      <c r="V257" s="11" t="s">
        <v>145</v>
      </c>
      <c r="W257" s="47"/>
      <c r="X257" s="47"/>
      <c r="Y257" s="47"/>
      <c r="Z257" s="47"/>
      <c r="AA257" s="47"/>
      <c r="AB257" s="57"/>
      <c r="AI257" s="47"/>
      <c r="AJ257" s="47"/>
      <c r="AK257" s="47"/>
      <c r="AL257" s="47"/>
      <c r="AM257" s="47"/>
      <c r="AN257" s="57"/>
      <c r="AU257" s="47"/>
      <c r="AV257" s="47"/>
      <c r="AW257" s="47"/>
      <c r="AX257" s="47"/>
      <c r="AY257" s="47"/>
      <c r="AZ257" s="57"/>
      <c r="BG257" s="47"/>
      <c r="BH257" s="47"/>
      <c r="BI257" s="47"/>
      <c r="BJ257" s="47"/>
      <c r="BK257" s="47"/>
      <c r="BL257" s="57"/>
      <c r="BS257" s="47"/>
      <c r="BT257" s="47"/>
      <c r="BU257" s="47"/>
      <c r="BV257" s="47"/>
      <c r="BW257" s="47"/>
      <c r="BX257" s="57"/>
      <c r="CE257" s="47"/>
      <c r="CF257" s="47"/>
      <c r="CG257" s="47"/>
      <c r="CH257" s="47"/>
      <c r="CI257" s="47"/>
      <c r="CJ257" s="57"/>
      <c r="CQ257" s="47"/>
      <c r="CR257" s="47"/>
      <c r="CS257" s="47"/>
      <c r="CT257" s="47"/>
      <c r="CU257" s="47"/>
      <c r="CV257" s="57"/>
      <c r="DC257" s="47"/>
      <c r="DD257" s="47"/>
      <c r="DE257" s="47"/>
      <c r="DF257" s="47"/>
      <c r="DG257" s="47"/>
      <c r="DH257" s="57"/>
      <c r="DO257" s="47"/>
      <c r="DP257" s="47"/>
      <c r="DQ257" s="47"/>
      <c r="DR257" s="47"/>
      <c r="DS257" s="47"/>
      <c r="DT257" s="57"/>
      <c r="EA257" s="47"/>
      <c r="EB257" s="47"/>
      <c r="EC257" s="47"/>
      <c r="ED257" s="47"/>
      <c r="EE257" s="47"/>
      <c r="EF257" s="57"/>
      <c r="EM257" s="47"/>
      <c r="EN257" s="47"/>
      <c r="EO257" s="47"/>
      <c r="EP257" s="47"/>
      <c r="EQ257" s="47"/>
      <c r="ER257" s="57"/>
      <c r="EY257" s="47"/>
      <c r="EZ257" s="47"/>
      <c r="FA257" s="47"/>
      <c r="FB257" s="47"/>
      <c r="FC257" s="47"/>
      <c r="FD257" s="57"/>
      <c r="FK257" s="47"/>
      <c r="FL257" s="47"/>
      <c r="FM257" s="47"/>
      <c r="FN257" s="47"/>
      <c r="FO257" s="47"/>
      <c r="FP257" s="57"/>
      <c r="FW257" s="47"/>
      <c r="FX257" s="47"/>
      <c r="FY257" s="47"/>
      <c r="FZ257" s="47"/>
      <c r="GA257" s="47"/>
      <c r="GB257" s="57"/>
    </row>
    <row r="258" spans="2:184" ht="36" x14ac:dyDescent="0.2">
      <c r="B258" s="52"/>
      <c r="C258" s="48">
        <v>2.7777777777777779E-3</v>
      </c>
      <c r="D258" s="48"/>
      <c r="E258" s="48">
        <v>1.3888888888888889E-3</v>
      </c>
      <c r="F258" s="48">
        <v>6.2499999999999995E-3</v>
      </c>
      <c r="G258" s="48">
        <v>2.0833333333333332E-2</v>
      </c>
      <c r="H258" s="48">
        <v>1.3888888888888889E-3</v>
      </c>
      <c r="I258" s="48">
        <v>6.2499999999999995E-3</v>
      </c>
      <c r="J258" s="48">
        <v>1.5277777777777777E-2</v>
      </c>
      <c r="K258" s="48"/>
      <c r="L258" s="48"/>
      <c r="M258" s="48"/>
      <c r="N258" s="48"/>
      <c r="O258" s="48"/>
      <c r="P258" s="48"/>
      <c r="Q258" s="48">
        <v>3.6111111111111115E-2</v>
      </c>
      <c r="R258" s="48">
        <v>1.3888888888888888E-2</v>
      </c>
      <c r="S258" s="48">
        <v>8.3333333333333332E-3</v>
      </c>
      <c r="T258" s="48">
        <v>1.3888888888888889E-3</v>
      </c>
      <c r="U258" s="48">
        <v>1.3888888888888889E-3</v>
      </c>
      <c r="V258" s="11" t="s">
        <v>146</v>
      </c>
      <c r="W258" s="48"/>
      <c r="X258" s="48"/>
      <c r="Y258" s="48"/>
      <c r="Z258" s="48"/>
      <c r="AA258" s="48"/>
      <c r="AB258" s="56"/>
      <c r="AI258" s="48"/>
      <c r="AJ258" s="48"/>
      <c r="AK258" s="48"/>
      <c r="AL258" s="48"/>
      <c r="AM258" s="48"/>
      <c r="AN258" s="56"/>
      <c r="AU258" s="48"/>
      <c r="AV258" s="48"/>
      <c r="AW258" s="48"/>
      <c r="AX258" s="48"/>
      <c r="AY258" s="48"/>
      <c r="AZ258" s="56"/>
      <c r="BG258" s="48"/>
      <c r="BH258" s="48"/>
      <c r="BI258" s="48"/>
      <c r="BJ258" s="48"/>
      <c r="BK258" s="48"/>
      <c r="BL258" s="56"/>
      <c r="BS258" s="48"/>
      <c r="BT258" s="48"/>
      <c r="BU258" s="48"/>
      <c r="BV258" s="48"/>
      <c r="BW258" s="48"/>
      <c r="BX258" s="56"/>
      <c r="CE258" s="48"/>
      <c r="CF258" s="48"/>
      <c r="CG258" s="48"/>
      <c r="CH258" s="48"/>
      <c r="CI258" s="48"/>
      <c r="CJ258" s="56"/>
      <c r="CQ258" s="48"/>
      <c r="CR258" s="48"/>
      <c r="CS258" s="48"/>
      <c r="CT258" s="48"/>
      <c r="CU258" s="48"/>
      <c r="CV258" s="56"/>
      <c r="DC258" s="48"/>
      <c r="DD258" s="48"/>
      <c r="DE258" s="48"/>
      <c r="DF258" s="48"/>
      <c r="DG258" s="48"/>
      <c r="DH258" s="56"/>
      <c r="DO258" s="48"/>
      <c r="DP258" s="48"/>
      <c r="DQ258" s="48"/>
      <c r="DR258" s="48"/>
      <c r="DS258" s="48"/>
      <c r="DT258" s="56"/>
      <c r="EA258" s="48"/>
      <c r="EB258" s="48"/>
      <c r="EC258" s="48"/>
      <c r="ED258" s="48"/>
      <c r="EE258" s="48"/>
      <c r="EF258" s="56"/>
      <c r="EM258" s="48"/>
      <c r="EN258" s="48"/>
      <c r="EO258" s="48"/>
      <c r="EP258" s="48"/>
      <c r="EQ258" s="48"/>
      <c r="ER258" s="56"/>
      <c r="EY258" s="48"/>
      <c r="EZ258" s="48"/>
      <c r="FA258" s="48"/>
      <c r="FB258" s="48"/>
      <c r="FC258" s="48"/>
      <c r="FD258" s="56"/>
      <c r="FK258" s="48"/>
      <c r="FL258" s="48"/>
      <c r="FM258" s="48"/>
      <c r="FN258" s="48"/>
      <c r="FO258" s="48"/>
      <c r="FP258" s="56"/>
      <c r="FW258" s="48"/>
      <c r="FX258" s="48"/>
      <c r="FY258" s="48"/>
      <c r="FZ258" s="48"/>
      <c r="GA258" s="48"/>
      <c r="GB258" s="56"/>
    </row>
    <row r="259" spans="2:184" ht="36" x14ac:dyDescent="0.2">
      <c r="B259" s="53"/>
      <c r="C259" s="50">
        <v>3.8194444444444446E-4</v>
      </c>
      <c r="D259" s="50"/>
      <c r="E259" s="49" t="s">
        <v>147</v>
      </c>
      <c r="F259" s="50">
        <v>1.8865740740740742E-3</v>
      </c>
      <c r="G259" s="50">
        <v>1.3032407407407407E-2</v>
      </c>
      <c r="H259" s="50">
        <v>2.3148148148148147E-5</v>
      </c>
      <c r="I259" s="50">
        <v>9.4907407407407408E-4</v>
      </c>
      <c r="J259" s="50">
        <v>9.5486111111111101E-3</v>
      </c>
      <c r="K259" s="50"/>
      <c r="L259" s="50"/>
      <c r="M259" s="50"/>
      <c r="N259" s="50"/>
      <c r="O259" s="50"/>
      <c r="P259" s="50"/>
      <c r="Q259" s="50">
        <v>2.9444444444444443E-2</v>
      </c>
      <c r="R259" s="50">
        <v>9.5370370370370366E-3</v>
      </c>
      <c r="S259" s="50">
        <v>6.0995370370370361E-3</v>
      </c>
      <c r="T259" s="49" t="s">
        <v>147</v>
      </c>
      <c r="U259" s="49" t="s">
        <v>147</v>
      </c>
      <c r="V259" s="11" t="s">
        <v>148</v>
      </c>
      <c r="W259" s="50"/>
      <c r="X259" s="50"/>
      <c r="Y259" s="50"/>
      <c r="Z259" s="50"/>
      <c r="AA259" s="50"/>
      <c r="AB259" s="56"/>
      <c r="AI259" s="50"/>
      <c r="AJ259" s="50"/>
      <c r="AK259" s="50"/>
      <c r="AL259" s="50"/>
      <c r="AM259" s="50"/>
      <c r="AN259" s="56"/>
      <c r="AU259" s="50"/>
      <c r="AV259" s="50"/>
      <c r="AW259" s="50"/>
      <c r="AX259" s="50"/>
      <c r="AY259" s="50"/>
      <c r="AZ259" s="56"/>
      <c r="BG259" s="50"/>
      <c r="BH259" s="50"/>
      <c r="BI259" s="50"/>
      <c r="BJ259" s="50"/>
      <c r="BK259" s="50"/>
      <c r="BL259" s="56"/>
      <c r="BS259" s="50"/>
      <c r="BT259" s="50"/>
      <c r="BU259" s="50"/>
      <c r="BV259" s="50"/>
      <c r="BW259" s="50"/>
      <c r="BX259" s="56"/>
      <c r="CE259" s="50"/>
      <c r="CF259" s="50"/>
      <c r="CG259" s="50"/>
      <c r="CH259" s="50"/>
      <c r="CI259" s="50"/>
      <c r="CJ259" s="56"/>
      <c r="CQ259" s="50"/>
      <c r="CR259" s="50"/>
      <c r="CS259" s="50"/>
      <c r="CT259" s="50"/>
      <c r="CU259" s="50"/>
      <c r="CV259" s="56"/>
      <c r="DC259" s="50"/>
      <c r="DD259" s="50"/>
      <c r="DE259" s="50"/>
      <c r="DF259" s="50"/>
      <c r="DG259" s="50"/>
      <c r="DH259" s="56"/>
      <c r="DO259" s="50"/>
      <c r="DP259" s="50"/>
      <c r="DQ259" s="50"/>
      <c r="DR259" s="50"/>
      <c r="DS259" s="50"/>
      <c r="DT259" s="56"/>
      <c r="EA259" s="50"/>
      <c r="EB259" s="50"/>
      <c r="EC259" s="50"/>
      <c r="ED259" s="50"/>
      <c r="EE259" s="50"/>
      <c r="EF259" s="56"/>
      <c r="EM259" s="50"/>
      <c r="EN259" s="50"/>
      <c r="EO259" s="50"/>
      <c r="EP259" s="50"/>
      <c r="EQ259" s="50"/>
      <c r="ER259" s="56"/>
      <c r="EY259" s="50"/>
      <c r="EZ259" s="50"/>
      <c r="FA259" s="50"/>
      <c r="FB259" s="50"/>
      <c r="FC259" s="50"/>
      <c r="FD259" s="56"/>
      <c r="FK259" s="50"/>
      <c r="FL259" s="50"/>
      <c r="FM259" s="50"/>
      <c r="FN259" s="50"/>
      <c r="FO259" s="50"/>
      <c r="FP259" s="56"/>
      <c r="FW259" s="50"/>
      <c r="FX259" s="50"/>
      <c r="FY259" s="50"/>
      <c r="FZ259" s="50"/>
      <c r="GA259" s="50"/>
      <c r="GB259" s="56"/>
    </row>
    <row r="260" spans="2:184" ht="36" x14ac:dyDescent="0.2">
      <c r="B260" s="51" t="s">
        <v>40</v>
      </c>
      <c r="C260" s="46">
        <v>-4.3460000000000001</v>
      </c>
      <c r="D260" s="46"/>
      <c r="E260" s="46">
        <v>-42.718000000000004</v>
      </c>
      <c r="F260" s="46">
        <v>-12.904</v>
      </c>
      <c r="G260" s="46">
        <v>-12.52</v>
      </c>
      <c r="H260" s="46">
        <v>-12.414999999999999</v>
      </c>
      <c r="I260" s="46">
        <v>-9.0340000000000007</v>
      </c>
      <c r="J260" s="46">
        <v>-21.175999999999998</v>
      </c>
      <c r="K260" s="46"/>
      <c r="L260" s="46"/>
      <c r="M260" s="46"/>
      <c r="N260" s="46"/>
      <c r="O260" s="46"/>
      <c r="P260" s="46"/>
      <c r="Q260" s="46">
        <v>-22.8</v>
      </c>
      <c r="R260" s="46">
        <v>-22.04</v>
      </c>
      <c r="S260" s="46">
        <v>-14.129</v>
      </c>
      <c r="T260" s="46">
        <v>-7.3010000000000002</v>
      </c>
      <c r="U260" s="46">
        <v>-47.825000000000003</v>
      </c>
      <c r="V260" s="11" t="s">
        <v>144</v>
      </c>
      <c r="W260" s="46"/>
      <c r="X260" s="46"/>
      <c r="Y260" s="46"/>
      <c r="Z260" s="46"/>
      <c r="AA260" s="46"/>
      <c r="AB260" s="57"/>
      <c r="AI260" s="46"/>
      <c r="AJ260" s="46"/>
      <c r="AK260" s="46"/>
      <c r="AL260" s="46"/>
      <c r="AM260" s="46"/>
      <c r="AN260" s="57"/>
      <c r="AU260" s="46"/>
      <c r="AV260" s="46"/>
      <c r="AW260" s="46"/>
      <c r="AX260" s="46"/>
      <c r="AY260" s="46"/>
      <c r="AZ260" s="57"/>
      <c r="BG260" s="46"/>
      <c r="BH260" s="46"/>
      <c r="BI260" s="46"/>
      <c r="BJ260" s="46"/>
      <c r="BK260" s="46"/>
      <c r="BL260" s="57"/>
      <c r="BS260" s="46"/>
      <c r="BT260" s="46"/>
      <c r="BU260" s="46"/>
      <c r="BV260" s="46"/>
      <c r="BW260" s="46"/>
      <c r="BX260" s="57"/>
      <c r="CE260" s="46"/>
      <c r="CF260" s="46"/>
      <c r="CG260" s="46"/>
      <c r="CH260" s="46"/>
      <c r="CI260" s="46"/>
      <c r="CJ260" s="57"/>
      <c r="CQ260" s="46"/>
      <c r="CR260" s="46"/>
      <c r="CS260" s="46"/>
      <c r="CT260" s="46"/>
      <c r="CU260" s="46"/>
      <c r="CV260" s="57"/>
      <c r="DC260" s="46"/>
      <c r="DD260" s="46"/>
      <c r="DE260" s="46"/>
      <c r="DF260" s="46"/>
      <c r="DG260" s="46"/>
      <c r="DH260" s="57"/>
      <c r="DO260" s="46"/>
      <c r="DP260" s="46"/>
      <c r="DQ260" s="46"/>
      <c r="DR260" s="46"/>
      <c r="DS260" s="46"/>
      <c r="DT260" s="57"/>
      <c r="EA260" s="46"/>
      <c r="EB260" s="46"/>
      <c r="EC260" s="46"/>
      <c r="ED260" s="46"/>
      <c r="EE260" s="46"/>
      <c r="EF260" s="57"/>
      <c r="EM260" s="46"/>
      <c r="EN260" s="46"/>
      <c r="EO260" s="46"/>
      <c r="EP260" s="46"/>
      <c r="EQ260" s="46"/>
      <c r="ER260" s="57"/>
      <c r="EY260" s="46"/>
      <c r="EZ260" s="46"/>
      <c r="FA260" s="46"/>
      <c r="FB260" s="46"/>
      <c r="FC260" s="46"/>
      <c r="FD260" s="57"/>
      <c r="FK260" s="46"/>
      <c r="FL260" s="46"/>
      <c r="FM260" s="46"/>
      <c r="FN260" s="46"/>
      <c r="FO260" s="46"/>
      <c r="FP260" s="57"/>
      <c r="FW260" s="46"/>
      <c r="FX260" s="46"/>
      <c r="FY260" s="46"/>
      <c r="FZ260" s="46"/>
      <c r="GA260" s="46"/>
      <c r="GB260" s="57"/>
    </row>
    <row r="261" spans="2:184" ht="36" x14ac:dyDescent="0.2">
      <c r="B261" s="52"/>
      <c r="C261" s="47">
        <v>0.96099999999999997</v>
      </c>
      <c r="D261" s="47"/>
      <c r="E261" s="47">
        <v>0.997</v>
      </c>
      <c r="F261" s="47">
        <v>0.996</v>
      </c>
      <c r="G261" s="47">
        <v>1</v>
      </c>
      <c r="H261" s="47">
        <v>0.97799999999999998</v>
      </c>
      <c r="I261" s="47">
        <v>1</v>
      </c>
      <c r="J261" s="47">
        <v>1</v>
      </c>
      <c r="K261" s="47"/>
      <c r="L261" s="47"/>
      <c r="M261" s="47"/>
      <c r="N261" s="47"/>
      <c r="O261" s="47"/>
      <c r="P261" s="47"/>
      <c r="Q261" s="47">
        <v>1</v>
      </c>
      <c r="R261" s="47">
        <v>0.999</v>
      </c>
      <c r="S261" s="47">
        <v>0.999</v>
      </c>
      <c r="T261" s="47">
        <v>0.996</v>
      </c>
      <c r="U261" s="47">
        <v>0.99199999999999999</v>
      </c>
      <c r="V261" s="11" t="s">
        <v>145</v>
      </c>
      <c r="W261" s="47"/>
      <c r="X261" s="47"/>
      <c r="Y261" s="47"/>
      <c r="Z261" s="47"/>
      <c r="AA261" s="47"/>
      <c r="AB261" s="57"/>
      <c r="AI261" s="47"/>
      <c r="AJ261" s="47"/>
      <c r="AK261" s="47"/>
      <c r="AL261" s="47"/>
      <c r="AM261" s="47"/>
      <c r="AN261" s="57"/>
      <c r="AU261" s="47"/>
      <c r="AV261" s="47"/>
      <c r="AW261" s="47"/>
      <c r="AX261" s="47"/>
      <c r="AY261" s="47"/>
      <c r="AZ261" s="57"/>
      <c r="BG261" s="47"/>
      <c r="BH261" s="47"/>
      <c r="BI261" s="47"/>
      <c r="BJ261" s="47"/>
      <c r="BK261" s="47"/>
      <c r="BL261" s="57"/>
      <c r="BS261" s="47"/>
      <c r="BT261" s="47"/>
      <c r="BU261" s="47"/>
      <c r="BV261" s="47"/>
      <c r="BW261" s="47"/>
      <c r="BX261" s="57"/>
      <c r="CE261" s="47"/>
      <c r="CF261" s="47"/>
      <c r="CG261" s="47"/>
      <c r="CH261" s="47"/>
      <c r="CI261" s="47"/>
      <c r="CJ261" s="57"/>
      <c r="CQ261" s="47"/>
      <c r="CR261" s="47"/>
      <c r="CS261" s="47"/>
      <c r="CT261" s="47"/>
      <c r="CU261" s="47"/>
      <c r="CV261" s="57"/>
      <c r="DC261" s="47"/>
      <c r="DD261" s="47"/>
      <c r="DE261" s="47"/>
      <c r="DF261" s="47"/>
      <c r="DG261" s="47"/>
      <c r="DH261" s="57"/>
      <c r="DO261" s="47"/>
      <c r="DP261" s="47"/>
      <c r="DQ261" s="47"/>
      <c r="DR261" s="47"/>
      <c r="DS261" s="47"/>
      <c r="DT261" s="57"/>
      <c r="EA261" s="47"/>
      <c r="EB261" s="47"/>
      <c r="EC261" s="47"/>
      <c r="ED261" s="47"/>
      <c r="EE261" s="47"/>
      <c r="EF261" s="57"/>
      <c r="EM261" s="47"/>
      <c r="EN261" s="47"/>
      <c r="EO261" s="47"/>
      <c r="EP261" s="47"/>
      <c r="EQ261" s="47"/>
      <c r="ER261" s="57"/>
      <c r="EY261" s="47"/>
      <c r="EZ261" s="47"/>
      <c r="FA261" s="47"/>
      <c r="FB261" s="47"/>
      <c r="FC261" s="47"/>
      <c r="FD261" s="57"/>
      <c r="FK261" s="47"/>
      <c r="FL261" s="47"/>
      <c r="FM261" s="47"/>
      <c r="FN261" s="47"/>
      <c r="FO261" s="47"/>
      <c r="FP261" s="57"/>
      <c r="FW261" s="47"/>
      <c r="FX261" s="47"/>
      <c r="FY261" s="47"/>
      <c r="FZ261" s="47"/>
      <c r="GA261" s="47"/>
      <c r="GB261" s="57"/>
    </row>
    <row r="262" spans="2:184" ht="36" x14ac:dyDescent="0.2">
      <c r="B262" s="52"/>
      <c r="C262" s="48">
        <v>1.3888888888888889E-3</v>
      </c>
      <c r="D262" s="48"/>
      <c r="E262" s="48">
        <v>9.0277777777777787E-3</v>
      </c>
      <c r="F262" s="48">
        <v>5.5555555555555558E-3</v>
      </c>
      <c r="G262" s="48">
        <v>7.6388888888888886E-3</v>
      </c>
      <c r="H262" s="48">
        <v>6.9444444444444441E-3</v>
      </c>
      <c r="I262" s="48">
        <v>8.3333333333333332E-3</v>
      </c>
      <c r="J262" s="48">
        <v>1.1805555555555555E-2</v>
      </c>
      <c r="K262" s="48"/>
      <c r="L262" s="48"/>
      <c r="M262" s="48"/>
      <c r="N262" s="48"/>
      <c r="O262" s="48"/>
      <c r="P262" s="48"/>
      <c r="Q262" s="48">
        <v>6.2499999999999995E-3</v>
      </c>
      <c r="R262" s="48">
        <v>1.8055555555555557E-2</v>
      </c>
      <c r="S262" s="48">
        <v>7.6388888888888886E-3</v>
      </c>
      <c r="T262" s="48">
        <v>2.013888888888889E-2</v>
      </c>
      <c r="U262" s="48">
        <v>3.7499999999999999E-2</v>
      </c>
      <c r="V262" s="11" t="s">
        <v>146</v>
      </c>
      <c r="W262" s="48"/>
      <c r="X262" s="48"/>
      <c r="Y262" s="48"/>
      <c r="Z262" s="48"/>
      <c r="AA262" s="48"/>
      <c r="AB262" s="56"/>
      <c r="AI262" s="48"/>
      <c r="AJ262" s="48"/>
      <c r="AK262" s="48"/>
      <c r="AL262" s="48"/>
      <c r="AM262" s="48"/>
      <c r="AN262" s="56"/>
      <c r="AU262" s="48"/>
      <c r="AV262" s="48"/>
      <c r="AW262" s="48"/>
      <c r="AX262" s="48"/>
      <c r="AY262" s="48"/>
      <c r="AZ262" s="56"/>
      <c r="BG262" s="48"/>
      <c r="BH262" s="48"/>
      <c r="BI262" s="48"/>
      <c r="BJ262" s="48"/>
      <c r="BK262" s="48"/>
      <c r="BL262" s="56"/>
      <c r="BS262" s="48"/>
      <c r="BT262" s="48"/>
      <c r="BU262" s="48"/>
      <c r="BV262" s="48"/>
      <c r="BW262" s="48"/>
      <c r="BX262" s="56"/>
      <c r="CE262" s="48"/>
      <c r="CF262" s="48"/>
      <c r="CG262" s="48"/>
      <c r="CH262" s="48"/>
      <c r="CI262" s="48"/>
      <c r="CJ262" s="56"/>
      <c r="CQ262" s="48"/>
      <c r="CR262" s="48"/>
      <c r="CS262" s="48"/>
      <c r="CT262" s="48"/>
      <c r="CU262" s="48"/>
      <c r="CV262" s="56"/>
      <c r="DC262" s="48"/>
      <c r="DD262" s="48"/>
      <c r="DE262" s="48"/>
      <c r="DF262" s="48"/>
      <c r="DG262" s="48"/>
      <c r="DH262" s="56"/>
      <c r="DO262" s="48"/>
      <c r="DP262" s="48"/>
      <c r="DQ262" s="48"/>
      <c r="DR262" s="48"/>
      <c r="DS262" s="48"/>
      <c r="DT262" s="56"/>
      <c r="EA262" s="48"/>
      <c r="EB262" s="48"/>
      <c r="EC262" s="48"/>
      <c r="ED262" s="48"/>
      <c r="EE262" s="48"/>
      <c r="EF262" s="56"/>
      <c r="EM262" s="48"/>
      <c r="EN262" s="48"/>
      <c r="EO262" s="48"/>
      <c r="EP262" s="48"/>
      <c r="EQ262" s="48"/>
      <c r="ER262" s="56"/>
      <c r="EY262" s="48"/>
      <c r="EZ262" s="48"/>
      <c r="FA262" s="48"/>
      <c r="FB262" s="48"/>
      <c r="FC262" s="48"/>
      <c r="FD262" s="56"/>
      <c r="FK262" s="48"/>
      <c r="FL262" s="48"/>
      <c r="FM262" s="48"/>
      <c r="FN262" s="48"/>
      <c r="FO262" s="48"/>
      <c r="FP262" s="56"/>
      <c r="FW262" s="48"/>
      <c r="FX262" s="48"/>
      <c r="FY262" s="48"/>
      <c r="FZ262" s="48"/>
      <c r="GA262" s="48"/>
      <c r="GB262" s="56"/>
    </row>
    <row r="263" spans="2:184" ht="36" x14ac:dyDescent="0.2">
      <c r="B263" s="53"/>
      <c r="C263" s="49" t="s">
        <v>147</v>
      </c>
      <c r="D263" s="49"/>
      <c r="E263" s="50">
        <v>6.4004629629629628E-3</v>
      </c>
      <c r="F263" s="50">
        <v>2.4305555555555556E-3</v>
      </c>
      <c r="G263" s="50">
        <v>2.5810185185185185E-3</v>
      </c>
      <c r="H263" s="50">
        <v>6.9791666666666674E-3</v>
      </c>
      <c r="I263" s="50">
        <v>4.1319444444444442E-3</v>
      </c>
      <c r="J263" s="50">
        <v>3.0324074074074073E-3</v>
      </c>
      <c r="K263" s="50"/>
      <c r="L263" s="50"/>
      <c r="M263" s="50"/>
      <c r="N263" s="50"/>
      <c r="O263" s="50"/>
      <c r="P263" s="50"/>
      <c r="Q263" s="50">
        <v>1.9675925925925928E-3</v>
      </c>
      <c r="R263" s="50">
        <v>7.2337962962962963E-3</v>
      </c>
      <c r="S263" s="50">
        <v>7.407407407407407E-4</v>
      </c>
      <c r="T263" s="50">
        <v>7.8356481481481489E-3</v>
      </c>
      <c r="U263" s="50">
        <v>3.1886574074074074E-2</v>
      </c>
      <c r="V263" s="11" t="s">
        <v>148</v>
      </c>
      <c r="W263" s="50"/>
      <c r="X263" s="50"/>
      <c r="Y263" s="50"/>
      <c r="Z263" s="50"/>
      <c r="AA263" s="50"/>
      <c r="AB263" s="56"/>
      <c r="AI263" s="50"/>
      <c r="AJ263" s="50"/>
      <c r="AK263" s="50"/>
      <c r="AL263" s="50"/>
      <c r="AM263" s="50"/>
      <c r="AN263" s="56"/>
      <c r="AU263" s="50"/>
      <c r="AV263" s="50"/>
      <c r="AW263" s="50"/>
      <c r="AX263" s="50"/>
      <c r="AY263" s="50"/>
      <c r="AZ263" s="56"/>
      <c r="BG263" s="50"/>
      <c r="BH263" s="50"/>
      <c r="BI263" s="50"/>
      <c r="BJ263" s="50"/>
      <c r="BK263" s="50"/>
      <c r="BL263" s="56"/>
      <c r="BS263" s="50"/>
      <c r="BT263" s="50"/>
      <c r="BU263" s="50"/>
      <c r="BV263" s="50"/>
      <c r="BW263" s="50"/>
      <c r="BX263" s="56"/>
      <c r="CE263" s="50"/>
      <c r="CF263" s="50"/>
      <c r="CG263" s="50"/>
      <c r="CH263" s="50"/>
      <c r="CI263" s="50"/>
      <c r="CJ263" s="56"/>
      <c r="CQ263" s="50"/>
      <c r="CR263" s="50"/>
      <c r="CS263" s="50"/>
      <c r="CT263" s="50"/>
      <c r="CU263" s="50"/>
      <c r="CV263" s="56"/>
      <c r="DC263" s="50"/>
      <c r="DD263" s="50"/>
      <c r="DE263" s="50"/>
      <c r="DF263" s="50"/>
      <c r="DG263" s="50"/>
      <c r="DH263" s="56"/>
      <c r="DO263" s="50"/>
      <c r="DP263" s="50"/>
      <c r="DQ263" s="50"/>
      <c r="DR263" s="50"/>
      <c r="DS263" s="50"/>
      <c r="DT263" s="56"/>
      <c r="EA263" s="50"/>
      <c r="EB263" s="50"/>
      <c r="EC263" s="50"/>
      <c r="ED263" s="50"/>
      <c r="EE263" s="50"/>
      <c r="EF263" s="56"/>
      <c r="EM263" s="50"/>
      <c r="EN263" s="50"/>
      <c r="EO263" s="50"/>
      <c r="EP263" s="50"/>
      <c r="EQ263" s="50"/>
      <c r="ER263" s="56"/>
      <c r="EY263" s="50"/>
      <c r="EZ263" s="50"/>
      <c r="FA263" s="50"/>
      <c r="FB263" s="50"/>
      <c r="FC263" s="50"/>
      <c r="FD263" s="56"/>
      <c r="FK263" s="50"/>
      <c r="FL263" s="50"/>
      <c r="FM263" s="50"/>
      <c r="FN263" s="50"/>
      <c r="FO263" s="50"/>
      <c r="FP263" s="56"/>
      <c r="FW263" s="50"/>
      <c r="FX263" s="50"/>
      <c r="FY263" s="50"/>
      <c r="FZ263" s="50"/>
      <c r="GA263" s="50"/>
      <c r="GB263" s="56"/>
    </row>
    <row r="264" spans="2:184" ht="36" x14ac:dyDescent="0.2">
      <c r="B264" s="51" t="s">
        <v>41</v>
      </c>
      <c r="C264" s="46">
        <v>-26.132000000000001</v>
      </c>
      <c r="D264" s="46"/>
      <c r="E264" s="46">
        <v>-33.665999999999997</v>
      </c>
      <c r="F264" s="46">
        <v>-15.324999999999999</v>
      </c>
      <c r="G264" s="46">
        <v>-8.0250000000000004</v>
      </c>
      <c r="H264" s="46">
        <v>33.704000000000001</v>
      </c>
      <c r="I264" s="46">
        <v>-11.475</v>
      </c>
      <c r="J264" s="46">
        <v>-20.783000000000001</v>
      </c>
      <c r="K264" s="46"/>
      <c r="L264" s="46"/>
      <c r="M264" s="46"/>
      <c r="N264" s="46"/>
      <c r="O264" s="46"/>
      <c r="P264" s="46"/>
      <c r="Q264" s="46">
        <v>-22.388999999999999</v>
      </c>
      <c r="R264" s="46">
        <v>-24.506</v>
      </c>
      <c r="S264" s="46">
        <v>84.43</v>
      </c>
      <c r="T264" s="46">
        <v>-35.308999999999997</v>
      </c>
      <c r="U264" s="46">
        <v>-77.724000000000004</v>
      </c>
      <c r="V264" s="11" t="s">
        <v>144</v>
      </c>
      <c r="W264" s="46"/>
      <c r="X264" s="46"/>
      <c r="Y264" s="46"/>
      <c r="Z264" s="46"/>
      <c r="AA264" s="46"/>
      <c r="AB264" s="57"/>
      <c r="AI264" s="46"/>
      <c r="AJ264" s="46"/>
      <c r="AK264" s="46"/>
      <c r="AL264" s="46"/>
      <c r="AM264" s="46"/>
      <c r="AN264" s="57"/>
      <c r="AU264" s="46"/>
      <c r="AV264" s="46"/>
      <c r="AW264" s="46"/>
      <c r="AX264" s="46"/>
      <c r="AY264" s="46"/>
      <c r="AZ264" s="57"/>
      <c r="BG264" s="46"/>
      <c r="BH264" s="46"/>
      <c r="BI264" s="46"/>
      <c r="BJ264" s="46"/>
      <c r="BK264" s="46"/>
      <c r="BL264" s="57"/>
      <c r="BS264" s="46"/>
      <c r="BT264" s="46"/>
      <c r="BU264" s="46"/>
      <c r="BV264" s="46"/>
      <c r="BW264" s="46"/>
      <c r="BX264" s="57"/>
      <c r="CE264" s="46"/>
      <c r="CF264" s="46"/>
      <c r="CG264" s="46"/>
      <c r="CH264" s="46"/>
      <c r="CI264" s="46"/>
      <c r="CJ264" s="57"/>
      <c r="CQ264" s="46"/>
      <c r="CR264" s="46"/>
      <c r="CS264" s="46"/>
      <c r="CT264" s="46"/>
      <c r="CU264" s="46"/>
      <c r="CV264" s="57"/>
      <c r="DC264" s="46"/>
      <c r="DD264" s="46"/>
      <c r="DE264" s="46"/>
      <c r="DF264" s="46"/>
      <c r="DG264" s="46"/>
      <c r="DH264" s="57"/>
      <c r="DO264" s="46"/>
      <c r="DP264" s="46"/>
      <c r="DQ264" s="46"/>
      <c r="DR264" s="46"/>
      <c r="DS264" s="46"/>
      <c r="DT264" s="57"/>
      <c r="EA264" s="46"/>
      <c r="EB264" s="46"/>
      <c r="EC264" s="46"/>
      <c r="ED264" s="46"/>
      <c r="EE264" s="46"/>
      <c r="EF264" s="57"/>
      <c r="EM264" s="46"/>
      <c r="EN264" s="46"/>
      <c r="EO264" s="46"/>
      <c r="EP264" s="46"/>
      <c r="EQ264" s="46"/>
      <c r="ER264" s="57"/>
      <c r="EY264" s="46"/>
      <c r="EZ264" s="46"/>
      <c r="FA264" s="46"/>
      <c r="FB264" s="46"/>
      <c r="FC264" s="46"/>
      <c r="FD264" s="57"/>
      <c r="FK264" s="46"/>
      <c r="FL264" s="46"/>
      <c r="FM264" s="46"/>
      <c r="FN264" s="46"/>
      <c r="FO264" s="46"/>
      <c r="FP264" s="57"/>
      <c r="FW264" s="46"/>
      <c r="FX264" s="46"/>
      <c r="FY264" s="46"/>
      <c r="FZ264" s="46"/>
      <c r="GA264" s="46"/>
      <c r="GB264" s="57"/>
    </row>
    <row r="265" spans="2:184" ht="36" x14ac:dyDescent="0.2">
      <c r="B265" s="52"/>
      <c r="C265" s="47">
        <v>1</v>
      </c>
      <c r="D265" s="47"/>
      <c r="E265" s="47">
        <v>0.997</v>
      </c>
      <c r="F265" s="47">
        <v>0.95099999999999996</v>
      </c>
      <c r="G265" s="47">
        <v>0.995</v>
      </c>
      <c r="H265" s="47">
        <v>0.71899999999999997</v>
      </c>
      <c r="I265" s="47">
        <v>0.69699999999999995</v>
      </c>
      <c r="J265" s="47">
        <v>0.999</v>
      </c>
      <c r="K265" s="47"/>
      <c r="L265" s="47"/>
      <c r="M265" s="47"/>
      <c r="N265" s="47"/>
      <c r="O265" s="47"/>
      <c r="P265" s="47"/>
      <c r="Q265" s="47">
        <v>1</v>
      </c>
      <c r="R265" s="47">
        <v>1</v>
      </c>
      <c r="S265" s="47">
        <v>0.999</v>
      </c>
      <c r="T265" s="47">
        <v>0.97</v>
      </c>
      <c r="U265" s="47">
        <v>0.85899999999999999</v>
      </c>
      <c r="V265" s="11" t="s">
        <v>145</v>
      </c>
      <c r="W265" s="47"/>
      <c r="X265" s="47"/>
      <c r="Y265" s="47"/>
      <c r="Z265" s="47"/>
      <c r="AA265" s="47"/>
      <c r="AB265" s="57"/>
      <c r="AI265" s="47"/>
      <c r="AJ265" s="47"/>
      <c r="AK265" s="47"/>
      <c r="AL265" s="47"/>
      <c r="AM265" s="47"/>
      <c r="AN265" s="57"/>
      <c r="AU265" s="47"/>
      <c r="AV265" s="47"/>
      <c r="AW265" s="47"/>
      <c r="AX265" s="47"/>
      <c r="AY265" s="47"/>
      <c r="AZ265" s="57"/>
      <c r="BG265" s="47"/>
      <c r="BH265" s="47"/>
      <c r="BI265" s="47"/>
      <c r="BJ265" s="47"/>
      <c r="BK265" s="47"/>
      <c r="BL265" s="57"/>
      <c r="BS265" s="47"/>
      <c r="BT265" s="47"/>
      <c r="BU265" s="47"/>
      <c r="BV265" s="47"/>
      <c r="BW265" s="47"/>
      <c r="BX265" s="57"/>
      <c r="CE265" s="47"/>
      <c r="CF265" s="47"/>
      <c r="CG265" s="47"/>
      <c r="CH265" s="47"/>
      <c r="CI265" s="47"/>
      <c r="CJ265" s="57"/>
      <c r="CQ265" s="47"/>
      <c r="CR265" s="47"/>
      <c r="CS265" s="47"/>
      <c r="CT265" s="47"/>
      <c r="CU265" s="47"/>
      <c r="CV265" s="57"/>
      <c r="DC265" s="47"/>
      <c r="DD265" s="47"/>
      <c r="DE265" s="47"/>
      <c r="DF265" s="47"/>
      <c r="DG265" s="47"/>
      <c r="DH265" s="57"/>
      <c r="DO265" s="47"/>
      <c r="DP265" s="47"/>
      <c r="DQ265" s="47"/>
      <c r="DR265" s="47"/>
      <c r="DS265" s="47"/>
      <c r="DT265" s="57"/>
      <c r="EA265" s="47"/>
      <c r="EB265" s="47"/>
      <c r="EC265" s="47"/>
      <c r="ED265" s="47"/>
      <c r="EE265" s="47"/>
      <c r="EF265" s="57"/>
      <c r="EM265" s="47"/>
      <c r="EN265" s="47"/>
      <c r="EO265" s="47"/>
      <c r="EP265" s="47"/>
      <c r="EQ265" s="47"/>
      <c r="ER265" s="57"/>
      <c r="EY265" s="47"/>
      <c r="EZ265" s="47"/>
      <c r="FA265" s="47"/>
      <c r="FB265" s="47"/>
      <c r="FC265" s="47"/>
      <c r="FD265" s="57"/>
      <c r="FK265" s="47"/>
      <c r="FL265" s="47"/>
      <c r="FM265" s="47"/>
      <c r="FN265" s="47"/>
      <c r="FO265" s="47"/>
      <c r="FP265" s="57"/>
      <c r="FW265" s="47"/>
      <c r="FX265" s="47"/>
      <c r="FY265" s="47"/>
      <c r="FZ265" s="47"/>
      <c r="GA265" s="47"/>
      <c r="GB265" s="57"/>
    </row>
    <row r="266" spans="2:184" ht="36" x14ac:dyDescent="0.2">
      <c r="B266" s="52"/>
      <c r="C266" s="48">
        <v>6.9444444444444441E-3</v>
      </c>
      <c r="D266" s="48"/>
      <c r="E266" s="48">
        <v>1.3194444444444444E-2</v>
      </c>
      <c r="F266" s="48">
        <v>1.3888888888888889E-3</v>
      </c>
      <c r="G266" s="48">
        <v>4.8611111111111112E-3</v>
      </c>
      <c r="H266" s="48">
        <v>9.7222222222222224E-3</v>
      </c>
      <c r="I266" s="48">
        <v>1.3888888888888889E-3</v>
      </c>
      <c r="J266" s="48">
        <v>3.472222222222222E-3</v>
      </c>
      <c r="K266" s="48"/>
      <c r="L266" s="48"/>
      <c r="M266" s="48"/>
      <c r="N266" s="48"/>
      <c r="O266" s="48"/>
      <c r="P266" s="48"/>
      <c r="Q266" s="48">
        <v>9.7222222222222224E-3</v>
      </c>
      <c r="R266" s="48">
        <v>1.0416666666666666E-2</v>
      </c>
      <c r="S266" s="48">
        <v>1.3888888888888889E-3</v>
      </c>
      <c r="T266" s="48">
        <v>1.7361111111111112E-2</v>
      </c>
      <c r="U266" s="48">
        <v>1.3888888888888889E-3</v>
      </c>
      <c r="V266" s="11" t="s">
        <v>146</v>
      </c>
      <c r="W266" s="48"/>
      <c r="X266" s="48"/>
      <c r="Y266" s="48"/>
      <c r="Z266" s="48"/>
      <c r="AA266" s="48"/>
      <c r="AB266" s="56"/>
      <c r="AI266" s="48"/>
      <c r="AJ266" s="48"/>
      <c r="AK266" s="48"/>
      <c r="AL266" s="48"/>
      <c r="AM266" s="48"/>
      <c r="AN266" s="56"/>
      <c r="AU266" s="48"/>
      <c r="AV266" s="48"/>
      <c r="AW266" s="48"/>
      <c r="AX266" s="48"/>
      <c r="AY266" s="48"/>
      <c r="AZ266" s="56"/>
      <c r="BG266" s="48"/>
      <c r="BH266" s="48"/>
      <c r="BI266" s="48"/>
      <c r="BJ266" s="48"/>
      <c r="BK266" s="48"/>
      <c r="BL266" s="56"/>
      <c r="BS266" s="48"/>
      <c r="BT266" s="48"/>
      <c r="BU266" s="48"/>
      <c r="BV266" s="48"/>
      <c r="BW266" s="48"/>
      <c r="BX266" s="56"/>
      <c r="CE266" s="48"/>
      <c r="CF266" s="48"/>
      <c r="CG266" s="48"/>
      <c r="CH266" s="48"/>
      <c r="CI266" s="48"/>
      <c r="CJ266" s="56"/>
      <c r="CQ266" s="48"/>
      <c r="CR266" s="48"/>
      <c r="CS266" s="48"/>
      <c r="CT266" s="48"/>
      <c r="CU266" s="48"/>
      <c r="CV266" s="56"/>
      <c r="DC266" s="48"/>
      <c r="DD266" s="48"/>
      <c r="DE266" s="48"/>
      <c r="DF266" s="48"/>
      <c r="DG266" s="48"/>
      <c r="DH266" s="56"/>
      <c r="DO266" s="48"/>
      <c r="DP266" s="48"/>
      <c r="DQ266" s="48"/>
      <c r="DR266" s="48"/>
      <c r="DS266" s="48"/>
      <c r="DT266" s="56"/>
      <c r="EA266" s="48"/>
      <c r="EB266" s="48"/>
      <c r="EC266" s="48"/>
      <c r="ED266" s="48"/>
      <c r="EE266" s="48"/>
      <c r="EF266" s="56"/>
      <c r="EM266" s="48"/>
      <c r="EN266" s="48"/>
      <c r="EO266" s="48"/>
      <c r="EP266" s="48"/>
      <c r="EQ266" s="48"/>
      <c r="ER266" s="56"/>
      <c r="EY266" s="48"/>
      <c r="EZ266" s="48"/>
      <c r="FA266" s="48"/>
      <c r="FB266" s="48"/>
      <c r="FC266" s="48"/>
      <c r="FD266" s="56"/>
      <c r="FK266" s="48"/>
      <c r="FL266" s="48"/>
      <c r="FM266" s="48"/>
      <c r="FN266" s="48"/>
      <c r="FO266" s="48"/>
      <c r="FP266" s="56"/>
      <c r="FW266" s="48"/>
      <c r="FX266" s="48"/>
      <c r="FY266" s="48"/>
      <c r="FZ266" s="48"/>
      <c r="GA266" s="48"/>
      <c r="GB266" s="56"/>
    </row>
    <row r="267" spans="2:184" ht="36" x14ac:dyDescent="0.2">
      <c r="B267" s="53"/>
      <c r="C267" s="50">
        <v>5.8796296296296296E-3</v>
      </c>
      <c r="D267" s="50"/>
      <c r="E267" s="50">
        <v>8.4490740740740741E-3</v>
      </c>
      <c r="F267" s="49" t="s">
        <v>147</v>
      </c>
      <c r="G267" s="50">
        <v>1.3773148148148147E-3</v>
      </c>
      <c r="H267" s="50">
        <v>1.0347222222222223E-2</v>
      </c>
      <c r="I267" s="49" t="s">
        <v>147</v>
      </c>
      <c r="J267" s="50">
        <v>3.1250000000000001E-4</v>
      </c>
      <c r="K267" s="50"/>
      <c r="L267" s="50"/>
      <c r="M267" s="50"/>
      <c r="N267" s="50"/>
      <c r="O267" s="50"/>
      <c r="P267" s="50"/>
      <c r="Q267" s="50">
        <v>3.5416666666666665E-3</v>
      </c>
      <c r="R267" s="50">
        <v>3.9236111111111112E-3</v>
      </c>
      <c r="S267" s="50">
        <v>3.4722222222222222E-5</v>
      </c>
      <c r="T267" s="50">
        <v>1.5000000000000001E-2</v>
      </c>
      <c r="U267" s="49" t="s">
        <v>147</v>
      </c>
      <c r="V267" s="11" t="s">
        <v>148</v>
      </c>
      <c r="W267" s="50"/>
      <c r="X267" s="50"/>
      <c r="Y267" s="50"/>
      <c r="Z267" s="50"/>
      <c r="AA267" s="50"/>
      <c r="AB267" s="56"/>
      <c r="AI267" s="50"/>
      <c r="AJ267" s="50"/>
      <c r="AK267" s="50"/>
      <c r="AL267" s="50"/>
      <c r="AM267" s="50"/>
      <c r="AN267" s="56"/>
      <c r="AU267" s="50"/>
      <c r="AV267" s="50"/>
      <c r="AW267" s="50"/>
      <c r="AX267" s="50"/>
      <c r="AY267" s="50"/>
      <c r="AZ267" s="56"/>
      <c r="BG267" s="50"/>
      <c r="BH267" s="50"/>
      <c r="BI267" s="50"/>
      <c r="BJ267" s="50"/>
      <c r="BK267" s="50"/>
      <c r="BL267" s="56"/>
      <c r="BS267" s="50"/>
      <c r="BT267" s="50"/>
      <c r="BU267" s="50"/>
      <c r="BV267" s="50"/>
      <c r="BW267" s="50"/>
      <c r="BX267" s="56"/>
      <c r="CE267" s="50"/>
      <c r="CF267" s="50"/>
      <c r="CG267" s="50"/>
      <c r="CH267" s="50"/>
      <c r="CI267" s="50"/>
      <c r="CJ267" s="56"/>
      <c r="CQ267" s="50"/>
      <c r="CR267" s="50"/>
      <c r="CS267" s="50"/>
      <c r="CT267" s="50"/>
      <c r="CU267" s="50"/>
      <c r="CV267" s="56"/>
      <c r="DC267" s="50"/>
      <c r="DD267" s="50"/>
      <c r="DE267" s="50"/>
      <c r="DF267" s="50"/>
      <c r="DG267" s="50"/>
      <c r="DH267" s="56"/>
      <c r="DO267" s="50"/>
      <c r="DP267" s="50"/>
      <c r="DQ267" s="50"/>
      <c r="DR267" s="50"/>
      <c r="DS267" s="50"/>
      <c r="DT267" s="56"/>
      <c r="EA267" s="50"/>
      <c r="EB267" s="50"/>
      <c r="EC267" s="50"/>
      <c r="ED267" s="50"/>
      <c r="EE267" s="50"/>
      <c r="EF267" s="56"/>
      <c r="EM267" s="50"/>
      <c r="EN267" s="50"/>
      <c r="EO267" s="50"/>
      <c r="EP267" s="50"/>
      <c r="EQ267" s="50"/>
      <c r="ER267" s="56"/>
      <c r="EY267" s="50"/>
      <c r="EZ267" s="50"/>
      <c r="FA267" s="50"/>
      <c r="FB267" s="50"/>
      <c r="FC267" s="50"/>
      <c r="FD267" s="56"/>
      <c r="FK267" s="50"/>
      <c r="FL267" s="50"/>
      <c r="FM267" s="50"/>
      <c r="FN267" s="50"/>
      <c r="FO267" s="50"/>
      <c r="FP267" s="56"/>
      <c r="FW267" s="50"/>
      <c r="FX267" s="50"/>
      <c r="FY267" s="50"/>
      <c r="FZ267" s="50"/>
      <c r="GA267" s="50"/>
      <c r="GB267" s="56"/>
    </row>
    <row r="268" spans="2:184" ht="36" x14ac:dyDescent="0.2">
      <c r="B268" s="51" t="s">
        <v>42</v>
      </c>
      <c r="C268" s="46">
        <v>-5.2560000000000002</v>
      </c>
      <c r="D268" s="46"/>
      <c r="E268" s="46">
        <v>-11.888999999999999</v>
      </c>
      <c r="F268" s="46">
        <v>-76.775999999999996</v>
      </c>
      <c r="G268" s="46">
        <v>-38.215000000000003</v>
      </c>
      <c r="H268" s="46">
        <v>-20.448</v>
      </c>
      <c r="I268" s="46">
        <v>-17.661999999999999</v>
      </c>
      <c r="J268" s="46">
        <v>-6.0490000000000004</v>
      </c>
      <c r="K268" s="46"/>
      <c r="L268" s="46"/>
      <c r="M268" s="46"/>
      <c r="N268" s="46"/>
      <c r="O268" s="46"/>
      <c r="P268" s="46"/>
      <c r="Q268" s="46">
        <v>-7.6950000000000003</v>
      </c>
      <c r="R268" s="46">
        <v>-7.48</v>
      </c>
      <c r="S268" s="46">
        <v>-4.1100000000000003</v>
      </c>
      <c r="T268" s="46">
        <v>-8.657</v>
      </c>
      <c r="U268" s="46">
        <v>-4.5549999999999997</v>
      </c>
      <c r="V268" s="11" t="s">
        <v>144</v>
      </c>
      <c r="W268" s="46"/>
      <c r="X268" s="46"/>
      <c r="Y268" s="46"/>
      <c r="Z268" s="46"/>
      <c r="AA268" s="46"/>
      <c r="AB268" s="57"/>
      <c r="AI268" s="46"/>
      <c r="AJ268" s="46"/>
      <c r="AK268" s="46"/>
      <c r="AL268" s="46"/>
      <c r="AM268" s="46"/>
      <c r="AN268" s="57"/>
      <c r="AU268" s="46"/>
      <c r="AV268" s="46"/>
      <c r="AW268" s="46"/>
      <c r="AX268" s="46"/>
      <c r="AY268" s="46"/>
      <c r="AZ268" s="57"/>
      <c r="BG268" s="46"/>
      <c r="BH268" s="46"/>
      <c r="BI268" s="46"/>
      <c r="BJ268" s="46"/>
      <c r="BK268" s="46"/>
      <c r="BL268" s="57"/>
      <c r="BS268" s="46"/>
      <c r="BT268" s="46"/>
      <c r="BU268" s="46"/>
      <c r="BV268" s="46"/>
      <c r="BW268" s="46"/>
      <c r="BX268" s="57"/>
      <c r="CE268" s="46"/>
      <c r="CF268" s="46"/>
      <c r="CG268" s="46"/>
      <c r="CH268" s="46"/>
      <c r="CI268" s="46"/>
      <c r="CJ268" s="57"/>
      <c r="CQ268" s="46"/>
      <c r="CR268" s="46"/>
      <c r="CS268" s="46"/>
      <c r="CT268" s="46"/>
      <c r="CU268" s="46"/>
      <c r="CV268" s="57"/>
      <c r="DC268" s="46"/>
      <c r="DD268" s="46"/>
      <c r="DE268" s="46"/>
      <c r="DF268" s="46"/>
      <c r="DG268" s="46"/>
      <c r="DH268" s="57"/>
      <c r="DO268" s="46"/>
      <c r="DP268" s="46"/>
      <c r="DQ268" s="46"/>
      <c r="DR268" s="46"/>
      <c r="DS268" s="46"/>
      <c r="DT268" s="57"/>
      <c r="EA268" s="46"/>
      <c r="EB268" s="46"/>
      <c r="EC268" s="46"/>
      <c r="ED268" s="46"/>
      <c r="EE268" s="46"/>
      <c r="EF268" s="57"/>
      <c r="EM268" s="46"/>
      <c r="EN268" s="46"/>
      <c r="EO268" s="46"/>
      <c r="EP268" s="46"/>
      <c r="EQ268" s="46"/>
      <c r="ER268" s="57"/>
      <c r="EY268" s="46"/>
      <c r="EZ268" s="46"/>
      <c r="FA268" s="46"/>
      <c r="FB268" s="46"/>
      <c r="FC268" s="46"/>
      <c r="FD268" s="57"/>
      <c r="FK268" s="46"/>
      <c r="FL268" s="46"/>
      <c r="FM268" s="46"/>
      <c r="FN268" s="46"/>
      <c r="FO268" s="46"/>
      <c r="FP268" s="57"/>
      <c r="FW268" s="46"/>
      <c r="FX268" s="46"/>
      <c r="FY268" s="46"/>
      <c r="FZ268" s="46"/>
      <c r="GA268" s="46"/>
      <c r="GB268" s="57"/>
    </row>
    <row r="269" spans="2:184" ht="36" x14ac:dyDescent="0.2">
      <c r="B269" s="52"/>
      <c r="C269" s="47">
        <v>0.91700000000000004</v>
      </c>
      <c r="D269" s="47"/>
      <c r="E269" s="47">
        <v>0.996</v>
      </c>
      <c r="F269" s="47">
        <v>0.98899999999999999</v>
      </c>
      <c r="G269" s="47">
        <v>0.999</v>
      </c>
      <c r="H269" s="47">
        <v>0.999</v>
      </c>
      <c r="I269" s="47">
        <v>0.999</v>
      </c>
      <c r="J269" s="47">
        <v>0.996</v>
      </c>
      <c r="K269" s="47"/>
      <c r="L269" s="47"/>
      <c r="M269" s="47"/>
      <c r="N269" s="47"/>
      <c r="O269" s="47"/>
      <c r="P269" s="47"/>
      <c r="Q269" s="47">
        <v>0.998</v>
      </c>
      <c r="R269" s="47">
        <v>1</v>
      </c>
      <c r="S269" s="47">
        <v>0.98699999999999999</v>
      </c>
      <c r="T269" s="47">
        <v>0.81799999999999995</v>
      </c>
      <c r="U269" s="47">
        <v>0.95499999999999996</v>
      </c>
      <c r="V269" s="11" t="s">
        <v>145</v>
      </c>
      <c r="W269" s="47"/>
      <c r="X269" s="47"/>
      <c r="Y269" s="47"/>
      <c r="Z269" s="47"/>
      <c r="AA269" s="47"/>
      <c r="AB269" s="57"/>
      <c r="AI269" s="47"/>
      <c r="AJ269" s="47"/>
      <c r="AK269" s="47"/>
      <c r="AL269" s="47"/>
      <c r="AM269" s="47"/>
      <c r="AN269" s="57"/>
      <c r="AU269" s="47"/>
      <c r="AV269" s="47"/>
      <c r="AW269" s="47"/>
      <c r="AX269" s="47"/>
      <c r="AY269" s="47"/>
      <c r="AZ269" s="57"/>
      <c r="BG269" s="47"/>
      <c r="BH269" s="47"/>
      <c r="BI269" s="47"/>
      <c r="BJ269" s="47"/>
      <c r="BK269" s="47"/>
      <c r="BL269" s="57"/>
      <c r="BS269" s="47"/>
      <c r="BT269" s="47"/>
      <c r="BU269" s="47"/>
      <c r="BV269" s="47"/>
      <c r="BW269" s="47"/>
      <c r="BX269" s="57"/>
      <c r="CE269" s="47"/>
      <c r="CF269" s="47"/>
      <c r="CG269" s="47"/>
      <c r="CH269" s="47"/>
      <c r="CI269" s="47"/>
      <c r="CJ269" s="57"/>
      <c r="CQ269" s="47"/>
      <c r="CR269" s="47"/>
      <c r="CS269" s="47"/>
      <c r="CT269" s="47"/>
      <c r="CU269" s="47"/>
      <c r="CV269" s="57"/>
      <c r="DC269" s="47"/>
      <c r="DD269" s="47"/>
      <c r="DE269" s="47"/>
      <c r="DF269" s="47"/>
      <c r="DG269" s="47"/>
      <c r="DH269" s="57"/>
      <c r="DO269" s="47"/>
      <c r="DP269" s="47"/>
      <c r="DQ269" s="47"/>
      <c r="DR269" s="47"/>
      <c r="DS269" s="47"/>
      <c r="DT269" s="57"/>
      <c r="EA269" s="47"/>
      <c r="EB269" s="47"/>
      <c r="EC269" s="47"/>
      <c r="ED269" s="47"/>
      <c r="EE269" s="47"/>
      <c r="EF269" s="57"/>
      <c r="EM269" s="47"/>
      <c r="EN269" s="47"/>
      <c r="EO269" s="47"/>
      <c r="EP269" s="47"/>
      <c r="EQ269" s="47"/>
      <c r="ER269" s="57"/>
      <c r="EY269" s="47"/>
      <c r="EZ269" s="47"/>
      <c r="FA269" s="47"/>
      <c r="FB269" s="47"/>
      <c r="FC269" s="47"/>
      <c r="FD269" s="57"/>
      <c r="FK269" s="47"/>
      <c r="FL269" s="47"/>
      <c r="FM269" s="47"/>
      <c r="FN269" s="47"/>
      <c r="FO269" s="47"/>
      <c r="FP269" s="57"/>
      <c r="FW269" s="47"/>
      <c r="FX269" s="47"/>
      <c r="FY269" s="47"/>
      <c r="FZ269" s="47"/>
      <c r="GA269" s="47"/>
      <c r="GB269" s="57"/>
    </row>
    <row r="270" spans="2:184" ht="36" x14ac:dyDescent="0.2">
      <c r="B270" s="52"/>
      <c r="C270" s="48">
        <v>1.3888888888888889E-3</v>
      </c>
      <c r="D270" s="48"/>
      <c r="E270" s="48">
        <v>4.1666666666666666E-3</v>
      </c>
      <c r="F270" s="48">
        <v>3.2638888888888891E-2</v>
      </c>
      <c r="G270" s="48">
        <v>1.3888888888888888E-2</v>
      </c>
      <c r="H270" s="48">
        <v>1.1805555555555555E-2</v>
      </c>
      <c r="I270" s="48">
        <v>9.0277777777777787E-3</v>
      </c>
      <c r="J270" s="48">
        <v>9.0277777777777787E-3</v>
      </c>
      <c r="K270" s="48"/>
      <c r="L270" s="48"/>
      <c r="M270" s="48"/>
      <c r="N270" s="48"/>
      <c r="O270" s="48"/>
      <c r="P270" s="48"/>
      <c r="Q270" s="48">
        <v>1.1805555555555555E-2</v>
      </c>
      <c r="R270" s="48">
        <v>1.3888888888888888E-2</v>
      </c>
      <c r="S270" s="48">
        <v>1.3888888888888889E-3</v>
      </c>
      <c r="T270" s="48">
        <v>2.0833333333333333E-3</v>
      </c>
      <c r="U270" s="48">
        <v>1.3888888888888889E-3</v>
      </c>
      <c r="V270" s="11" t="s">
        <v>146</v>
      </c>
      <c r="W270" s="48"/>
      <c r="X270" s="48"/>
      <c r="Y270" s="48"/>
      <c r="Z270" s="48"/>
      <c r="AA270" s="48"/>
      <c r="AB270" s="56"/>
      <c r="AI270" s="48"/>
      <c r="AJ270" s="48"/>
      <c r="AK270" s="48"/>
      <c r="AL270" s="48"/>
      <c r="AM270" s="48"/>
      <c r="AN270" s="56"/>
      <c r="AU270" s="48"/>
      <c r="AV270" s="48"/>
      <c r="AW270" s="48"/>
      <c r="AX270" s="48"/>
      <c r="AY270" s="48"/>
      <c r="AZ270" s="56"/>
      <c r="BG270" s="48"/>
      <c r="BH270" s="48"/>
      <c r="BI270" s="48"/>
      <c r="BJ270" s="48"/>
      <c r="BK270" s="48"/>
      <c r="BL270" s="56"/>
      <c r="BS270" s="48"/>
      <c r="BT270" s="48"/>
      <c r="BU270" s="48"/>
      <c r="BV270" s="48"/>
      <c r="BW270" s="48"/>
      <c r="BX270" s="56"/>
      <c r="CE270" s="48"/>
      <c r="CF270" s="48"/>
      <c r="CG270" s="48"/>
      <c r="CH270" s="48"/>
      <c r="CI270" s="48"/>
      <c r="CJ270" s="56"/>
      <c r="CQ270" s="48"/>
      <c r="CR270" s="48"/>
      <c r="CS270" s="48"/>
      <c r="CT270" s="48"/>
      <c r="CU270" s="48"/>
      <c r="CV270" s="56"/>
      <c r="DC270" s="48"/>
      <c r="DD270" s="48"/>
      <c r="DE270" s="48"/>
      <c r="DF270" s="48"/>
      <c r="DG270" s="48"/>
      <c r="DH270" s="56"/>
      <c r="DO270" s="48"/>
      <c r="DP270" s="48"/>
      <c r="DQ270" s="48"/>
      <c r="DR270" s="48"/>
      <c r="DS270" s="48"/>
      <c r="DT270" s="56"/>
      <c r="EA270" s="48"/>
      <c r="EB270" s="48"/>
      <c r="EC270" s="48"/>
      <c r="ED270" s="48"/>
      <c r="EE270" s="48"/>
      <c r="EF270" s="56"/>
      <c r="EM270" s="48"/>
      <c r="EN270" s="48"/>
      <c r="EO270" s="48"/>
      <c r="EP270" s="48"/>
      <c r="EQ270" s="48"/>
      <c r="ER270" s="56"/>
      <c r="EY270" s="48"/>
      <c r="EZ270" s="48"/>
      <c r="FA270" s="48"/>
      <c r="FB270" s="48"/>
      <c r="FC270" s="48"/>
      <c r="FD270" s="56"/>
      <c r="FK270" s="48"/>
      <c r="FL270" s="48"/>
      <c r="FM270" s="48"/>
      <c r="FN270" s="48"/>
      <c r="FO270" s="48"/>
      <c r="FP270" s="56"/>
      <c r="FW270" s="48"/>
      <c r="FX270" s="48"/>
      <c r="FY270" s="48"/>
      <c r="FZ270" s="48"/>
      <c r="GA270" s="48"/>
      <c r="GB270" s="56"/>
    </row>
    <row r="271" spans="2:184" ht="36" x14ac:dyDescent="0.2">
      <c r="B271" s="53"/>
      <c r="C271" s="49" t="s">
        <v>147</v>
      </c>
      <c r="D271" s="49"/>
      <c r="E271" s="50">
        <v>1.2731481481481483E-3</v>
      </c>
      <c r="F271" s="50">
        <v>3.3761574074074076E-2</v>
      </c>
      <c r="G271" s="50">
        <v>9.5601851851851855E-3</v>
      </c>
      <c r="H271" s="50">
        <v>1.0335648148148148E-2</v>
      </c>
      <c r="I271" s="50">
        <v>5.3935185185185188E-3</v>
      </c>
      <c r="J271" s="50">
        <v>1.3657407407407409E-3</v>
      </c>
      <c r="K271" s="50"/>
      <c r="L271" s="50"/>
      <c r="M271" s="50"/>
      <c r="N271" s="50"/>
      <c r="O271" s="50"/>
      <c r="P271" s="50"/>
      <c r="Q271" s="50">
        <v>1.3657407407407409E-3</v>
      </c>
      <c r="R271" s="50">
        <v>7.6388888888888893E-4</v>
      </c>
      <c r="S271" s="50">
        <v>4.6296296296296294E-5</v>
      </c>
      <c r="T271" s="50">
        <v>1.2037037037037038E-3</v>
      </c>
      <c r="U271" s="49" t="s">
        <v>147</v>
      </c>
      <c r="V271" s="11" t="s">
        <v>148</v>
      </c>
      <c r="W271" s="50"/>
      <c r="X271" s="50"/>
      <c r="Y271" s="50"/>
      <c r="Z271" s="50"/>
      <c r="AA271" s="50"/>
      <c r="AB271" s="56"/>
      <c r="AI271" s="50"/>
      <c r="AJ271" s="50"/>
      <c r="AK271" s="50"/>
      <c r="AL271" s="50"/>
      <c r="AM271" s="50"/>
      <c r="AN271" s="56"/>
      <c r="AU271" s="50"/>
      <c r="AV271" s="50"/>
      <c r="AW271" s="50"/>
      <c r="AX271" s="50"/>
      <c r="AY271" s="50"/>
      <c r="AZ271" s="56"/>
      <c r="BG271" s="50"/>
      <c r="BH271" s="50"/>
      <c r="BI271" s="50"/>
      <c r="BJ271" s="50"/>
      <c r="BK271" s="50"/>
      <c r="BL271" s="56"/>
      <c r="BS271" s="50"/>
      <c r="BT271" s="50"/>
      <c r="BU271" s="50"/>
      <c r="BV271" s="50"/>
      <c r="BW271" s="50"/>
      <c r="BX271" s="56"/>
      <c r="CE271" s="50"/>
      <c r="CF271" s="50"/>
      <c r="CG271" s="50"/>
      <c r="CH271" s="50"/>
      <c r="CI271" s="50"/>
      <c r="CJ271" s="56"/>
      <c r="CQ271" s="50"/>
      <c r="CR271" s="50"/>
      <c r="CS271" s="50"/>
      <c r="CT271" s="50"/>
      <c r="CU271" s="50"/>
      <c r="CV271" s="56"/>
      <c r="DC271" s="50"/>
      <c r="DD271" s="50"/>
      <c r="DE271" s="50"/>
      <c r="DF271" s="50"/>
      <c r="DG271" s="50"/>
      <c r="DH271" s="56"/>
      <c r="DO271" s="50"/>
      <c r="DP271" s="50"/>
      <c r="DQ271" s="50"/>
      <c r="DR271" s="50"/>
      <c r="DS271" s="50"/>
      <c r="DT271" s="56"/>
      <c r="EA271" s="50"/>
      <c r="EB271" s="50"/>
      <c r="EC271" s="50"/>
      <c r="ED271" s="50"/>
      <c r="EE271" s="50"/>
      <c r="EF271" s="56"/>
      <c r="EM271" s="50"/>
      <c r="EN271" s="50"/>
      <c r="EO271" s="50"/>
      <c r="EP271" s="50"/>
      <c r="EQ271" s="50"/>
      <c r="ER271" s="56"/>
      <c r="EY271" s="50"/>
      <c r="EZ271" s="50"/>
      <c r="FA271" s="50"/>
      <c r="FB271" s="50"/>
      <c r="FC271" s="50"/>
      <c r="FD271" s="56"/>
      <c r="FK271" s="50"/>
      <c r="FL271" s="50"/>
      <c r="FM271" s="50"/>
      <c r="FN271" s="50"/>
      <c r="FO271" s="50"/>
      <c r="FP271" s="56"/>
      <c r="FW271" s="50"/>
      <c r="FX271" s="50"/>
      <c r="FY271" s="50"/>
      <c r="FZ271" s="50"/>
      <c r="GA271" s="50"/>
      <c r="GB271" s="56"/>
    </row>
    <row r="272" spans="2:184" ht="36" x14ac:dyDescent="0.2">
      <c r="B272" s="51" t="s">
        <v>43</v>
      </c>
      <c r="C272" s="46">
        <v>-13.311</v>
      </c>
      <c r="D272" s="46"/>
      <c r="E272" s="46">
        <v>-16.887</v>
      </c>
      <c r="F272" s="46">
        <v>-31.253</v>
      </c>
      <c r="G272" s="46">
        <v>-9.1679999999999993</v>
      </c>
      <c r="H272" s="46">
        <v>-13.48</v>
      </c>
      <c r="I272" s="46">
        <v>-47.890999999999998</v>
      </c>
      <c r="J272" s="46">
        <v>-8.4220000000000006</v>
      </c>
      <c r="K272" s="46"/>
      <c r="L272" s="46"/>
      <c r="M272" s="46"/>
      <c r="N272" s="46"/>
      <c r="O272" s="46"/>
      <c r="P272" s="46"/>
      <c r="Q272" s="46">
        <v>-8.782</v>
      </c>
      <c r="R272" s="46">
        <v>-8.4120000000000008</v>
      </c>
      <c r="S272" s="46">
        <v>-2.7610000000000001</v>
      </c>
      <c r="T272" s="46">
        <v>-2.93</v>
      </c>
      <c r="U272" s="46">
        <v>-4.1079999999999997</v>
      </c>
      <c r="V272" s="11" t="s">
        <v>144</v>
      </c>
      <c r="W272" s="46"/>
      <c r="X272" s="46"/>
      <c r="Y272" s="46"/>
      <c r="Z272" s="46"/>
      <c r="AA272" s="46"/>
      <c r="AB272" s="57"/>
      <c r="AI272" s="46"/>
      <c r="AJ272" s="46"/>
      <c r="AK272" s="46"/>
      <c r="AL272" s="46"/>
      <c r="AM272" s="46"/>
      <c r="AN272" s="57"/>
      <c r="AU272" s="46"/>
      <c r="AV272" s="46"/>
      <c r="AW272" s="46"/>
      <c r="AX272" s="46"/>
      <c r="AY272" s="46"/>
      <c r="AZ272" s="57"/>
      <c r="BG272" s="46"/>
      <c r="BH272" s="46"/>
      <c r="BI272" s="46"/>
      <c r="BJ272" s="46"/>
      <c r="BK272" s="46"/>
      <c r="BL272" s="57"/>
      <c r="BS272" s="46"/>
      <c r="BT272" s="46"/>
      <c r="BU272" s="46"/>
      <c r="BV272" s="46"/>
      <c r="BW272" s="46"/>
      <c r="BX272" s="57"/>
      <c r="CE272" s="46"/>
      <c r="CF272" s="46"/>
      <c r="CG272" s="46"/>
      <c r="CH272" s="46"/>
      <c r="CI272" s="46"/>
      <c r="CJ272" s="57"/>
      <c r="CQ272" s="46"/>
      <c r="CR272" s="46"/>
      <c r="CS272" s="46"/>
      <c r="CT272" s="46"/>
      <c r="CU272" s="46"/>
      <c r="CV272" s="57"/>
      <c r="DC272" s="46"/>
      <c r="DD272" s="46"/>
      <c r="DE272" s="46"/>
      <c r="DF272" s="46"/>
      <c r="DG272" s="46"/>
      <c r="DH272" s="57"/>
      <c r="DO272" s="46"/>
      <c r="DP272" s="46"/>
      <c r="DQ272" s="46"/>
      <c r="DR272" s="46"/>
      <c r="DS272" s="46"/>
      <c r="DT272" s="57"/>
      <c r="EA272" s="46"/>
      <c r="EB272" s="46"/>
      <c r="EC272" s="46"/>
      <c r="ED272" s="46"/>
      <c r="EE272" s="46"/>
      <c r="EF272" s="57"/>
      <c r="EM272" s="46"/>
      <c r="EN272" s="46"/>
      <c r="EO272" s="46"/>
      <c r="EP272" s="46"/>
      <c r="EQ272" s="46"/>
      <c r="ER272" s="57"/>
      <c r="EY272" s="46"/>
      <c r="EZ272" s="46"/>
      <c r="FA272" s="46"/>
      <c r="FB272" s="46"/>
      <c r="FC272" s="46"/>
      <c r="FD272" s="57"/>
      <c r="FK272" s="46"/>
      <c r="FL272" s="46"/>
      <c r="FM272" s="46"/>
      <c r="FN272" s="46"/>
      <c r="FO272" s="46"/>
      <c r="FP272" s="57"/>
      <c r="FW272" s="46"/>
      <c r="FX272" s="46"/>
      <c r="FY272" s="46"/>
      <c r="FZ272" s="46"/>
      <c r="GA272" s="46"/>
      <c r="GB272" s="57"/>
    </row>
    <row r="273" spans="2:184" ht="36" x14ac:dyDescent="0.2">
      <c r="B273" s="52"/>
      <c r="C273" s="47">
        <v>1</v>
      </c>
      <c r="D273" s="47"/>
      <c r="E273" s="47">
        <v>0.998</v>
      </c>
      <c r="F273" s="47">
        <v>0.98899999999999999</v>
      </c>
      <c r="G273" s="47">
        <v>0.999</v>
      </c>
      <c r="H273" s="47">
        <v>0.99199999999999999</v>
      </c>
      <c r="I273" s="47">
        <v>0.996</v>
      </c>
      <c r="J273" s="47">
        <v>0.997</v>
      </c>
      <c r="K273" s="47"/>
      <c r="L273" s="47"/>
      <c r="M273" s="47"/>
      <c r="N273" s="47"/>
      <c r="O273" s="47"/>
      <c r="P273" s="47"/>
      <c r="Q273" s="47">
        <v>0.999</v>
      </c>
      <c r="R273" s="47">
        <v>1</v>
      </c>
      <c r="S273" s="47">
        <v>0.996</v>
      </c>
      <c r="T273" s="47">
        <v>0.99099999999999999</v>
      </c>
      <c r="U273" s="47">
        <v>0.93600000000000005</v>
      </c>
      <c r="V273" s="11" t="s">
        <v>145</v>
      </c>
      <c r="W273" s="47"/>
      <c r="X273" s="47"/>
      <c r="Y273" s="47"/>
      <c r="Z273" s="47"/>
      <c r="AA273" s="47"/>
      <c r="AB273" s="57"/>
      <c r="AI273" s="47"/>
      <c r="AJ273" s="47"/>
      <c r="AK273" s="47"/>
      <c r="AL273" s="47"/>
      <c r="AM273" s="47"/>
      <c r="AN273" s="57"/>
      <c r="AU273" s="47"/>
      <c r="AV273" s="47"/>
      <c r="AW273" s="47"/>
      <c r="AX273" s="47"/>
      <c r="AY273" s="47"/>
      <c r="AZ273" s="57"/>
      <c r="BG273" s="47"/>
      <c r="BH273" s="47"/>
      <c r="BI273" s="47"/>
      <c r="BJ273" s="47"/>
      <c r="BK273" s="47"/>
      <c r="BL273" s="57"/>
      <c r="BS273" s="47"/>
      <c r="BT273" s="47"/>
      <c r="BU273" s="47"/>
      <c r="BV273" s="47"/>
      <c r="BW273" s="47"/>
      <c r="BX273" s="57"/>
      <c r="CE273" s="47"/>
      <c r="CF273" s="47"/>
      <c r="CG273" s="47"/>
      <c r="CH273" s="47"/>
      <c r="CI273" s="47"/>
      <c r="CJ273" s="57"/>
      <c r="CQ273" s="47"/>
      <c r="CR273" s="47"/>
      <c r="CS273" s="47"/>
      <c r="CT273" s="47"/>
      <c r="CU273" s="47"/>
      <c r="CV273" s="57"/>
      <c r="DC273" s="47"/>
      <c r="DD273" s="47"/>
      <c r="DE273" s="47"/>
      <c r="DF273" s="47"/>
      <c r="DG273" s="47"/>
      <c r="DH273" s="57"/>
      <c r="DO273" s="47"/>
      <c r="DP273" s="47"/>
      <c r="DQ273" s="47"/>
      <c r="DR273" s="47"/>
      <c r="DS273" s="47"/>
      <c r="DT273" s="57"/>
      <c r="EA273" s="47"/>
      <c r="EB273" s="47"/>
      <c r="EC273" s="47"/>
      <c r="ED273" s="47"/>
      <c r="EE273" s="47"/>
      <c r="EF273" s="57"/>
      <c r="EM273" s="47"/>
      <c r="EN273" s="47"/>
      <c r="EO273" s="47"/>
      <c r="EP273" s="47"/>
      <c r="EQ273" s="47"/>
      <c r="ER273" s="57"/>
      <c r="EY273" s="47"/>
      <c r="EZ273" s="47"/>
      <c r="FA273" s="47"/>
      <c r="FB273" s="47"/>
      <c r="FC273" s="47"/>
      <c r="FD273" s="57"/>
      <c r="FK273" s="47"/>
      <c r="FL273" s="47"/>
      <c r="FM273" s="47"/>
      <c r="FN273" s="47"/>
      <c r="FO273" s="47"/>
      <c r="FP273" s="57"/>
      <c r="FW273" s="47"/>
      <c r="FX273" s="47"/>
      <c r="FY273" s="47"/>
      <c r="FZ273" s="47"/>
      <c r="GA273" s="47"/>
      <c r="GB273" s="57"/>
    </row>
    <row r="274" spans="2:184" ht="36" x14ac:dyDescent="0.2">
      <c r="B274" s="52"/>
      <c r="C274" s="48">
        <v>1.0416666666666666E-2</v>
      </c>
      <c r="D274" s="48"/>
      <c r="E274" s="48">
        <v>9.0277777777777787E-3</v>
      </c>
      <c r="F274" s="48">
        <v>3.9583333333333331E-2</v>
      </c>
      <c r="G274" s="48">
        <v>6.9444444444444441E-3</v>
      </c>
      <c r="H274" s="48">
        <v>3.472222222222222E-3</v>
      </c>
      <c r="I274" s="48">
        <v>3.2638888888888891E-2</v>
      </c>
      <c r="J274" s="48">
        <v>1.3888888888888889E-3</v>
      </c>
      <c r="K274" s="48"/>
      <c r="L274" s="48"/>
      <c r="M274" s="48"/>
      <c r="N274" s="48"/>
      <c r="O274" s="48"/>
      <c r="P274" s="48"/>
      <c r="Q274" s="48">
        <v>1.3888888888888888E-2</v>
      </c>
      <c r="R274" s="48">
        <v>1.2499999999999999E-2</v>
      </c>
      <c r="S274" s="48">
        <v>1.3194444444444444E-2</v>
      </c>
      <c r="T274" s="48">
        <v>3.4027777777777775E-2</v>
      </c>
      <c r="U274" s="48">
        <v>3.472222222222222E-3</v>
      </c>
      <c r="V274" s="11" t="s">
        <v>146</v>
      </c>
      <c r="W274" s="48"/>
      <c r="X274" s="48"/>
      <c r="Y274" s="48"/>
      <c r="Z274" s="48"/>
      <c r="AA274" s="48"/>
      <c r="AB274" s="56"/>
      <c r="AI274" s="48"/>
      <c r="AJ274" s="48"/>
      <c r="AK274" s="48"/>
      <c r="AL274" s="48"/>
      <c r="AM274" s="48"/>
      <c r="AN274" s="56"/>
      <c r="AU274" s="48"/>
      <c r="AV274" s="48"/>
      <c r="AW274" s="48"/>
      <c r="AX274" s="48"/>
      <c r="AY274" s="48"/>
      <c r="AZ274" s="56"/>
      <c r="BG274" s="48"/>
      <c r="BH274" s="48"/>
      <c r="BI274" s="48"/>
      <c r="BJ274" s="48"/>
      <c r="BK274" s="48"/>
      <c r="BL274" s="56"/>
      <c r="BS274" s="48"/>
      <c r="BT274" s="48"/>
      <c r="BU274" s="48"/>
      <c r="BV274" s="48"/>
      <c r="BW274" s="48"/>
      <c r="BX274" s="56"/>
      <c r="CE274" s="48"/>
      <c r="CF274" s="48"/>
      <c r="CG274" s="48"/>
      <c r="CH274" s="48"/>
      <c r="CI274" s="48"/>
      <c r="CJ274" s="56"/>
      <c r="CQ274" s="48"/>
      <c r="CR274" s="48"/>
      <c r="CS274" s="48"/>
      <c r="CT274" s="48"/>
      <c r="CU274" s="48"/>
      <c r="CV274" s="56"/>
      <c r="DC274" s="48"/>
      <c r="DD274" s="48"/>
      <c r="DE274" s="48"/>
      <c r="DF274" s="48"/>
      <c r="DG274" s="48"/>
      <c r="DH274" s="56"/>
      <c r="DO274" s="48"/>
      <c r="DP274" s="48"/>
      <c r="DQ274" s="48"/>
      <c r="DR274" s="48"/>
      <c r="DS274" s="48"/>
      <c r="DT274" s="56"/>
      <c r="EA274" s="48"/>
      <c r="EB274" s="48"/>
      <c r="EC274" s="48"/>
      <c r="ED274" s="48"/>
      <c r="EE274" s="48"/>
      <c r="EF274" s="56"/>
      <c r="EM274" s="48"/>
      <c r="EN274" s="48"/>
      <c r="EO274" s="48"/>
      <c r="EP274" s="48"/>
      <c r="EQ274" s="48"/>
      <c r="ER274" s="56"/>
      <c r="EY274" s="48"/>
      <c r="EZ274" s="48"/>
      <c r="FA274" s="48"/>
      <c r="FB274" s="48"/>
      <c r="FC274" s="48"/>
      <c r="FD274" s="56"/>
      <c r="FK274" s="48"/>
      <c r="FL274" s="48"/>
      <c r="FM274" s="48"/>
      <c r="FN274" s="48"/>
      <c r="FO274" s="48"/>
      <c r="FP274" s="56"/>
      <c r="FW274" s="48"/>
      <c r="FX274" s="48"/>
      <c r="FY274" s="48"/>
      <c r="FZ274" s="48"/>
      <c r="GA274" s="48"/>
      <c r="GB274" s="56"/>
    </row>
    <row r="275" spans="2:184" ht="36" x14ac:dyDescent="0.2">
      <c r="B275" s="53"/>
      <c r="C275" s="50">
        <v>6.6087962962962966E-3</v>
      </c>
      <c r="D275" s="50"/>
      <c r="E275" s="50">
        <v>3.530092592592592E-3</v>
      </c>
      <c r="F275" s="50">
        <v>2.8796296296296296E-2</v>
      </c>
      <c r="G275" s="50">
        <v>1.5624999999999999E-3</v>
      </c>
      <c r="H275" s="50">
        <v>1.0648148148148147E-3</v>
      </c>
      <c r="I275" s="50">
        <v>2.7060185185185187E-2</v>
      </c>
      <c r="J275" s="49" t="s">
        <v>147</v>
      </c>
      <c r="K275" s="49"/>
      <c r="L275" s="49"/>
      <c r="M275" s="49"/>
      <c r="N275" s="49"/>
      <c r="O275" s="49"/>
      <c r="P275" s="49"/>
      <c r="Q275" s="50">
        <v>1.0185185185185186E-3</v>
      </c>
      <c r="R275" s="50">
        <v>1.4699074074074074E-3</v>
      </c>
      <c r="S275" s="50">
        <v>2.0486111111111113E-3</v>
      </c>
      <c r="T275" s="50">
        <v>5.0810185185185186E-3</v>
      </c>
      <c r="U275" s="50">
        <v>1.0416666666666667E-4</v>
      </c>
      <c r="V275" s="11" t="s">
        <v>148</v>
      </c>
      <c r="W275" s="49"/>
      <c r="X275" s="49"/>
      <c r="Y275" s="49"/>
      <c r="Z275" s="49"/>
      <c r="AA275" s="49"/>
      <c r="AB275" s="57"/>
      <c r="AI275" s="49"/>
      <c r="AJ275" s="49"/>
      <c r="AK275" s="49"/>
      <c r="AL275" s="49"/>
      <c r="AM275" s="49"/>
      <c r="AN275" s="57"/>
      <c r="AU275" s="49"/>
      <c r="AV275" s="49"/>
      <c r="AW275" s="49"/>
      <c r="AX275" s="49"/>
      <c r="AY275" s="49"/>
      <c r="AZ275" s="57"/>
      <c r="BG275" s="49"/>
      <c r="BH275" s="49"/>
      <c r="BI275" s="49"/>
      <c r="BJ275" s="49"/>
      <c r="BK275" s="49"/>
      <c r="BL275" s="57"/>
      <c r="BS275" s="49"/>
      <c r="BT275" s="49"/>
      <c r="BU275" s="49"/>
      <c r="BV275" s="49"/>
      <c r="BW275" s="49"/>
      <c r="BX275" s="57"/>
      <c r="CE275" s="49"/>
      <c r="CF275" s="49"/>
      <c r="CG275" s="49"/>
      <c r="CH275" s="49"/>
      <c r="CI275" s="49"/>
      <c r="CJ275" s="57"/>
      <c r="CQ275" s="49"/>
      <c r="CR275" s="49"/>
      <c r="CS275" s="49"/>
      <c r="CT275" s="49"/>
      <c r="CU275" s="49"/>
      <c r="CV275" s="57"/>
      <c r="DC275" s="49"/>
      <c r="DD275" s="49"/>
      <c r="DE275" s="49"/>
      <c r="DF275" s="49"/>
      <c r="DG275" s="49"/>
      <c r="DH275" s="57"/>
      <c r="DO275" s="49"/>
      <c r="DP275" s="49"/>
      <c r="DQ275" s="49"/>
      <c r="DR275" s="49"/>
      <c r="DS275" s="49"/>
      <c r="DT275" s="57"/>
      <c r="EA275" s="49"/>
      <c r="EB275" s="49"/>
      <c r="EC275" s="49"/>
      <c r="ED275" s="49"/>
      <c r="EE275" s="49"/>
      <c r="EF275" s="57"/>
      <c r="EM275" s="49"/>
      <c r="EN275" s="49"/>
      <c r="EO275" s="49"/>
      <c r="EP275" s="49"/>
      <c r="EQ275" s="49"/>
      <c r="ER275" s="57"/>
      <c r="EY275" s="49"/>
      <c r="EZ275" s="49"/>
      <c r="FA275" s="49"/>
      <c r="FB275" s="49"/>
      <c r="FC275" s="49"/>
      <c r="FD275" s="57"/>
      <c r="FK275" s="49"/>
      <c r="FL275" s="49"/>
      <c r="FM275" s="49"/>
      <c r="FN275" s="49"/>
      <c r="FO275" s="49"/>
      <c r="FP275" s="57"/>
      <c r="FW275" s="49"/>
      <c r="FX275" s="49"/>
      <c r="FY275" s="49"/>
      <c r="FZ275" s="49"/>
      <c r="GA275" s="49"/>
      <c r="GB275" s="57"/>
    </row>
    <row r="276" spans="2:184" ht="36" x14ac:dyDescent="0.2">
      <c r="B276" s="51" t="s">
        <v>44</v>
      </c>
      <c r="C276" s="46">
        <v>-11.146000000000001</v>
      </c>
      <c r="D276" s="46"/>
      <c r="E276" s="46">
        <v>-10.226000000000001</v>
      </c>
      <c r="F276" s="46">
        <v>-11.295999999999999</v>
      </c>
      <c r="G276" s="46">
        <v>-84.944999999999993</v>
      </c>
      <c r="H276" s="46">
        <v>-5.5730000000000004</v>
      </c>
      <c r="I276" s="46">
        <v>-7.7960000000000003</v>
      </c>
      <c r="J276" s="46">
        <v>-15.022</v>
      </c>
      <c r="K276" s="46"/>
      <c r="L276" s="46"/>
      <c r="M276" s="46"/>
      <c r="N276" s="46"/>
      <c r="O276" s="46"/>
      <c r="P276" s="46"/>
      <c r="Q276" s="46">
        <v>-5.2160000000000002</v>
      </c>
      <c r="R276" s="46">
        <v>-3.1349999999999998</v>
      </c>
      <c r="S276" s="46">
        <v>-4.3929999999999998</v>
      </c>
      <c r="T276" s="46">
        <v>-6.8070000000000004</v>
      </c>
      <c r="U276" s="46">
        <v>-3.9140000000000001</v>
      </c>
      <c r="V276" s="11" t="s">
        <v>144</v>
      </c>
      <c r="W276" s="46"/>
      <c r="X276" s="46"/>
      <c r="Y276" s="46"/>
      <c r="Z276" s="46"/>
      <c r="AA276" s="46"/>
      <c r="AB276" s="57"/>
      <c r="AI276" s="46"/>
      <c r="AJ276" s="46"/>
      <c r="AK276" s="46"/>
      <c r="AL276" s="46"/>
      <c r="AM276" s="46"/>
      <c r="AN276" s="57"/>
      <c r="AU276" s="46"/>
      <c r="AV276" s="46"/>
      <c r="AW276" s="46"/>
      <c r="AX276" s="46"/>
      <c r="AY276" s="46"/>
      <c r="AZ276" s="57"/>
      <c r="BG276" s="46"/>
      <c r="BH276" s="46"/>
      <c r="BI276" s="46"/>
      <c r="BJ276" s="46"/>
      <c r="BK276" s="46"/>
      <c r="BL276" s="57"/>
      <c r="BS276" s="46"/>
      <c r="BT276" s="46"/>
      <c r="BU276" s="46"/>
      <c r="BV276" s="46"/>
      <c r="BW276" s="46"/>
      <c r="BX276" s="57"/>
      <c r="CE276" s="46"/>
      <c r="CF276" s="46"/>
      <c r="CG276" s="46"/>
      <c r="CH276" s="46"/>
      <c r="CI276" s="46"/>
      <c r="CJ276" s="57"/>
      <c r="CQ276" s="46"/>
      <c r="CR276" s="46"/>
      <c r="CS276" s="46"/>
      <c r="CT276" s="46"/>
      <c r="CU276" s="46"/>
      <c r="CV276" s="57"/>
      <c r="DC276" s="46"/>
      <c r="DD276" s="46"/>
      <c r="DE276" s="46"/>
      <c r="DF276" s="46"/>
      <c r="DG276" s="46"/>
      <c r="DH276" s="57"/>
      <c r="DO276" s="46"/>
      <c r="DP276" s="46"/>
      <c r="DQ276" s="46"/>
      <c r="DR276" s="46"/>
      <c r="DS276" s="46"/>
      <c r="DT276" s="57"/>
      <c r="EA276" s="46"/>
      <c r="EB276" s="46"/>
      <c r="EC276" s="46"/>
      <c r="ED276" s="46"/>
      <c r="EE276" s="46"/>
      <c r="EF276" s="57"/>
      <c r="EM276" s="46"/>
      <c r="EN276" s="46"/>
      <c r="EO276" s="46"/>
      <c r="EP276" s="46"/>
      <c r="EQ276" s="46"/>
      <c r="ER276" s="57"/>
      <c r="EY276" s="46"/>
      <c r="EZ276" s="46"/>
      <c r="FA276" s="46"/>
      <c r="FB276" s="46"/>
      <c r="FC276" s="46"/>
      <c r="FD276" s="57"/>
      <c r="FK276" s="46"/>
      <c r="FL276" s="46"/>
      <c r="FM276" s="46"/>
      <c r="FN276" s="46"/>
      <c r="FO276" s="46"/>
      <c r="FP276" s="57"/>
      <c r="FW276" s="46"/>
      <c r="FX276" s="46"/>
      <c r="FY276" s="46"/>
      <c r="FZ276" s="46"/>
      <c r="GA276" s="46"/>
      <c r="GB276" s="57"/>
    </row>
    <row r="277" spans="2:184" ht="36" x14ac:dyDescent="0.2">
      <c r="B277" s="52"/>
      <c r="C277" s="47">
        <v>0.999</v>
      </c>
      <c r="D277" s="47"/>
      <c r="E277" s="47">
        <v>1</v>
      </c>
      <c r="F277" s="47">
        <v>0.99299999999999999</v>
      </c>
      <c r="G277" s="47">
        <v>0.99199999999999999</v>
      </c>
      <c r="H277" s="47">
        <v>0.872</v>
      </c>
      <c r="I277" s="47">
        <v>0.68500000000000005</v>
      </c>
      <c r="J277" s="47">
        <v>0.84699999999999998</v>
      </c>
      <c r="K277" s="47"/>
      <c r="L277" s="47"/>
      <c r="M277" s="47"/>
      <c r="N277" s="47"/>
      <c r="O277" s="47"/>
      <c r="P277" s="47"/>
      <c r="Q277" s="47">
        <v>0.93200000000000005</v>
      </c>
      <c r="R277" s="47">
        <v>0.94</v>
      </c>
      <c r="S277" s="47">
        <v>0.96499999999999997</v>
      </c>
      <c r="T277" s="47">
        <v>0.93200000000000005</v>
      </c>
      <c r="U277" s="47">
        <v>0.86799999999999999</v>
      </c>
      <c r="V277" s="11" t="s">
        <v>145</v>
      </c>
      <c r="W277" s="47"/>
      <c r="X277" s="47"/>
      <c r="Y277" s="47"/>
      <c r="Z277" s="47"/>
      <c r="AA277" s="47"/>
      <c r="AB277" s="57"/>
      <c r="AI277" s="47"/>
      <c r="AJ277" s="47"/>
      <c r="AK277" s="47"/>
      <c r="AL277" s="47"/>
      <c r="AM277" s="47"/>
      <c r="AN277" s="57"/>
      <c r="AU277" s="47"/>
      <c r="AV277" s="47"/>
      <c r="AW277" s="47"/>
      <c r="AX277" s="47"/>
      <c r="AY277" s="47"/>
      <c r="AZ277" s="57"/>
      <c r="BG277" s="47"/>
      <c r="BH277" s="47"/>
      <c r="BI277" s="47"/>
      <c r="BJ277" s="47"/>
      <c r="BK277" s="47"/>
      <c r="BL277" s="57"/>
      <c r="BS277" s="47"/>
      <c r="BT277" s="47"/>
      <c r="BU277" s="47"/>
      <c r="BV277" s="47"/>
      <c r="BW277" s="47"/>
      <c r="BX277" s="57"/>
      <c r="CE277" s="47"/>
      <c r="CF277" s="47"/>
      <c r="CG277" s="47"/>
      <c r="CH277" s="47"/>
      <c r="CI277" s="47"/>
      <c r="CJ277" s="57"/>
      <c r="CQ277" s="47"/>
      <c r="CR277" s="47"/>
      <c r="CS277" s="47"/>
      <c r="CT277" s="47"/>
      <c r="CU277" s="47"/>
      <c r="CV277" s="57"/>
      <c r="DC277" s="47"/>
      <c r="DD277" s="47"/>
      <c r="DE277" s="47"/>
      <c r="DF277" s="47"/>
      <c r="DG277" s="47"/>
      <c r="DH277" s="57"/>
      <c r="DO277" s="47"/>
      <c r="DP277" s="47"/>
      <c r="DQ277" s="47"/>
      <c r="DR277" s="47"/>
      <c r="DS277" s="47"/>
      <c r="DT277" s="57"/>
      <c r="EA277" s="47"/>
      <c r="EB277" s="47"/>
      <c r="EC277" s="47"/>
      <c r="ED277" s="47"/>
      <c r="EE277" s="47"/>
      <c r="EF277" s="57"/>
      <c r="EM277" s="47"/>
      <c r="EN277" s="47"/>
      <c r="EO277" s="47"/>
      <c r="EP277" s="47"/>
      <c r="EQ277" s="47"/>
      <c r="ER277" s="57"/>
      <c r="EY277" s="47"/>
      <c r="EZ277" s="47"/>
      <c r="FA277" s="47"/>
      <c r="FB277" s="47"/>
      <c r="FC277" s="47"/>
      <c r="FD277" s="57"/>
      <c r="FK277" s="47"/>
      <c r="FL277" s="47"/>
      <c r="FM277" s="47"/>
      <c r="FN277" s="47"/>
      <c r="FO277" s="47"/>
      <c r="FP277" s="57"/>
      <c r="FW277" s="47"/>
      <c r="FX277" s="47"/>
      <c r="FY277" s="47"/>
      <c r="FZ277" s="47"/>
      <c r="GA277" s="47"/>
      <c r="GB277" s="57"/>
    </row>
    <row r="278" spans="2:184" ht="36" x14ac:dyDescent="0.2">
      <c r="B278" s="52"/>
      <c r="C278" s="48">
        <v>9.7222222222222224E-3</v>
      </c>
      <c r="D278" s="48"/>
      <c r="E278" s="48">
        <v>1.0416666666666666E-2</v>
      </c>
      <c r="F278" s="48">
        <v>1.3888888888888889E-3</v>
      </c>
      <c r="G278" s="48">
        <v>1.3888888888888889E-3</v>
      </c>
      <c r="H278" s="48">
        <v>1.3888888888888889E-3</v>
      </c>
      <c r="I278" s="48">
        <v>1.3888888888888889E-3</v>
      </c>
      <c r="J278" s="48">
        <v>3.3333333333333333E-2</v>
      </c>
      <c r="K278" s="48"/>
      <c r="L278" s="48"/>
      <c r="M278" s="48"/>
      <c r="N278" s="48"/>
      <c r="O278" s="48"/>
      <c r="P278" s="48"/>
      <c r="Q278" s="48">
        <v>3.7499999999999999E-2</v>
      </c>
      <c r="R278" s="48">
        <v>2.6388888888888889E-2</v>
      </c>
      <c r="S278" s="48">
        <v>4.1666666666666666E-3</v>
      </c>
      <c r="T278" s="48">
        <v>2.2222222222222223E-2</v>
      </c>
      <c r="U278" s="48">
        <v>3.7499999999999999E-2</v>
      </c>
      <c r="V278" s="11" t="s">
        <v>146</v>
      </c>
      <c r="W278" s="48"/>
      <c r="X278" s="48"/>
      <c r="Y278" s="48"/>
      <c r="Z278" s="48"/>
      <c r="AA278" s="48"/>
      <c r="AB278" s="56"/>
      <c r="AI278" s="48"/>
      <c r="AJ278" s="48"/>
      <c r="AK278" s="48"/>
      <c r="AL278" s="48"/>
      <c r="AM278" s="48"/>
      <c r="AN278" s="56"/>
      <c r="AU278" s="48"/>
      <c r="AV278" s="48"/>
      <c r="AW278" s="48"/>
      <c r="AX278" s="48"/>
      <c r="AY278" s="48"/>
      <c r="AZ278" s="56"/>
      <c r="BG278" s="48"/>
      <c r="BH278" s="48"/>
      <c r="BI278" s="48"/>
      <c r="BJ278" s="48"/>
      <c r="BK278" s="48"/>
      <c r="BL278" s="56"/>
      <c r="BS278" s="48"/>
      <c r="BT278" s="48"/>
      <c r="BU278" s="48"/>
      <c r="BV278" s="48"/>
      <c r="BW278" s="48"/>
      <c r="BX278" s="56"/>
      <c r="CE278" s="48"/>
      <c r="CF278" s="48"/>
      <c r="CG278" s="48"/>
      <c r="CH278" s="48"/>
      <c r="CI278" s="48"/>
      <c r="CJ278" s="56"/>
      <c r="CQ278" s="48"/>
      <c r="CR278" s="48"/>
      <c r="CS278" s="48"/>
      <c r="CT278" s="48"/>
      <c r="CU278" s="48"/>
      <c r="CV278" s="56"/>
      <c r="DC278" s="48"/>
      <c r="DD278" s="48"/>
      <c r="DE278" s="48"/>
      <c r="DF278" s="48"/>
      <c r="DG278" s="48"/>
      <c r="DH278" s="56"/>
      <c r="DO278" s="48"/>
      <c r="DP278" s="48"/>
      <c r="DQ278" s="48"/>
      <c r="DR278" s="48"/>
      <c r="DS278" s="48"/>
      <c r="DT278" s="56"/>
      <c r="EA278" s="48"/>
      <c r="EB278" s="48"/>
      <c r="EC278" s="48"/>
      <c r="ED278" s="48"/>
      <c r="EE278" s="48"/>
      <c r="EF278" s="56"/>
      <c r="EM278" s="48"/>
      <c r="EN278" s="48"/>
      <c r="EO278" s="48"/>
      <c r="EP278" s="48"/>
      <c r="EQ278" s="48"/>
      <c r="ER278" s="56"/>
      <c r="EY278" s="48"/>
      <c r="EZ278" s="48"/>
      <c r="FA278" s="48"/>
      <c r="FB278" s="48"/>
      <c r="FC278" s="48"/>
      <c r="FD278" s="56"/>
      <c r="FK278" s="48"/>
      <c r="FL278" s="48"/>
      <c r="FM278" s="48"/>
      <c r="FN278" s="48"/>
      <c r="FO278" s="48"/>
      <c r="FP278" s="56"/>
      <c r="FW278" s="48"/>
      <c r="FX278" s="48"/>
      <c r="FY278" s="48"/>
      <c r="FZ278" s="48"/>
      <c r="GA278" s="48"/>
      <c r="GB278" s="56"/>
    </row>
    <row r="279" spans="2:184" ht="36" x14ac:dyDescent="0.2">
      <c r="B279" s="53"/>
      <c r="C279" s="50">
        <v>9.9537037037037042E-4</v>
      </c>
      <c r="D279" s="50"/>
      <c r="E279" s="50">
        <v>9.1435185185185185E-4</v>
      </c>
      <c r="F279" s="49" t="s">
        <v>147</v>
      </c>
      <c r="G279" s="50">
        <v>1.1574074074074073E-4</v>
      </c>
      <c r="H279" s="49" t="s">
        <v>147</v>
      </c>
      <c r="I279" s="49" t="s">
        <v>147</v>
      </c>
      <c r="J279" s="50">
        <v>2.9548611111111109E-2</v>
      </c>
      <c r="K279" s="50"/>
      <c r="L279" s="50"/>
      <c r="M279" s="50"/>
      <c r="N279" s="50"/>
      <c r="O279" s="50"/>
      <c r="P279" s="50"/>
      <c r="Q279" s="50">
        <v>2.4409722222222222E-2</v>
      </c>
      <c r="R279" s="50">
        <v>1.7615740740740741E-2</v>
      </c>
      <c r="S279" s="50">
        <v>4.3981481481481484E-3</v>
      </c>
      <c r="T279" s="50">
        <v>1.5694444444444445E-2</v>
      </c>
      <c r="U279" s="50">
        <v>1.8206018518518517E-2</v>
      </c>
      <c r="V279" s="11" t="s">
        <v>148</v>
      </c>
      <c r="W279" s="50"/>
      <c r="X279" s="50"/>
      <c r="Y279" s="50"/>
      <c r="Z279" s="50"/>
      <c r="AA279" s="50"/>
      <c r="AB279" s="56"/>
      <c r="AI279" s="50"/>
      <c r="AJ279" s="50"/>
      <c r="AK279" s="50"/>
      <c r="AL279" s="50"/>
      <c r="AM279" s="50"/>
      <c r="AN279" s="56"/>
      <c r="AU279" s="50"/>
      <c r="AV279" s="50"/>
      <c r="AW279" s="50"/>
      <c r="AX279" s="50"/>
      <c r="AY279" s="50"/>
      <c r="AZ279" s="56"/>
      <c r="BG279" s="50"/>
      <c r="BH279" s="50"/>
      <c r="BI279" s="50"/>
      <c r="BJ279" s="50"/>
      <c r="BK279" s="50"/>
      <c r="BL279" s="56"/>
      <c r="BS279" s="50"/>
      <c r="BT279" s="50"/>
      <c r="BU279" s="50"/>
      <c r="BV279" s="50"/>
      <c r="BW279" s="50"/>
      <c r="BX279" s="56"/>
      <c r="CE279" s="50"/>
      <c r="CF279" s="50"/>
      <c r="CG279" s="50"/>
      <c r="CH279" s="50"/>
      <c r="CI279" s="50"/>
      <c r="CJ279" s="56"/>
      <c r="CQ279" s="50"/>
      <c r="CR279" s="50"/>
      <c r="CS279" s="50"/>
      <c r="CT279" s="50"/>
      <c r="CU279" s="50"/>
      <c r="CV279" s="56"/>
      <c r="DC279" s="50"/>
      <c r="DD279" s="50"/>
      <c r="DE279" s="50"/>
      <c r="DF279" s="50"/>
      <c r="DG279" s="50"/>
      <c r="DH279" s="56"/>
      <c r="DO279" s="50"/>
      <c r="DP279" s="50"/>
      <c r="DQ279" s="50"/>
      <c r="DR279" s="50"/>
      <c r="DS279" s="50"/>
      <c r="DT279" s="56"/>
      <c r="EA279" s="50"/>
      <c r="EB279" s="50"/>
      <c r="EC279" s="50"/>
      <c r="ED279" s="50"/>
      <c r="EE279" s="50"/>
      <c r="EF279" s="56"/>
      <c r="EM279" s="50"/>
      <c r="EN279" s="50"/>
      <c r="EO279" s="50"/>
      <c r="EP279" s="50"/>
      <c r="EQ279" s="50"/>
      <c r="ER279" s="56"/>
      <c r="EY279" s="50"/>
      <c r="EZ279" s="50"/>
      <c r="FA279" s="50"/>
      <c r="FB279" s="50"/>
      <c r="FC279" s="50"/>
      <c r="FD279" s="56"/>
      <c r="FK279" s="50"/>
      <c r="FL279" s="50"/>
      <c r="FM279" s="50"/>
      <c r="FN279" s="50"/>
      <c r="FO279" s="50"/>
      <c r="FP279" s="56"/>
      <c r="FW279" s="50"/>
      <c r="FX279" s="50"/>
      <c r="FY279" s="50"/>
      <c r="FZ279" s="50"/>
      <c r="GA279" s="50"/>
      <c r="GB279" s="56"/>
    </row>
  </sheetData>
  <mergeCells count="30">
    <mergeCell ref="EM57:EQ57"/>
    <mergeCell ref="EY57:FC57"/>
    <mergeCell ref="FK57:FO57"/>
    <mergeCell ref="FW57:GA57"/>
    <mergeCell ref="CE57:CI57"/>
    <mergeCell ref="CQ57:CU57"/>
    <mergeCell ref="DC57:DG57"/>
    <mergeCell ref="DO57:DS57"/>
    <mergeCell ref="EA57:EE57"/>
    <mergeCell ref="W57:AA57"/>
    <mergeCell ref="AI57:AM57"/>
    <mergeCell ref="AU57:AY57"/>
    <mergeCell ref="BG57:BK57"/>
    <mergeCell ref="BS57:BW57"/>
    <mergeCell ref="B31:B33"/>
    <mergeCell ref="B34:B36"/>
    <mergeCell ref="B37:B39"/>
    <mergeCell ref="B40:B42"/>
    <mergeCell ref="B43:B45"/>
    <mergeCell ref="B46:B48"/>
    <mergeCell ref="B264:B267"/>
    <mergeCell ref="B268:B271"/>
    <mergeCell ref="B272:B275"/>
    <mergeCell ref="B276:B279"/>
    <mergeCell ref="B49:B51"/>
    <mergeCell ref="B52:B54"/>
    <mergeCell ref="B248:B251"/>
    <mergeCell ref="B252:B255"/>
    <mergeCell ref="B256:B259"/>
    <mergeCell ref="B260:B263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7"/>
  <sheetViews>
    <sheetView tabSelected="1" zoomScaleNormal="100" workbookViewId="0">
      <pane xSplit="2" ySplit="12" topLeftCell="D13" activePane="bottomRight" state="frozen"/>
      <selection pane="topRight" activeCell="C1" sqref="C1"/>
      <selection pane="bottomLeft" activeCell="A13" sqref="A13"/>
      <selection pane="bottomRight" activeCell="F24" sqref="F24"/>
    </sheetView>
  </sheetViews>
  <sheetFormatPr defaultRowHeight="15" x14ac:dyDescent="0.25"/>
  <cols>
    <col min="1" max="1" width="11.140625" style="74" customWidth="1"/>
    <col min="2" max="2" width="16.7109375" style="74" customWidth="1"/>
    <col min="3" max="3" width="25.28515625" style="74" customWidth="1"/>
    <col min="4" max="4" width="25.85546875" style="74" customWidth="1"/>
    <col min="5" max="6" width="26" style="74" customWidth="1"/>
    <col min="7" max="7" width="23" style="74" customWidth="1"/>
    <col min="8" max="8" width="21.7109375" style="74" customWidth="1"/>
    <col min="9" max="9" width="9.140625" style="74"/>
    <col min="10" max="10" width="11.85546875" style="74" customWidth="1"/>
    <col min="11" max="11" width="10.140625" style="74" customWidth="1"/>
    <col min="12" max="13" width="9.140625" style="74"/>
    <col min="14" max="14" width="9.85546875" style="74" customWidth="1"/>
    <col min="15" max="15" width="17.5703125" style="74" customWidth="1"/>
    <col min="16" max="16" width="9.85546875" style="74" customWidth="1"/>
    <col min="17" max="17" width="17.5703125" style="74" customWidth="1"/>
    <col min="18" max="18" width="18.85546875" style="74" customWidth="1"/>
    <col min="19" max="20" width="16.28515625" style="74" customWidth="1"/>
    <col min="21" max="21" width="19.85546875" style="74" customWidth="1"/>
    <col min="22" max="22" width="15.28515625" style="74" customWidth="1"/>
    <col min="23" max="16384" width="9.140625" style="74"/>
  </cols>
  <sheetData>
    <row r="2" spans="1:23" x14ac:dyDescent="0.25">
      <c r="B2" s="91" t="s">
        <v>164</v>
      </c>
      <c r="C2" s="91"/>
      <c r="D2" s="91"/>
      <c r="E2" s="91"/>
      <c r="F2" s="91"/>
      <c r="G2" s="91"/>
      <c r="H2" s="91"/>
      <c r="I2" s="91"/>
      <c r="J2" s="91"/>
    </row>
    <row r="3" spans="1:23" x14ac:dyDescent="0.25">
      <c r="B3" s="91"/>
      <c r="C3" s="91"/>
      <c r="D3" s="91"/>
      <c r="E3" s="91"/>
      <c r="F3" s="91"/>
      <c r="G3" s="91"/>
      <c r="H3" s="91"/>
      <c r="I3" s="91"/>
      <c r="J3" s="91"/>
    </row>
    <row r="4" spans="1:23" x14ac:dyDescent="0.25">
      <c r="B4" s="91"/>
      <c r="C4" s="91"/>
      <c r="D4" s="91"/>
      <c r="E4" s="91"/>
      <c r="F4" s="91"/>
      <c r="G4" s="91"/>
      <c r="H4" s="91"/>
      <c r="I4" s="91"/>
      <c r="J4" s="91"/>
    </row>
    <row r="5" spans="1:23" x14ac:dyDescent="0.25">
      <c r="B5" s="91"/>
      <c r="C5" s="91"/>
      <c r="D5" s="91"/>
      <c r="E5" s="91"/>
      <c r="F5" s="91"/>
      <c r="G5" s="91"/>
      <c r="H5" s="91"/>
      <c r="I5" s="91"/>
      <c r="J5" s="91"/>
    </row>
    <row r="6" spans="1:23" x14ac:dyDescent="0.25">
      <c r="B6" s="91"/>
      <c r="C6" s="91"/>
      <c r="D6" s="91"/>
      <c r="E6" s="91"/>
      <c r="F6" s="91"/>
      <c r="G6" s="91"/>
      <c r="H6" s="91"/>
      <c r="I6" s="91"/>
      <c r="J6" s="91"/>
    </row>
    <row r="7" spans="1:23" x14ac:dyDescent="0.25">
      <c r="B7" s="91"/>
      <c r="C7" s="91"/>
      <c r="D7" s="91"/>
      <c r="E7" s="91"/>
      <c r="F7" s="91"/>
      <c r="G7" s="91"/>
      <c r="H7" s="91"/>
      <c r="I7" s="91"/>
      <c r="J7" s="91"/>
    </row>
    <row r="8" spans="1:23" x14ac:dyDescent="0.25">
      <c r="B8" s="91"/>
      <c r="C8" s="91"/>
      <c r="D8" s="91"/>
      <c r="E8" s="91"/>
      <c r="F8" s="91"/>
      <c r="G8" s="91"/>
      <c r="H8" s="91"/>
      <c r="I8" s="91"/>
      <c r="J8" s="91"/>
    </row>
    <row r="9" spans="1:23" x14ac:dyDescent="0.25">
      <c r="B9" s="91"/>
      <c r="C9" s="91"/>
      <c r="D9" s="91"/>
      <c r="E9" s="91"/>
      <c r="F9" s="91"/>
      <c r="G9" s="91"/>
      <c r="H9" s="91"/>
      <c r="I9" s="91"/>
      <c r="J9" s="91"/>
    </row>
    <row r="12" spans="1:23" ht="52.5" customHeight="1" x14ac:dyDescent="0.25">
      <c r="A12" s="90" t="s">
        <v>149</v>
      </c>
      <c r="B12" s="75" t="s">
        <v>150</v>
      </c>
      <c r="C12" s="89"/>
      <c r="D12" s="75"/>
      <c r="E12" s="88" t="s">
        <v>208</v>
      </c>
      <c r="F12" s="88" t="s">
        <v>207</v>
      </c>
      <c r="G12" s="75" t="s">
        <v>151</v>
      </c>
      <c r="H12" s="75" t="s">
        <v>152</v>
      </c>
      <c r="I12" s="75" t="s">
        <v>153</v>
      </c>
      <c r="J12" s="84" t="s">
        <v>206</v>
      </c>
      <c r="K12" s="84" t="s">
        <v>205</v>
      </c>
      <c r="L12" s="75" t="s">
        <v>154</v>
      </c>
      <c r="M12" s="75" t="s">
        <v>155</v>
      </c>
      <c r="N12" s="87" t="s">
        <v>204</v>
      </c>
      <c r="O12" s="86" t="s">
        <v>175</v>
      </c>
      <c r="P12" s="87" t="s">
        <v>203</v>
      </c>
      <c r="Q12" s="86" t="s">
        <v>174</v>
      </c>
      <c r="R12" s="75" t="s">
        <v>156</v>
      </c>
      <c r="S12" s="75" t="s">
        <v>157</v>
      </c>
      <c r="T12" s="75" t="s">
        <v>158</v>
      </c>
      <c r="U12" s="75" t="s">
        <v>159</v>
      </c>
      <c r="V12" s="75" t="s">
        <v>160</v>
      </c>
      <c r="W12" s="79" t="s">
        <v>202</v>
      </c>
    </row>
    <row r="13" spans="1:23" x14ac:dyDescent="0.25">
      <c r="A13" s="76" t="s">
        <v>166</v>
      </c>
      <c r="B13" s="84" t="s">
        <v>201</v>
      </c>
      <c r="C13" s="75" t="s">
        <v>162</v>
      </c>
      <c r="D13" s="75" t="s">
        <v>163</v>
      </c>
      <c r="E13" s="82">
        <f>V13</f>
        <v>31.633466324106191</v>
      </c>
      <c r="F13" s="82">
        <f>((((Q13/13650)/0.3)*0.0001)/M13)*1000000000</f>
        <v>28.424383263092995</v>
      </c>
      <c r="G13" s="75" t="s">
        <v>161</v>
      </c>
      <c r="I13" s="75">
        <v>2022</v>
      </c>
      <c r="J13" s="75">
        <v>15.1</v>
      </c>
      <c r="K13" s="75">
        <v>25.5</v>
      </c>
      <c r="L13" s="75">
        <f>0.8/2</f>
        <v>0.4</v>
      </c>
      <c r="M13" s="75">
        <f>L13*0.003</f>
        <v>1.2000000000000001E-3</v>
      </c>
      <c r="N13" s="75"/>
      <c r="O13" s="81">
        <v>1.5544685351665784E-3</v>
      </c>
      <c r="P13" s="75"/>
      <c r="Q13" s="81">
        <v>1.3967741935483899E-3</v>
      </c>
      <c r="R13" s="74">
        <f>O13/13650</f>
        <v>1.138804787667823E-7</v>
      </c>
      <c r="S13" s="74">
        <f>R13/0.3</f>
        <v>3.7960159588927437E-7</v>
      </c>
      <c r="T13" s="74">
        <f>S13*0.0001</f>
        <v>3.7960159588927437E-11</v>
      </c>
      <c r="U13" s="74">
        <f>T13/M13</f>
        <v>3.1633466324106191E-8</v>
      </c>
      <c r="V13" s="80">
        <f>U13*(1000000000)</f>
        <v>31.633466324106191</v>
      </c>
    </row>
    <row r="14" spans="1:23" x14ac:dyDescent="0.25">
      <c r="A14" s="83" t="s">
        <v>166</v>
      </c>
      <c r="B14" s="84" t="s">
        <v>200</v>
      </c>
      <c r="C14" s="75" t="s">
        <v>162</v>
      </c>
      <c r="D14" s="75" t="s">
        <v>163</v>
      </c>
      <c r="E14" s="82">
        <f>V14</f>
        <v>45.499316608077365</v>
      </c>
      <c r="F14" s="82">
        <f>((((Q14/13650)/0.3)*0.0001)/M14)*1000000000</f>
        <v>28.49823414339545</v>
      </c>
      <c r="G14" s="75" t="s">
        <v>161</v>
      </c>
      <c r="I14" s="75">
        <v>2022</v>
      </c>
      <c r="J14" s="75">
        <v>15.1</v>
      </c>
      <c r="K14" s="75">
        <v>25.5</v>
      </c>
      <c r="L14" s="75">
        <f>0.8/2</f>
        <v>0.4</v>
      </c>
      <c r="M14" s="75">
        <f>L14*0.003</f>
        <v>1.2000000000000001E-3</v>
      </c>
      <c r="N14" s="75"/>
      <c r="O14" s="81">
        <v>2.2358364181209217E-3</v>
      </c>
      <c r="P14" s="75"/>
      <c r="Q14" s="81">
        <v>1.4004032258064525E-3</v>
      </c>
      <c r="R14" s="74">
        <f>O14/13650</f>
        <v>1.6379753978907852E-7</v>
      </c>
      <c r="S14" s="74">
        <f>R14/0.3</f>
        <v>5.459917992969284E-7</v>
      </c>
      <c r="T14" s="74">
        <f>S14*0.0001</f>
        <v>5.4599179929692843E-11</v>
      </c>
      <c r="U14" s="74">
        <f>T14/M14</f>
        <v>4.5499316608077367E-8</v>
      </c>
      <c r="V14" s="80">
        <f>U14*(1000000000)</f>
        <v>45.499316608077365</v>
      </c>
    </row>
    <row r="15" spans="1:23" x14ac:dyDescent="0.25">
      <c r="A15" s="83" t="s">
        <v>166</v>
      </c>
      <c r="B15" s="84" t="s">
        <v>199</v>
      </c>
      <c r="C15" s="75" t="s">
        <v>162</v>
      </c>
      <c r="D15" s="75" t="s">
        <v>163</v>
      </c>
      <c r="E15" s="82">
        <f>V15</f>
        <v>63.15824137082727</v>
      </c>
      <c r="F15" s="82">
        <f>((((Q15/13650)/0.3)*0.0001)/M15)*1000000000</f>
        <v>40.968092043360791</v>
      </c>
      <c r="G15" s="75" t="s">
        <v>161</v>
      </c>
      <c r="I15" s="75">
        <v>2022</v>
      </c>
      <c r="J15" s="75">
        <v>15.1</v>
      </c>
      <c r="K15" s="75">
        <v>25.5</v>
      </c>
      <c r="L15" s="75">
        <f>0.8/2</f>
        <v>0.4</v>
      </c>
      <c r="M15" s="75">
        <f>L15*0.003</f>
        <v>1.2000000000000001E-3</v>
      </c>
      <c r="N15" s="75"/>
      <c r="O15" s="81">
        <v>3.1035959809624517E-3</v>
      </c>
      <c r="P15" s="75"/>
      <c r="Q15" s="81">
        <v>2.0131720430107496E-3</v>
      </c>
      <c r="R15" s="74">
        <f>O15/13650</f>
        <v>2.2736966893497815E-7</v>
      </c>
      <c r="S15" s="74">
        <f>R15/0.3</f>
        <v>7.5789889644992717E-7</v>
      </c>
      <c r="T15" s="74">
        <f>S15*0.0001</f>
        <v>7.5789889644992724E-11</v>
      </c>
      <c r="U15" s="74">
        <f>T15/M15</f>
        <v>6.3158241370827268E-8</v>
      </c>
      <c r="V15" s="80">
        <f>U15*(1000000000)</f>
        <v>63.15824137082727</v>
      </c>
    </row>
    <row r="16" spans="1:23" x14ac:dyDescent="0.25">
      <c r="A16" s="83" t="s">
        <v>166</v>
      </c>
      <c r="B16" s="84" t="s">
        <v>198</v>
      </c>
      <c r="C16" s="75" t="s">
        <v>162</v>
      </c>
      <c r="D16" s="75" t="s">
        <v>163</v>
      </c>
      <c r="E16" s="82">
        <f>V16</f>
        <v>48.196510385828219</v>
      </c>
      <c r="F16" s="82">
        <f>((((Q16/13650)/0.3)*0.0001)/M16)*1000000000</f>
        <v>80.409932560470153</v>
      </c>
      <c r="G16" s="75" t="s">
        <v>161</v>
      </c>
      <c r="I16" s="75">
        <v>2022</v>
      </c>
      <c r="J16" s="75">
        <v>15.1</v>
      </c>
      <c r="K16" s="75">
        <v>25.5</v>
      </c>
      <c r="L16" s="75">
        <f>0.8/2</f>
        <v>0.4</v>
      </c>
      <c r="M16" s="75">
        <f>L16*0.003</f>
        <v>1.2000000000000001E-3</v>
      </c>
      <c r="N16" s="75"/>
      <c r="O16" s="81">
        <v>2.3683765203595989E-3</v>
      </c>
      <c r="P16" s="75"/>
      <c r="Q16" s="81">
        <v>3.951344086021504E-3</v>
      </c>
      <c r="R16" s="74">
        <f>O16/13650</f>
        <v>1.7350743738898161E-7</v>
      </c>
      <c r="S16" s="74">
        <f>R16/0.3</f>
        <v>5.7835812462993869E-7</v>
      </c>
      <c r="T16" s="74">
        <f>S16*0.0001</f>
        <v>5.7835812462993872E-11</v>
      </c>
      <c r="U16" s="74">
        <f>T16/M16</f>
        <v>4.819651038582822E-8</v>
      </c>
      <c r="V16" s="80">
        <f>U16*(1000000000)</f>
        <v>48.196510385828219</v>
      </c>
      <c r="W16" s="74" t="s">
        <v>209</v>
      </c>
    </row>
    <row r="17" spans="1:23" x14ac:dyDescent="0.25">
      <c r="A17" s="83" t="s">
        <v>166</v>
      </c>
      <c r="B17" s="84" t="s">
        <v>197</v>
      </c>
      <c r="C17" s="75" t="s">
        <v>162</v>
      </c>
      <c r="D17" s="75" t="s">
        <v>163</v>
      </c>
      <c r="E17" s="82">
        <f>V17</f>
        <v>43.025244858490083</v>
      </c>
      <c r="F17" s="82">
        <f>((((Q17/13650)/0.3)*0.0001)/M17)*1000000000</f>
        <v>19.611511546995487</v>
      </c>
      <c r="G17" s="75" t="s">
        <v>161</v>
      </c>
      <c r="I17" s="75">
        <v>2022</v>
      </c>
      <c r="J17" s="75">
        <v>15.1</v>
      </c>
      <c r="K17" s="75">
        <v>25.5</v>
      </c>
      <c r="L17" s="75">
        <f>0.8/2</f>
        <v>0.4</v>
      </c>
      <c r="M17" s="75">
        <f>L17*0.003</f>
        <v>1.2000000000000001E-3</v>
      </c>
      <c r="N17" s="75"/>
      <c r="O17" s="81">
        <v>2.1142605323462025E-3</v>
      </c>
      <c r="P17" s="75"/>
      <c r="Q17" s="81">
        <v>9.6370967741935833E-4</v>
      </c>
      <c r="R17" s="74">
        <f>O17/13650</f>
        <v>1.5489088149056429E-7</v>
      </c>
      <c r="S17" s="74">
        <f>R17/0.3</f>
        <v>5.1630293830188096E-7</v>
      </c>
      <c r="T17" s="74">
        <f>S17*0.0001</f>
        <v>5.1630293830188101E-11</v>
      </c>
      <c r="U17" s="74">
        <f>T17/M17</f>
        <v>4.3025244858490082E-8</v>
      </c>
      <c r="V17" s="80">
        <f>U17*(1000000000)</f>
        <v>43.025244858490083</v>
      </c>
      <c r="W17" s="74" t="s">
        <v>209</v>
      </c>
    </row>
    <row r="18" spans="1:23" x14ac:dyDescent="0.25">
      <c r="A18" s="83" t="s">
        <v>166</v>
      </c>
      <c r="B18" s="84" t="s">
        <v>196</v>
      </c>
      <c r="C18" s="75" t="s">
        <v>162</v>
      </c>
      <c r="D18" s="75" t="s">
        <v>163</v>
      </c>
      <c r="E18" s="82">
        <f>V18</f>
        <v>49.958170000475626</v>
      </c>
      <c r="F18" s="82">
        <f>((((Q18/13650)/0.3)*0.0001)/M18)*1000000000</f>
        <v>13.903112021391479</v>
      </c>
      <c r="G18" s="75" t="s">
        <v>161</v>
      </c>
      <c r="I18" s="75">
        <v>2022</v>
      </c>
      <c r="J18" s="75">
        <v>15.1</v>
      </c>
      <c r="K18" s="75">
        <v>25.5</v>
      </c>
      <c r="L18" s="75">
        <f>0.8/2</f>
        <v>0.4</v>
      </c>
      <c r="M18" s="75">
        <f>L18*0.003</f>
        <v>1.2000000000000001E-3</v>
      </c>
      <c r="N18" s="75"/>
      <c r="O18" s="81">
        <v>2.4549444738233722E-3</v>
      </c>
      <c r="P18" s="75"/>
      <c r="Q18" s="81">
        <v>6.8319892473117736E-4</v>
      </c>
      <c r="R18" s="74">
        <f>O18/13650</f>
        <v>1.7984941200171225E-7</v>
      </c>
      <c r="S18" s="74">
        <f>R18/0.3</f>
        <v>5.9949804000570754E-7</v>
      </c>
      <c r="T18" s="74">
        <f>S18*0.0001</f>
        <v>5.9949804000570755E-11</v>
      </c>
      <c r="U18" s="74">
        <f>T18/M18</f>
        <v>4.9958170000475627E-8</v>
      </c>
      <c r="V18" s="80">
        <f>U18*(1000000000)</f>
        <v>49.958170000475626</v>
      </c>
      <c r="W18" s="74" t="s">
        <v>209</v>
      </c>
    </row>
    <row r="19" spans="1:23" x14ac:dyDescent="0.25">
      <c r="A19" s="76" t="s">
        <v>166</v>
      </c>
      <c r="B19" s="84" t="s">
        <v>195</v>
      </c>
      <c r="C19" s="75" t="s">
        <v>162</v>
      </c>
      <c r="D19" s="75" t="s">
        <v>163</v>
      </c>
      <c r="E19" s="82">
        <f>V19</f>
        <v>11.921962389087374</v>
      </c>
      <c r="F19" s="82">
        <f>((((Q19/13650)/0.3)*0.0001)/M19)*1000000000</f>
        <v>6.9501884018012605</v>
      </c>
      <c r="G19" s="75" t="s">
        <v>161</v>
      </c>
      <c r="I19" s="75">
        <v>2022</v>
      </c>
      <c r="J19" s="76">
        <v>14.5</v>
      </c>
      <c r="K19" s="76">
        <v>19.399999999999999</v>
      </c>
      <c r="L19" s="75">
        <f>0.8/2</f>
        <v>0.4</v>
      </c>
      <c r="M19" s="75">
        <f>L19*0.003</f>
        <v>1.2000000000000001E-3</v>
      </c>
      <c r="N19" s="75"/>
      <c r="O19" s="81">
        <v>5.8584523179975353E-4</v>
      </c>
      <c r="P19" s="75"/>
      <c r="Q19" s="81">
        <v>3.4153225806451401E-4</v>
      </c>
      <c r="R19" s="74">
        <f>O19/13650</f>
        <v>4.2919064600714545E-8</v>
      </c>
      <c r="S19" s="74">
        <f>R19/0.3</f>
        <v>1.430635486690485E-7</v>
      </c>
      <c r="T19" s="74">
        <f>S19*0.0001</f>
        <v>1.4306354866904851E-11</v>
      </c>
      <c r="U19" s="74">
        <f>T19/M19</f>
        <v>1.1921962389087374E-8</v>
      </c>
      <c r="V19" s="80">
        <f>U19*(1000000000)</f>
        <v>11.921962389087374</v>
      </c>
    </row>
    <row r="20" spans="1:23" x14ac:dyDescent="0.25">
      <c r="A20" s="76" t="s">
        <v>166</v>
      </c>
      <c r="B20" s="84" t="s">
        <v>194</v>
      </c>
      <c r="C20" s="75" t="s">
        <v>162</v>
      </c>
      <c r="D20" s="75" t="s">
        <v>163</v>
      </c>
      <c r="E20" s="82">
        <f>V20</f>
        <v>-10.248905894948608</v>
      </c>
      <c r="F20" s="82">
        <f>((((Q20/13650)/0.3)*0.0001)/M20)*1000000000</f>
        <v>50.163894249915664</v>
      </c>
      <c r="G20" s="75" t="s">
        <v>161</v>
      </c>
      <c r="I20" s="75">
        <v>2022</v>
      </c>
      <c r="J20" s="76">
        <v>14.4</v>
      </c>
      <c r="K20" s="76">
        <v>20.9</v>
      </c>
      <c r="L20" s="75">
        <f>0.8/2</f>
        <v>0.4</v>
      </c>
      <c r="M20" s="75">
        <f>L20*0.003</f>
        <v>1.2000000000000001E-3</v>
      </c>
      <c r="N20" s="75"/>
      <c r="O20" s="81">
        <v>-5.0363123567777465E-4</v>
      </c>
      <c r="P20" s="75"/>
      <c r="Q20" s="81">
        <v>2.4650537634408557E-3</v>
      </c>
      <c r="R20" s="74">
        <f>O20/13650</f>
        <v>-3.6896061221814991E-8</v>
      </c>
      <c r="S20" s="74">
        <f>R20/0.3</f>
        <v>-1.2298687073938331E-7</v>
      </c>
      <c r="T20" s="74">
        <f>S20*0.0001</f>
        <v>-1.2298687073938331E-11</v>
      </c>
      <c r="U20" s="74">
        <f>T20/M20</f>
        <v>-1.0248905894948608E-8</v>
      </c>
      <c r="V20" s="80">
        <f>U20*(1000000000)</f>
        <v>-10.248905894948608</v>
      </c>
    </row>
    <row r="21" spans="1:23" x14ac:dyDescent="0.25">
      <c r="A21" s="76" t="s">
        <v>166</v>
      </c>
      <c r="B21" s="84" t="s">
        <v>193</v>
      </c>
      <c r="C21" s="75" t="s">
        <v>162</v>
      </c>
      <c r="D21" s="75" t="s">
        <v>163</v>
      </c>
      <c r="E21" s="82">
        <f>V21</f>
        <v>26.698954074240518</v>
      </c>
      <c r="F21" s="82">
        <f>((((Q21/13650)/0.3)*0.0001)/M21)*1000000000</f>
        <v>5.0765642163490741</v>
      </c>
      <c r="G21" s="75" t="s">
        <v>161</v>
      </c>
      <c r="I21" s="75">
        <v>2022</v>
      </c>
      <c r="J21" s="76">
        <v>17.5</v>
      </c>
      <c r="K21" s="76">
        <v>37.700000000000003</v>
      </c>
      <c r="L21" s="75">
        <f>0.8/2</f>
        <v>0.4</v>
      </c>
      <c r="M21" s="75">
        <f>L21*0.003</f>
        <v>1.2000000000000001E-3</v>
      </c>
      <c r="N21" s="75"/>
      <c r="O21" s="81">
        <v>1.3119866032081789E-3</v>
      </c>
      <c r="P21" s="75"/>
      <c r="Q21" s="81">
        <v>2.4946236559139352E-4</v>
      </c>
      <c r="R21" s="74">
        <f>O21/13650</f>
        <v>9.6116234667265861E-8</v>
      </c>
      <c r="S21" s="74">
        <f>R21/0.3</f>
        <v>3.203874488908862E-7</v>
      </c>
      <c r="T21" s="74">
        <f>S21*0.0001</f>
        <v>3.2038744889088624E-11</v>
      </c>
      <c r="U21" s="74">
        <f>T21/M21</f>
        <v>2.6698954074240517E-8</v>
      </c>
      <c r="V21" s="80">
        <f>U21*(1000000000)</f>
        <v>26.698954074240518</v>
      </c>
    </row>
    <row r="22" spans="1:23" x14ac:dyDescent="0.25">
      <c r="A22" s="76" t="s">
        <v>166</v>
      </c>
      <c r="B22" s="84" t="s">
        <v>192</v>
      </c>
      <c r="C22" s="75" t="s">
        <v>162</v>
      </c>
      <c r="D22" s="75" t="s">
        <v>163</v>
      </c>
      <c r="E22" s="82">
        <f>V22</f>
        <v>19.872567907117503</v>
      </c>
      <c r="F22" s="82">
        <f>((((Q22/13650)/0.3)*0.0001)/M22)*1000000000</f>
        <v>3.2849965645664954</v>
      </c>
      <c r="G22" s="75" t="s">
        <v>161</v>
      </c>
      <c r="I22" s="75">
        <v>2022</v>
      </c>
      <c r="J22" s="76">
        <v>14</v>
      </c>
      <c r="K22" s="76">
        <v>17.600000000000001</v>
      </c>
      <c r="L22" s="75">
        <f>0.8/2</f>
        <v>0.4</v>
      </c>
      <c r="M22" s="75">
        <f>L22*0.003</f>
        <v>1.2000000000000001E-3</v>
      </c>
      <c r="N22" s="75"/>
      <c r="O22" s="81">
        <v>9.765379869557543E-4</v>
      </c>
      <c r="P22" s="75"/>
      <c r="Q22" s="81">
        <v>1.6142473118279757E-4</v>
      </c>
      <c r="R22" s="74">
        <f>O22/13650</f>
        <v>7.1541244465623028E-8</v>
      </c>
      <c r="S22" s="74">
        <f>R22/0.3</f>
        <v>2.3847081488541008E-7</v>
      </c>
      <c r="T22" s="74">
        <f>S22*0.0001</f>
        <v>2.3847081488541008E-11</v>
      </c>
      <c r="U22" s="74">
        <f>T22/M22</f>
        <v>1.9872567907117504E-8</v>
      </c>
      <c r="V22" s="80">
        <f>U22*(1000000000)</f>
        <v>19.872567907117503</v>
      </c>
    </row>
    <row r="23" spans="1:23" x14ac:dyDescent="0.25">
      <c r="A23" s="76" t="s">
        <v>166</v>
      </c>
      <c r="B23" s="84" t="s">
        <v>191</v>
      </c>
      <c r="C23" s="75" t="s">
        <v>162</v>
      </c>
      <c r="D23" s="75" t="s">
        <v>163</v>
      </c>
      <c r="E23" s="82">
        <f>V23</f>
        <v>27.799139380313346</v>
      </c>
      <c r="F23" s="82">
        <f>((((Q23/13650)/0.3)*0.0001)/M23)*1000000000</f>
        <v>14.488448628233549</v>
      </c>
      <c r="G23" s="75" t="s">
        <v>161</v>
      </c>
      <c r="I23" s="75">
        <v>2022</v>
      </c>
      <c r="J23" s="76">
        <v>15.6</v>
      </c>
      <c r="K23" s="76">
        <v>29.8</v>
      </c>
      <c r="L23" s="75">
        <f>0.8/2</f>
        <v>0.4</v>
      </c>
      <c r="M23" s="75">
        <f>L23*0.003</f>
        <v>1.2000000000000001E-3</v>
      </c>
      <c r="N23" s="75"/>
      <c r="O23" s="81">
        <v>1.3660497091485977E-3</v>
      </c>
      <c r="P23" s="75"/>
      <c r="Q23" s="81">
        <v>7.1196236559139658E-4</v>
      </c>
      <c r="R23" s="74">
        <f>O23/13650</f>
        <v>1.0007690176912803E-7</v>
      </c>
      <c r="S23" s="74">
        <f>R23/0.3</f>
        <v>3.3358967256376013E-7</v>
      </c>
      <c r="T23" s="74">
        <f>S23*0.0001</f>
        <v>3.3358967256376016E-11</v>
      </c>
      <c r="U23" s="74">
        <f>T23/M23</f>
        <v>2.7799139380313344E-8</v>
      </c>
      <c r="V23" s="80">
        <f>U23*(1000000000)</f>
        <v>27.799139380313346</v>
      </c>
    </row>
    <row r="24" spans="1:23" x14ac:dyDescent="0.25">
      <c r="A24" s="76" t="s">
        <v>166</v>
      </c>
      <c r="B24" s="83" t="s">
        <v>190</v>
      </c>
      <c r="C24" s="75" t="s">
        <v>162</v>
      </c>
      <c r="D24" s="75" t="s">
        <v>163</v>
      </c>
      <c r="E24" s="82">
        <f>V24</f>
        <v>6.9652096798227392</v>
      </c>
      <c r="F24" s="82">
        <f>((((Q24/13650)/0.3)*0.0001)/M24)*1000000000</f>
        <v>16.091286252576506</v>
      </c>
      <c r="G24" s="75" t="s">
        <v>161</v>
      </c>
      <c r="I24" s="75">
        <v>2022</v>
      </c>
      <c r="J24" s="76">
        <v>14</v>
      </c>
      <c r="K24" s="76">
        <v>22.12</v>
      </c>
      <c r="L24" s="75">
        <f>0.8/2</f>
        <v>0.4</v>
      </c>
      <c r="M24" s="75">
        <f>L24*0.003</f>
        <v>1.2000000000000001E-3</v>
      </c>
      <c r="N24" s="75"/>
      <c r="O24" s="81">
        <v>3.4227040366648938E-4</v>
      </c>
      <c r="P24" s="75"/>
      <c r="Q24" s="81">
        <v>7.9072580645160953E-4</v>
      </c>
      <c r="R24" s="74">
        <f>O24/13650</f>
        <v>2.507475484736186E-8</v>
      </c>
      <c r="S24" s="74">
        <f>R24/0.3</f>
        <v>8.3582516157872865E-8</v>
      </c>
      <c r="T24" s="74">
        <f>S24*0.0001</f>
        <v>8.3582516157872876E-12</v>
      </c>
      <c r="U24" s="74">
        <f>T24/M24</f>
        <v>6.9652096798227393E-9</v>
      </c>
      <c r="V24" s="80">
        <f>U24*(1000000000)</f>
        <v>6.9652096798227392</v>
      </c>
    </row>
    <row r="25" spans="1:23" x14ac:dyDescent="0.25">
      <c r="A25" s="76" t="s">
        <v>166</v>
      </c>
      <c r="B25" s="75" t="s">
        <v>165</v>
      </c>
      <c r="C25" s="75" t="s">
        <v>162</v>
      </c>
      <c r="D25" s="75" t="s">
        <v>163</v>
      </c>
      <c r="E25" s="82">
        <f>V25</f>
        <v>32.042762520463924</v>
      </c>
      <c r="F25" s="82">
        <f>((((Q25/13650)/0.3)*0.0001)/M25)*1000000000</f>
        <v>22.018503201298952</v>
      </c>
      <c r="G25" s="75" t="s">
        <v>161</v>
      </c>
      <c r="I25" s="75">
        <v>2022</v>
      </c>
      <c r="J25" s="75">
        <v>13.7</v>
      </c>
      <c r="K25" s="75">
        <v>21.47</v>
      </c>
      <c r="L25" s="75">
        <f>0.8/2</f>
        <v>0.4</v>
      </c>
      <c r="M25" s="75">
        <f>L25*0.003</f>
        <v>1.2000000000000001E-3</v>
      </c>
      <c r="N25" s="75"/>
      <c r="O25" s="85">
        <v>1.5745813502555971E-3</v>
      </c>
      <c r="P25" s="75"/>
      <c r="Q25" s="85">
        <v>1.0819892473118305E-3</v>
      </c>
      <c r="R25" s="74">
        <f>O25/13650</f>
        <v>1.1535394507367012E-7</v>
      </c>
      <c r="S25" s="74">
        <f>R25/0.3</f>
        <v>3.8451315024556707E-7</v>
      </c>
      <c r="T25" s="74">
        <f>S25*0.0001</f>
        <v>3.8451315024556708E-11</v>
      </c>
      <c r="U25" s="74">
        <f>T25/M25</f>
        <v>3.2042762520463922E-8</v>
      </c>
      <c r="V25" s="80">
        <f>U25*(1000000000)</f>
        <v>32.042762520463924</v>
      </c>
      <c r="W25" s="74" t="s">
        <v>210</v>
      </c>
    </row>
    <row r="26" spans="1:23" x14ac:dyDescent="0.25">
      <c r="A26" s="83" t="s">
        <v>166</v>
      </c>
      <c r="B26" s="84" t="s">
        <v>181</v>
      </c>
      <c r="C26" s="75"/>
      <c r="D26" s="76"/>
      <c r="E26" s="82">
        <f>V26</f>
        <v>19.44425970514461</v>
      </c>
      <c r="F26" s="82">
        <f>((((Q26/13650)/0.3)*0.0001)/M26)*1000000000</f>
        <v>15.404746587542233</v>
      </c>
      <c r="G26" s="75"/>
      <c r="I26" s="75"/>
      <c r="J26" s="76"/>
      <c r="K26" s="76"/>
      <c r="L26" s="75">
        <f>0.8/2</f>
        <v>0.4</v>
      </c>
      <c r="M26" s="75">
        <f>L26*0.003</f>
        <v>1.2000000000000001E-3</v>
      </c>
      <c r="N26" s="75"/>
      <c r="O26" s="81">
        <v>9.5549092191080619E-4</v>
      </c>
      <c r="P26" s="75"/>
      <c r="Q26" s="81">
        <v>7.5698924731182522E-4</v>
      </c>
      <c r="R26" s="74">
        <f>O26/13650</f>
        <v>6.9999334938520603E-8</v>
      </c>
      <c r="S26" s="74">
        <f>R26/0.3</f>
        <v>2.3333111646173535E-7</v>
      </c>
      <c r="T26" s="74">
        <f>S26*0.0001</f>
        <v>2.3333111646173537E-11</v>
      </c>
      <c r="U26" s="74">
        <f>T26/M26</f>
        <v>1.944425970514461E-8</v>
      </c>
      <c r="V26" s="80">
        <f>U26*(1000000000)</f>
        <v>19.44425970514461</v>
      </c>
    </row>
    <row r="27" spans="1:23" x14ac:dyDescent="0.25">
      <c r="A27" s="83" t="s">
        <v>166</v>
      </c>
      <c r="B27" s="83" t="s">
        <v>181</v>
      </c>
      <c r="E27" s="82">
        <f>V27</f>
        <v>23.530047326980142</v>
      </c>
      <c r="F27" s="82">
        <f>((((Q27/13650)/0.3)*0.0001)/M27)*1000000000</f>
        <v>17.735152143754263</v>
      </c>
      <c r="I27" s="75"/>
      <c r="J27" s="76"/>
      <c r="K27" s="76"/>
      <c r="L27" s="75">
        <f>0.8/2</f>
        <v>0.4</v>
      </c>
      <c r="M27" s="75">
        <f>L27*0.003</f>
        <v>1.2000000000000001E-3</v>
      </c>
      <c r="N27" s="75"/>
      <c r="O27" s="81">
        <v>1.1562665256478043E-3</v>
      </c>
      <c r="P27" s="75"/>
      <c r="Q27" s="81">
        <v>8.7150537634408454E-4</v>
      </c>
      <c r="R27" s="74">
        <f>O27/13650</f>
        <v>8.4708170377128517E-8</v>
      </c>
      <c r="S27" s="74">
        <f>R27/0.3</f>
        <v>2.8236056792376173E-7</v>
      </c>
      <c r="T27" s="74">
        <f>S27*0.0001</f>
        <v>2.8236056792376176E-11</v>
      </c>
      <c r="U27" s="74">
        <f>T27/M27</f>
        <v>2.3530047326980143E-8</v>
      </c>
      <c r="V27" s="80">
        <f>U27*(1000000000)</f>
        <v>23.530047326980142</v>
      </c>
    </row>
    <row r="28" spans="1:23" x14ac:dyDescent="0.25">
      <c r="A28" s="74" t="s">
        <v>211</v>
      </c>
      <c r="B28" s="76" t="s">
        <v>181</v>
      </c>
      <c r="E28" s="82">
        <f t="shared" ref="E28:E34" si="0">V28</f>
        <v>25.651429139245646</v>
      </c>
      <c r="F28" s="82">
        <f t="shared" ref="F28:F34" si="1">((((Q28/13650)/0.3)*0.0001)/M28)*1000000000</f>
        <v>18.761083012801627</v>
      </c>
      <c r="I28" s="75"/>
      <c r="L28" s="75">
        <f t="shared" ref="L28:L37" si="2">0.8/2</f>
        <v>0.4</v>
      </c>
      <c r="M28" s="75">
        <f t="shared" ref="M28:M37" si="3">L28*0.003</f>
        <v>1.2000000000000001E-3</v>
      </c>
      <c r="O28" s="74">
        <v>1.260511227902531E-3</v>
      </c>
      <c r="Q28" s="74">
        <v>9.2191961924907204E-4</v>
      </c>
      <c r="R28" s="74">
        <f t="shared" ref="R28:R34" si="4">O28/13650</f>
        <v>9.2345144901284326E-8</v>
      </c>
      <c r="S28" s="74">
        <f t="shared" ref="S28:S37" si="5">R28/0.3</f>
        <v>3.0781714967094776E-7</v>
      </c>
      <c r="T28" s="74">
        <f t="shared" ref="T28:T37" si="6">S28*0.0001</f>
        <v>3.0781714967094778E-11</v>
      </c>
      <c r="U28" s="74">
        <f t="shared" ref="U28:U34" si="7">T28/M28</f>
        <v>2.5651429139245646E-8</v>
      </c>
      <c r="V28" s="80">
        <f t="shared" ref="V28:V37" si="8">U28*(1000000000)</f>
        <v>25.651429139245646</v>
      </c>
    </row>
    <row r="29" spans="1:23" x14ac:dyDescent="0.25">
      <c r="A29" s="74" t="s">
        <v>211</v>
      </c>
      <c r="B29" s="76" t="s">
        <v>181</v>
      </c>
      <c r="E29" s="82">
        <f t="shared" si="0"/>
        <v>24.432502135958082</v>
      </c>
      <c r="F29" s="82">
        <f t="shared" si="1"/>
        <v>18.022843247592018</v>
      </c>
      <c r="I29" s="75"/>
      <c r="L29" s="75">
        <f t="shared" si="2"/>
        <v>0.4</v>
      </c>
      <c r="M29" s="75">
        <f t="shared" si="3"/>
        <v>1.2000000000000001E-3</v>
      </c>
      <c r="O29" s="74">
        <v>1.2006131549609801E-3</v>
      </c>
      <c r="Q29" s="74">
        <v>8.8564251718667181E-4</v>
      </c>
      <c r="R29" s="74">
        <f t="shared" si="4"/>
        <v>8.7957007689449095E-8</v>
      </c>
      <c r="S29" s="74">
        <f t="shared" si="5"/>
        <v>2.9319002563149697E-7</v>
      </c>
      <c r="T29" s="74">
        <f t="shared" si="6"/>
        <v>2.93190025631497E-11</v>
      </c>
      <c r="U29" s="74">
        <f t="shared" si="7"/>
        <v>2.443250213595808E-8</v>
      </c>
      <c r="V29" s="80">
        <f t="shared" si="8"/>
        <v>24.432502135958082</v>
      </c>
    </row>
    <row r="30" spans="1:23" x14ac:dyDescent="0.25">
      <c r="A30" s="74" t="s">
        <v>211</v>
      </c>
      <c r="B30" s="75" t="s">
        <v>212</v>
      </c>
      <c r="C30" s="75" t="s">
        <v>162</v>
      </c>
      <c r="D30" s="75" t="s">
        <v>163</v>
      </c>
      <c r="E30" s="82">
        <f t="shared" si="0"/>
        <v>14.52859869805247</v>
      </c>
      <c r="F30" s="82">
        <f t="shared" si="1"/>
        <v>7.9748189214080183</v>
      </c>
      <c r="G30" s="75" t="s">
        <v>161</v>
      </c>
      <c r="I30" s="75">
        <v>2022</v>
      </c>
      <c r="L30" s="75">
        <f t="shared" si="2"/>
        <v>0.4</v>
      </c>
      <c r="M30" s="75">
        <f t="shared" si="3"/>
        <v>1.2000000000000001E-3</v>
      </c>
      <c r="O30" s="74">
        <v>7.1393534002229836E-4</v>
      </c>
      <c r="Q30" s="74">
        <v>3.9188260179798999E-4</v>
      </c>
      <c r="R30" s="74">
        <f t="shared" si="4"/>
        <v>5.2302955312988889E-8</v>
      </c>
      <c r="S30" s="74">
        <f t="shared" si="5"/>
        <v>1.7434318437662965E-7</v>
      </c>
      <c r="T30" s="74">
        <f t="shared" si="6"/>
        <v>1.7434318437662965E-11</v>
      </c>
      <c r="U30" s="74">
        <f t="shared" si="7"/>
        <v>1.4528598698052469E-8</v>
      </c>
      <c r="V30" s="80">
        <f t="shared" si="8"/>
        <v>14.52859869805247</v>
      </c>
    </row>
    <row r="31" spans="1:23" x14ac:dyDescent="0.25">
      <c r="A31" s="74" t="s">
        <v>211</v>
      </c>
      <c r="B31" s="84" t="s">
        <v>213</v>
      </c>
      <c r="C31" s="75" t="s">
        <v>162</v>
      </c>
      <c r="D31" s="75" t="s">
        <v>163</v>
      </c>
      <c r="E31" s="82">
        <f t="shared" si="0"/>
        <v>0</v>
      </c>
      <c r="F31" s="82">
        <f t="shared" si="1"/>
        <v>0</v>
      </c>
      <c r="G31" s="75" t="s">
        <v>161</v>
      </c>
      <c r="I31" s="75">
        <v>2022</v>
      </c>
      <c r="L31" s="75">
        <f t="shared" si="2"/>
        <v>0.4</v>
      </c>
      <c r="M31" s="75">
        <f t="shared" si="3"/>
        <v>1.2000000000000001E-3</v>
      </c>
      <c r="R31" s="74">
        <f t="shared" si="4"/>
        <v>0</v>
      </c>
      <c r="S31" s="74">
        <f t="shared" si="5"/>
        <v>0</v>
      </c>
      <c r="T31" s="74">
        <f t="shared" si="6"/>
        <v>0</v>
      </c>
      <c r="U31" s="74">
        <f t="shared" si="7"/>
        <v>0</v>
      </c>
      <c r="V31" s="80">
        <f t="shared" si="8"/>
        <v>0</v>
      </c>
    </row>
    <row r="32" spans="1:23" x14ac:dyDescent="0.25">
      <c r="A32" s="74" t="s">
        <v>211</v>
      </c>
      <c r="B32" s="84" t="s">
        <v>214</v>
      </c>
      <c r="C32" s="75" t="s">
        <v>162</v>
      </c>
      <c r="D32" s="75" t="s">
        <v>163</v>
      </c>
      <c r="E32" s="82">
        <f t="shared" si="0"/>
        <v>0</v>
      </c>
      <c r="F32" s="82">
        <f t="shared" si="1"/>
        <v>0</v>
      </c>
      <c r="G32" s="75" t="s">
        <v>161</v>
      </c>
      <c r="I32" s="75">
        <v>2022</v>
      </c>
      <c r="L32" s="75">
        <f t="shared" si="2"/>
        <v>0.4</v>
      </c>
      <c r="M32" s="75">
        <f t="shared" si="3"/>
        <v>1.2000000000000001E-3</v>
      </c>
      <c r="R32" s="74">
        <f t="shared" si="4"/>
        <v>0</v>
      </c>
      <c r="S32" s="74">
        <f t="shared" si="5"/>
        <v>0</v>
      </c>
      <c r="T32" s="74">
        <f t="shared" si="6"/>
        <v>0</v>
      </c>
      <c r="U32" s="74">
        <f t="shared" si="7"/>
        <v>0</v>
      </c>
      <c r="V32" s="80">
        <f t="shared" si="8"/>
        <v>0</v>
      </c>
    </row>
    <row r="33" spans="1:22" x14ac:dyDescent="0.25">
      <c r="A33" s="74" t="s">
        <v>211</v>
      </c>
      <c r="B33" s="84" t="s">
        <v>215</v>
      </c>
      <c r="C33" s="75" t="s">
        <v>162</v>
      </c>
      <c r="D33" s="75" t="s">
        <v>163</v>
      </c>
      <c r="E33" s="82">
        <f t="shared" si="0"/>
        <v>0</v>
      </c>
      <c r="F33" s="82">
        <f t="shared" si="1"/>
        <v>0</v>
      </c>
      <c r="G33" s="75" t="s">
        <v>161</v>
      </c>
      <c r="I33" s="75">
        <v>2022</v>
      </c>
      <c r="L33" s="75">
        <f t="shared" si="2"/>
        <v>0.4</v>
      </c>
      <c r="M33" s="75">
        <f t="shared" si="3"/>
        <v>1.2000000000000001E-3</v>
      </c>
      <c r="R33" s="74">
        <f t="shared" si="4"/>
        <v>0</v>
      </c>
      <c r="S33" s="74">
        <f t="shared" si="5"/>
        <v>0</v>
      </c>
      <c r="T33" s="74">
        <f t="shared" si="6"/>
        <v>0</v>
      </c>
      <c r="U33" s="74">
        <f t="shared" si="7"/>
        <v>0</v>
      </c>
      <c r="V33" s="80">
        <f t="shared" si="8"/>
        <v>0</v>
      </c>
    </row>
    <row r="34" spans="1:22" x14ac:dyDescent="0.25">
      <c r="A34" s="74" t="s">
        <v>211</v>
      </c>
      <c r="B34" s="84" t="s">
        <v>216</v>
      </c>
      <c r="C34" s="75" t="s">
        <v>162</v>
      </c>
      <c r="D34" s="75" t="s">
        <v>163</v>
      </c>
      <c r="E34" s="82">
        <f t="shared" si="0"/>
        <v>0</v>
      </c>
      <c r="F34" s="82">
        <f t="shared" si="1"/>
        <v>0</v>
      </c>
      <c r="G34" s="75" t="s">
        <v>161</v>
      </c>
      <c r="I34" s="75">
        <v>2022</v>
      </c>
      <c r="L34" s="75">
        <f t="shared" si="2"/>
        <v>0.4</v>
      </c>
      <c r="M34" s="75">
        <f t="shared" si="3"/>
        <v>1.2000000000000001E-3</v>
      </c>
      <c r="R34" s="74">
        <f t="shared" si="4"/>
        <v>0</v>
      </c>
      <c r="S34" s="74">
        <f t="shared" si="5"/>
        <v>0</v>
      </c>
      <c r="T34" s="74">
        <f t="shared" si="6"/>
        <v>0</v>
      </c>
      <c r="U34" s="74">
        <f t="shared" si="7"/>
        <v>0</v>
      </c>
      <c r="V34" s="80">
        <f t="shared" si="8"/>
        <v>0</v>
      </c>
    </row>
    <row r="35" spans="1:22" x14ac:dyDescent="0.25">
      <c r="A35" s="74" t="s">
        <v>218</v>
      </c>
      <c r="B35" s="74" t="s">
        <v>181</v>
      </c>
      <c r="E35" s="82">
        <f t="shared" ref="E35" si="9">V35</f>
        <v>19.827738811653475</v>
      </c>
      <c r="F35" s="82">
        <f t="shared" ref="F35" si="10">((((Q35/13650)/0.3)*0.0001)/M35)*1000000000</f>
        <v>0</v>
      </c>
      <c r="L35" s="75">
        <f t="shared" si="2"/>
        <v>0.4</v>
      </c>
      <c r="M35" s="75">
        <f t="shared" si="3"/>
        <v>1.2000000000000001E-3</v>
      </c>
      <c r="O35" s="74">
        <v>9.7433508520465182E-4</v>
      </c>
      <c r="R35" s="74">
        <f t="shared" ref="R35:R37" si="11">O35/13650</f>
        <v>7.1379859721952518E-8</v>
      </c>
      <c r="S35" s="74">
        <f t="shared" si="5"/>
        <v>2.3793286573984173E-7</v>
      </c>
      <c r="T35" s="74">
        <f t="shared" si="6"/>
        <v>2.3793286573984174E-11</v>
      </c>
      <c r="U35" s="74">
        <f t="shared" ref="U35:U36" si="12">T35/M35</f>
        <v>1.9827738811653476E-8</v>
      </c>
      <c r="V35" s="80">
        <f t="shared" si="8"/>
        <v>19.827738811653475</v>
      </c>
    </row>
    <row r="36" spans="1:22" x14ac:dyDescent="0.25">
      <c r="A36" s="74" t="s">
        <v>218</v>
      </c>
      <c r="B36" s="74" t="s">
        <v>217</v>
      </c>
      <c r="E36" s="82">
        <f t="shared" ref="E36" si="13">V36</f>
        <v>10.747526673629535</v>
      </c>
      <c r="F36" s="82">
        <f t="shared" ref="F36" si="14">((((Q36/13650)/0.3)*0.0001)/M36)*1000000000</f>
        <v>0</v>
      </c>
      <c r="L36" s="75">
        <f t="shared" si="2"/>
        <v>0.4</v>
      </c>
      <c r="M36" s="75">
        <f t="shared" si="3"/>
        <v>1.2000000000000001E-3</v>
      </c>
      <c r="O36" s="74">
        <v>5.2813346074215533E-4</v>
      </c>
      <c r="R36" s="74">
        <f t="shared" si="11"/>
        <v>3.8691096025066322E-8</v>
      </c>
      <c r="S36" s="74">
        <f t="shared" si="5"/>
        <v>1.2897032008355442E-7</v>
      </c>
      <c r="T36" s="74">
        <f t="shared" si="6"/>
        <v>1.2897032008355443E-11</v>
      </c>
      <c r="U36" s="74">
        <f t="shared" si="12"/>
        <v>1.0747526673629534E-8</v>
      </c>
      <c r="V36" s="80">
        <f t="shared" si="8"/>
        <v>10.747526673629535</v>
      </c>
    </row>
    <row r="37" spans="1:22" x14ac:dyDescent="0.25">
      <c r="B37" s="74" t="s">
        <v>181</v>
      </c>
      <c r="E37" s="82">
        <f t="shared" ref="E37" si="15">V37</f>
        <v>20.438498699368257</v>
      </c>
      <c r="F37" s="82">
        <f t="shared" ref="F37" si="16">((((Q37/13650)/0.3)*0.0001)/M37)*1000000000</f>
        <v>0</v>
      </c>
      <c r="L37" s="75">
        <f t="shared" si="2"/>
        <v>0.4</v>
      </c>
      <c r="M37" s="75">
        <f t="shared" si="3"/>
        <v>1.2000000000000001E-3</v>
      </c>
      <c r="O37" s="74">
        <v>1.0043478260869561E-3</v>
      </c>
      <c r="R37" s="74">
        <f t="shared" ref="R37" si="17">O37/13650</f>
        <v>7.3578595317725724E-8</v>
      </c>
      <c r="S37" s="74">
        <f t="shared" si="5"/>
        <v>2.452619843924191E-7</v>
      </c>
      <c r="T37" s="74">
        <f t="shared" si="6"/>
        <v>2.4526198439241911E-11</v>
      </c>
      <c r="U37" s="74">
        <f t="shared" ref="U37" si="18">T37/M37</f>
        <v>2.0438498699368258E-8</v>
      </c>
      <c r="V37" s="80">
        <f t="shared" si="8"/>
        <v>20.438498699368257</v>
      </c>
    </row>
    <row r="41" spans="1:22" x14ac:dyDescent="0.25">
      <c r="D41" s="79" t="s">
        <v>189</v>
      </c>
      <c r="E41" s="79" t="s">
        <v>188</v>
      </c>
      <c r="F41" s="79" t="s">
        <v>187</v>
      </c>
      <c r="G41" s="79" t="s">
        <v>183</v>
      </c>
      <c r="H41" s="79" t="s">
        <v>182</v>
      </c>
    </row>
    <row r="42" spans="1:22" x14ac:dyDescent="0.25">
      <c r="D42" s="78">
        <f>AVERAGE(E13:E15)</f>
        <v>46.763674767670274</v>
      </c>
      <c r="E42" s="78">
        <f>STDEV(E13:E15)</f>
        <v>15.800373780496111</v>
      </c>
      <c r="F42" s="78">
        <f>AVERAGE(E16:E18)</f>
        <v>47.059975081597976</v>
      </c>
      <c r="G42" s="78">
        <f>STDEV(E16:E18)</f>
        <v>3.6034909642477406</v>
      </c>
      <c r="H42" s="77">
        <f>ABS((F42-D42)/F42)</f>
        <v>6.2962275992272127E-3</v>
      </c>
    </row>
    <row r="43" spans="1:22" x14ac:dyDescent="0.25">
      <c r="D43" s="79" t="s">
        <v>186</v>
      </c>
      <c r="E43" s="79" t="s">
        <v>185</v>
      </c>
      <c r="F43" s="79" t="s">
        <v>184</v>
      </c>
      <c r="G43" s="79" t="s">
        <v>183</v>
      </c>
      <c r="H43" s="79" t="s">
        <v>182</v>
      </c>
    </row>
    <row r="44" spans="1:22" x14ac:dyDescent="0.25">
      <c r="D44" s="78">
        <f>AVERAGE(F13:F15)</f>
        <v>32.630236483283078</v>
      </c>
      <c r="E44" s="78">
        <f>STDEV(F13:F15)</f>
        <v>7.2208891414887137</v>
      </c>
      <c r="F44" s="78">
        <f>AVERAGE(F16:F18)</f>
        <v>37.974852042952371</v>
      </c>
      <c r="G44" s="78">
        <f>STDEV(F16:F18)</f>
        <v>36.860527670967251</v>
      </c>
      <c r="H44" s="77">
        <f>ABS((F44-D44)/F44)</f>
        <v>0.14074091858538743</v>
      </c>
    </row>
    <row r="55" spans="4:4" x14ac:dyDescent="0.25">
      <c r="D55" s="75"/>
    </row>
    <row r="56" spans="4:4" x14ac:dyDescent="0.25">
      <c r="D56" s="75"/>
    </row>
    <row r="57" spans="4:4" x14ac:dyDescent="0.25">
      <c r="D57" s="75"/>
    </row>
    <row r="58" spans="4:4" x14ac:dyDescent="0.25">
      <c r="D58" s="75"/>
    </row>
    <row r="59" spans="4:4" x14ac:dyDescent="0.25">
      <c r="D59" s="75"/>
    </row>
    <row r="60" spans="4:4" x14ac:dyDescent="0.25">
      <c r="D60" s="75"/>
    </row>
    <row r="61" spans="4:4" x14ac:dyDescent="0.25">
      <c r="D61" s="76"/>
    </row>
    <row r="62" spans="4:4" x14ac:dyDescent="0.25">
      <c r="D62" s="76"/>
    </row>
    <row r="63" spans="4:4" x14ac:dyDescent="0.25">
      <c r="D63" s="76"/>
    </row>
    <row r="64" spans="4:4" x14ac:dyDescent="0.25">
      <c r="D64" s="76"/>
    </row>
    <row r="65" spans="4:4" x14ac:dyDescent="0.25">
      <c r="D65" s="76"/>
    </row>
    <row r="66" spans="4:4" x14ac:dyDescent="0.25">
      <c r="D66" s="76"/>
    </row>
    <row r="67" spans="4:4" x14ac:dyDescent="0.25">
      <c r="D67" s="75"/>
    </row>
  </sheetData>
  <mergeCells count="1">
    <mergeCell ref="B2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2011-01-18T20:51:17Z</dcterms:created>
  <dcterms:modified xsi:type="dcterms:W3CDTF">2022-10-11T17:23:36Z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