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2" activeTab="4"/>
  </bookViews>
  <sheets>
    <sheet name="Advection" sheetId="1" r:id="rId1"/>
    <sheet name="Diffusion_neumann" sheetId="2" r:id="rId2"/>
    <sheet name="Diffusion_dirichlet" sheetId="4" r:id="rId3"/>
    <sheet name="Diffusion_Gaussian curve" sheetId="5" r:id="rId4"/>
    <sheet name="Reaction(inside A)" sheetId="3" r:id="rId5"/>
  </sheets>
  <calcPr calcId="125725"/>
</workbook>
</file>

<file path=xl/calcChain.xml><?xml version="1.0" encoding="utf-8"?>
<calcChain xmlns="http://schemas.openxmlformats.org/spreadsheetml/2006/main">
  <c r="N5" i="3"/>
  <c r="N7"/>
  <c r="N8" s="1"/>
  <c r="N9" s="1"/>
  <c r="N10" s="1"/>
  <c r="N11" s="1"/>
  <c r="N4"/>
  <c r="K6"/>
  <c r="K7" s="1"/>
  <c r="K8" s="1"/>
  <c r="K9" s="1"/>
  <c r="K10" s="1"/>
  <c r="K11" s="1"/>
  <c r="E7"/>
  <c r="E8" s="1"/>
  <c r="E9" s="1"/>
  <c r="E10" s="1"/>
  <c r="E11" s="1"/>
  <c r="B6"/>
  <c r="B7" s="1"/>
  <c r="B8" s="1"/>
  <c r="B9" s="1"/>
  <c r="B10" s="1"/>
  <c r="B11" s="1"/>
  <c r="K4"/>
  <c r="H7"/>
  <c r="H8" s="1"/>
  <c r="H9" s="1"/>
  <c r="H10" s="1"/>
  <c r="H11" s="1"/>
  <c r="H5"/>
  <c r="H4" s="1"/>
  <c r="E5"/>
  <c r="E4" s="1"/>
</calcChain>
</file>

<file path=xl/sharedStrings.xml><?xml version="1.0" encoding="utf-8"?>
<sst xmlns="http://schemas.openxmlformats.org/spreadsheetml/2006/main" count="547" uniqueCount="427">
  <si>
    <t xml:space="preserve">Peclet Number </t>
  </si>
  <si>
    <t xml:space="preserve">  LV/D</t>
  </si>
  <si>
    <t>L=dx</t>
  </si>
  <si>
    <t>Mesh peclet Number</t>
  </si>
  <si>
    <t>D/LV=D/(dx/dt)*dx</t>
  </si>
  <si>
    <t>or Ddt/dx2</t>
  </si>
  <si>
    <t>advection/diffusion</t>
  </si>
  <si>
    <t>Diffusion/ Numerical solution speed</t>
  </si>
  <si>
    <t>CFL</t>
  </si>
  <si>
    <t>Vdt/dx</t>
  </si>
  <si>
    <t>tidal flow</t>
  </si>
  <si>
    <t>Uniform flow</t>
  </si>
  <si>
    <t xml:space="preserve">not converge </t>
  </si>
  <si>
    <t xml:space="preserve">converge </t>
  </si>
  <si>
    <t>converge</t>
  </si>
  <si>
    <t xml:space="preserve">it is base on the maximum speed </t>
  </si>
  <si>
    <t>drop to ratio 3.5</t>
  </si>
  <si>
    <t>drop to ratio 3.2</t>
  </si>
  <si>
    <t>drop to ratio 3.1 L-inf</t>
  </si>
  <si>
    <t>7.8 L-inf</t>
  </si>
  <si>
    <t>Problem in convergence with nx=512 and nt=120 mesh not converge !!! And nx=256 and nt =120</t>
  </si>
  <si>
    <t>L-inf is not converge nx=256 nt =240</t>
  </si>
  <si>
    <t>nx=120 nt =256</t>
  </si>
  <si>
    <t>nx=120*2  nt =256*2</t>
  </si>
  <si>
    <t>nx=120*2*3  nt=256*2*3</t>
  </si>
  <si>
    <t xml:space="preserve"> dt:   66.6666666666667      dx:   266.666666666667</t>
  </si>
  <si>
    <t xml:space="preserve">  CFL =   0.277777777777778      Max_Velocity   1.11111111111111</t>
  </si>
  <si>
    <t xml:space="preserve"> Error norms uniform flow :</t>
  </si>
  <si>
    <t xml:space="preserve"> ncell :         768</t>
  </si>
  <si>
    <t xml:space="preserve">  6.360527885329799E-007  1.527779005076696E-012  4.347650776836964E-006</t>
  </si>
  <si>
    <t xml:space="preserve"> ncell :         384</t>
  </si>
  <si>
    <t xml:space="preserve">  2.893293414418111E-003  2.967406329648647E-005  1.405147202847190E-002</t>
  </si>
  <si>
    <t xml:space="preserve"> ncell :         192</t>
  </si>
  <si>
    <t xml:space="preserve">  4.056607582982202E-005  6.190974660656616E-009  2.753835249467151E-004</t>
  </si>
  <si>
    <t xml:space="preserve"> uniform flow</t>
  </si>
  <si>
    <t xml:space="preserve"> L-inf convergence ratio :   1.480283102179931E-006</t>
  </si>
  <si>
    <t xml:space="preserve"> L-2 convergence ratio :   2.976812804687510E-012</t>
  </si>
  <si>
    <t xml:space="preserve"> L-1 convergence ratio :   1.256769205279106E-006</t>
  </si>
  <si>
    <t xml:space="preserve"> Maximum error occurs in cell :          160 ncell :          320</t>
  </si>
  <si>
    <t xml:space="preserve"> dt:   160.000000000000      dx:   160.000000000000</t>
  </si>
  <si>
    <t xml:space="preserve">  CFL =    1.11111111111111      Max_Velocity   1.11111111111111</t>
  </si>
  <si>
    <t xml:space="preserve"> ncell :        1280</t>
  </si>
  <si>
    <t xml:space="preserve">  0.193754184776057       7.171355188894815E-002   1.09795017180531</t>
  </si>
  <si>
    <t xml:space="preserve"> ncell :         640</t>
  </si>
  <si>
    <t xml:space="preserve">  2.435042928205060E-007  2.134778195326430E-013  1.625277086358956E-006</t>
  </si>
  <si>
    <t xml:space="preserve"> ncell :         320</t>
  </si>
  <si>
    <t xml:space="preserve">  1.897772465179452E-006  1.358651952702742E-011  1.294542377605623E-005</t>
  </si>
  <si>
    <t xml:space="preserve">Nuemann </t>
  </si>
  <si>
    <t xml:space="preserve"> Mesh Peclet  0.493827160493827      dx :  1.406250000000000E-002 dt :</t>
  </si>
  <si>
    <t xml:space="preserve"> nx:          64 nt:        1024 D:  0.100000000000000</t>
  </si>
  <si>
    <t xml:space="preserve"> L1 rate:    3.99924173805718</t>
  </si>
  <si>
    <t xml:space="preserve"> L2 rate:    15.9559939652992</t>
  </si>
  <si>
    <t xml:space="preserve"> Linf rate   3.96650188559970</t>
  </si>
  <si>
    <t xml:space="preserve"> L1 rate:    3.99689094726194</t>
  </si>
  <si>
    <t xml:space="preserve"> L2 rate:    15.9890119374079</t>
  </si>
  <si>
    <t xml:space="preserve"> Linf rate   3.98507657374603</t>
  </si>
  <si>
    <t xml:space="preserve"> Test diffusion nuemann</t>
  </si>
  <si>
    <t xml:space="preserve"> Mesh Peclet  0.246913580246914      dx :  1.406250000000000E-002 dt :</t>
  </si>
  <si>
    <t xml:space="preserve"> nx:          64 nt:        2048 D:  0.100000000000000</t>
  </si>
  <si>
    <t xml:space="preserve"> L1 rate:    3.99923948351829</t>
  </si>
  <si>
    <t xml:space="preserve"> L2 rate:    15.9559812929117</t>
  </si>
  <si>
    <t xml:space="preserve"> Linf rate   3.96650237703441</t>
  </si>
  <si>
    <t xml:space="preserve"> L1 rate:    3.99688038194317</t>
  </si>
  <si>
    <t xml:space="preserve"> L2 rate:    15.9890086774953</t>
  </si>
  <si>
    <t xml:space="preserve"> Linf rate   3.98507719438504</t>
  </si>
  <si>
    <t xml:space="preserve">  norms :</t>
  </si>
  <si>
    <t xml:space="preserve"> Mesh Peclet  0.987654320987654      dx :  1.406250000000000E-002 dt :</t>
  </si>
  <si>
    <t xml:space="preserve"> nx:          64 nt:         512 D:  0.100000000000000</t>
  </si>
  <si>
    <t xml:space="preserve"> L1 rate:    3.99925077827269</t>
  </si>
  <si>
    <t xml:space="preserve"> L2 rate:    15.9560448625305</t>
  </si>
  <si>
    <t xml:space="preserve"> Linf rate   3.96649994418881</t>
  </si>
  <si>
    <t xml:space="preserve"> L1 rate:    3.99693320111076</t>
  </si>
  <si>
    <t xml:space="preserve"> L2 rate:    15.9890248081907</t>
  </si>
  <si>
    <t xml:space="preserve"> Linf rate   3.98507406757680</t>
  </si>
  <si>
    <t xml:space="preserve"> Mesh Peclet   1.97530864197531      dx :  1.406250000000000E-002 dt :</t>
  </si>
  <si>
    <t xml:space="preserve"> nx:          64 nt:         256 D:  0.100000000000000</t>
  </si>
  <si>
    <t xml:space="preserve"> L1 rate:    3.99928696118073</t>
  </si>
  <si>
    <t xml:space="preserve"> L2 rate:    15.9562488022809</t>
  </si>
  <si>
    <t xml:space="preserve"> Linf rate   3.96649214832638</t>
  </si>
  <si>
    <t xml:space="preserve"> L1 rate:    3.99710239522925</t>
  </si>
  <si>
    <t xml:space="preserve"> L2 rate:    15.9890761192869</t>
  </si>
  <si>
    <t xml:space="preserve"> Linf rate   3.98506398842407</t>
  </si>
  <si>
    <t xml:space="preserve"> Mesh Peclet   3.95061728395062      dx :  1.406250000000000E-002 dt :</t>
  </si>
  <si>
    <t xml:space="preserve"> nx:          64 nt:         128 D:  0.100000000000000</t>
  </si>
  <si>
    <t xml:space="preserve"> L1 rate:    3.99943207841704</t>
  </si>
  <si>
    <t xml:space="preserve"> L2 rate:    15.9570704501903</t>
  </si>
  <si>
    <t xml:space="preserve"> Linf rate   3.96646050946521</t>
  </si>
  <si>
    <t xml:space="preserve"> L1 rate:    3.99778260198891</t>
  </si>
  <si>
    <t xml:space="preserve"> L2 rate:    15.9892833166270</t>
  </si>
  <si>
    <t xml:space="preserve"> Linf rate   3.98502341971159</t>
  </si>
  <si>
    <t xml:space="preserve"> Mesh Peclet   7.90123456790124      dx :  1.406250000000000E-002 dt :</t>
  </si>
  <si>
    <t xml:space="preserve"> nx:          64 nt:          64 D:  0.100000000000000</t>
  </si>
  <si>
    <t xml:space="preserve"> L1 rate:    4.00001876460212</t>
  </si>
  <si>
    <t xml:space="preserve"> L2 rate:    15.9604526915162</t>
  </si>
  <si>
    <t xml:space="preserve"> Linf rate   3.96632643627258</t>
  </si>
  <si>
    <t xml:space="preserve"> L1 rate:    4.00000627403000</t>
  </si>
  <si>
    <t xml:space="preserve"> L2 rate:    15.9901345334999</t>
  </si>
  <si>
    <t xml:space="preserve"> Linf rate   3.98485556619243</t>
  </si>
  <si>
    <t xml:space="preserve"> Mesh Peclet   15.8024691358025      dx :  1.406250000000000E-002 dt :</t>
  </si>
  <si>
    <t xml:space="preserve"> nx:          64 nt:          32 D:  0.100000000000000</t>
  </si>
  <si>
    <t xml:space="preserve"> L1 rate:    4.00245963560936</t>
  </si>
  <si>
    <t xml:space="preserve"> L2 rate:    15.9752952057809</t>
  </si>
  <si>
    <t xml:space="preserve"> Linf rate   3.96537093886669</t>
  </si>
  <si>
    <t xml:space="preserve"> L1 rate:    3.99751253236865</t>
  </si>
  <si>
    <t xml:space="preserve"> L2 rate:    15.9938972138879</t>
  </si>
  <si>
    <t xml:space="preserve"> Linf rate   3.98393755214855</t>
  </si>
  <si>
    <t>Test diffusion nuemann</t>
  </si>
  <si>
    <t>Mesh Peclet   31.6049382716049      dx :  1.406250000000000E-002 dt :</t>
  </si>
  <si>
    <t>nx:          64 nt:          16 D:  0.100000000000000</t>
  </si>
  <si>
    <t>L1 rate:    4.01302638495601</t>
  </si>
  <si>
    <t>L2 rate:    16.0436742158832</t>
  </si>
  <si>
    <t>Linf rate   3.79443870449820</t>
  </si>
  <si>
    <t>L1 rate:    4.00317607276857</t>
  </si>
  <si>
    <t>L2 rate:    16.0126244771958</t>
  </si>
  <si>
    <t>Linf rate   3.89562586126020</t>
  </si>
  <si>
    <t>Mesh Peclet   347.654320987654      dx :  1.406250000000000E-002 dt :</t>
  </si>
  <si>
    <t>nx:          64 nt:          16 D:   1.10000000000000</t>
  </si>
  <si>
    <t>L1 rate:    3.97704684594734</t>
  </si>
  <si>
    <t>L2 rate:    15.8167176986102</t>
  </si>
  <si>
    <t>Linf rate   3.97656862417042</t>
  </si>
  <si>
    <t>L1 rate:    3.99421122663098</t>
  </si>
  <si>
    <t>L2 rate:    15.9537031116299</t>
  </si>
  <si>
    <t>Linf rate   3.99359557331434</t>
  </si>
  <si>
    <t xml:space="preserve"> Mesh Peclet   15960.4938271605      dx :  2.812500000000000E-003 dt :</t>
  </si>
  <si>
    <t xml:space="preserve"> nx:         320 nt:          80 D:   10.1000000000000</t>
  </si>
  <si>
    <t xml:space="preserve"> L1 rate:    3.92532995170125</t>
  </si>
  <si>
    <t xml:space="preserve"> L2 rate:    15.4082164233770</t>
  </si>
  <si>
    <t xml:space="preserve"> Linf rate   3.92819576137834</t>
  </si>
  <si>
    <t xml:space="preserve"> L1 rate:    3.98078137372488</t>
  </si>
  <si>
    <t xml:space="preserve"> L2 rate:    15.8466203555183</t>
  </si>
  <si>
    <t xml:space="preserve"> Linf rate   3.98115861380538</t>
  </si>
  <si>
    <t>Test diffusion dirichlet</t>
  </si>
  <si>
    <t>Mesh Peclet  0.246913580246914      dx :  1.406250000000000E-002 dt :</t>
  </si>
  <si>
    <t>nx:          64 nt:        2048 D:  0.100000000000000</t>
  </si>
  <si>
    <t>L1 rate:    3.89139346010660</t>
  </si>
  <si>
    <t>L2 rate:    15.2541994209340</t>
  </si>
  <si>
    <t>Linf rate   3.89060312678572</t>
  </si>
  <si>
    <t>L1 rate:    3.94759553655150</t>
  </si>
  <si>
    <t>L2 rate:    15.6369401218584</t>
  </si>
  <si>
    <t>Linf rate   3.95040269253983</t>
  </si>
  <si>
    <t xml:space="preserve"> Test diffusion dirichlet</t>
  </si>
  <si>
    <t xml:space="preserve"> L1 rate:    3.89021309554599</t>
  </si>
  <si>
    <t xml:space="preserve"> L2 rate:    15.2471922690767</t>
  </si>
  <si>
    <t xml:space="preserve"> Linf rate   3.89014289256114</t>
  </si>
  <si>
    <t xml:space="preserve"> L1 rate:    3.94709065488245</t>
  </si>
  <si>
    <t xml:space="preserve"> L2 rate:    15.6340137526777</t>
  </si>
  <si>
    <t xml:space="preserve"> Linf rate   3.95028804669729</t>
  </si>
  <si>
    <t>Mesh Peclet  0.987654320987654      dx :  1.406250000000000E-002 dt :</t>
  </si>
  <si>
    <t>nx:          64 nt:         512 D:  0.100000000000000</t>
  </si>
  <si>
    <t>L1 rate:    3.88784211246652</t>
  </si>
  <si>
    <t>L2 rate:    15.2331218180659</t>
  </si>
  <si>
    <t>Linf rate   3.88920884465407</t>
  </si>
  <si>
    <t>L1 rate:    3.94607621360345</t>
  </si>
  <si>
    <t>L2 rate:    15.6281357707294</t>
  </si>
  <si>
    <t>Linf rate   3.95005331282430</t>
  </si>
  <si>
    <t>Mesh Peclet   1.97530864197531      dx :  1.406250000000000E-002 dt :</t>
  </si>
  <si>
    <t>nx:          64 nt:         256 D:  0.100000000000000</t>
  </si>
  <si>
    <t>L1 rate:    3.88305865704914</t>
  </si>
  <si>
    <t>L2 rate:    15.2047562810795</t>
  </si>
  <si>
    <t>Linf rate   3.88728638041532</t>
  </si>
  <si>
    <t>L1 rate:    3.94402836464130</t>
  </si>
  <si>
    <t>L2 rate:    15.6162785628570</t>
  </si>
  <si>
    <t>Linf rate   3.94956207821817</t>
  </si>
  <si>
    <t xml:space="preserve"> Mesh Peclet   21.7283950617284      dx :  1.406250000000000E-002 dt :</t>
  </si>
  <si>
    <t xml:space="preserve"> nx:          64 nt:         256 D:   1.10000000000000</t>
  </si>
  <si>
    <t xml:space="preserve"> L1 rate:    4.10252481536727</t>
  </si>
  <si>
    <t xml:space="preserve"> L2 rate:    16.6224888803929</t>
  </si>
  <si>
    <t xml:space="preserve"> Linf rate   4.04112486106538</t>
  </si>
  <si>
    <t xml:space="preserve"> L1 rate:    4.04743320519771</t>
  </si>
  <si>
    <t xml:space="preserve"> L2 rate:    16.2804266555137</t>
  </si>
  <si>
    <t xml:space="preserve"> Linf rate   4.01631034127752</t>
  </si>
  <si>
    <t xml:space="preserve"> Mesh Peclet   158.024691358025      dx :  2.812500000000000E-003 dt :</t>
  </si>
  <si>
    <t xml:space="preserve"> nx:         320 nt:          80 D:  0.100000000000000</t>
  </si>
  <si>
    <t xml:space="preserve"> L1 rate:    4.00047643051988</t>
  </si>
  <si>
    <t xml:space="preserve"> L2 rate:    16.0022101645222</t>
  </si>
  <si>
    <t xml:space="preserve"> Linf rate   3.95796284730785</t>
  </si>
  <si>
    <t xml:space="preserve"> L1 rate:    4.00003807899949</t>
  </si>
  <si>
    <t xml:space="preserve"> L2 rate:    16.0005838404157</t>
  </si>
  <si>
    <t xml:space="preserve"> Linf rate   3.97894540344455</t>
  </si>
  <si>
    <t>Mesh Peclet   18.0599647266314      dx :  1.406250000000000E-002 dt :</t>
  </si>
  <si>
    <t>nx:          64 nt:          28 D:  0.100000000000000</t>
  </si>
  <si>
    <t>L1 rate:    3.79518804265272</t>
  </si>
  <si>
    <t>L2 rate:    14.6878411572814</t>
  </si>
  <si>
    <t>Linf rate   3.85009256117175</t>
  </si>
  <si>
    <t>L1 rate:    3.90672207547231</t>
  </si>
  <si>
    <t>L2 rate:    15.4056912801310</t>
  </si>
  <si>
    <t>Linf rate   3.93677106845382</t>
  </si>
  <si>
    <t xml:space="preserve"> Mesh Peclet   198.659611992945      dx :  1.406250000000000E-002 dt :</t>
  </si>
  <si>
    <t xml:space="preserve"> nx:          64 nt:          28 D:   1.10000000000000</t>
  </si>
  <si>
    <t xml:space="preserve"> L1 rate:    4.96354793258795</t>
  </si>
  <si>
    <t xml:space="preserve"> L2 rate:    22.8740596634498</t>
  </si>
  <si>
    <t xml:space="preserve"> Linf rate   4.30012119124896</t>
  </si>
  <si>
    <t xml:space="preserve"> L1 rate:    4.32703492767844</t>
  </si>
  <si>
    <t xml:space="preserve"> L2 rate:    18.4532269226392</t>
  </si>
  <si>
    <t xml:space="preserve"> Linf rate   4.21959716414772</t>
  </si>
  <si>
    <t xml:space="preserve"> Mesh Peclet   198.165784832451      dx :  4.245283018867924E-003 dt :</t>
  </si>
  <si>
    <t xml:space="preserve"> nx:         212 nt:          28 D:  0.100000000000000</t>
  </si>
  <si>
    <t xml:space="preserve"> L1 rate:    3.84507125811194</t>
  </si>
  <si>
    <t xml:space="preserve"> L2 rate:    15.1334880158988</t>
  </si>
  <si>
    <t xml:space="preserve"> Linf rate   3.93853674037386</t>
  </si>
  <si>
    <t xml:space="preserve"> L1 rate:    3.93223384329122</t>
  </si>
  <si>
    <t xml:space="preserve"> L2 rate:    15.6534373352150</t>
  </si>
  <si>
    <t xml:space="preserve"> Linf rate   3.96796406590176</t>
  </si>
  <si>
    <t xml:space="preserve"> Mesh Peclet   64206.7865961199      dx :  3.515625000000000E-003 dt :</t>
  </si>
  <si>
    <t xml:space="preserve"> nx:         256 nt:         140 D:   111.100000000000</t>
  </si>
  <si>
    <t xml:space="preserve"> L1 rate:    9.57603804532823</t>
  </si>
  <si>
    <t xml:space="preserve"> L2 rate:    70.1271025868535</t>
  </si>
  <si>
    <t xml:space="preserve"> Linf rate   6.07797939911086</t>
  </si>
  <si>
    <t xml:space="preserve"> L1 rate:    16.8013146909877</t>
  </si>
  <si>
    <t xml:space="preserve"> L2 rate:    160.074612273361</t>
  </si>
  <si>
    <t xml:space="preserve"> Linf rate   8.94866440203135</t>
  </si>
  <si>
    <t xml:space="preserve"> Mesh Peclet   204.310633213859      dx :  2.812500000000000E-002 dt :</t>
  </si>
  <si>
    <t xml:space="preserve"> nx:          32 nt:         310 D:   50.1000000000000</t>
  </si>
  <si>
    <t xml:space="preserve"> L1 rate:    26.4457848914778</t>
  </si>
  <si>
    <t xml:space="preserve"> L2 rate:    378.166411868289</t>
  </si>
  <si>
    <t xml:space="preserve"> Linf rate   13.8793412332341</t>
  </si>
  <si>
    <t xml:space="preserve"> L1 rate:    29.7301368409702</t>
  </si>
  <si>
    <t xml:space="preserve"> L2 rate:    423.979690476353</t>
  </si>
  <si>
    <t xml:space="preserve"> Linf rate   14.5724216934691</t>
  </si>
  <si>
    <t>Test diffusion single channel</t>
  </si>
  <si>
    <t>Mesh Peclet  0.517120000000000      dx :   25.0000000000000      dt :</t>
  </si>
  <si>
    <t>nx :        2048 nt :          64 D:    10.1000000000000</t>
  </si>
  <si>
    <t>L1 rate:    3.82840146149719</t>
  </si>
  <si>
    <t>L2 rate:    16.7091844884974</t>
  </si>
  <si>
    <t>Linf rate   3.74852088520879</t>
  </si>
  <si>
    <t>L1 rate:    4.03637034505627</t>
  </si>
  <si>
    <t>L2 rate:    16.1673273776247</t>
  </si>
  <si>
    <t>Linf rate   3.94307382395989</t>
  </si>
  <si>
    <t>Mesh Peclet  0.506880000000000      dx :   8.33333333333333      dt :</t>
  </si>
  <si>
    <t>nx :        6144 nt :          64 D:    1.10000000000000</t>
  </si>
  <si>
    <t>L1 rate:    3.79529628955848</t>
  </si>
  <si>
    <t>L2 rate:    16.7184135694360</t>
  </si>
  <si>
    <t>Linf rate   3.74160423828890</t>
  </si>
  <si>
    <t>L1 rate:    4.03575193869859</t>
  </si>
  <si>
    <t>L2 rate:    16.1707128466226</t>
  </si>
  <si>
    <t>Linf rate   3.94188593137488</t>
  </si>
  <si>
    <t xml:space="preserve"> Test diffusion single channel</t>
  </si>
  <si>
    <t xml:space="preserve"> Mesh Peclet  0.524288000000000      dx :   6.25000000000000      dt :</t>
  </si>
  <si>
    <t xml:space="preserve"> nx :        8192 nt :          16 D:   0.160000000000000</t>
  </si>
  <si>
    <t xml:space="preserve"> L1 rate:    2.58259033165674</t>
  </si>
  <si>
    <t xml:space="preserve"> L2 rate:    5.27625828960995</t>
  </si>
  <si>
    <t xml:space="preserve"> Linf rate   1.76654121343115</t>
  </si>
  <si>
    <t xml:space="preserve"> L1 rate:    3.90019822539149</t>
  </si>
  <si>
    <t xml:space="preserve"> L2 rate:    16.7808746123023</t>
  </si>
  <si>
    <t xml:space="preserve"> Linf rate   3.76797414859965</t>
  </si>
  <si>
    <t xml:space="preserve"> Mesh Peclet  8.192000000000001E-002 dx :   6.25000000000000      dt :</t>
  </si>
  <si>
    <t xml:space="preserve"> nx :        8192 nt :          64 D:   0.100000000000000</t>
  </si>
  <si>
    <t xml:space="preserve"> L1 rate:   0.878078158360783</t>
  </si>
  <si>
    <t xml:space="preserve"> L2 rate:   0.592554516910618</t>
  </si>
  <si>
    <t xml:space="preserve"> Linf rate  0.541445539662162</t>
  </si>
  <si>
    <t xml:space="preserve"> L1 rate:    4.19864998284464</t>
  </si>
  <si>
    <t xml:space="preserve"> L2 rate:    16.3584440568475</t>
  </si>
  <si>
    <t xml:space="preserve"> Linf rate   3.44240065469622</t>
  </si>
  <si>
    <t xml:space="preserve"> Mesh Peclet  5.120000000000000E-003 dx :   25.0000000000000      dt :</t>
  </si>
  <si>
    <t xml:space="preserve"> nx :        2048 nt :          64 D:   0.100000000000000</t>
  </si>
  <si>
    <t xml:space="preserve"> L1 rate:   0.359604453273325</t>
  </si>
  <si>
    <t xml:space="preserve"> L2 rate:   6.745501371986255E-002</t>
  </si>
  <si>
    <t xml:space="preserve"> Linf rate  0.179802226636665</t>
  </si>
  <si>
    <t xml:space="preserve"> L1 rate:    3.50363916067104</t>
  </si>
  <si>
    <t xml:space="preserve"> L2 rate:    7.02924150636609</t>
  </si>
  <si>
    <t xml:space="preserve"> Linf rate   1.76458917582881</t>
  </si>
  <si>
    <t>Mesh Peclet  1.280000000000000E-003 dx :   50.0000000000000      dt :</t>
  </si>
  <si>
    <t>nx :        1024 nt :          64 D:   0.100000000000000</t>
  </si>
  <si>
    <t>L1 rate:   0.253876818758640</t>
  </si>
  <si>
    <t>L2 rate:   3.247152111754173E-002</t>
  </si>
  <si>
    <t>Linf rate  0.126938409379322</t>
  </si>
  <si>
    <t>L1 rate:   0.359605137099867</t>
  </si>
  <si>
    <t>L2 rate:   6.745536555105314E-002</t>
  </si>
  <si>
    <t>Linf rate  0.179802568549927</t>
  </si>
  <si>
    <t xml:space="preserve"> norms :</t>
  </si>
  <si>
    <t>Mesh Peclet  8.000000000000001E-005 dx :   200.000000000000      dt</t>
  </si>
  <si>
    <t>nx :         256 nt :          64 D:   0.100000000000000</t>
  </si>
  <si>
    <t>L1 rate:   0.250239987032174</t>
  </si>
  <si>
    <t>L2 rate:   3.132504393397821E-002</t>
  </si>
  <si>
    <t>Linf rate  0.125119993516145</t>
  </si>
  <si>
    <t>L1 rate:   0.250959791957101</t>
  </si>
  <si>
    <t>L2 rate:   3.155070239642552E-002</t>
  </si>
  <si>
    <t>Linf rate  0.125479895978620</t>
  </si>
  <si>
    <t xml:space="preserve"> =======</t>
  </si>
  <si>
    <t xml:space="preserve"> Mesh Peclet  1.000000000000000E-005 dx :   200.000000000000</t>
  </si>
  <si>
    <t xml:space="preserve"> nx :         256 nt :         512 D:   0.100000000000000</t>
  </si>
  <si>
    <t xml:space="preserve"> L1 rate:   0.250239987150477</t>
  </si>
  <si>
    <t xml:space="preserve"> L2 rate:   3.132504397588137E-002</t>
  </si>
  <si>
    <t xml:space="preserve"> Linf rate  0.125119993573570</t>
  </si>
  <si>
    <t xml:space="preserve"> L1 rate:   0.250959792446180</t>
  </si>
  <si>
    <t xml:space="preserve"> L2 rate:   3.155070256830138E-002</t>
  </si>
  <si>
    <t xml:space="preserve"> Linf rate  0.125479896223479</t>
  </si>
  <si>
    <t xml:space="preserve"> Mesh Peclet  2.560000000000000E-003 dx :   12.5000000000000      dt :</t>
  </si>
  <si>
    <t xml:space="preserve"> nx :        4096 nt :         512 D:   0.100000000000000</t>
  </si>
  <si>
    <t xml:space="preserve"> L1 rate:    3.50344531972128</t>
  </si>
  <si>
    <t xml:space="preserve"> L2 rate:    7.02765789265239</t>
  </si>
  <si>
    <t xml:space="preserve"> Linf rate   1.76433668101503</t>
  </si>
  <si>
    <t xml:space="preserve"> L1 rate:   0.876937192094512</t>
  </si>
  <si>
    <t xml:space="preserve"> L2 rate:   0.592008165941018</t>
  </si>
  <si>
    <t xml:space="preserve"> Linf rate  0.541469859440248</t>
  </si>
  <si>
    <t>Mesh Peclet  0.327680000000000      dx :   6.25000000000000      dt :</t>
  </si>
  <si>
    <t>nx :        8192 nt :          16 D:   0.100000000000000</t>
  </si>
  <si>
    <t>L1 rate:   0.895825144169602</t>
  </si>
  <si>
    <t>L2 rate:   0.601057719000287</t>
  </si>
  <si>
    <t>Linf rate  0.540957630455275</t>
  </si>
  <si>
    <t>L1 rate:    4.18319637154883</t>
  </si>
  <si>
    <t>L2 rate:    16.4495695528031</t>
  </si>
  <si>
    <t>Linf rate   3.46529023809890</t>
  </si>
  <si>
    <t xml:space="preserve"> 2.934637279433735E-006  5.030623943798915E-009  2.909308352990636E-003</t>
  </si>
  <si>
    <t xml:space="preserve"> 1.227616401913912E-005  8.275159845751711E-008  1.008159783523804E-002</t>
  </si>
  <si>
    <t xml:space="preserve"> 1.099729640229498E-005  4.973848701250291E-008  5.453717276153403E-003</t>
  </si>
  <si>
    <t xml:space="preserve"> Mesh Peclet  0.200000000000000      dx :   8.00000000000000      dt :</t>
  </si>
  <si>
    <t xml:space="preserve"> nx :        6400 nt :          16 D:   0.100000000000000</t>
  </si>
  <si>
    <t xml:space="preserve"> L1 rate:    1.11174395471471</t>
  </si>
  <si>
    <t xml:space="preserve"> L2 rate:   0.755575114057945</t>
  </si>
  <si>
    <t xml:space="preserve"> Linf rate  0.711074096111109</t>
  </si>
  <si>
    <t xml:space="preserve"> L1 rate:    3.72532680900745</t>
  </si>
  <si>
    <t xml:space="preserve"> L2 rate:    12.2221090392844</t>
  </si>
  <si>
    <t xml:space="preserve"> Linf rate   2.48033359496685</t>
  </si>
  <si>
    <t xml:space="preserve">  5.062061313643100E-006  1.415811023992420E-008  4.754792766679505E-003</t>
  </si>
  <si>
    <t xml:space="preserve">  1.885783272055412E-005  1.730419671425622E-007  1.179347223630056E-002</t>
  </si>
  <si>
    <t xml:space="preserve">  2.096508152609724E-005  1.307462040605527E-007  8.386032610438882E-003</t>
  </si>
  <si>
    <t xml:space="preserve"> Mesh Peclet  0.800000000000000      dx :   8.00000000000000      dt :</t>
  </si>
  <si>
    <t xml:space="preserve"> nx :        6400 nt :           8 D:   0.200000000000000</t>
  </si>
  <si>
    <t xml:space="preserve"> L1 rate:    1.75833412581052</t>
  </si>
  <si>
    <t xml:space="preserve"> L2 rate:    1.87643145636451</t>
  </si>
  <si>
    <t xml:space="preserve"> Linf rate   1.09840486234191</t>
  </si>
  <si>
    <t xml:space="preserve"> L1 rate:    3.80426259421516</t>
  </si>
  <si>
    <t xml:space="preserve"> L2 rate:    17.1196030254004</t>
  </si>
  <si>
    <t xml:space="preserve"> Linf rate   3.72447573606861</t>
  </si>
  <si>
    <t xml:space="preserve">  3.005872314169769E-006  3.375806562330530E-009  1.965960626262531E-003</t>
  </si>
  <si>
    <t xml:space="preserve">  1.143512760778300E-005  5.779246823764042E-008  7.322172650581049E-003</t>
  </si>
  <si>
    <t xml:space="preserve">  2.010677510576288E-005  1.084436053420556E-007  8.042710042305140E-003</t>
  </si>
  <si>
    <t xml:space="preserve"> Mesh Peclet   1.60000000000000      dx :   8.00000000000000      dt :</t>
  </si>
  <si>
    <t xml:space="preserve"> L1 rate:    2.61740065725729</t>
  </si>
  <si>
    <t xml:space="preserve"> L2 rate:    5.14655054807752</t>
  </si>
  <si>
    <t xml:space="preserve"> Linf rate   1.74929463260477</t>
  </si>
  <si>
    <t xml:space="preserve"> L1 rate:    4.06825277682181</t>
  </si>
  <si>
    <t xml:space="preserve"> L2 rate:    16.7600463427325</t>
  </si>
  <si>
    <t xml:space="preserve"> Linf rate   3.97628079556150</t>
  </si>
  <si>
    <t xml:space="preserve">  1.322844963775495E-006  4.396723477119835E-010  5.654051851639030E-004</t>
  </si>
  <si>
    <t xml:space="preserve">  5.381667697184402E-006  7.368928923270842E-009  2.248209779478122E-003</t>
  </si>
  <si>
    <t xml:space="preserve">  1.408598056775078E-005  3.792456518880383E-008  3.932781300210630E-003</t>
  </si>
  <si>
    <t xml:space="preserve"> Mesh Peclet   81.6000000000000      dx :   8.00000000000000      dt :</t>
  </si>
  <si>
    <t xml:space="preserve"> nx :        6400 nt :           8 D:    10.2000000000000</t>
  </si>
  <si>
    <t xml:space="preserve"> L1 rate:    7.64617603636113</t>
  </si>
  <si>
    <t xml:space="preserve"> L2 rate:    53.7525773527786</t>
  </si>
  <si>
    <t xml:space="preserve"> Linf rate   7.51411623979978</t>
  </si>
  <si>
    <t xml:space="preserve"> L1 rate:    13.9156474394635</t>
  </si>
  <si>
    <t xml:space="preserve"> L2 rate:    376.508393120837</t>
  </si>
  <si>
    <t xml:space="preserve"> Linf rate   22.0277954816226</t>
  </si>
  <si>
    <t xml:space="preserve">  6.375420996269950E-006  1.883630307868221E-009  6.300374615782200E-004</t>
  </si>
  <si>
    <t xml:space="preserve">  8.871811086224576E-005  7.092026204491717E-007  1.387833634940572E-002</t>
  </si>
  <si>
    <t xml:space="preserve">  6.783542932661340E-004  3.812146871448736E-005  0.104283432544473</t>
  </si>
  <si>
    <t>Mesh Peclet   9.60000000000000      dx :   8.00000000000000      dt :</t>
  </si>
  <si>
    <t>nx :        6400 nt :           8 D:    1.20000000000000</t>
  </si>
  <si>
    <t>L1 rate:    6.59150846619086</t>
  </si>
  <si>
    <t>L2 rate:    38.7579132435651</t>
  </si>
  <si>
    <t>Linf rate   5.89985523386443</t>
  </si>
  <si>
    <t>L1 rate:    12.8700560916539</t>
  </si>
  <si>
    <t>L2 rate:    347.097425861286</t>
  </si>
  <si>
    <t>Linf rate   19.9685137402692</t>
  </si>
  <si>
    <t xml:space="preserve"> 1.694208821156111E-006  3.362667267078617E-010  4.124474738468886E-004</t>
  </si>
  <si>
    <t xml:space="preserve"> 2.180456255925400E-005  1.167173152430993E-007  8.235963048650902E-003</t>
  </si>
  <si>
    <t xml:space="preserve"> 1.437249587109111E-004  4.523719578213880E-006  4.859098969849704E-002</t>
  </si>
  <si>
    <t xml:space="preserve"> nx :        6400 nt :          64 D:   0.200000000000000</t>
  </si>
  <si>
    <t xml:space="preserve"> L1 rate:    2.79426945224047</t>
  </si>
  <si>
    <t xml:space="preserve"> L2 rate:    6.57653506560804</t>
  </si>
  <si>
    <t xml:space="preserve"> Linf rate   1.93158493808543</t>
  </si>
  <si>
    <t xml:space="preserve"> L1 rate:    4.07476430154039</t>
  </si>
  <si>
    <t xml:space="preserve"> L2 rate:    16.4430257961271</t>
  </si>
  <si>
    <t xml:space="preserve"> Linf rate   3.83537244192924</t>
  </si>
  <si>
    <t xml:space="preserve">  2.001013815186200E-006  1.156568121482440E-009  1.029277932214162E-003</t>
  </si>
  <si>
    <t xml:space="preserve">  8.153659661009866E-006  1.901747945651400E-008  3.947664216300106E-003</t>
  </si>
  <si>
    <t xml:space="preserve">  2.278352211472524E-005  1.250691205052448E-007  7.625248740824098E-003</t>
  </si>
  <si>
    <t>...... =======</t>
  </si>
  <si>
    <t>Mesh Peclet  2.500000000000000E-002 dx :   8.00000000000000      dt :</t>
  </si>
  <si>
    <t>nx :        6400 nt :         512 D:   0.200000000000000</t>
  </si>
  <si>
    <t>L1 rate:    2.79495903789767</t>
  </si>
  <si>
    <t>L2 rate:    6.58154223820448</t>
  </si>
  <si>
    <t>Linf rate   1.93156131463035</t>
  </si>
  <si>
    <t>L1 rate:    4.07339676352581</t>
  </si>
  <si>
    <t>L2 rate:    16.4387238523408</t>
  </si>
  <si>
    <t>Linf rate   3.83479786842732</t>
  </si>
  <si>
    <t xml:space="preserve"> 2.012464904988707E-006  1.171655871903027E-009  1.036741295785792E-003</t>
  </si>
  <si>
    <t xml:space="preserve"> 8.197568030690265E-006  1.926052732818741E-008  3.975693311189937E-003</t>
  </si>
  <si>
    <t xml:space="preserve"> 2.291186685615873E-005  1.267639741405571E-007  7.679295398729136E-003</t>
  </si>
  <si>
    <t>I think here we have a bug</t>
  </si>
  <si>
    <t xml:space="preserve"> Mesh Peclet   1.56250000000000      dx :   8.00000000000000      dt :</t>
  </si>
  <si>
    <t xml:space="preserve"> nx :        6400 nt :        4096 D:    100.000000000000</t>
  </si>
  <si>
    <t xml:space="preserve"> L1 rate:    3.99987605158006</t>
  </si>
  <si>
    <t xml:space="preserve"> L2 rate:    16.0041813541948</t>
  </si>
  <si>
    <t xml:space="preserve"> Linf rate   3.99889281341689</t>
  </si>
  <si>
    <t xml:space="preserve"> L1 rate:    4.00015124977263</t>
  </si>
  <si>
    <t xml:space="preserve"> L2 rate:    16.0010442669755</t>
  </si>
  <si>
    <t xml:space="preserve"> Linf rate   3.99972311807218</t>
  </si>
  <si>
    <t xml:space="preserve">  8.939437745675447E-008  1.034985374742876E-013  2.096127616063592E-006</t>
  </si>
  <si>
    <t xml:space="preserve">  3.575910307062830E-007  1.656084679693297E-012  8.383930084399083E-006</t>
  </si>
  <si>
    <t xml:space="preserve">  1.430319799981890E-006  2.650427955171514E-011  3.352643776269315E-005</t>
  </si>
  <si>
    <t xml:space="preserve"> Mesh Peclet   6.25000000000000      dx :   8.00000000000000      dt :</t>
  </si>
  <si>
    <t xml:space="preserve"> L1 rate:    4.00006021909895</t>
  </si>
  <si>
    <t xml:space="preserve"> L2 rate:    16.0012609498427</t>
  </si>
  <si>
    <t xml:space="preserve"> Linf rate   3.99973977894049</t>
  </si>
  <si>
    <t xml:space="preserve"> L1 rate:    3.99999394017782</t>
  </si>
  <si>
    <t xml:space="preserve"> L2 rate:    16.0003080459717</t>
  </si>
  <si>
    <t xml:space="preserve"> Linf rate   3.99993234923615</t>
  </si>
  <si>
    <t xml:space="preserve">  2.440351049117605E-008  3.942027577767451E-015  2.924692807521057E-007</t>
  </si>
  <si>
    <t xml:space="preserve">  9.761389408377009E-008  6.307365556999477E-014  1.169857337238178E-006</t>
  </si>
  <si>
    <t xml:space="preserve">  3.904614545558276E-007  1.009258021835987E-012  4.679124927436940E-006</t>
  </si>
  <si>
    <t xml:space="preserve"> nx :        6400 nt :          32 D:   0.200000000000000</t>
  </si>
  <si>
    <t xml:space="preserve"> L1 rate:    3.04845543892921</t>
  </si>
  <si>
    <t xml:space="preserve"> L2 rate:    8.58078979152652</t>
  </si>
  <si>
    <t xml:space="preserve"> Linf rate   2.49715896480352</t>
  </si>
  <si>
    <t xml:space="preserve"> L1 rate:    4.01874539497827</t>
  </si>
  <si>
    <t xml:space="preserve"> L2 rate:    16.0847544312242</t>
  </si>
  <si>
    <t xml:space="preserve"> Linf rate   3.95641628480929</t>
  </si>
  <si>
    <t xml:space="preserve">  4.950576488160073E-007  3.533752945637649E-011  1.284003352694796E-004</t>
  </si>
  <si>
    <t xml:space="preserve">  1.989510646428099E-006  5.683954835119663E-010  5.080051774351418E-004</t>
  </si>
  <si>
    <t xml:space="preserve">  6.064934550911314E-006  4.877282162469260E-009  1.268569682998766E-003</t>
  </si>
  <si>
    <t>BOUNDARY MUST BE CHCKED TO BE ZERO</t>
  </si>
  <si>
    <t>Kdt</t>
  </si>
  <si>
    <t>K linear decay rate</t>
  </si>
  <si>
    <t>K=0.03</t>
  </si>
  <si>
    <t>K= 0.09</t>
  </si>
  <si>
    <t>K=0.009</t>
  </si>
  <si>
    <t>K=0.003</t>
  </si>
  <si>
    <t>L_inf</t>
  </si>
  <si>
    <t>robustness</t>
  </si>
  <si>
    <t>OK</t>
  </si>
  <si>
    <t>All numbers are for the finer mesh!</t>
  </si>
  <si>
    <t>ok</t>
  </si>
  <si>
    <t>K=0.0003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</si>
</sst>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0" fontId="0" fillId="0" borderId="0" xfId="0" applyFill="1"/>
    <xf numFmtId="0" fontId="2" fillId="0" borderId="0" xfId="0" applyFont="1" applyAlignment="1">
      <alignment horizontal="center" textRotation="180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1" fontId="0" fillId="2" borderId="1" xfId="0" applyNumberFormat="1" applyFill="1" applyBorder="1"/>
    <xf numFmtId="1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opLeftCell="A22" workbookViewId="0">
      <selection activeCell="I40" sqref="I40"/>
    </sheetView>
  </sheetViews>
  <sheetFormatPr defaultRowHeight="15"/>
  <sheetData>
    <row r="1" spans="1:6">
      <c r="A1" t="s">
        <v>2</v>
      </c>
    </row>
    <row r="2" spans="1:6">
      <c r="A2" t="s">
        <v>0</v>
      </c>
      <c r="C2" t="s">
        <v>1</v>
      </c>
      <c r="D2" t="s">
        <v>6</v>
      </c>
    </row>
    <row r="3" spans="1:6">
      <c r="A3" s="1" t="s">
        <v>3</v>
      </c>
      <c r="B3" s="1"/>
      <c r="C3" s="1"/>
      <c r="D3" s="1" t="s">
        <v>4</v>
      </c>
      <c r="E3" s="1"/>
      <c r="F3" s="1" t="s">
        <v>5</v>
      </c>
    </row>
    <row r="4" spans="1:6">
      <c r="A4" t="s">
        <v>7</v>
      </c>
    </row>
    <row r="18" spans="1:3">
      <c r="A18" t="s">
        <v>2</v>
      </c>
    </row>
    <row r="19" spans="1:3">
      <c r="A19" t="s">
        <v>8</v>
      </c>
      <c r="B19" t="s">
        <v>9</v>
      </c>
    </row>
    <row r="21" spans="1:3">
      <c r="A21" t="s">
        <v>10</v>
      </c>
    </row>
    <row r="22" spans="1:3">
      <c r="A22">
        <v>0.48</v>
      </c>
      <c r="B22" t="s">
        <v>13</v>
      </c>
    </row>
    <row r="23" spans="1:3">
      <c r="A23">
        <v>0.52</v>
      </c>
      <c r="B23" t="s">
        <v>13</v>
      </c>
    </row>
    <row r="24" spans="1:3">
      <c r="A24">
        <v>0.54</v>
      </c>
      <c r="B24" t="s">
        <v>13</v>
      </c>
    </row>
    <row r="25" spans="1:3">
      <c r="A25">
        <v>0.57999999999999996</v>
      </c>
      <c r="B25" t="s">
        <v>13</v>
      </c>
    </row>
    <row r="26" spans="1:3">
      <c r="A26">
        <v>0.6</v>
      </c>
      <c r="B26" t="s">
        <v>13</v>
      </c>
    </row>
    <row r="27" spans="1:3">
      <c r="A27">
        <v>0.66</v>
      </c>
      <c r="B27" t="s">
        <v>13</v>
      </c>
    </row>
    <row r="28" spans="1:3">
      <c r="A28">
        <v>0.71</v>
      </c>
      <c r="B28" t="s">
        <v>13</v>
      </c>
    </row>
    <row r="29" spans="1:3">
      <c r="A29">
        <v>0.78</v>
      </c>
      <c r="B29" t="s">
        <v>13</v>
      </c>
    </row>
    <row r="30" spans="1:3">
      <c r="A30">
        <v>0.93</v>
      </c>
      <c r="B30" t="s">
        <v>13</v>
      </c>
    </row>
    <row r="31" spans="1:3">
      <c r="A31">
        <v>0.97</v>
      </c>
      <c r="B31" t="s">
        <v>13</v>
      </c>
    </row>
    <row r="32" spans="1:3">
      <c r="A32">
        <v>1</v>
      </c>
      <c r="B32" s="1" t="s">
        <v>13</v>
      </c>
      <c r="C32" t="s">
        <v>15</v>
      </c>
    </row>
    <row r="33" spans="1:5">
      <c r="A33">
        <v>1.05</v>
      </c>
      <c r="B33" t="s">
        <v>16</v>
      </c>
    </row>
    <row r="34" spans="1:5">
      <c r="A34">
        <v>1.1000000000000001</v>
      </c>
      <c r="B34" t="s">
        <v>17</v>
      </c>
    </row>
    <row r="35" spans="1:5">
      <c r="A35">
        <v>1.22</v>
      </c>
      <c r="B35" t="s">
        <v>18</v>
      </c>
    </row>
    <row r="37" spans="1:5">
      <c r="A37" t="s">
        <v>11</v>
      </c>
    </row>
    <row r="38" spans="1:5">
      <c r="A38">
        <v>0.55000000000000004</v>
      </c>
      <c r="B38" t="s">
        <v>14</v>
      </c>
      <c r="C38" t="s">
        <v>19</v>
      </c>
    </row>
    <row r="39" spans="1:5">
      <c r="A39" s="2" t="s">
        <v>20</v>
      </c>
    </row>
    <row r="40" spans="1:5">
      <c r="A40">
        <v>0.98</v>
      </c>
      <c r="B40" t="s">
        <v>12</v>
      </c>
    </row>
    <row r="41" spans="1:5">
      <c r="A41">
        <v>1.1100000000000001</v>
      </c>
      <c r="B41" s="1" t="s">
        <v>14</v>
      </c>
    </row>
    <row r="42" spans="1:5">
      <c r="A42" s="2">
        <v>0.14799999999999999</v>
      </c>
      <c r="B42" s="2" t="s">
        <v>12</v>
      </c>
      <c r="C42" t="s">
        <v>21</v>
      </c>
    </row>
    <row r="43" spans="1:5">
      <c r="A43" s="1">
        <v>0.29599999999999999</v>
      </c>
      <c r="B43" s="1" t="s">
        <v>12</v>
      </c>
      <c r="C43" s="1"/>
      <c r="D43" s="1" t="s">
        <v>22</v>
      </c>
      <c r="E43" s="1"/>
    </row>
    <row r="44" spans="1:5">
      <c r="A44" s="1">
        <v>0.29599999999999999</v>
      </c>
      <c r="B44" s="1" t="s">
        <v>12</v>
      </c>
      <c r="C44" s="1"/>
      <c r="D44" s="1" t="s">
        <v>23</v>
      </c>
      <c r="E44" s="1"/>
    </row>
    <row r="45" spans="1:5">
      <c r="A45">
        <v>0.29599999999999999</v>
      </c>
      <c r="B45" t="s">
        <v>14</v>
      </c>
      <c r="D45" t="s">
        <v>24</v>
      </c>
    </row>
    <row r="46" spans="1:5">
      <c r="D46" t="s">
        <v>25</v>
      </c>
    </row>
    <row r="47" spans="1:5">
      <c r="D47" t="s">
        <v>26</v>
      </c>
    </row>
    <row r="48" spans="1:5">
      <c r="D48" t="s">
        <v>27</v>
      </c>
    </row>
    <row r="49" spans="4:11">
      <c r="D49" t="s">
        <v>28</v>
      </c>
    </row>
    <row r="50" spans="4:11">
      <c r="D50" t="s">
        <v>29</v>
      </c>
    </row>
    <row r="51" spans="4:11">
      <c r="D51" s="1" t="s">
        <v>30</v>
      </c>
      <c r="E51" s="1"/>
      <c r="F51" s="1"/>
      <c r="G51" s="1"/>
      <c r="H51" s="1"/>
      <c r="I51" s="1"/>
      <c r="J51" s="1"/>
      <c r="K51" s="1"/>
    </row>
    <row r="52" spans="4:11">
      <c r="D52" s="1" t="s">
        <v>31</v>
      </c>
      <c r="E52" s="1"/>
      <c r="F52" s="1"/>
      <c r="G52" s="1"/>
      <c r="H52" s="1"/>
      <c r="I52" s="1"/>
      <c r="J52" s="1"/>
      <c r="K52" s="1"/>
    </row>
    <row r="53" spans="4:11">
      <c r="D53" s="1" t="s">
        <v>32</v>
      </c>
      <c r="E53" s="1"/>
      <c r="F53" s="1"/>
      <c r="G53" s="1"/>
      <c r="H53" s="1"/>
      <c r="I53" s="1"/>
      <c r="J53" s="1"/>
      <c r="K53" s="1"/>
    </row>
    <row r="54" spans="4:11">
      <c r="D54" s="1" t="s">
        <v>33</v>
      </c>
      <c r="E54" s="1"/>
      <c r="F54" s="1"/>
      <c r="G54" s="1"/>
      <c r="H54" s="1"/>
      <c r="I54" s="1"/>
      <c r="J54" s="1"/>
      <c r="K54" s="1"/>
    </row>
    <row r="57" spans="4:11">
      <c r="D57" t="s">
        <v>34</v>
      </c>
    </row>
    <row r="58" spans="4:11">
      <c r="D58" t="s">
        <v>35</v>
      </c>
    </row>
    <row r="59" spans="4:11">
      <c r="D59" t="s">
        <v>36</v>
      </c>
    </row>
    <row r="60" spans="4:11">
      <c r="D60" t="s">
        <v>37</v>
      </c>
    </row>
    <row r="61" spans="4:11">
      <c r="D61" s="1" t="s">
        <v>38</v>
      </c>
      <c r="E61" s="1"/>
      <c r="F61" s="1"/>
      <c r="G61" s="1"/>
      <c r="H61" s="1"/>
      <c r="I61" s="1"/>
      <c r="J61" s="1"/>
      <c r="K61" s="1"/>
    </row>
    <row r="62" spans="4:11">
      <c r="D62" s="1" t="s">
        <v>39</v>
      </c>
      <c r="E62" s="1"/>
      <c r="F62" s="1"/>
      <c r="G62" s="1"/>
      <c r="H62" s="1"/>
      <c r="I62" s="1"/>
      <c r="J62" s="1"/>
      <c r="K62" s="1"/>
    </row>
    <row r="63" spans="4:11">
      <c r="D63" s="1" t="s">
        <v>40</v>
      </c>
      <c r="E63" s="1"/>
      <c r="F63" s="1"/>
      <c r="G63" s="1"/>
      <c r="H63" s="1"/>
      <c r="I63" s="1"/>
      <c r="J63" s="1"/>
      <c r="K63" s="1"/>
    </row>
    <row r="64" spans="4:11">
      <c r="D64" s="1" t="s">
        <v>27</v>
      </c>
      <c r="E64" s="1"/>
      <c r="F64" s="1"/>
      <c r="G64" s="1"/>
      <c r="H64" s="1"/>
      <c r="I64" s="1"/>
      <c r="J64" s="1"/>
      <c r="K64" s="1"/>
    </row>
    <row r="65" spans="4:11">
      <c r="D65" s="1" t="s">
        <v>41</v>
      </c>
      <c r="E65" s="1"/>
      <c r="F65" s="1"/>
      <c r="G65" s="1"/>
      <c r="H65" s="1"/>
      <c r="I65" s="1"/>
      <c r="J65" s="1"/>
      <c r="K65" s="1"/>
    </row>
    <row r="66" spans="4:11">
      <c r="D66" t="s">
        <v>42</v>
      </c>
    </row>
    <row r="67" spans="4:11">
      <c r="D67" t="s">
        <v>43</v>
      </c>
    </row>
    <row r="68" spans="4:11">
      <c r="D68" t="s">
        <v>44</v>
      </c>
    </row>
    <row r="69" spans="4:11">
      <c r="D69" t="s">
        <v>45</v>
      </c>
    </row>
    <row r="70" spans="4:11">
      <c r="D7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02"/>
  <sheetViews>
    <sheetView topLeftCell="A64" workbookViewId="0">
      <selection activeCell="J70" sqref="J70"/>
    </sheetView>
  </sheetViews>
  <sheetFormatPr defaultRowHeight="15"/>
  <sheetData>
    <row r="2" spans="1:3">
      <c r="A2" t="s">
        <v>47</v>
      </c>
    </row>
    <row r="3" spans="1:3">
      <c r="A3" s="1" t="s">
        <v>48</v>
      </c>
      <c r="B3" s="1"/>
      <c r="C3" s="1"/>
    </row>
    <row r="4" spans="1:3">
      <c r="A4" s="3">
        <v>9.765625E-4</v>
      </c>
    </row>
    <row r="5" spans="1:3">
      <c r="A5" t="s">
        <v>49</v>
      </c>
    </row>
    <row r="6" spans="1:3">
      <c r="A6" t="s">
        <v>50</v>
      </c>
    </row>
    <row r="7" spans="1:3">
      <c r="A7" t="s">
        <v>51</v>
      </c>
    </row>
    <row r="8" spans="1:3">
      <c r="A8" t="s">
        <v>52</v>
      </c>
    </row>
    <row r="9" spans="1:3">
      <c r="A9" t="s">
        <v>53</v>
      </c>
    </row>
    <row r="10" spans="1:3">
      <c r="A10" t="s">
        <v>54</v>
      </c>
    </row>
    <row r="11" spans="1:3">
      <c r="A11" t="s">
        <v>55</v>
      </c>
    </row>
    <row r="14" spans="1:3">
      <c r="A14" s="1" t="s">
        <v>57</v>
      </c>
      <c r="B14" s="1"/>
      <c r="C14" s="1"/>
    </row>
    <row r="15" spans="1:3">
      <c r="A15" s="3">
        <v>4.8828125E-4</v>
      </c>
    </row>
    <row r="16" spans="1:3">
      <c r="A16" t="s">
        <v>58</v>
      </c>
    </row>
    <row r="17" spans="1:2">
      <c r="A17" t="s">
        <v>59</v>
      </c>
    </row>
    <row r="18" spans="1:2">
      <c r="A18" t="s">
        <v>60</v>
      </c>
    </row>
    <row r="19" spans="1:2">
      <c r="A19" t="s">
        <v>61</v>
      </c>
    </row>
    <row r="20" spans="1:2">
      <c r="A20" t="s">
        <v>62</v>
      </c>
    </row>
    <row r="21" spans="1:2">
      <c r="A21" t="s">
        <v>63</v>
      </c>
    </row>
    <row r="22" spans="1:2">
      <c r="A22" t="s">
        <v>64</v>
      </c>
    </row>
    <row r="24" spans="1:2">
      <c r="A24" t="s">
        <v>56</v>
      </c>
    </row>
    <row r="25" spans="1:2">
      <c r="A25" t="s">
        <v>66</v>
      </c>
      <c r="B25" s="1"/>
    </row>
    <row r="26" spans="1:2">
      <c r="A26" s="3">
        <v>1.953125E-3</v>
      </c>
    </row>
    <row r="27" spans="1:2">
      <c r="A27" t="s">
        <v>67</v>
      </c>
    </row>
    <row r="28" spans="1:2">
      <c r="A28" t="s">
        <v>68</v>
      </c>
    </row>
    <row r="29" spans="1:2">
      <c r="A29" t="s">
        <v>69</v>
      </c>
    </row>
    <row r="30" spans="1:2">
      <c r="A30" t="s">
        <v>70</v>
      </c>
    </row>
    <row r="31" spans="1:2">
      <c r="A31" t="s">
        <v>71</v>
      </c>
    </row>
    <row r="32" spans="1:2">
      <c r="A32" t="s">
        <v>72</v>
      </c>
    </row>
    <row r="33" spans="1:3">
      <c r="A33" t="s">
        <v>73</v>
      </c>
    </row>
    <row r="35" spans="1:3">
      <c r="A35" t="s">
        <v>56</v>
      </c>
    </row>
    <row r="36" spans="1:3">
      <c r="A36" s="1" t="s">
        <v>74</v>
      </c>
      <c r="B36" s="1"/>
      <c r="C36" s="1"/>
    </row>
    <row r="37" spans="1:3">
      <c r="A37" s="3">
        <v>3.90625E-3</v>
      </c>
    </row>
    <row r="38" spans="1:3">
      <c r="A38" t="s">
        <v>75</v>
      </c>
    </row>
    <row r="39" spans="1:3">
      <c r="A39" t="s">
        <v>76</v>
      </c>
    </row>
    <row r="40" spans="1:3">
      <c r="A40" t="s">
        <v>77</v>
      </c>
    </row>
    <row r="41" spans="1:3">
      <c r="A41" t="s">
        <v>78</v>
      </c>
    </row>
    <row r="42" spans="1:3">
      <c r="A42" t="s">
        <v>79</v>
      </c>
    </row>
    <row r="43" spans="1:3">
      <c r="A43" t="s">
        <v>80</v>
      </c>
    </row>
    <row r="44" spans="1:3">
      <c r="A44" t="s">
        <v>81</v>
      </c>
    </row>
    <row r="46" spans="1:3">
      <c r="A46" t="s">
        <v>56</v>
      </c>
    </row>
    <row r="47" spans="1:3">
      <c r="A47" s="1" t="s">
        <v>82</v>
      </c>
      <c r="B47" s="1"/>
    </row>
    <row r="48" spans="1:3">
      <c r="A48" s="3">
        <v>7.8125E-3</v>
      </c>
    </row>
    <row r="49" spans="1:3">
      <c r="A49" t="s">
        <v>83</v>
      </c>
    </row>
    <row r="50" spans="1:3">
      <c r="A50" t="s">
        <v>84</v>
      </c>
    </row>
    <row r="51" spans="1:3">
      <c r="A51" t="s">
        <v>85</v>
      </c>
    </row>
    <row r="52" spans="1:3">
      <c r="A52" t="s">
        <v>86</v>
      </c>
    </row>
    <row r="53" spans="1:3">
      <c r="A53" t="s">
        <v>87</v>
      </c>
    </row>
    <row r="54" spans="1:3">
      <c r="A54" t="s">
        <v>88</v>
      </c>
    </row>
    <row r="55" spans="1:3">
      <c r="A55" t="s">
        <v>89</v>
      </c>
    </row>
    <row r="58" spans="1:3">
      <c r="A58" t="s">
        <v>56</v>
      </c>
    </row>
    <row r="59" spans="1:3">
      <c r="A59" s="1" t="s">
        <v>90</v>
      </c>
      <c r="B59" s="1"/>
      <c r="C59" s="1"/>
    </row>
    <row r="60" spans="1:3">
      <c r="A60" s="3">
        <v>1.5625E-2</v>
      </c>
    </row>
    <row r="61" spans="1:3">
      <c r="A61" t="s">
        <v>91</v>
      </c>
    </row>
    <row r="62" spans="1:3">
      <c r="A62" t="s">
        <v>92</v>
      </c>
    </row>
    <row r="63" spans="1:3">
      <c r="A63" t="s">
        <v>93</v>
      </c>
    </row>
    <row r="64" spans="1:3">
      <c r="A64" t="s">
        <v>94</v>
      </c>
    </row>
    <row r="65" spans="1:10">
      <c r="A65" t="s">
        <v>95</v>
      </c>
    </row>
    <row r="66" spans="1:10">
      <c r="A66" t="s">
        <v>96</v>
      </c>
    </row>
    <row r="67" spans="1:10">
      <c r="A67" t="s">
        <v>97</v>
      </c>
    </row>
    <row r="69" spans="1:10">
      <c r="A69" t="s">
        <v>56</v>
      </c>
      <c r="I69" t="s">
        <v>56</v>
      </c>
    </row>
    <row r="70" spans="1:10">
      <c r="A70" s="1" t="s">
        <v>98</v>
      </c>
      <c r="B70" s="1"/>
      <c r="C70" s="1"/>
      <c r="I70" t="s">
        <v>171</v>
      </c>
      <c r="J70" s="1"/>
    </row>
    <row r="71" spans="1:10">
      <c r="A71" s="3">
        <v>3.125E-2</v>
      </c>
      <c r="I71" s="3">
        <v>1.2500000000000001E-2</v>
      </c>
    </row>
    <row r="72" spans="1:10">
      <c r="A72" t="s">
        <v>99</v>
      </c>
      <c r="I72" t="s">
        <v>172</v>
      </c>
    </row>
    <row r="73" spans="1:10">
      <c r="A73" t="s">
        <v>100</v>
      </c>
      <c r="I73" t="s">
        <v>173</v>
      </c>
    </row>
    <row r="74" spans="1:10">
      <c r="A74" t="s">
        <v>101</v>
      </c>
      <c r="I74" t="s">
        <v>174</v>
      </c>
    </row>
    <row r="75" spans="1:10">
      <c r="A75" t="s">
        <v>102</v>
      </c>
      <c r="I75" t="s">
        <v>175</v>
      </c>
    </row>
    <row r="76" spans="1:10">
      <c r="A76" t="s">
        <v>103</v>
      </c>
      <c r="I76" t="s">
        <v>176</v>
      </c>
    </row>
    <row r="77" spans="1:10">
      <c r="A77" t="s">
        <v>104</v>
      </c>
      <c r="I77" t="s">
        <v>177</v>
      </c>
    </row>
    <row r="78" spans="1:10">
      <c r="A78" t="s">
        <v>105</v>
      </c>
      <c r="I78" t="s">
        <v>178</v>
      </c>
    </row>
    <row r="80" spans="1:10">
      <c r="A80" t="s">
        <v>106</v>
      </c>
      <c r="H80" t="s">
        <v>106</v>
      </c>
    </row>
    <row r="81" spans="1:11">
      <c r="A81" s="1" t="s">
        <v>107</v>
      </c>
      <c r="B81" s="1"/>
      <c r="C81" s="1"/>
      <c r="H81" t="s">
        <v>115</v>
      </c>
    </row>
    <row r="82" spans="1:11">
      <c r="A82" s="3">
        <v>6.25E-2</v>
      </c>
      <c r="H82" s="3">
        <v>6.25E-2</v>
      </c>
    </row>
    <row r="83" spans="1:11">
      <c r="A83" t="s">
        <v>108</v>
      </c>
      <c r="C83" s="1"/>
      <c r="D83" s="1"/>
      <c r="H83" t="s">
        <v>116</v>
      </c>
      <c r="J83" s="1"/>
      <c r="K83" s="1"/>
    </row>
    <row r="84" spans="1:11">
      <c r="A84" t="s">
        <v>109</v>
      </c>
      <c r="H84" t="s">
        <v>117</v>
      </c>
    </row>
    <row r="85" spans="1:11">
      <c r="A85" t="s">
        <v>110</v>
      </c>
      <c r="H85" t="s">
        <v>118</v>
      </c>
    </row>
    <row r="86" spans="1:11">
      <c r="A86" t="s">
        <v>111</v>
      </c>
      <c r="H86" t="s">
        <v>119</v>
      </c>
    </row>
    <row r="87" spans="1:11">
      <c r="A87" t="s">
        <v>112</v>
      </c>
      <c r="H87" t="s">
        <v>120</v>
      </c>
    </row>
    <row r="88" spans="1:11">
      <c r="A88" t="s">
        <v>113</v>
      </c>
      <c r="H88" t="s">
        <v>121</v>
      </c>
    </row>
    <row r="89" spans="1:11">
      <c r="A89" t="s">
        <v>114</v>
      </c>
      <c r="H89" t="s">
        <v>122</v>
      </c>
    </row>
    <row r="92" spans="1:11">
      <c r="A92" t="s">
        <v>56</v>
      </c>
    </row>
    <row r="93" spans="1:11">
      <c r="A93" s="1" t="s">
        <v>123</v>
      </c>
      <c r="B93" s="1"/>
      <c r="C93" s="1"/>
    </row>
    <row r="94" spans="1:11">
      <c r="A94" s="3">
        <v>1.2500000000000001E-2</v>
      </c>
    </row>
    <row r="95" spans="1:11">
      <c r="A95" t="s">
        <v>124</v>
      </c>
    </row>
    <row r="96" spans="1:11">
      <c r="A96" t="s">
        <v>125</v>
      </c>
    </row>
    <row r="97" spans="1:1">
      <c r="A97" t="s">
        <v>126</v>
      </c>
    </row>
    <row r="98" spans="1:1">
      <c r="A98" t="s">
        <v>127</v>
      </c>
    </row>
    <row r="99" spans="1:1">
      <c r="A99" t="s">
        <v>128</v>
      </c>
    </row>
    <row r="100" spans="1:1">
      <c r="A100" t="s">
        <v>129</v>
      </c>
    </row>
    <row r="101" spans="1:1">
      <c r="A101" t="s">
        <v>130</v>
      </c>
    </row>
    <row r="102" spans="1:1">
      <c r="A10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topLeftCell="C52" workbookViewId="0">
      <selection activeCell="P59" sqref="P59:Q59"/>
    </sheetView>
  </sheetViews>
  <sheetFormatPr defaultRowHeight="15"/>
  <sheetData>
    <row r="1" spans="1:3">
      <c r="A1" t="s">
        <v>131</v>
      </c>
    </row>
    <row r="2" spans="1:3">
      <c r="A2" t="s">
        <v>132</v>
      </c>
      <c r="B2" s="1"/>
      <c r="C2" s="1"/>
    </row>
    <row r="3" spans="1:3">
      <c r="A3" s="3">
        <v>4.8828125E-4</v>
      </c>
    </row>
    <row r="4" spans="1:3">
      <c r="A4" t="s">
        <v>133</v>
      </c>
    </row>
    <row r="5" spans="1:3">
      <c r="A5" t="s">
        <v>134</v>
      </c>
    </row>
    <row r="6" spans="1:3">
      <c r="A6" t="s">
        <v>135</v>
      </c>
    </row>
    <row r="7" spans="1:3">
      <c r="A7" t="s">
        <v>136</v>
      </c>
    </row>
    <row r="8" spans="1:3">
      <c r="A8" t="s">
        <v>137</v>
      </c>
    </row>
    <row r="9" spans="1:3">
      <c r="A9" t="s">
        <v>138</v>
      </c>
    </row>
    <row r="10" spans="1:3">
      <c r="A10" t="s">
        <v>139</v>
      </c>
    </row>
    <row r="12" spans="1:3">
      <c r="A12" t="s">
        <v>140</v>
      </c>
    </row>
    <row r="13" spans="1:3">
      <c r="A13" s="1" t="s">
        <v>48</v>
      </c>
      <c r="B13" s="1"/>
    </row>
    <row r="14" spans="1:3">
      <c r="A14" s="3">
        <v>9.765625E-4</v>
      </c>
    </row>
    <row r="15" spans="1:3">
      <c r="A15" t="s">
        <v>49</v>
      </c>
    </row>
    <row r="16" spans="1:3">
      <c r="A16" t="s">
        <v>141</v>
      </c>
    </row>
    <row r="17" spans="1:2">
      <c r="A17" t="s">
        <v>142</v>
      </c>
    </row>
    <row r="18" spans="1:2">
      <c r="A18" t="s">
        <v>143</v>
      </c>
    </row>
    <row r="19" spans="1:2">
      <c r="A19" t="s">
        <v>144</v>
      </c>
    </row>
    <row r="20" spans="1:2">
      <c r="A20" t="s">
        <v>145</v>
      </c>
    </row>
    <row r="21" spans="1:2">
      <c r="A21" t="s">
        <v>146</v>
      </c>
    </row>
    <row r="23" spans="1:2">
      <c r="A23" t="s">
        <v>131</v>
      </c>
    </row>
    <row r="24" spans="1:2">
      <c r="A24" s="1" t="s">
        <v>147</v>
      </c>
      <c r="B24" s="1"/>
    </row>
    <row r="25" spans="1:2">
      <c r="A25" s="3">
        <v>1.953125E-3</v>
      </c>
    </row>
    <row r="26" spans="1:2">
      <c r="A26" t="s">
        <v>148</v>
      </c>
    </row>
    <row r="27" spans="1:2">
      <c r="A27" t="s">
        <v>149</v>
      </c>
    </row>
    <row r="28" spans="1:2">
      <c r="A28" t="s">
        <v>150</v>
      </c>
    </row>
    <row r="29" spans="1:2">
      <c r="A29" t="s">
        <v>151</v>
      </c>
    </row>
    <row r="30" spans="1:2">
      <c r="A30" t="s">
        <v>152</v>
      </c>
    </row>
    <row r="31" spans="1:2">
      <c r="A31" t="s">
        <v>153</v>
      </c>
    </row>
    <row r="32" spans="1:2">
      <c r="A32" t="s">
        <v>154</v>
      </c>
    </row>
    <row r="35" spans="1:9">
      <c r="A35" t="s">
        <v>131</v>
      </c>
    </row>
    <row r="36" spans="1:9">
      <c r="A36" t="s">
        <v>155</v>
      </c>
    </row>
    <row r="37" spans="1:9">
      <c r="A37" s="3">
        <v>3.90625E-3</v>
      </c>
    </row>
    <row r="38" spans="1:9">
      <c r="A38" t="s">
        <v>156</v>
      </c>
    </row>
    <row r="39" spans="1:9">
      <c r="A39" t="s">
        <v>157</v>
      </c>
    </row>
    <row r="40" spans="1:9">
      <c r="A40" t="s">
        <v>158</v>
      </c>
    </row>
    <row r="41" spans="1:9">
      <c r="A41" t="s">
        <v>159</v>
      </c>
    </row>
    <row r="42" spans="1:9">
      <c r="A42" t="s">
        <v>160</v>
      </c>
    </row>
    <row r="43" spans="1:9">
      <c r="A43" t="s">
        <v>161</v>
      </c>
    </row>
    <row r="44" spans="1:9">
      <c r="A44" t="s">
        <v>162</v>
      </c>
    </row>
    <row r="46" spans="1:9">
      <c r="A46" t="s">
        <v>131</v>
      </c>
      <c r="H46" t="s">
        <v>140</v>
      </c>
    </row>
    <row r="47" spans="1:9">
      <c r="A47" t="s">
        <v>179</v>
      </c>
      <c r="B47" s="1"/>
      <c r="C47" s="1"/>
      <c r="H47" t="s">
        <v>163</v>
      </c>
      <c r="I47" s="1"/>
    </row>
    <row r="48" spans="1:9">
      <c r="A48" s="3">
        <v>3.5714285714285698E-2</v>
      </c>
      <c r="H48" s="3">
        <v>3.90625E-3</v>
      </c>
    </row>
    <row r="49" spans="1:17">
      <c r="A49" t="s">
        <v>180</v>
      </c>
      <c r="C49" s="1"/>
      <c r="H49" t="s">
        <v>164</v>
      </c>
      <c r="J49" s="1"/>
      <c r="K49" s="1"/>
    </row>
    <row r="50" spans="1:17">
      <c r="A50" t="s">
        <v>181</v>
      </c>
      <c r="H50" t="s">
        <v>165</v>
      </c>
    </row>
    <row r="51" spans="1:17">
      <c r="A51" t="s">
        <v>182</v>
      </c>
      <c r="H51" t="s">
        <v>166</v>
      </c>
    </row>
    <row r="52" spans="1:17">
      <c r="A52" t="s">
        <v>183</v>
      </c>
      <c r="H52" t="s">
        <v>167</v>
      </c>
    </row>
    <row r="53" spans="1:17">
      <c r="A53" t="s">
        <v>184</v>
      </c>
      <c r="H53" t="s">
        <v>168</v>
      </c>
    </row>
    <row r="54" spans="1:17">
      <c r="A54" t="s">
        <v>185</v>
      </c>
      <c r="H54" t="s">
        <v>169</v>
      </c>
    </row>
    <row r="55" spans="1:17">
      <c r="A55" t="s">
        <v>186</v>
      </c>
      <c r="H55" t="s">
        <v>170</v>
      </c>
    </row>
    <row r="58" spans="1:17">
      <c r="A58" s="4" t="s">
        <v>140</v>
      </c>
      <c r="B58" s="4"/>
      <c r="C58" s="4"/>
      <c r="I58" s="4" t="s">
        <v>140</v>
      </c>
      <c r="J58" s="4"/>
      <c r="K58" s="4"/>
      <c r="P58" t="s">
        <v>140</v>
      </c>
    </row>
    <row r="59" spans="1:17">
      <c r="A59" s="4" t="s">
        <v>187</v>
      </c>
      <c r="B59" s="1"/>
      <c r="C59" s="4"/>
      <c r="I59" s="4" t="s">
        <v>195</v>
      </c>
      <c r="J59" s="1"/>
      <c r="K59" s="4"/>
      <c r="P59" s="1" t="s">
        <v>211</v>
      </c>
      <c r="Q59" s="1"/>
    </row>
    <row r="60" spans="1:17">
      <c r="A60" s="5">
        <v>3.5714285714285698E-2</v>
      </c>
      <c r="B60" s="4"/>
      <c r="C60" s="4"/>
      <c r="I60" s="5">
        <v>3.5714285714285698E-2</v>
      </c>
      <c r="J60" s="4"/>
      <c r="K60" s="4"/>
      <c r="P60" s="3">
        <v>3.2258064516129002E-3</v>
      </c>
    </row>
    <row r="61" spans="1:17">
      <c r="A61" s="4" t="s">
        <v>188</v>
      </c>
      <c r="B61" s="4"/>
      <c r="C61" s="1"/>
      <c r="I61" s="4" t="s">
        <v>196</v>
      </c>
      <c r="J61" s="4"/>
      <c r="K61" s="1"/>
      <c r="P61" t="s">
        <v>212</v>
      </c>
    </row>
    <row r="62" spans="1:17">
      <c r="A62" s="4" t="s">
        <v>189</v>
      </c>
      <c r="B62" s="4"/>
      <c r="C62" s="4"/>
      <c r="I62" s="4" t="s">
        <v>197</v>
      </c>
      <c r="J62" s="4"/>
      <c r="K62" s="4"/>
      <c r="P62" t="s">
        <v>213</v>
      </c>
    </row>
    <row r="63" spans="1:17">
      <c r="A63" s="4" t="s">
        <v>190</v>
      </c>
      <c r="B63" s="4"/>
      <c r="C63" s="4"/>
      <c r="I63" s="4" t="s">
        <v>198</v>
      </c>
      <c r="J63" s="4"/>
      <c r="K63" s="4"/>
      <c r="P63" t="s">
        <v>214</v>
      </c>
    </row>
    <row r="64" spans="1:17">
      <c r="A64" s="4" t="s">
        <v>191</v>
      </c>
      <c r="B64" s="4"/>
      <c r="C64" s="4"/>
      <c r="I64" s="4" t="s">
        <v>199</v>
      </c>
      <c r="J64" s="4"/>
      <c r="K64" s="4"/>
      <c r="P64" t="s">
        <v>215</v>
      </c>
    </row>
    <row r="65" spans="1:16">
      <c r="A65" s="4" t="s">
        <v>192</v>
      </c>
      <c r="B65" s="4"/>
      <c r="C65" s="4"/>
      <c r="I65" s="4" t="s">
        <v>200</v>
      </c>
      <c r="J65" s="4"/>
      <c r="K65" s="4"/>
      <c r="P65" t="s">
        <v>216</v>
      </c>
    </row>
    <row r="66" spans="1:16">
      <c r="A66" s="4" t="s">
        <v>193</v>
      </c>
      <c r="B66" s="4"/>
      <c r="C66" s="4"/>
      <c r="I66" s="4" t="s">
        <v>201</v>
      </c>
      <c r="J66" s="4"/>
      <c r="K66" s="4"/>
      <c r="P66" t="s">
        <v>217</v>
      </c>
    </row>
    <row r="67" spans="1:16">
      <c r="A67" s="4" t="s">
        <v>194</v>
      </c>
      <c r="B67" s="4"/>
      <c r="C67" s="4"/>
      <c r="I67" s="4" t="s">
        <v>202</v>
      </c>
      <c r="J67" s="4"/>
      <c r="K67" s="4"/>
      <c r="P67" t="s">
        <v>218</v>
      </c>
    </row>
    <row r="71" spans="1:16">
      <c r="A71" t="s">
        <v>140</v>
      </c>
    </row>
    <row r="72" spans="1:16">
      <c r="A72" t="s">
        <v>203</v>
      </c>
    </row>
    <row r="73" spans="1:16">
      <c r="A73" s="3">
        <v>7.14285714285714E-3</v>
      </c>
    </row>
    <row r="74" spans="1:16">
      <c r="A74" t="s">
        <v>204</v>
      </c>
    </row>
    <row r="75" spans="1:16">
      <c r="A75" t="s">
        <v>205</v>
      </c>
    </row>
    <row r="76" spans="1:16">
      <c r="A76" t="s">
        <v>206</v>
      </c>
    </row>
    <row r="77" spans="1:16">
      <c r="A77" t="s">
        <v>207</v>
      </c>
    </row>
    <row r="78" spans="1:16">
      <c r="A78" t="s">
        <v>208</v>
      </c>
    </row>
    <row r="79" spans="1:16">
      <c r="A79" t="s">
        <v>209</v>
      </c>
    </row>
    <row r="80" spans="1:16">
      <c r="A80" t="s">
        <v>210</v>
      </c>
    </row>
    <row r="81" spans="1:1">
      <c r="A8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8"/>
  <sheetViews>
    <sheetView workbookViewId="0">
      <selection activeCell="A2" sqref="A2"/>
    </sheetView>
  </sheetViews>
  <sheetFormatPr defaultRowHeight="15"/>
  <sheetData>
    <row r="1" spans="1:17">
      <c r="A1" s="2" t="s">
        <v>382</v>
      </c>
      <c r="B1" s="2"/>
      <c r="C1" s="2"/>
    </row>
    <row r="2" spans="1:17">
      <c r="A2" s="2" t="s">
        <v>414</v>
      </c>
      <c r="B2" s="2"/>
      <c r="C2" s="2"/>
    </row>
    <row r="4" spans="1:17">
      <c r="A4" t="s">
        <v>219</v>
      </c>
      <c r="H4" t="s">
        <v>219</v>
      </c>
      <c r="O4" t="s">
        <v>236</v>
      </c>
    </row>
    <row r="5" spans="1:17">
      <c r="A5" s="1" t="s">
        <v>220</v>
      </c>
      <c r="B5" s="1"/>
      <c r="C5" s="1"/>
      <c r="H5" s="1" t="s">
        <v>228</v>
      </c>
      <c r="I5" s="1"/>
      <c r="O5" s="1" t="s">
        <v>237</v>
      </c>
    </row>
    <row r="6" spans="1:17">
      <c r="A6">
        <v>32</v>
      </c>
      <c r="H6">
        <v>32</v>
      </c>
      <c r="O6">
        <v>128</v>
      </c>
    </row>
    <row r="7" spans="1:17">
      <c r="A7" t="s">
        <v>221</v>
      </c>
      <c r="C7" s="1"/>
      <c r="H7" t="s">
        <v>229</v>
      </c>
      <c r="J7" s="1"/>
      <c r="O7" t="s">
        <v>238</v>
      </c>
      <c r="Q7" s="1"/>
    </row>
    <row r="8" spans="1:17">
      <c r="A8" t="s">
        <v>222</v>
      </c>
      <c r="H8" t="s">
        <v>230</v>
      </c>
      <c r="O8" t="s">
        <v>239</v>
      </c>
    </row>
    <row r="9" spans="1:17">
      <c r="A9" t="s">
        <v>223</v>
      </c>
      <c r="H9" t="s">
        <v>231</v>
      </c>
      <c r="O9" t="s">
        <v>240</v>
      </c>
    </row>
    <row r="10" spans="1:17">
      <c r="A10" t="s">
        <v>224</v>
      </c>
      <c r="H10" t="s">
        <v>232</v>
      </c>
      <c r="O10" t="s">
        <v>241</v>
      </c>
    </row>
    <row r="11" spans="1:17">
      <c r="A11" t="s">
        <v>225</v>
      </c>
      <c r="H11" t="s">
        <v>233</v>
      </c>
      <c r="O11" t="s">
        <v>242</v>
      </c>
    </row>
    <row r="12" spans="1:17">
      <c r="A12" t="s">
        <v>226</v>
      </c>
      <c r="H12" t="s">
        <v>234</v>
      </c>
      <c r="O12" t="s">
        <v>243</v>
      </c>
    </row>
    <row r="13" spans="1:17">
      <c r="A13" t="s">
        <v>227</v>
      </c>
      <c r="H13" t="s">
        <v>235</v>
      </c>
      <c r="O13" t="s">
        <v>244</v>
      </c>
    </row>
    <row r="16" spans="1:17">
      <c r="A16" s="1" t="s">
        <v>236</v>
      </c>
      <c r="B16" s="1"/>
      <c r="C16" s="1"/>
      <c r="D16" s="1"/>
    </row>
    <row r="17" spans="1:17">
      <c r="A17" s="1" t="s">
        <v>245</v>
      </c>
      <c r="B17" s="1"/>
      <c r="C17" s="1"/>
      <c r="D17" s="1"/>
    </row>
    <row r="18" spans="1:17">
      <c r="A18" s="1">
        <v>32</v>
      </c>
      <c r="B18" s="1"/>
      <c r="C18" s="1"/>
      <c r="D18" s="1"/>
    </row>
    <row r="19" spans="1:17">
      <c r="A19" s="1" t="s">
        <v>246</v>
      </c>
      <c r="B19" s="1"/>
      <c r="C19" s="1"/>
      <c r="D19" s="1"/>
    </row>
    <row r="20" spans="1:17">
      <c r="A20" s="1" t="s">
        <v>247</v>
      </c>
      <c r="B20" s="1"/>
      <c r="C20" s="1"/>
      <c r="D20" s="1"/>
    </row>
    <row r="21" spans="1:17">
      <c r="A21" s="1" t="s">
        <v>248</v>
      </c>
      <c r="B21" s="1"/>
      <c r="C21" s="1"/>
      <c r="D21" s="1"/>
    </row>
    <row r="22" spans="1:17">
      <c r="A22" s="1" t="s">
        <v>249</v>
      </c>
      <c r="B22" s="1"/>
      <c r="C22" s="1"/>
      <c r="D22" s="1"/>
    </row>
    <row r="23" spans="1:17">
      <c r="A23" s="1" t="s">
        <v>250</v>
      </c>
      <c r="B23" s="1"/>
      <c r="C23" s="1"/>
      <c r="D23" s="1"/>
    </row>
    <row r="24" spans="1:17">
      <c r="A24" s="1" t="s">
        <v>251</v>
      </c>
      <c r="B24" s="1"/>
      <c r="C24" s="1"/>
      <c r="D24" s="1"/>
    </row>
    <row r="25" spans="1:17">
      <c r="A25" s="1" t="s">
        <v>252</v>
      </c>
      <c r="B25" s="1"/>
      <c r="C25" s="1"/>
      <c r="D25" s="1"/>
      <c r="J25" s="1" t="s">
        <v>236</v>
      </c>
      <c r="K25" s="1"/>
      <c r="L25" s="1"/>
      <c r="M25" s="1"/>
      <c r="N25" s="1"/>
      <c r="O25" s="1"/>
      <c r="P25" s="1"/>
      <c r="Q25" s="1"/>
    </row>
    <row r="26" spans="1:17">
      <c r="J26" s="1" t="s">
        <v>383</v>
      </c>
      <c r="K26" s="1"/>
      <c r="L26" s="1"/>
      <c r="M26" s="1"/>
      <c r="N26" s="1"/>
      <c r="O26" s="1"/>
      <c r="P26" s="1"/>
      <c r="Q26" s="1"/>
    </row>
    <row r="27" spans="1:17">
      <c r="A27" s="1" t="s">
        <v>236</v>
      </c>
      <c r="B27" s="1"/>
      <c r="C27" s="1"/>
      <c r="D27" s="1"/>
      <c r="E27" s="1"/>
      <c r="J27" s="1">
        <v>1</v>
      </c>
      <c r="K27" s="1"/>
      <c r="L27" s="1"/>
      <c r="M27" s="1"/>
      <c r="N27" s="1"/>
      <c r="O27" s="1"/>
      <c r="P27" s="1"/>
      <c r="Q27" s="1"/>
    </row>
    <row r="28" spans="1:17">
      <c r="A28" s="1" t="s">
        <v>253</v>
      </c>
      <c r="B28" s="1"/>
      <c r="C28" s="1"/>
      <c r="D28" s="1"/>
      <c r="E28" s="1"/>
      <c r="J28" s="1" t="s">
        <v>384</v>
      </c>
      <c r="K28" s="1"/>
      <c r="L28" s="1"/>
      <c r="M28" s="1"/>
      <c r="N28" s="1"/>
      <c r="O28" s="1"/>
      <c r="P28" s="1"/>
      <c r="Q28" s="1"/>
    </row>
    <row r="29" spans="1:17">
      <c r="A29" s="1">
        <v>32</v>
      </c>
      <c r="B29" s="1"/>
      <c r="C29" s="1"/>
      <c r="D29" s="1"/>
      <c r="E29" s="1"/>
      <c r="J29" s="1" t="s">
        <v>385</v>
      </c>
      <c r="K29" s="1"/>
      <c r="L29" s="1"/>
      <c r="M29" s="1"/>
      <c r="N29" s="1"/>
      <c r="O29" s="1"/>
      <c r="P29" s="1"/>
      <c r="Q29" s="1"/>
    </row>
    <row r="30" spans="1:17">
      <c r="A30" s="1" t="s">
        <v>254</v>
      </c>
      <c r="B30" s="1"/>
      <c r="C30" s="1"/>
      <c r="D30" s="1"/>
      <c r="E30" s="1"/>
      <c r="J30" s="1" t="s">
        <v>386</v>
      </c>
      <c r="K30" s="1"/>
      <c r="L30" s="1"/>
      <c r="M30" s="1"/>
      <c r="N30" s="1"/>
      <c r="O30" s="1"/>
      <c r="P30" s="1"/>
      <c r="Q30" s="1"/>
    </row>
    <row r="31" spans="1:17">
      <c r="A31" s="1" t="s">
        <v>255</v>
      </c>
      <c r="B31" s="1"/>
      <c r="C31" s="1"/>
      <c r="D31" s="1"/>
      <c r="E31" s="1"/>
      <c r="J31" s="1" t="s">
        <v>387</v>
      </c>
      <c r="K31" s="1"/>
      <c r="L31" s="1"/>
      <c r="M31" s="1"/>
      <c r="N31" s="1"/>
      <c r="O31" s="1"/>
      <c r="P31" s="1"/>
      <c r="Q31" s="1"/>
    </row>
    <row r="32" spans="1:17">
      <c r="A32" s="1" t="s">
        <v>256</v>
      </c>
      <c r="B32" s="1"/>
      <c r="C32" s="1"/>
      <c r="D32" s="1"/>
      <c r="E32" s="1"/>
      <c r="J32" s="1" t="s">
        <v>388</v>
      </c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/>
      <c r="C33" s="1"/>
      <c r="D33" s="1"/>
      <c r="E33" s="1"/>
      <c r="J33" s="1" t="s">
        <v>389</v>
      </c>
      <c r="K33" s="1"/>
      <c r="L33" s="1"/>
      <c r="M33" s="1"/>
      <c r="N33" s="1"/>
      <c r="O33" s="1"/>
      <c r="P33" s="1"/>
      <c r="Q33" s="1"/>
    </row>
    <row r="34" spans="1:17">
      <c r="A34" s="1" t="s">
        <v>258</v>
      </c>
      <c r="B34" s="1"/>
      <c r="C34" s="1"/>
      <c r="D34" s="1"/>
      <c r="E34" s="1"/>
      <c r="J34" s="1" t="s">
        <v>390</v>
      </c>
      <c r="K34" s="1"/>
      <c r="L34" s="1"/>
      <c r="M34" s="1"/>
      <c r="N34" s="1"/>
      <c r="O34" s="1"/>
      <c r="P34" s="1"/>
      <c r="Q34" s="1"/>
    </row>
    <row r="35" spans="1:17">
      <c r="A35" s="1" t="s">
        <v>259</v>
      </c>
      <c r="B35" s="1"/>
      <c r="C35" s="1"/>
      <c r="D35" s="1"/>
      <c r="E35" s="1"/>
      <c r="J35" s="1" t="s">
        <v>65</v>
      </c>
      <c r="K35" s="1"/>
      <c r="L35" s="1"/>
      <c r="M35" s="1"/>
      <c r="N35" s="1"/>
      <c r="O35" s="1"/>
      <c r="P35" s="1"/>
      <c r="Q35" s="1"/>
    </row>
    <row r="36" spans="1:17">
      <c r="A36" s="1" t="s">
        <v>260</v>
      </c>
      <c r="B36" s="1"/>
      <c r="C36" s="1"/>
      <c r="D36" s="1"/>
      <c r="E36" s="1"/>
      <c r="J36" s="1" t="s">
        <v>391</v>
      </c>
      <c r="K36" s="1"/>
      <c r="L36" s="1"/>
      <c r="M36" s="1"/>
      <c r="N36" s="1"/>
      <c r="O36" s="1"/>
      <c r="P36" s="1"/>
      <c r="Q36" s="1"/>
    </row>
    <row r="37" spans="1:17">
      <c r="J37" s="1" t="s">
        <v>392</v>
      </c>
      <c r="K37" s="1"/>
      <c r="L37" s="1"/>
      <c r="M37" s="1"/>
      <c r="N37" s="1"/>
      <c r="O37" s="1"/>
      <c r="P37" s="1"/>
      <c r="Q37" s="1"/>
    </row>
    <row r="38" spans="1:17">
      <c r="A38" s="1" t="s">
        <v>219</v>
      </c>
      <c r="B38" s="1"/>
      <c r="C38" s="1"/>
      <c r="D38" s="1"/>
      <c r="E38" s="1"/>
      <c r="F38" s="1"/>
      <c r="J38" s="1" t="s">
        <v>393</v>
      </c>
      <c r="K38" s="1"/>
      <c r="L38" s="1"/>
      <c r="M38" s="1"/>
      <c r="N38" s="1"/>
      <c r="O38" s="1"/>
      <c r="P38" s="1"/>
      <c r="Q38" s="1"/>
    </row>
    <row r="39" spans="1:17">
      <c r="A39" s="1" t="s">
        <v>261</v>
      </c>
      <c r="B39" s="1"/>
      <c r="C39" s="1"/>
      <c r="D39" s="1"/>
      <c r="E39" s="1"/>
      <c r="F39" s="1"/>
    </row>
    <row r="40" spans="1:17">
      <c r="A40" s="1">
        <v>32</v>
      </c>
      <c r="B40" s="1"/>
      <c r="C40" s="1"/>
      <c r="D40" s="1"/>
      <c r="E40" s="1"/>
      <c r="F40" s="1"/>
      <c r="J40" s="1" t="s">
        <v>278</v>
      </c>
      <c r="K40" s="1"/>
      <c r="L40" s="1"/>
      <c r="M40" s="1"/>
      <c r="N40" s="1"/>
      <c r="O40" s="1"/>
      <c r="P40" s="1"/>
      <c r="Q40" s="1"/>
    </row>
    <row r="41" spans="1:17">
      <c r="A41" s="1" t="s">
        <v>262</v>
      </c>
      <c r="B41" s="1"/>
      <c r="C41" s="1"/>
      <c r="D41" s="1"/>
      <c r="E41" s="1"/>
      <c r="F41" s="1"/>
      <c r="J41" s="1" t="s">
        <v>236</v>
      </c>
      <c r="K41" s="1"/>
      <c r="L41" s="1"/>
      <c r="M41" s="1"/>
      <c r="N41" s="1"/>
      <c r="O41" s="1"/>
      <c r="P41" s="1"/>
      <c r="Q41" s="1"/>
    </row>
    <row r="42" spans="1:17">
      <c r="A42" s="1" t="s">
        <v>263</v>
      </c>
      <c r="B42" s="1"/>
      <c r="C42" s="1"/>
      <c r="D42" s="1"/>
      <c r="E42" s="1"/>
      <c r="F42" s="1"/>
      <c r="J42" s="1" t="s">
        <v>394</v>
      </c>
      <c r="K42" s="1"/>
      <c r="L42" s="1"/>
      <c r="M42" s="1"/>
      <c r="N42" s="1"/>
      <c r="O42" s="1"/>
      <c r="P42" s="1"/>
      <c r="Q42" s="1"/>
    </row>
    <row r="43" spans="1:17">
      <c r="A43" s="1" t="s">
        <v>264</v>
      </c>
      <c r="B43" s="1"/>
      <c r="C43" s="1"/>
      <c r="D43" s="1"/>
      <c r="E43" s="1"/>
      <c r="F43" s="1"/>
      <c r="J43" s="1">
        <v>4</v>
      </c>
      <c r="K43" s="1"/>
      <c r="L43" s="1"/>
      <c r="M43" s="1"/>
      <c r="N43" s="1"/>
      <c r="O43" s="1"/>
      <c r="P43" s="1"/>
      <c r="Q43" s="1"/>
    </row>
    <row r="44" spans="1:17">
      <c r="A44" s="1" t="s">
        <v>265</v>
      </c>
      <c r="B44" s="1"/>
      <c r="C44" s="1"/>
      <c r="D44" s="1"/>
      <c r="E44" s="1"/>
      <c r="F44" s="1"/>
      <c r="J44" s="1" t="s">
        <v>384</v>
      </c>
      <c r="K44" s="1"/>
      <c r="L44" s="1"/>
      <c r="M44" s="1"/>
      <c r="N44" s="1"/>
      <c r="O44" s="1"/>
      <c r="P44" s="1"/>
      <c r="Q44" s="1"/>
    </row>
    <row r="45" spans="1:17">
      <c r="A45" s="1" t="s">
        <v>266</v>
      </c>
      <c r="B45" s="1"/>
      <c r="C45" s="1"/>
      <c r="D45" s="1"/>
      <c r="E45" s="1"/>
      <c r="F45" s="1"/>
      <c r="J45" s="1" t="s">
        <v>395</v>
      </c>
      <c r="K45" s="1"/>
      <c r="L45" s="1"/>
      <c r="M45" s="1"/>
      <c r="N45" s="1"/>
      <c r="O45" s="1"/>
      <c r="P45" s="1"/>
      <c r="Q45" s="1"/>
    </row>
    <row r="46" spans="1:17">
      <c r="A46" s="1" t="s">
        <v>267</v>
      </c>
      <c r="B46" s="1"/>
      <c r="C46" s="1"/>
      <c r="D46" s="1"/>
      <c r="E46" s="1"/>
      <c r="F46" s="1"/>
      <c r="J46" s="1" t="s">
        <v>396</v>
      </c>
      <c r="K46" s="1"/>
      <c r="L46" s="1"/>
      <c r="M46" s="1"/>
      <c r="N46" s="1"/>
      <c r="O46" s="1"/>
      <c r="P46" s="1"/>
      <c r="Q46" s="1"/>
    </row>
    <row r="47" spans="1:17">
      <c r="A47" s="1" t="s">
        <v>268</v>
      </c>
      <c r="B47" s="1"/>
      <c r="C47" s="1"/>
      <c r="D47" s="1"/>
      <c r="E47" s="1"/>
      <c r="F47" s="1"/>
      <c r="J47" s="1" t="s">
        <v>397</v>
      </c>
      <c r="K47" s="1"/>
      <c r="L47" s="1"/>
      <c r="M47" s="1"/>
      <c r="N47" s="1"/>
      <c r="O47" s="1"/>
      <c r="P47" s="1"/>
      <c r="Q47" s="1"/>
    </row>
    <row r="48" spans="1:17">
      <c r="J48" s="1" t="s">
        <v>398</v>
      </c>
      <c r="K48" s="1"/>
      <c r="L48" s="1"/>
      <c r="M48" s="1"/>
      <c r="N48" s="1"/>
      <c r="O48" s="1"/>
      <c r="P48" s="1"/>
      <c r="Q48" s="1"/>
    </row>
    <row r="49" spans="1:17">
      <c r="A49" t="s">
        <v>219</v>
      </c>
      <c r="J49" s="1" t="s">
        <v>399</v>
      </c>
      <c r="K49" s="1"/>
      <c r="L49" s="1"/>
      <c r="M49" s="1"/>
      <c r="N49" s="1"/>
      <c r="O49" s="1"/>
      <c r="P49" s="1"/>
      <c r="Q49" s="1"/>
    </row>
    <row r="50" spans="1:17">
      <c r="A50" t="s">
        <v>270</v>
      </c>
      <c r="J50" s="1" t="s">
        <v>400</v>
      </c>
      <c r="K50" s="1"/>
      <c r="L50" s="1"/>
      <c r="M50" s="1"/>
      <c r="N50" s="1"/>
      <c r="O50" s="1"/>
      <c r="P50" s="1"/>
      <c r="Q50" s="1"/>
    </row>
    <row r="51" spans="1:17">
      <c r="A51">
        <v>32</v>
      </c>
      <c r="J51" s="1" t="s">
        <v>65</v>
      </c>
      <c r="K51" s="1"/>
      <c r="L51" s="1"/>
      <c r="M51" s="1"/>
      <c r="N51" s="1"/>
      <c r="O51" s="1"/>
      <c r="P51" s="1"/>
      <c r="Q51" s="1"/>
    </row>
    <row r="52" spans="1:17">
      <c r="A52" t="s">
        <v>271</v>
      </c>
      <c r="J52" s="1" t="s">
        <v>401</v>
      </c>
      <c r="K52" s="1"/>
      <c r="L52" s="1"/>
      <c r="M52" s="1"/>
      <c r="N52" s="1"/>
      <c r="O52" s="1"/>
      <c r="P52" s="1"/>
      <c r="Q52" s="1"/>
    </row>
    <row r="53" spans="1:17">
      <c r="A53" t="s">
        <v>272</v>
      </c>
      <c r="J53" s="1" t="s">
        <v>402</v>
      </c>
      <c r="K53" s="1"/>
      <c r="L53" s="1"/>
      <c r="M53" s="1"/>
      <c r="N53" s="1"/>
      <c r="O53" s="1"/>
      <c r="P53" s="1"/>
      <c r="Q53" s="1"/>
    </row>
    <row r="54" spans="1:17">
      <c r="A54" t="s">
        <v>273</v>
      </c>
      <c r="J54" s="1" t="s">
        <v>403</v>
      </c>
      <c r="K54" s="1"/>
      <c r="L54" s="1"/>
      <c r="M54" s="1"/>
      <c r="N54" s="1"/>
      <c r="O54" s="1"/>
      <c r="P54" s="1"/>
      <c r="Q54" s="1"/>
    </row>
    <row r="55" spans="1:17">
      <c r="A55" t="s">
        <v>274</v>
      </c>
    </row>
    <row r="56" spans="1:17">
      <c r="A56" t="s">
        <v>275</v>
      </c>
    </row>
    <row r="57" spans="1:17">
      <c r="A57" t="s">
        <v>276</v>
      </c>
      <c r="J57" t="s">
        <v>278</v>
      </c>
    </row>
    <row r="58" spans="1:17">
      <c r="A58" t="s">
        <v>277</v>
      </c>
      <c r="J58" t="s">
        <v>236</v>
      </c>
    </row>
    <row r="59" spans="1:17">
      <c r="J59" t="s">
        <v>328</v>
      </c>
    </row>
    <row r="60" spans="1:17">
      <c r="A60" t="s">
        <v>278</v>
      </c>
      <c r="J60">
        <v>512</v>
      </c>
    </row>
    <row r="61" spans="1:17">
      <c r="A61" t="s">
        <v>236</v>
      </c>
      <c r="J61" t="s">
        <v>404</v>
      </c>
    </row>
    <row r="62" spans="1:17">
      <c r="A62" t="s">
        <v>279</v>
      </c>
      <c r="J62" t="s">
        <v>405</v>
      </c>
    </row>
    <row r="63" spans="1:17">
      <c r="A63">
        <v>4</v>
      </c>
      <c r="J63" t="s">
        <v>406</v>
      </c>
    </row>
    <row r="64" spans="1:17">
      <c r="A64" t="s">
        <v>280</v>
      </c>
      <c r="J64" t="s">
        <v>407</v>
      </c>
    </row>
    <row r="65" spans="1:10">
      <c r="A65" t="s">
        <v>281</v>
      </c>
      <c r="J65" t="s">
        <v>408</v>
      </c>
    </row>
    <row r="66" spans="1:10">
      <c r="A66" t="s">
        <v>282</v>
      </c>
      <c r="J66" t="s">
        <v>409</v>
      </c>
    </row>
    <row r="67" spans="1:10">
      <c r="A67" t="s">
        <v>283</v>
      </c>
      <c r="J67" t="s">
        <v>410</v>
      </c>
    </row>
    <row r="68" spans="1:10">
      <c r="A68" t="s">
        <v>284</v>
      </c>
      <c r="J68" t="s">
        <v>65</v>
      </c>
    </row>
    <row r="69" spans="1:10">
      <c r="A69" t="s">
        <v>285</v>
      </c>
      <c r="J69" t="s">
        <v>411</v>
      </c>
    </row>
    <row r="70" spans="1:10">
      <c r="A70" t="s">
        <v>286</v>
      </c>
      <c r="J70" t="s">
        <v>412</v>
      </c>
    </row>
    <row r="71" spans="1:10">
      <c r="J71" t="s">
        <v>413</v>
      </c>
    </row>
    <row r="72" spans="1:10">
      <c r="A72" t="s">
        <v>287</v>
      </c>
    </row>
    <row r="73" spans="1:10">
      <c r="A73">
        <v>4</v>
      </c>
    </row>
    <row r="74" spans="1:10">
      <c r="A74" t="s">
        <v>288</v>
      </c>
    </row>
    <row r="75" spans="1:10">
      <c r="A75" t="s">
        <v>289</v>
      </c>
    </row>
    <row r="76" spans="1:10">
      <c r="A76" t="s">
        <v>290</v>
      </c>
    </row>
    <row r="77" spans="1:10">
      <c r="A77" t="s">
        <v>291</v>
      </c>
    </row>
    <row r="78" spans="1:10">
      <c r="A78" t="s">
        <v>292</v>
      </c>
    </row>
    <row r="79" spans="1:10">
      <c r="A79" t="s">
        <v>293</v>
      </c>
    </row>
    <row r="80" spans="1:10">
      <c r="A80" t="s">
        <v>294</v>
      </c>
    </row>
    <row r="82" spans="1:8">
      <c r="A82" t="s">
        <v>219</v>
      </c>
    </row>
    <row r="83" spans="1:8">
      <c r="A83" t="s">
        <v>295</v>
      </c>
    </row>
    <row r="84" spans="1:8">
      <c r="A84">
        <v>128</v>
      </c>
    </row>
    <row r="85" spans="1:8">
      <c r="A85" t="s">
        <v>296</v>
      </c>
    </row>
    <row r="86" spans="1:8">
      <c r="A86" t="s">
        <v>297</v>
      </c>
    </row>
    <row r="87" spans="1:8">
      <c r="A87" t="s">
        <v>298</v>
      </c>
    </row>
    <row r="88" spans="1:8">
      <c r="A88" t="s">
        <v>299</v>
      </c>
    </row>
    <row r="89" spans="1:8">
      <c r="A89" t="s">
        <v>300</v>
      </c>
    </row>
    <row r="90" spans="1:8">
      <c r="A90" t="s">
        <v>301</v>
      </c>
    </row>
    <row r="91" spans="1:8">
      <c r="A91" t="s">
        <v>302</v>
      </c>
    </row>
    <row r="92" spans="1:8">
      <c r="A92" t="s">
        <v>269</v>
      </c>
    </row>
    <row r="93" spans="1:8">
      <c r="A93" t="s">
        <v>303</v>
      </c>
    </row>
    <row r="94" spans="1:8">
      <c r="A94" s="1" t="s">
        <v>304</v>
      </c>
      <c r="B94" s="1"/>
      <c r="C94" s="1"/>
      <c r="D94" s="1"/>
      <c r="E94" s="1"/>
      <c r="F94" s="1"/>
      <c r="G94" s="1"/>
      <c r="H94" s="1"/>
    </row>
    <row r="95" spans="1:8">
      <c r="A95" s="1" t="s">
        <v>305</v>
      </c>
      <c r="B95" s="1"/>
      <c r="C95" s="1"/>
      <c r="D95" s="1"/>
      <c r="E95" s="1"/>
      <c r="F95" s="1"/>
      <c r="G95" s="1"/>
      <c r="H95" s="1"/>
    </row>
    <row r="97" spans="1:7">
      <c r="A97" t="s">
        <v>278</v>
      </c>
    </row>
    <row r="98" spans="1:7">
      <c r="A98" t="s">
        <v>236</v>
      </c>
    </row>
    <row r="99" spans="1:7">
      <c r="A99" t="s">
        <v>306</v>
      </c>
    </row>
    <row r="100" spans="1:7">
      <c r="A100">
        <v>128</v>
      </c>
    </row>
    <row r="101" spans="1:7">
      <c r="A101" t="s">
        <v>307</v>
      </c>
    </row>
    <row r="102" spans="1:7">
      <c r="A102" t="s">
        <v>308</v>
      </c>
    </row>
    <row r="103" spans="1:7">
      <c r="A103" t="s">
        <v>309</v>
      </c>
    </row>
    <row r="104" spans="1:7">
      <c r="A104" t="s">
        <v>310</v>
      </c>
    </row>
    <row r="105" spans="1:7">
      <c r="A105" t="s">
        <v>311</v>
      </c>
    </row>
    <row r="106" spans="1:7">
      <c r="A106" t="s">
        <v>312</v>
      </c>
    </row>
    <row r="107" spans="1:7">
      <c r="A107" t="s">
        <v>313</v>
      </c>
    </row>
    <row r="108" spans="1:7">
      <c r="A108" t="s">
        <v>65</v>
      </c>
    </row>
    <row r="109" spans="1:7">
      <c r="A109" t="s">
        <v>314</v>
      </c>
    </row>
    <row r="110" spans="1:7">
      <c r="A110" s="1" t="s">
        <v>315</v>
      </c>
      <c r="B110" s="1"/>
      <c r="C110" s="1"/>
      <c r="D110" s="1"/>
      <c r="E110" s="1"/>
      <c r="F110" s="1"/>
      <c r="G110" s="1"/>
    </row>
    <row r="111" spans="1:7">
      <c r="A111" s="1" t="s">
        <v>316</v>
      </c>
      <c r="B111" s="1"/>
      <c r="C111" s="1"/>
      <c r="D111" s="1"/>
      <c r="E111" s="1"/>
      <c r="F111" s="1"/>
      <c r="G111" s="1"/>
    </row>
    <row r="113" spans="1:1">
      <c r="A113" t="s">
        <v>278</v>
      </c>
    </row>
    <row r="114" spans="1:1">
      <c r="A114" t="s">
        <v>236</v>
      </c>
    </row>
    <row r="115" spans="1:1">
      <c r="A115" t="s">
        <v>317</v>
      </c>
    </row>
    <row r="116" spans="1:1">
      <c r="A116">
        <v>256</v>
      </c>
    </row>
    <row r="117" spans="1:1">
      <c r="A117" t="s">
        <v>318</v>
      </c>
    </row>
    <row r="118" spans="1:1">
      <c r="A118" t="s">
        <v>319</v>
      </c>
    </row>
    <row r="119" spans="1:1">
      <c r="A119" t="s">
        <v>320</v>
      </c>
    </row>
    <row r="120" spans="1:1">
      <c r="A120" t="s">
        <v>321</v>
      </c>
    </row>
    <row r="121" spans="1:1">
      <c r="A121" t="s">
        <v>322</v>
      </c>
    </row>
    <row r="122" spans="1:1">
      <c r="A122" t="s">
        <v>323</v>
      </c>
    </row>
    <row r="123" spans="1:1">
      <c r="A123" t="s">
        <v>324</v>
      </c>
    </row>
    <row r="124" spans="1:1">
      <c r="A124" t="s">
        <v>65</v>
      </c>
    </row>
    <row r="125" spans="1:1">
      <c r="A125" t="s">
        <v>325</v>
      </c>
    </row>
    <row r="126" spans="1:1">
      <c r="A126" t="s">
        <v>326</v>
      </c>
    </row>
    <row r="127" spans="1:1">
      <c r="A127" t="s">
        <v>327</v>
      </c>
    </row>
    <row r="129" spans="1:2">
      <c r="A129" t="s">
        <v>236</v>
      </c>
    </row>
    <row r="130" spans="1:2">
      <c r="A130" t="s">
        <v>328</v>
      </c>
      <c r="B130" s="1"/>
    </row>
    <row r="131" spans="1:2">
      <c r="A131">
        <v>512</v>
      </c>
    </row>
    <row r="132" spans="1:2">
      <c r="A132" t="s">
        <v>318</v>
      </c>
    </row>
    <row r="133" spans="1:2">
      <c r="A133" t="s">
        <v>329</v>
      </c>
    </row>
    <row r="134" spans="1:2">
      <c r="A134" t="s">
        <v>330</v>
      </c>
    </row>
    <row r="135" spans="1:2">
      <c r="A135" t="s">
        <v>331</v>
      </c>
    </row>
    <row r="136" spans="1:2">
      <c r="A136" t="s">
        <v>332</v>
      </c>
    </row>
    <row r="137" spans="1:2">
      <c r="A137" t="s">
        <v>333</v>
      </c>
    </row>
    <row r="138" spans="1:2">
      <c r="A138" t="s">
        <v>334</v>
      </c>
    </row>
    <row r="139" spans="1:2">
      <c r="A139" t="s">
        <v>65</v>
      </c>
    </row>
    <row r="140" spans="1:2">
      <c r="A140" t="s">
        <v>335</v>
      </c>
    </row>
    <row r="141" spans="1:2">
      <c r="A141" t="s">
        <v>336</v>
      </c>
    </row>
    <row r="142" spans="1:2">
      <c r="A142" t="s">
        <v>337</v>
      </c>
    </row>
    <row r="144" spans="1:2">
      <c r="A144" t="s">
        <v>236</v>
      </c>
    </row>
    <row r="145" spans="1:10">
      <c r="A145" t="s">
        <v>338</v>
      </c>
      <c r="B145" s="1"/>
    </row>
    <row r="146" spans="1:10">
      <c r="A146">
        <v>512</v>
      </c>
    </row>
    <row r="147" spans="1:10">
      <c r="A147" t="s">
        <v>339</v>
      </c>
      <c r="C147" s="1"/>
    </row>
    <row r="148" spans="1:10">
      <c r="A148" t="s">
        <v>340</v>
      </c>
    </row>
    <row r="149" spans="1:10">
      <c r="A149" t="s">
        <v>341</v>
      </c>
    </row>
    <row r="150" spans="1:10">
      <c r="A150" t="s">
        <v>342</v>
      </c>
    </row>
    <row r="151" spans="1:10">
      <c r="A151" t="s">
        <v>343</v>
      </c>
    </row>
    <row r="152" spans="1:10">
      <c r="A152" t="s">
        <v>344</v>
      </c>
    </row>
    <row r="153" spans="1:10">
      <c r="A153" t="s">
        <v>345</v>
      </c>
    </row>
    <row r="154" spans="1:10">
      <c r="A154" t="s">
        <v>65</v>
      </c>
    </row>
    <row r="155" spans="1:10">
      <c r="A155" t="s">
        <v>346</v>
      </c>
    </row>
    <row r="156" spans="1:10">
      <c r="A156" t="s">
        <v>347</v>
      </c>
    </row>
    <row r="157" spans="1:10">
      <c r="A157" t="s">
        <v>348</v>
      </c>
    </row>
    <row r="159" spans="1:10">
      <c r="A159" t="s">
        <v>219</v>
      </c>
      <c r="J159" t="s">
        <v>236</v>
      </c>
    </row>
    <row r="160" spans="1:10">
      <c r="A160" t="s">
        <v>349</v>
      </c>
      <c r="J160" t="s">
        <v>306</v>
      </c>
    </row>
    <row r="161" spans="1:10">
      <c r="A161">
        <v>512</v>
      </c>
      <c r="J161">
        <v>64</v>
      </c>
    </row>
    <row r="162" spans="1:10">
      <c r="A162" t="s">
        <v>350</v>
      </c>
      <c r="C162" s="1"/>
      <c r="J162" t="s">
        <v>360</v>
      </c>
    </row>
    <row r="163" spans="1:10">
      <c r="A163" t="s">
        <v>351</v>
      </c>
      <c r="J163" t="s">
        <v>361</v>
      </c>
    </row>
    <row r="164" spans="1:10">
      <c r="A164" t="s">
        <v>352</v>
      </c>
      <c r="J164" t="s">
        <v>362</v>
      </c>
    </row>
    <row r="165" spans="1:10">
      <c r="A165" t="s">
        <v>353</v>
      </c>
      <c r="J165" t="s">
        <v>363</v>
      </c>
    </row>
    <row r="166" spans="1:10">
      <c r="A166" t="s">
        <v>354</v>
      </c>
      <c r="J166" t="s">
        <v>364</v>
      </c>
    </row>
    <row r="167" spans="1:10">
      <c r="A167" t="s">
        <v>355</v>
      </c>
      <c r="J167" t="s">
        <v>365</v>
      </c>
    </row>
    <row r="168" spans="1:10">
      <c r="A168" t="s">
        <v>356</v>
      </c>
      <c r="J168" t="s">
        <v>366</v>
      </c>
    </row>
    <row r="169" spans="1:10">
      <c r="A169" t="s">
        <v>269</v>
      </c>
      <c r="J169" t="s">
        <v>65</v>
      </c>
    </row>
    <row r="170" spans="1:10">
      <c r="A170" t="s">
        <v>357</v>
      </c>
      <c r="J170" t="s">
        <v>367</v>
      </c>
    </row>
    <row r="171" spans="1:10">
      <c r="A171" t="s">
        <v>358</v>
      </c>
      <c r="J171" t="s">
        <v>368</v>
      </c>
    </row>
    <row r="172" spans="1:10">
      <c r="A172" t="s">
        <v>359</v>
      </c>
      <c r="J172" t="s">
        <v>369</v>
      </c>
    </row>
    <row r="173" spans="1:10">
      <c r="J173" t="s">
        <v>370</v>
      </c>
    </row>
    <row r="175" spans="1:10">
      <c r="A175" t="s">
        <v>219</v>
      </c>
    </row>
    <row r="176" spans="1:10">
      <c r="A176" t="s">
        <v>371</v>
      </c>
      <c r="B176" s="1"/>
    </row>
    <row r="177" spans="1:1">
      <c r="A177">
        <v>8</v>
      </c>
    </row>
    <row r="178" spans="1:1">
      <c r="A178" t="s">
        <v>372</v>
      </c>
    </row>
    <row r="179" spans="1:1">
      <c r="A179" t="s">
        <v>373</v>
      </c>
    </row>
    <row r="180" spans="1:1">
      <c r="A180" t="s">
        <v>374</v>
      </c>
    </row>
    <row r="181" spans="1:1">
      <c r="A181" t="s">
        <v>375</v>
      </c>
    </row>
    <row r="182" spans="1:1">
      <c r="A182" t="s">
        <v>376</v>
      </c>
    </row>
    <row r="183" spans="1:1">
      <c r="A183" t="s">
        <v>377</v>
      </c>
    </row>
    <row r="184" spans="1:1">
      <c r="A184" t="s">
        <v>378</v>
      </c>
    </row>
    <row r="185" spans="1:1">
      <c r="A185" t="s">
        <v>269</v>
      </c>
    </row>
    <row r="186" spans="1:1">
      <c r="A186" t="s">
        <v>379</v>
      </c>
    </row>
    <row r="187" spans="1:1">
      <c r="A187" t="s">
        <v>380</v>
      </c>
    </row>
    <row r="188" spans="1:1">
      <c r="A188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"/>
  <sheetViews>
    <sheetView tabSelected="1" topLeftCell="C1" workbookViewId="0">
      <selection activeCell="F16" sqref="F16"/>
    </sheetView>
  </sheetViews>
  <sheetFormatPr defaultRowHeight="15"/>
  <cols>
    <col min="1" max="1" width="11.5703125" customWidth="1"/>
    <col min="3" max="3" width="10.7109375" bestFit="1" customWidth="1"/>
    <col min="6" max="6" width="10.7109375" bestFit="1" customWidth="1"/>
    <col min="9" max="9" width="10.7109375" bestFit="1" customWidth="1"/>
    <col min="12" max="12" width="10.7109375" bestFit="1" customWidth="1"/>
    <col min="14" max="14" width="6" bestFit="1" customWidth="1"/>
  </cols>
  <sheetData>
    <row r="1" spans="1:16">
      <c r="B1" t="s">
        <v>416</v>
      </c>
    </row>
    <row r="2" spans="1:16">
      <c r="B2" s="13" t="s">
        <v>418</v>
      </c>
      <c r="C2" s="13"/>
      <c r="D2" s="13"/>
      <c r="E2" s="13" t="s">
        <v>417</v>
      </c>
      <c r="F2" s="13"/>
      <c r="G2" s="13"/>
      <c r="H2" s="13" t="s">
        <v>419</v>
      </c>
      <c r="I2" s="13"/>
      <c r="J2" s="13"/>
      <c r="K2" s="13" t="s">
        <v>420</v>
      </c>
      <c r="L2" s="13"/>
      <c r="M2" s="13"/>
      <c r="N2" s="13" t="s">
        <v>426</v>
      </c>
      <c r="O2" s="13"/>
      <c r="P2" s="13"/>
    </row>
    <row r="3" spans="1:16">
      <c r="B3" s="14" t="s">
        <v>415</v>
      </c>
      <c r="C3" s="14" t="s">
        <v>422</v>
      </c>
      <c r="D3" s="14" t="s">
        <v>421</v>
      </c>
      <c r="E3" s="14" t="s">
        <v>415</v>
      </c>
      <c r="F3" s="14" t="s">
        <v>422</v>
      </c>
      <c r="G3" s="14" t="s">
        <v>421</v>
      </c>
      <c r="H3" s="14" t="s">
        <v>415</v>
      </c>
      <c r="I3" s="14" t="s">
        <v>422</v>
      </c>
      <c r="J3" s="14" t="s">
        <v>421</v>
      </c>
      <c r="K3" s="14" t="s">
        <v>415</v>
      </c>
      <c r="L3" s="14" t="s">
        <v>422</v>
      </c>
      <c r="M3" s="14" t="s">
        <v>421</v>
      </c>
      <c r="N3" s="14" t="s">
        <v>415</v>
      </c>
      <c r="O3" s="14" t="s">
        <v>422</v>
      </c>
      <c r="P3" s="14" t="s">
        <v>421</v>
      </c>
    </row>
    <row r="4" spans="1:16" ht="15" customHeight="1">
      <c r="A4" s="7" t="s">
        <v>424</v>
      </c>
      <c r="B4" s="8">
        <v>0.72</v>
      </c>
      <c r="C4" s="8" t="s">
        <v>423</v>
      </c>
      <c r="D4" s="8">
        <v>48730000</v>
      </c>
      <c r="E4" s="8">
        <f t="shared" ref="E4:E5" si="0">E5*2</f>
        <v>1.92</v>
      </c>
      <c r="F4" s="8" t="s">
        <v>423</v>
      </c>
      <c r="G4" s="8">
        <v>5.2767460150726597</v>
      </c>
      <c r="H4" s="8">
        <f>2*H5</f>
        <v>2.3039999999999998</v>
      </c>
      <c r="I4" s="8" t="s">
        <v>423</v>
      </c>
      <c r="J4" s="8">
        <v>18.130899014026198</v>
      </c>
      <c r="K4" s="10">
        <f t="shared" ref="K4" si="1">2*K5</f>
        <v>0.38400000000000001</v>
      </c>
      <c r="L4" s="10">
        <v>45879</v>
      </c>
      <c r="M4" s="10" t="s">
        <v>425</v>
      </c>
      <c r="N4" s="10">
        <f t="shared" ref="N4:N7" si="2">2*N5</f>
        <v>0.61439999999999995</v>
      </c>
      <c r="O4" s="10">
        <v>0.33378302818670702</v>
      </c>
      <c r="P4" s="10" t="s">
        <v>425</v>
      </c>
    </row>
    <row r="5" spans="1:16">
      <c r="A5" s="7"/>
      <c r="B5" s="8">
        <v>0.36</v>
      </c>
      <c r="C5" s="9" t="s">
        <v>423</v>
      </c>
      <c r="D5" s="11">
        <v>2.5959817327083198E-19</v>
      </c>
      <c r="E5" s="9">
        <f t="shared" si="0"/>
        <v>0.96</v>
      </c>
      <c r="F5" s="9" t="s">
        <v>423</v>
      </c>
      <c r="G5" s="11">
        <v>1.5440715938096601E-4</v>
      </c>
      <c r="H5" s="8">
        <f>2*H6</f>
        <v>1.1519999999999999</v>
      </c>
      <c r="I5" s="8" t="s">
        <v>423</v>
      </c>
      <c r="J5" s="8">
        <v>0.58507532202037305</v>
      </c>
      <c r="K5" s="9">
        <v>0.192</v>
      </c>
      <c r="L5" s="11">
        <v>2.3587093873805601E-2</v>
      </c>
      <c r="M5" s="9" t="s">
        <v>425</v>
      </c>
      <c r="N5" s="9">
        <f>N6*2</f>
        <v>0.30719999999999997</v>
      </c>
      <c r="O5" s="11">
        <v>6.6137846169171496E-2</v>
      </c>
      <c r="P5" s="9" t="s">
        <v>425</v>
      </c>
    </row>
    <row r="6" spans="1:16">
      <c r="A6" s="7"/>
      <c r="B6" s="8">
        <f>B5/2</f>
        <v>0.18</v>
      </c>
      <c r="C6" s="10" t="s">
        <v>423</v>
      </c>
      <c r="D6" s="12">
        <v>3.2031588199226997E-20</v>
      </c>
      <c r="E6" s="10">
        <v>0.48</v>
      </c>
      <c r="F6" s="8" t="s">
        <v>423</v>
      </c>
      <c r="G6" s="12">
        <v>2.7990707457139701E-6</v>
      </c>
      <c r="H6" s="9">
        <v>0.57599999999999996</v>
      </c>
      <c r="I6" s="9" t="s">
        <v>423</v>
      </c>
      <c r="J6" s="11">
        <v>4.6890183912814402E-2</v>
      </c>
      <c r="K6" s="8">
        <f>K5/2</f>
        <v>9.6000000000000002E-2</v>
      </c>
      <c r="L6" s="12">
        <v>2.35543380839548E-3</v>
      </c>
      <c r="M6" s="8" t="s">
        <v>425</v>
      </c>
      <c r="N6" s="8">
        <v>0.15359999999999999</v>
      </c>
      <c r="O6" s="12">
        <v>1.46863789301363E-2</v>
      </c>
      <c r="P6" s="8" t="s">
        <v>425</v>
      </c>
    </row>
    <row r="7" spans="1:16">
      <c r="A7" s="7"/>
      <c r="B7" s="8">
        <f t="shared" ref="B7:B11" si="3">B6/2</f>
        <v>0.09</v>
      </c>
      <c r="C7" s="10" t="s">
        <v>423</v>
      </c>
      <c r="D7" s="12">
        <v>6.6902412387872702E-21</v>
      </c>
      <c r="E7" s="8">
        <f>E6/2</f>
        <v>0.24</v>
      </c>
      <c r="F7" s="8" t="s">
        <v>423</v>
      </c>
      <c r="G7" s="12">
        <v>4.1192866918822999E-7</v>
      </c>
      <c r="H7" s="8">
        <f>H6/2</f>
        <v>0.28799999999999998</v>
      </c>
      <c r="I7" s="8" t="s">
        <v>423</v>
      </c>
      <c r="J7" s="12">
        <v>8.19561166870586E-3</v>
      </c>
      <c r="K7" s="8">
        <f t="shared" ref="K7:K11" si="4">K6/2</f>
        <v>4.8000000000000001E-2</v>
      </c>
      <c r="L7" s="12">
        <v>5.6691054303642497E-4</v>
      </c>
      <c r="M7" s="8" t="s">
        <v>425</v>
      </c>
      <c r="N7" s="8">
        <f t="shared" ref="N7:N11" si="5">N6/2</f>
        <v>7.6799999999999993E-2</v>
      </c>
      <c r="O7" s="12">
        <v>3.4623951623737798E-3</v>
      </c>
      <c r="P7" s="8" t="s">
        <v>425</v>
      </c>
    </row>
    <row r="8" spans="1:16">
      <c r="A8" s="7"/>
      <c r="B8" s="8">
        <f t="shared" si="3"/>
        <v>4.4999999999999998E-2</v>
      </c>
      <c r="C8" s="10" t="s">
        <v>423</v>
      </c>
      <c r="D8" s="12">
        <v>1.57639402525591E-21</v>
      </c>
      <c r="E8" s="8">
        <f t="shared" ref="E8:E11" si="6">E7/2</f>
        <v>0.12</v>
      </c>
      <c r="F8" s="8" t="s">
        <v>423</v>
      </c>
      <c r="G8" s="12">
        <v>8.7854285052224295E-8</v>
      </c>
      <c r="H8" s="8">
        <f t="shared" ref="H8:H11" si="7">H7/2</f>
        <v>0.14399999999999999</v>
      </c>
      <c r="I8" s="8" t="s">
        <v>423</v>
      </c>
      <c r="J8" s="12">
        <v>1.78511730327511E-3</v>
      </c>
      <c r="K8" s="8">
        <f t="shared" si="4"/>
        <v>2.4E-2</v>
      </c>
      <c r="L8" s="12">
        <v>1.3913182317176699E-4</v>
      </c>
      <c r="M8" s="8" t="s">
        <v>425</v>
      </c>
      <c r="N8" s="8">
        <f t="shared" si="5"/>
        <v>3.8399999999999997E-2</v>
      </c>
      <c r="O8" s="12">
        <v>8.4078155715250303E-4</v>
      </c>
      <c r="P8" s="8" t="s">
        <v>425</v>
      </c>
    </row>
    <row r="9" spans="1:16">
      <c r="A9" s="7"/>
      <c r="B9" s="8">
        <f t="shared" si="3"/>
        <v>2.2499999999999999E-2</v>
      </c>
      <c r="C9" s="10" t="s">
        <v>423</v>
      </c>
      <c r="D9" s="12">
        <v>3.85148201465205E-22</v>
      </c>
      <c r="E9" s="8">
        <f t="shared" si="6"/>
        <v>0.06</v>
      </c>
      <c r="F9" s="8" t="s">
        <v>423</v>
      </c>
      <c r="G9" s="12">
        <v>2.0674672553930801E-8</v>
      </c>
      <c r="H9" s="8">
        <f t="shared" si="7"/>
        <v>7.1999999999999995E-2</v>
      </c>
      <c r="I9" s="8" t="s">
        <v>423</v>
      </c>
      <c r="J9" s="12">
        <v>4.1994247664814399E-4</v>
      </c>
      <c r="K9" s="8">
        <f t="shared" si="4"/>
        <v>1.2E-2</v>
      </c>
      <c r="L9" s="12">
        <v>3.4467177319252801E-5</v>
      </c>
      <c r="M9" s="8" t="s">
        <v>425</v>
      </c>
      <c r="N9" s="8">
        <f t="shared" si="5"/>
        <v>1.9199999999999998E-2</v>
      </c>
      <c r="O9" s="12">
        <v>2.0717472911879699E-4</v>
      </c>
      <c r="P9" s="8" t="s">
        <v>425</v>
      </c>
    </row>
    <row r="10" spans="1:16">
      <c r="A10" s="7"/>
      <c r="B10" s="8">
        <f t="shared" si="3"/>
        <v>1.125E-2</v>
      </c>
      <c r="C10" s="10" t="s">
        <v>423</v>
      </c>
      <c r="D10" s="12">
        <v>9.5335522232603598E-23</v>
      </c>
      <c r="E10" s="8">
        <f t="shared" si="6"/>
        <v>0.03</v>
      </c>
      <c r="F10" s="8" t="s">
        <v>423</v>
      </c>
      <c r="G10" s="12">
        <v>5.0351101447380697E-9</v>
      </c>
      <c r="H10" s="8">
        <f t="shared" si="7"/>
        <v>3.5999999999999997E-2</v>
      </c>
      <c r="I10" s="8" t="s">
        <v>423</v>
      </c>
      <c r="J10" s="12">
        <v>1.0202205535601799E-4</v>
      </c>
      <c r="K10" s="8">
        <f t="shared" si="4"/>
        <v>6.0000000000000001E-3</v>
      </c>
      <c r="L10" s="12">
        <v>8.5778499350208597E-6</v>
      </c>
      <c r="M10" s="8" t="s">
        <v>425</v>
      </c>
      <c r="N10" s="8">
        <f t="shared" si="5"/>
        <v>9.5999999999999992E-3</v>
      </c>
      <c r="O10" s="12">
        <v>5.1421127514217299E-5</v>
      </c>
      <c r="P10" s="8" t="s">
        <v>425</v>
      </c>
    </row>
    <row r="11" spans="1:16">
      <c r="A11" s="7"/>
      <c r="B11" s="8">
        <f t="shared" si="3"/>
        <v>5.6249999999999998E-3</v>
      </c>
      <c r="C11" s="10" t="s">
        <v>423</v>
      </c>
      <c r="D11" s="12">
        <v>2.3724767734909201E-23</v>
      </c>
      <c r="E11" s="8">
        <f t="shared" si="6"/>
        <v>1.4999999999999999E-2</v>
      </c>
      <c r="F11" s="8" t="s">
        <v>423</v>
      </c>
      <c r="G11" s="12">
        <v>1.2435786573310099E-9</v>
      </c>
      <c r="H11" s="8">
        <f t="shared" si="7"/>
        <v>1.7999999999999999E-2</v>
      </c>
      <c r="I11" s="8" t="s">
        <v>423</v>
      </c>
      <c r="J11" s="12">
        <v>2.5153442090503001E-5</v>
      </c>
      <c r="K11" s="8">
        <f t="shared" si="4"/>
        <v>3.0000000000000001E-3</v>
      </c>
      <c r="L11" s="12">
        <v>2.1396269531126499E-6</v>
      </c>
      <c r="M11" s="8" t="s">
        <v>425</v>
      </c>
      <c r="N11" s="8">
        <f t="shared" si="5"/>
        <v>4.7999999999999996E-3</v>
      </c>
      <c r="O11" s="12">
        <v>2.1396269531126499E-6</v>
      </c>
      <c r="P11" s="8" t="s">
        <v>425</v>
      </c>
    </row>
    <row r="12" spans="1:16">
      <c r="A12" s="7"/>
      <c r="C12" s="6"/>
    </row>
    <row r="13" spans="1:16">
      <c r="A13" s="7"/>
      <c r="C13" s="6"/>
    </row>
    <row r="14" spans="1:16">
      <c r="A14" s="7"/>
    </row>
    <row r="15" spans="1:16">
      <c r="A15" s="7"/>
    </row>
  </sheetData>
  <mergeCells count="6">
    <mergeCell ref="N2:P2"/>
    <mergeCell ref="B2:D2"/>
    <mergeCell ref="E2:G2"/>
    <mergeCell ref="H2:J2"/>
    <mergeCell ref="K2:M2"/>
    <mergeCell ref="A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Advection</vt:lpstr>
      <vt:lpstr>Diffusion_neumann</vt:lpstr>
      <vt:lpstr>Diffusion_dirichlet</vt:lpstr>
      <vt:lpstr>Diffusion_Gaussian curve</vt:lpstr>
      <vt:lpstr>Reaction(inside 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2010-07-22T21:01:56Z</dcterms:modified>
</cp:coreProperties>
</file>