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wrh1/Documents/GitHub/ADBI_Big_Data/Metrics/"/>
    </mc:Choice>
  </mc:AlternateContent>
  <xr:revisionPtr revIDLastSave="0" documentId="8_{A0D482A9-536D-B247-A6DD-089160549488}" xr6:coauthVersionLast="47" xr6:coauthVersionMax="47" xr10:uidLastSave="{00000000-0000-0000-0000-000000000000}"/>
  <bookViews>
    <workbookView xWindow="480" yWindow="500" windowWidth="18080" windowHeight="9900" activeTab="2"/>
  </bookViews>
  <sheets>
    <sheet name="Data" sheetId="1" r:id="rId1"/>
    <sheet name="LOOKUP" sheetId="4" r:id="rId2"/>
    <sheet name="Sheet2" sheetId="5" r:id="rId3"/>
    <sheet name="Metadata - Countries" sheetId="2" r:id="rId4"/>
    <sheet name="Metadata - Indicator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6" i="4"/>
  <c r="B7" i="4"/>
  <c r="B8" i="4"/>
  <c r="B9" i="4"/>
  <c r="B10" i="4"/>
  <c r="B11" i="4"/>
  <c r="B12" i="4"/>
  <c r="B13" i="4"/>
  <c r="B14" i="4"/>
  <c r="B15" i="4"/>
  <c r="B16" i="4"/>
  <c r="B17" i="4"/>
  <c r="B18" i="4"/>
  <c r="B19" i="4"/>
  <c r="B20" i="4"/>
  <c r="B21" i="4"/>
  <c r="B22" i="4"/>
  <c r="C5" i="4"/>
  <c r="B5" i="4"/>
</calcChain>
</file>

<file path=xl/sharedStrings.xml><?xml version="1.0" encoding="utf-8"?>
<sst xmlns="http://schemas.openxmlformats.org/spreadsheetml/2006/main" count="2336" uniqueCount="706">
  <si>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</si>
  <si>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</si>
  <si>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</si>
  <si>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</si>
  <si>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</si>
  <si>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</si>
  <si>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</si>
  <si>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</si>
  <si>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</si>
  <si>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</si>
  <si>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</si>
  <si>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</si>
  <si>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Fiscal year end: June 30; reporting period for national accounts data: FY for years 1980 and after. The data from 1973 to 1979 are calendar year data.</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</si>
  <si>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</si>
  <si>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</si>
  <si>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</si>
  <si>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</si>
  <si>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</si>
  <si>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</si>
  <si>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</si>
  <si>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</si>
  <si>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</si>
  <si>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</si>
  <si>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</si>
  <si>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</si>
  <si>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</si>
  <si>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</si>
  <si>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</si>
  <si>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</si>
  <si>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</si>
  <si>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</si>
  <si>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</si>
  <si>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</si>
  <si>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</si>
  <si>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</si>
  <si>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Middle income group aggregate. Middle-income economies are those in which 2020 GNI per capita was between $1,046 and $12,695.</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</si>
  <si>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</si>
  <si>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</si>
  <si>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</si>
  <si>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</si>
  <si>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</si>
  <si>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</si>
  <si>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</si>
  <si>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</si>
  <si>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</si>
  <si>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</si>
  <si>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</si>
  <si>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</si>
  <si>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</si>
  <si>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</si>
  <si>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</si>
  <si>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</si>
  <si>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</si>
  <si>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Unemployment, total (% of total labor force) (modeled ILO estimate)</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</si>
  <si>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</si>
  <si>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</si>
  <si>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</si>
  <si>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</si>
  <si>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</si>
  <si>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</si>
  <si>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</si>
  <si>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</si>
  <si>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</si>
  <si>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</si>
  <si>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</si>
  <si>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</si>
  <si>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</si>
  <si>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</si>
  <si>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</si>
  <si>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</si>
  <si>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</si>
  <si>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</si>
  <si>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</si>
  <si>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</si>
  <si>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</si>
  <si>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</si>
  <si>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</si>
  <si>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</si>
  <si>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</si>
  <si>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</si>
  <si>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</si>
  <si>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</si>
  <si>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</si>
  <si>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</si>
  <si>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</si>
  <si>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</si>
  <si>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</si>
  <si>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</si>
  <si>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</si>
  <si>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</si>
  <si>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</si>
  <si>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</si>
  <si>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</si>
  <si>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</si>
  <si>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</si>
  <si>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</si>
  <si>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</si>
  <si>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</si>
  <si>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</si>
  <si>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</si>
  <si>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</si>
  <si>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</si>
  <si>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</si>
  <si>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</si>
  <si>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</si>
  <si>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</si>
  <si>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</si>
  <si>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</si>
  <si>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</si>
  <si>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</si>
  <si>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</si>
  <si>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</si>
  <si>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</si>
  <si>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</si>
  <si>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</si>
  <si>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</si>
  <si>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</si>
  <si>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</si>
  <si>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</si>
  <si>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</si>
  <si>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</si>
  <si>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</si>
  <si>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</si>
  <si>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</si>
  <si>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</si>
  <si>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</si>
  <si>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</si>
  <si>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</si>
  <si>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</si>
  <si>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</si>
  <si>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</si>
  <si>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</si>
  <si>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</si>
  <si>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</si>
  <si>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</si>
  <si>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</si>
  <si>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</si>
  <si>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</si>
  <si>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</si>
  <si>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</si>
  <si>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</si>
  <si>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</si>
  <si>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</si>
  <si>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</si>
  <si>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</si>
  <si>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</si>
  <si>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</si>
  <si>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</si>
  <si>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</si>
  <si>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</si>
  <si>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</si>
  <si>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</si>
  <si>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</si>
  <si>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</si>
  <si>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</si>
  <si>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</si>
  <si>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</si>
  <si>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</si>
  <si>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</si>
  <si>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Italy</t>
  </si>
  <si>
    <t>TTO</t>
  </si>
  <si>
    <t>AFW</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</si>
  <si>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</si>
  <si>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</si>
  <si>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</si>
  <si>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</si>
  <si>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</si>
  <si>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</si>
  <si>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</si>
  <si>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</si>
  <si>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</si>
  <si>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</si>
  <si>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</si>
  <si>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</si>
  <si>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</si>
  <si>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</si>
  <si>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</si>
  <si>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</si>
  <si>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</si>
  <si>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</si>
  <si>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</si>
  <si>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</si>
  <si>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</si>
  <si>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</si>
  <si>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</si>
  <si>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</si>
  <si>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</si>
  <si>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</si>
  <si>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</si>
  <si>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</si>
  <si>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</si>
  <si>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</si>
  <si>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</si>
  <si>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</si>
  <si>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</si>
  <si>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</si>
  <si>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SL.UEM.TOTL.ZS</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</si>
  <si>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</si>
  <si>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</si>
  <si>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</si>
  <si>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</si>
  <si>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</si>
  <si>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</si>
  <si>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</si>
  <si>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</si>
  <si>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</si>
  <si>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</si>
  <si>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</si>
  <si>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</si>
  <si>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</si>
  <si>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</si>
  <si>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</si>
  <si>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</si>
  <si>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</si>
  <si>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</si>
  <si>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</si>
  <si>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</si>
  <si>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</si>
  <si>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</si>
  <si>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</si>
  <si>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</si>
  <si>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</si>
  <si>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</si>
  <si>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</si>
  <si>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</si>
  <si>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</si>
  <si>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</si>
  <si>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</si>
  <si>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</si>
  <si>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</si>
  <si>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</si>
  <si>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</si>
  <si>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</si>
  <si>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</si>
  <si>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</si>
  <si>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</si>
  <si>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</si>
  <si>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</si>
  <si>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</si>
  <si>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</si>
  <si>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</si>
  <si>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</si>
  <si>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</si>
  <si>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</si>
  <si>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</si>
  <si>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</si>
  <si>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</si>
  <si>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</si>
  <si>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</si>
  <si>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</si>
  <si>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</si>
  <si>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</si>
  <si>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</si>
  <si>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</si>
  <si>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</si>
  <si>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</si>
  <si>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</si>
  <si>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</si>
  <si>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</si>
  <si>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</si>
  <si>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</si>
  <si>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</si>
  <si>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</si>
  <si>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</si>
  <si>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</si>
  <si>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</si>
  <si>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</si>
  <si>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</si>
  <si>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</si>
  <si>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</si>
  <si>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</si>
  <si>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</si>
  <si>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</si>
  <si>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</si>
  <si>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</si>
  <si>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</si>
  <si>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</si>
  <si>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</si>
  <si>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</si>
  <si>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</si>
  <si>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</si>
  <si>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</si>
  <si>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</si>
  <si>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</si>
  <si>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</si>
  <si>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</si>
  <si>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</si>
  <si>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</si>
  <si>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</si>
  <si>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</si>
  <si>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</si>
  <si>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</si>
  <si>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</si>
  <si>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</si>
  <si>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</si>
  <si>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</si>
  <si>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</si>
  <si>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</si>
  <si>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</si>
  <si>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</si>
  <si>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</si>
  <si>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</si>
  <si>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</si>
  <si>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</si>
  <si>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</si>
  <si>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</si>
  <si>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</si>
  <si>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</si>
  <si>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</si>
  <si>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</si>
  <si>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</si>
  <si>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</si>
  <si>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</si>
  <si>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</si>
  <si>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</si>
  <si>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</si>
  <si>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</si>
  <si>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</si>
  <si>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</si>
  <si>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</si>
  <si>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</si>
  <si>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</si>
  <si>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</si>
  <si>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</si>
  <si>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</si>
  <si>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</si>
  <si>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</si>
  <si>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</si>
  <si>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</si>
  <si>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</si>
  <si>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</si>
  <si>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</si>
  <si>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</si>
  <si>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</si>
  <si>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</si>
  <si>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</si>
  <si>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</si>
  <si>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</si>
  <si>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</si>
  <si>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</si>
  <si>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</si>
  <si>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</si>
  <si>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</si>
  <si>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</si>
  <si>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</si>
  <si>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</si>
  <si>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</si>
  <si>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</si>
  <si>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</si>
  <si>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</si>
  <si>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</si>
  <si>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</si>
  <si>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</si>
  <si>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</si>
  <si>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</si>
  <si>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</si>
  <si>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</si>
  <si>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</si>
  <si>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</si>
  <si>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</si>
  <si>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</si>
  <si>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International Labour Organization, ILOSTAT database. Data retrieved on June 15, 2021.</t>
  </si>
  <si>
    <t>Micronesia, Fed. Sts.</t>
  </si>
  <si>
    <t>1974</t>
  </si>
  <si>
    <t>FJI</t>
  </si>
  <si>
    <t>KNA</t>
  </si>
  <si>
    <t>Lower middle income group aggregate. Lower-middle-income economies are those in which 2020 GNI per capita was between $1,046 and $4,095.</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</si>
  <si>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</si>
  <si>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</si>
  <si>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</si>
  <si>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</si>
  <si>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</si>
  <si>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</si>
  <si>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</si>
  <si>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</si>
  <si>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</si>
  <si>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</si>
  <si>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</si>
  <si>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</si>
  <si>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</si>
  <si>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</si>
  <si>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</si>
  <si>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</si>
  <si>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</si>
  <si>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Upper middle income group aggregate. Upper-middle-income economies are those in which 2020 GNI per capita was between $4,096 and $12,695.</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</si>
  <si>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</si>
  <si>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</si>
  <si>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</si>
  <si>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</si>
  <si>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</si>
  <si>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</si>
  <si>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</si>
  <si>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</si>
  <si>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</si>
  <si>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</si>
  <si>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</si>
  <si>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</si>
  <si>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</si>
  <si>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</si>
  <si>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</si>
  <si>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</si>
  <si>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Unemployment refers to the share of the labor force that is without work but available for and seeking employment.</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</si>
  <si>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</si>
  <si>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</si>
  <si>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</si>
  <si>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</si>
  <si>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</si>
  <si>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</si>
  <si>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</si>
  <si>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</si>
  <si>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</si>
  <si>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</si>
  <si>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</si>
  <si>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</si>
  <si>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</si>
  <si>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</si>
  <si>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</si>
  <si>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</si>
  <si>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</si>
  <si>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</si>
  <si>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</si>
  <si>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</si>
  <si>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</si>
  <si>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</si>
  <si>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</si>
  <si>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</si>
  <si>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</si>
  <si>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</si>
  <si>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</si>
  <si>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</si>
  <si>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</si>
  <si>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</si>
  <si>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</si>
  <si>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</si>
  <si>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</si>
  <si>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</si>
  <si>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</si>
  <si>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</si>
  <si>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</si>
  <si>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</si>
  <si>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</si>
  <si>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</si>
  <si>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</si>
  <si>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</si>
  <si>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</si>
  <si>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</si>
  <si>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</si>
  <si>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IDN</t>
  </si>
  <si>
    <t>Saudi Arabia</t>
  </si>
  <si>
    <t>MNG</t>
  </si>
  <si>
    <t>Cayman Islands</t>
  </si>
  <si>
    <t>Moldova</t>
  </si>
  <si>
    <t>High income group aggregate. High-income economies are those in which 2020 GNI per capita was $12,696 or more.</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</si>
  <si>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</si>
  <si>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</si>
  <si>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</si>
  <si>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</si>
  <si>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</si>
  <si>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</si>
  <si>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</si>
  <si>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</si>
  <si>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</si>
  <si>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</si>
  <si>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</si>
  <si>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</si>
  <si>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</si>
  <si>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</si>
  <si>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</si>
  <si>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</si>
  <si>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</si>
  <si>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</si>
  <si>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</si>
  <si>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</si>
  <si>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</si>
  <si>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</si>
  <si>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</si>
  <si>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</si>
  <si>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</si>
  <si>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</si>
  <si>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</si>
  <si>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</si>
  <si>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</si>
  <si>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</si>
  <si>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</si>
  <si>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</si>
  <si>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</si>
  <si>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</si>
  <si>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</si>
  <si>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</si>
  <si>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</si>
  <si>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</si>
  <si>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</si>
  <si>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</si>
  <si>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</si>
  <si>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</si>
  <si>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</si>
  <si>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</si>
  <si>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</si>
  <si>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</si>
  <si>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</si>
  <si>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</si>
  <si>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</si>
  <si>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</si>
  <si>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</si>
  <si>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</si>
  <si>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</si>
  <si>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</si>
  <si>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</si>
  <si>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</si>
  <si>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</si>
  <si>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</si>
  <si>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</si>
  <si>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</si>
  <si>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</si>
  <si>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</si>
  <si>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</si>
  <si>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</si>
  <si>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</si>
  <si>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</si>
  <si>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</si>
  <si>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</si>
  <si>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</si>
  <si>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</si>
  <si>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</si>
  <si>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</si>
  <si>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</si>
  <si>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</si>
  <si>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</si>
  <si>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</si>
  <si>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</si>
  <si>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</si>
  <si>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</si>
  <si>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</si>
  <si>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</si>
  <si>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</si>
  <si>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</si>
  <si>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</si>
  <si>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</si>
  <si>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</si>
  <si>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</si>
  <si>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</si>
  <si>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</si>
  <si>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</si>
  <si>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</si>
  <si>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</si>
  <si>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</si>
  <si>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</si>
  <si>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</si>
  <si>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</si>
  <si>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</si>
  <si>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</si>
  <si>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</si>
  <si>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</si>
  <si>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</si>
  <si>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</si>
  <si>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</si>
  <si>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</si>
  <si>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</si>
  <si>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</si>
  <si>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Belarus</t>
  </si>
  <si>
    <t>World</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</si>
  <si>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</si>
  <si>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</si>
  <si>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</si>
  <si>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</si>
  <si>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</si>
  <si>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</si>
  <si>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</si>
  <si>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</si>
  <si>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</si>
  <si>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</si>
  <si>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</si>
  <si>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</si>
  <si>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</si>
  <si>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</si>
  <si>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</si>
  <si>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</si>
  <si>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</si>
  <si>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</si>
  <si>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</si>
  <si>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</si>
  <si>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</si>
  <si>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</si>
  <si>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</si>
  <si>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</si>
  <si>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</si>
  <si>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</si>
  <si>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</si>
  <si>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</si>
  <si>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</si>
  <si>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</si>
  <si>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</si>
  <si>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</si>
  <si>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</si>
  <si>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</si>
  <si>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</si>
  <si>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</si>
  <si>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</si>
  <si>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</si>
  <si>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</si>
  <si>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</si>
  <si>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</si>
  <si>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</si>
  <si>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</si>
  <si>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</si>
  <si>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</si>
  <si>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</si>
  <si>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</si>
  <si>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</si>
  <si>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</si>
  <si>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</si>
  <si>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</si>
  <si>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</si>
  <si>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</si>
  <si>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</si>
  <si>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</si>
  <si>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</si>
  <si>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</si>
  <si>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</si>
  <si>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</si>
  <si>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</si>
  <si>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</si>
  <si>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</si>
  <si>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</si>
  <si>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</si>
  <si>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</si>
  <si>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</si>
  <si>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</si>
  <si>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</si>
  <si>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</si>
  <si>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</si>
  <si>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</si>
  <si>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</si>
  <si>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</si>
  <si>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</si>
  <si>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</si>
  <si>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</si>
  <si>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</si>
  <si>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</si>
  <si>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</si>
  <si>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</si>
  <si>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</si>
  <si>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</si>
  <si>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</si>
  <si>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</si>
  <si>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</si>
  <si>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</si>
  <si>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</si>
  <si>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</si>
  <si>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</si>
  <si>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</si>
  <si>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</si>
  <si>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</si>
  <si>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</si>
  <si>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</si>
  <si>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</si>
  <si>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</si>
  <si>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</si>
  <si>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</si>
  <si>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</si>
  <si>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</si>
  <si>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</si>
  <si>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</si>
  <si>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Low income group aggregate. Low-income economies are those in which 2020 GNI per capita was $1,045 or less.</t>
  </si>
  <si>
    <t>2011</t>
  </si>
  <si>
    <t>JAM</t>
  </si>
  <si>
    <t>Sierra Leone</t>
  </si>
  <si>
    <t>EUU</t>
  </si>
  <si>
    <t>2018</t>
  </si>
  <si>
    <t>Africa Western and Central</t>
  </si>
  <si>
    <t>Marshall Islands</t>
  </si>
  <si>
    <t>KHM</t>
  </si>
  <si>
    <t>1968</t>
  </si>
  <si>
    <t>East Asia &amp; Pacific (IDA &amp; IBRD countries)</t>
  </si>
  <si>
    <t>DOM</t>
  </si>
  <si>
    <t>IBRD only</t>
  </si>
  <si>
    <t>WLD</t>
  </si>
  <si>
    <t>2020</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</si>
  <si>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</si>
  <si>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</si>
  <si>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</si>
  <si>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</si>
  <si>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</si>
  <si>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</si>
  <si>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</si>
  <si>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</si>
  <si>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</si>
  <si>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</si>
  <si>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</si>
  <si>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</si>
  <si>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</si>
  <si>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</si>
  <si>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</si>
  <si>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</si>
  <si>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</si>
  <si>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</si>
  <si>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</si>
  <si>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</si>
  <si>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</si>
  <si>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</si>
  <si>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</si>
  <si>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Belorussia</t>
  </si>
  <si>
    <t>Russia</t>
  </si>
  <si>
    <t xml:space="preserve">Tajikistan </t>
  </si>
  <si>
    <t xml:space="preserve">Turkmenistan </t>
  </si>
  <si>
    <t>Baltic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</si>
</sst>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9"/>
      <name val="Times New Roman"/>
      <family val="1"/>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left"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70"/>
  <sheetViews>
    <sheetView topLeftCell="A2" workbookViewId="0">
      <selection activeCell="A20" sqref="A20:IV20"/>
    </sheetView>
  </sheetViews>
  <sheetFormatPr baseColWidth="10" defaultRowHeight="15" x14ac:dyDescent="0.2"/>
  <cols>
    <col min="1" max="1" width="44" bestFit="1" customWidth="1"/>
    <col min="2" max="2" width="25.6640625" bestFit="1" customWidth="1"/>
    <col min="3" max="3" width="56.1640625" bestFit="1" customWidth="1"/>
    <col min="4" max="4" width="14" bestFit="1" customWidth="1"/>
    <col min="5" max="35" width="5" bestFit="1" customWidth="1"/>
    <col min="36" max="65" width="11.5" bestFit="1" customWidth="1"/>
    <col min="66" max="256" width="8.83203125" customWidth="1"/>
  </cols>
  <sheetData>
    <row r="1" spans="1:65" x14ac:dyDescent="0.2">
      <c r="A1" t="s">
        <v>607</v>
      </c>
      <c r="B1" t="s">
        <v>385</v>
      </c>
    </row>
    <row r="2" spans="1:65" x14ac:dyDescent="0.2">
      <c r="A2" t="s">
        <v>63</v>
      </c>
      <c r="B2" s="1">
        <v>44407</v>
      </c>
    </row>
    <row r="4" spans="1:65" x14ac:dyDescent="0.2">
      <c r="A4" t="s">
        <v>678</v>
      </c>
      <c r="B4" t="s">
        <v>455</v>
      </c>
      <c r="C4" t="s">
        <v>210</v>
      </c>
      <c r="D4" t="s">
        <v>686</v>
      </c>
      <c r="E4" t="s">
        <v>623</v>
      </c>
      <c r="F4" t="s">
        <v>127</v>
      </c>
      <c r="G4" t="s">
        <v>178</v>
      </c>
      <c r="H4" t="s">
        <v>239</v>
      </c>
      <c r="I4" t="s">
        <v>299</v>
      </c>
      <c r="J4" t="s">
        <v>515</v>
      </c>
      <c r="K4" t="s">
        <v>572</v>
      </c>
      <c r="L4" t="s">
        <v>625</v>
      </c>
      <c r="M4" t="s">
        <v>672</v>
      </c>
      <c r="N4" t="s">
        <v>180</v>
      </c>
      <c r="O4" t="s">
        <v>685</v>
      </c>
      <c r="P4" t="s">
        <v>36</v>
      </c>
      <c r="Q4" t="s">
        <v>256</v>
      </c>
      <c r="R4" t="s">
        <v>312</v>
      </c>
      <c r="S4" t="s">
        <v>363</v>
      </c>
      <c r="T4" t="s">
        <v>418</v>
      </c>
      <c r="U4" t="s">
        <v>642</v>
      </c>
      <c r="V4" t="s">
        <v>692</v>
      </c>
      <c r="W4" t="s">
        <v>43</v>
      </c>
      <c r="X4" t="s">
        <v>109</v>
      </c>
      <c r="Y4" t="s">
        <v>59</v>
      </c>
      <c r="Z4" t="s">
        <v>124</v>
      </c>
      <c r="AA4" t="s">
        <v>170</v>
      </c>
      <c r="AB4" t="s">
        <v>374</v>
      </c>
      <c r="AC4" t="s">
        <v>433</v>
      </c>
      <c r="AD4" t="s">
        <v>511</v>
      </c>
      <c r="AE4" t="s">
        <v>567</v>
      </c>
      <c r="AF4" t="s">
        <v>64</v>
      </c>
      <c r="AG4" t="s">
        <v>128</v>
      </c>
      <c r="AH4" t="s">
        <v>179</v>
      </c>
      <c r="AI4" t="s">
        <v>139</v>
      </c>
      <c r="AJ4" t="s">
        <v>187</v>
      </c>
      <c r="AK4" t="s">
        <v>251</v>
      </c>
      <c r="AL4" t="s">
        <v>309</v>
      </c>
      <c r="AM4" t="s">
        <v>525</v>
      </c>
      <c r="AN4" t="s">
        <v>579</v>
      </c>
      <c r="AO4" t="s">
        <v>641</v>
      </c>
      <c r="AP4" t="s">
        <v>687</v>
      </c>
      <c r="AQ4" t="s">
        <v>192</v>
      </c>
      <c r="AR4" t="s">
        <v>257</v>
      </c>
      <c r="AS4" t="s">
        <v>548</v>
      </c>
      <c r="AT4" t="s">
        <v>597</v>
      </c>
      <c r="AU4" t="s">
        <v>102</v>
      </c>
      <c r="AV4" t="s">
        <v>158</v>
      </c>
      <c r="AW4" t="s">
        <v>214</v>
      </c>
      <c r="AX4" t="s">
        <v>284</v>
      </c>
      <c r="AY4" t="s">
        <v>491</v>
      </c>
      <c r="AZ4" t="s">
        <v>552</v>
      </c>
      <c r="BA4" t="s">
        <v>603</v>
      </c>
      <c r="BB4" t="s">
        <v>104</v>
      </c>
      <c r="BC4" t="s">
        <v>612</v>
      </c>
      <c r="BD4" t="s">
        <v>664</v>
      </c>
      <c r="BE4" t="s">
        <v>20</v>
      </c>
      <c r="BF4" t="s">
        <v>228</v>
      </c>
      <c r="BG4" t="s">
        <v>295</v>
      </c>
      <c r="BH4" t="s">
        <v>343</v>
      </c>
      <c r="BI4" t="s">
        <v>400</v>
      </c>
      <c r="BJ4" t="s">
        <v>617</v>
      </c>
      <c r="BK4" t="s">
        <v>668</v>
      </c>
      <c r="BL4" t="s">
        <v>24</v>
      </c>
      <c r="BM4" t="s">
        <v>677</v>
      </c>
    </row>
    <row r="5" spans="1:65" x14ac:dyDescent="0.2">
      <c r="A5" t="s">
        <v>497</v>
      </c>
      <c r="B5" t="s">
        <v>14</v>
      </c>
      <c r="C5" t="s">
        <v>53</v>
      </c>
      <c r="D5" t="s">
        <v>196</v>
      </c>
    </row>
    <row r="6" spans="1:65" x14ac:dyDescent="0.2">
      <c r="A6" t="s">
        <v>509</v>
      </c>
      <c r="B6" t="s">
        <v>479</v>
      </c>
      <c r="C6" t="s">
        <v>53</v>
      </c>
      <c r="D6" t="s">
        <v>196</v>
      </c>
      <c r="AJ6">
        <v>7.5746811471576079</v>
      </c>
      <c r="AK6">
        <v>7.6481645587616089</v>
      </c>
      <c r="AL6">
        <v>7.7691812587686879</v>
      </c>
      <c r="AM6">
        <v>7.7713082351812952</v>
      </c>
      <c r="AN6">
        <v>7.7734478786979135</v>
      </c>
      <c r="AO6">
        <v>7.7848785354523322</v>
      </c>
      <c r="AP6">
        <v>7.7708664473909854</v>
      </c>
      <c r="AQ6">
        <v>7.7140823489262322</v>
      </c>
      <c r="AR6">
        <v>7.7428934224282724</v>
      </c>
      <c r="AS6">
        <v>7.6576977035123797</v>
      </c>
      <c r="AT6">
        <v>7.673219513212306</v>
      </c>
      <c r="AU6">
        <v>7.9377046465771812</v>
      </c>
      <c r="AV6">
        <v>7.8023888841897255</v>
      </c>
      <c r="AW6">
        <v>7.3292530973094454</v>
      </c>
      <c r="AX6">
        <v>7.1313588684394071</v>
      </c>
      <c r="AY6">
        <v>6.9148498712910937</v>
      </c>
      <c r="AZ6">
        <v>6.5874752642467431</v>
      </c>
      <c r="BA6">
        <v>6.0973176616090008</v>
      </c>
      <c r="BB6">
        <v>6.3000560871674223</v>
      </c>
      <c r="BC6">
        <v>6.8796938612959524</v>
      </c>
      <c r="BD6">
        <v>6.7307198318015118</v>
      </c>
      <c r="BE6">
        <v>6.5782429980535353</v>
      </c>
      <c r="BF6">
        <v>6.4806726779657797</v>
      </c>
      <c r="BG6">
        <v>6.4144621620183413</v>
      </c>
      <c r="BH6">
        <v>6.4685978901726084</v>
      </c>
      <c r="BI6">
        <v>6.5463511468988651</v>
      </c>
      <c r="BJ6">
        <v>6.5230607443533879</v>
      </c>
      <c r="BK6">
        <v>6.4143916475567044</v>
      </c>
      <c r="BL6">
        <v>6.4722692895524325</v>
      </c>
      <c r="BM6">
        <v>6.8141766998514672</v>
      </c>
    </row>
    <row r="7" spans="1:65" x14ac:dyDescent="0.2">
      <c r="A7" t="s">
        <v>311</v>
      </c>
      <c r="B7" t="s">
        <v>595</v>
      </c>
      <c r="C7" t="s">
        <v>53</v>
      </c>
      <c r="D7" t="s">
        <v>196</v>
      </c>
      <c r="AJ7">
        <v>11.38</v>
      </c>
      <c r="AK7">
        <v>11.46</v>
      </c>
      <c r="AL7">
        <v>11.61</v>
      </c>
      <c r="AM7">
        <v>11.65</v>
      </c>
      <c r="AN7">
        <v>11.65</v>
      </c>
      <c r="AO7">
        <v>11.65</v>
      </c>
      <c r="AP7">
        <v>11.64</v>
      </c>
      <c r="AQ7">
        <v>11.64</v>
      </c>
      <c r="AR7">
        <v>11.69</v>
      </c>
      <c r="AS7">
        <v>11.65</v>
      </c>
      <c r="AT7">
        <v>11.63</v>
      </c>
      <c r="AU7">
        <v>11.68</v>
      </c>
      <c r="AV7">
        <v>11.68</v>
      </c>
      <c r="AW7">
        <v>11.61</v>
      </c>
      <c r="AX7">
        <v>11.52</v>
      </c>
      <c r="AY7">
        <v>11.34</v>
      </c>
      <c r="AZ7">
        <v>11.18</v>
      </c>
      <c r="BA7">
        <v>11.11</v>
      </c>
      <c r="BB7">
        <v>11.46</v>
      </c>
      <c r="BC7">
        <v>11.52</v>
      </c>
      <c r="BD7">
        <v>11.51</v>
      </c>
      <c r="BE7">
        <v>11.52</v>
      </c>
      <c r="BF7">
        <v>11.54</v>
      </c>
      <c r="BG7">
        <v>11.45</v>
      </c>
      <c r="BH7">
        <v>11.39</v>
      </c>
      <c r="BI7">
        <v>11.31</v>
      </c>
      <c r="BJ7">
        <v>11.18</v>
      </c>
      <c r="BK7">
        <v>11.06</v>
      </c>
      <c r="BL7">
        <v>10.98</v>
      </c>
      <c r="BM7">
        <v>11.73</v>
      </c>
    </row>
    <row r="8" spans="1:65" x14ac:dyDescent="0.2">
      <c r="A8" t="s">
        <v>669</v>
      </c>
      <c r="B8" t="s">
        <v>161</v>
      </c>
      <c r="C8" t="s">
        <v>53</v>
      </c>
      <c r="D8" t="s">
        <v>196</v>
      </c>
      <c r="AJ8">
        <v>4.3043977816203771</v>
      </c>
      <c r="AK8">
        <v>4.3541862875720101</v>
      </c>
      <c r="AL8">
        <v>4.4104752842153783</v>
      </c>
      <c r="AM8">
        <v>4.4227970142667115</v>
      </c>
      <c r="AN8">
        <v>4.4127266253581565</v>
      </c>
      <c r="AO8">
        <v>4.4602739673394316</v>
      </c>
      <c r="AP8">
        <v>4.4970896994225935</v>
      </c>
      <c r="AQ8">
        <v>4.5651668095590701</v>
      </c>
      <c r="AR8">
        <v>4.7848981683976861</v>
      </c>
      <c r="AS8">
        <v>4.8261290008957465</v>
      </c>
      <c r="AT8">
        <v>4.7588197402471897</v>
      </c>
      <c r="AU8">
        <v>4.7144860570529863</v>
      </c>
      <c r="AV8">
        <v>4.6790175731058063</v>
      </c>
      <c r="AW8">
        <v>4.6553519117018869</v>
      </c>
      <c r="AX8">
        <v>4.6404718531039073</v>
      </c>
      <c r="AY8">
        <v>4.4838595852801602</v>
      </c>
      <c r="AZ8">
        <v>4.3794784761406937</v>
      </c>
      <c r="BA8">
        <v>4.3101662495107522</v>
      </c>
      <c r="BB8">
        <v>4.4785936019090133</v>
      </c>
      <c r="BC8">
        <v>4.4711612850253912</v>
      </c>
      <c r="BD8">
        <v>4.4667308794579181</v>
      </c>
      <c r="BE8">
        <v>4.5601392845850768</v>
      </c>
      <c r="BF8">
        <v>4.3561872192357347</v>
      </c>
      <c r="BG8">
        <v>4.6406315593102079</v>
      </c>
      <c r="BH8">
        <v>4.5471131400082969</v>
      </c>
      <c r="BI8">
        <v>5.4864803476607396</v>
      </c>
      <c r="BJ8">
        <v>5.9271037751416449</v>
      </c>
      <c r="BK8">
        <v>5.9106149640683263</v>
      </c>
      <c r="BL8">
        <v>5.9289261629305265</v>
      </c>
      <c r="BM8">
        <v>6.3001047205968037</v>
      </c>
    </row>
    <row r="9" spans="1:65" x14ac:dyDescent="0.2">
      <c r="A9" t="s">
        <v>301</v>
      </c>
      <c r="B9" t="s">
        <v>19</v>
      </c>
      <c r="C9" t="s">
        <v>53</v>
      </c>
      <c r="D9" t="s">
        <v>196</v>
      </c>
      <c r="AJ9">
        <v>3.75</v>
      </c>
      <c r="AK9">
        <v>3.78</v>
      </c>
      <c r="AL9">
        <v>3.85</v>
      </c>
      <c r="AM9">
        <v>3.87</v>
      </c>
      <c r="AN9">
        <v>3.86</v>
      </c>
      <c r="AO9">
        <v>3.86</v>
      </c>
      <c r="AP9">
        <v>3.86</v>
      </c>
      <c r="AQ9">
        <v>3.86</v>
      </c>
      <c r="AR9">
        <v>3.88</v>
      </c>
      <c r="AS9">
        <v>3.87</v>
      </c>
      <c r="AT9">
        <v>3.85</v>
      </c>
      <c r="AU9">
        <v>3.88</v>
      </c>
      <c r="AV9">
        <v>3.88</v>
      </c>
      <c r="AW9">
        <v>3.85</v>
      </c>
      <c r="AX9">
        <v>3.81</v>
      </c>
      <c r="AY9">
        <v>3.73</v>
      </c>
      <c r="AZ9">
        <v>3.66</v>
      </c>
      <c r="BA9">
        <v>3.63</v>
      </c>
      <c r="BB9">
        <v>3.78</v>
      </c>
      <c r="BC9">
        <v>9.43</v>
      </c>
      <c r="BD9">
        <v>7.36</v>
      </c>
      <c r="BE9">
        <v>7.37</v>
      </c>
      <c r="BF9">
        <v>7.38</v>
      </c>
      <c r="BG9">
        <v>7.31</v>
      </c>
      <c r="BH9">
        <v>7.26</v>
      </c>
      <c r="BI9">
        <v>7.2</v>
      </c>
      <c r="BJ9">
        <v>7.1</v>
      </c>
      <c r="BK9">
        <v>7</v>
      </c>
      <c r="BL9">
        <v>6.93</v>
      </c>
      <c r="BM9">
        <v>7.7</v>
      </c>
    </row>
    <row r="10" spans="1:65" x14ac:dyDescent="0.2">
      <c r="A10" t="s">
        <v>189</v>
      </c>
      <c r="B10" t="s">
        <v>431</v>
      </c>
      <c r="C10" t="s">
        <v>53</v>
      </c>
      <c r="D10" t="s">
        <v>196</v>
      </c>
      <c r="AJ10">
        <v>16.22</v>
      </c>
      <c r="AK10">
        <v>16.329999999999998</v>
      </c>
      <c r="AL10">
        <v>16.52</v>
      </c>
      <c r="AM10">
        <v>16.57</v>
      </c>
      <c r="AN10">
        <v>16.57</v>
      </c>
      <c r="AO10">
        <v>16.57</v>
      </c>
      <c r="AP10">
        <v>16.55</v>
      </c>
      <c r="AQ10">
        <v>16.55</v>
      </c>
      <c r="AR10">
        <v>16.62</v>
      </c>
      <c r="AS10">
        <v>16.579999999999998</v>
      </c>
      <c r="AT10">
        <v>16.54</v>
      </c>
      <c r="AU10">
        <v>16.61</v>
      </c>
      <c r="AV10">
        <v>16.61</v>
      </c>
      <c r="AW10">
        <v>16.52</v>
      </c>
      <c r="AX10">
        <v>16.399999999999999</v>
      </c>
      <c r="AY10">
        <v>16.170000000000002</v>
      </c>
      <c r="AZ10">
        <v>15.97</v>
      </c>
      <c r="BA10">
        <v>13.06</v>
      </c>
      <c r="BB10">
        <v>13.67</v>
      </c>
      <c r="BC10">
        <v>14.09</v>
      </c>
      <c r="BD10">
        <v>13.48</v>
      </c>
      <c r="BE10">
        <v>13.38</v>
      </c>
      <c r="BF10">
        <v>15.87</v>
      </c>
      <c r="BG10">
        <v>18.059999999999999</v>
      </c>
      <c r="BH10">
        <v>17.190000000000001</v>
      </c>
      <c r="BI10">
        <v>15.42</v>
      </c>
      <c r="BJ10">
        <v>13.62</v>
      </c>
      <c r="BK10">
        <v>12.3</v>
      </c>
      <c r="BL10">
        <v>11.47</v>
      </c>
      <c r="BM10">
        <v>11.7</v>
      </c>
    </row>
    <row r="11" spans="1:65" x14ac:dyDescent="0.2">
      <c r="A11" t="s">
        <v>325</v>
      </c>
      <c r="B11" t="s">
        <v>696</v>
      </c>
      <c r="C11" t="s">
        <v>53</v>
      </c>
      <c r="D11" t="s">
        <v>196</v>
      </c>
    </row>
    <row r="12" spans="1:65" x14ac:dyDescent="0.2">
      <c r="A12" t="s">
        <v>108</v>
      </c>
      <c r="B12" t="s">
        <v>586</v>
      </c>
      <c r="C12" t="s">
        <v>53</v>
      </c>
      <c r="D12" t="s">
        <v>196</v>
      </c>
      <c r="AJ12">
        <v>11.504424319283899</v>
      </c>
      <c r="AK12">
        <v>12.00210871600739</v>
      </c>
      <c r="AL12">
        <v>12.757033536039078</v>
      </c>
      <c r="AM12">
        <v>12.872358947796148</v>
      </c>
      <c r="AN12">
        <v>13.164191099394777</v>
      </c>
      <c r="AO12">
        <v>12.327621058643913</v>
      </c>
      <c r="AP12">
        <v>11.843523781671234</v>
      </c>
      <c r="AQ12">
        <v>11.906186477176789</v>
      </c>
      <c r="AR12">
        <v>12.021611062992593</v>
      </c>
      <c r="AS12">
        <v>12.459707574853049</v>
      </c>
      <c r="AT12">
        <v>12.317863523205787</v>
      </c>
      <c r="AU12">
        <v>12.319537132314542</v>
      </c>
      <c r="AV12">
        <v>12.274051517359984</v>
      </c>
      <c r="AW12">
        <v>11.266258622692629</v>
      </c>
      <c r="AX12">
        <v>11.100381864608856</v>
      </c>
      <c r="AY12">
        <v>10.313361661275257</v>
      </c>
      <c r="AZ12">
        <v>9.8865172394673024</v>
      </c>
      <c r="BA12">
        <v>9.5567381075365496</v>
      </c>
      <c r="BB12">
        <v>9.2006853101316821</v>
      </c>
      <c r="BC12">
        <v>9.2702214102507803</v>
      </c>
      <c r="BD12">
        <v>10.302310743336946</v>
      </c>
      <c r="BE12">
        <v>10.49599345451583</v>
      </c>
      <c r="BF12">
        <v>10.564154701800408</v>
      </c>
      <c r="BG12">
        <v>10.677809704291082</v>
      </c>
      <c r="BH12">
        <v>10.713792872257738</v>
      </c>
      <c r="BI12">
        <v>10.507661087823044</v>
      </c>
      <c r="BJ12">
        <v>10.718293775419591</v>
      </c>
      <c r="BK12">
        <v>10.256579428087809</v>
      </c>
      <c r="BL12">
        <v>10.207222578477229</v>
      </c>
      <c r="BM12">
        <v>11.48156505597796</v>
      </c>
    </row>
    <row r="13" spans="1:65" x14ac:dyDescent="0.2">
      <c r="A13" t="s">
        <v>44</v>
      </c>
      <c r="B13" t="s">
        <v>198</v>
      </c>
      <c r="C13" t="s">
        <v>53</v>
      </c>
      <c r="D13" t="s">
        <v>196</v>
      </c>
      <c r="AJ13">
        <v>1.75</v>
      </c>
      <c r="AK13">
        <v>1.75</v>
      </c>
      <c r="AL13">
        <v>1.73</v>
      </c>
      <c r="AM13">
        <v>1.76</v>
      </c>
      <c r="AN13">
        <v>1.8</v>
      </c>
      <c r="AO13">
        <v>1.89</v>
      </c>
      <c r="AP13">
        <v>1.98</v>
      </c>
      <c r="AQ13">
        <v>2.0699999999999998</v>
      </c>
      <c r="AR13">
        <v>2.15</v>
      </c>
      <c r="AS13">
        <v>2.25</v>
      </c>
      <c r="AT13">
        <v>2.41</v>
      </c>
      <c r="AU13">
        <v>2.56</v>
      </c>
      <c r="AV13">
        <v>2.71</v>
      </c>
      <c r="AW13">
        <v>2.9</v>
      </c>
      <c r="AX13">
        <v>3.12</v>
      </c>
      <c r="AY13">
        <v>3.06</v>
      </c>
      <c r="AZ13">
        <v>2.99</v>
      </c>
      <c r="BA13">
        <v>2.85</v>
      </c>
      <c r="BB13">
        <v>2.5299999999999998</v>
      </c>
      <c r="BC13">
        <v>2.36</v>
      </c>
      <c r="BD13">
        <v>2.23</v>
      </c>
      <c r="BE13">
        <v>2.09</v>
      </c>
      <c r="BF13">
        <v>1.95</v>
      </c>
      <c r="BG13">
        <v>1.84</v>
      </c>
      <c r="BH13">
        <v>1.74</v>
      </c>
      <c r="BI13">
        <v>1.64</v>
      </c>
      <c r="BJ13">
        <v>2.46</v>
      </c>
      <c r="BK13">
        <v>2.23</v>
      </c>
      <c r="BL13">
        <v>2.2799999999999998</v>
      </c>
      <c r="BM13">
        <v>5</v>
      </c>
    </row>
    <row r="14" spans="1:65" x14ac:dyDescent="0.2">
      <c r="A14" t="s">
        <v>294</v>
      </c>
      <c r="B14" t="s">
        <v>468</v>
      </c>
      <c r="C14" t="s">
        <v>53</v>
      </c>
      <c r="D14" t="s">
        <v>196</v>
      </c>
      <c r="AJ14">
        <v>5.44</v>
      </c>
      <c r="AK14">
        <v>6.36</v>
      </c>
      <c r="AL14">
        <v>10.1</v>
      </c>
      <c r="AM14">
        <v>11.76</v>
      </c>
      <c r="AN14">
        <v>18.8</v>
      </c>
      <c r="AO14">
        <v>17.11</v>
      </c>
      <c r="AP14">
        <v>14.82</v>
      </c>
      <c r="AQ14">
        <v>12.65</v>
      </c>
      <c r="AR14">
        <v>14.05</v>
      </c>
      <c r="AS14">
        <v>15</v>
      </c>
      <c r="AT14">
        <v>17.32</v>
      </c>
      <c r="AU14">
        <v>19.59</v>
      </c>
      <c r="AV14">
        <v>15.36</v>
      </c>
      <c r="AW14">
        <v>13.52</v>
      </c>
      <c r="AX14">
        <v>11.51</v>
      </c>
      <c r="AY14">
        <v>10.08</v>
      </c>
      <c r="AZ14">
        <v>8.4700000000000006</v>
      </c>
      <c r="BA14">
        <v>7.84</v>
      </c>
      <c r="BB14">
        <v>8.65</v>
      </c>
      <c r="BC14">
        <v>7.71</v>
      </c>
      <c r="BD14">
        <v>7.18</v>
      </c>
      <c r="BE14">
        <v>7.22</v>
      </c>
      <c r="BF14">
        <v>7.1</v>
      </c>
      <c r="BG14">
        <v>7.27</v>
      </c>
      <c r="BH14">
        <v>7.61</v>
      </c>
      <c r="BI14">
        <v>7.97</v>
      </c>
      <c r="BJ14">
        <v>8.35</v>
      </c>
      <c r="BK14">
        <v>9.2200000000000006</v>
      </c>
      <c r="BL14">
        <v>9.84</v>
      </c>
      <c r="BM14">
        <v>11.67</v>
      </c>
    </row>
    <row r="15" spans="1:65" x14ac:dyDescent="0.2">
      <c r="A15" t="s">
        <v>84</v>
      </c>
      <c r="B15" t="s">
        <v>268</v>
      </c>
      <c r="C15" t="s">
        <v>53</v>
      </c>
      <c r="D15" t="s">
        <v>196</v>
      </c>
      <c r="AJ15">
        <v>1.6</v>
      </c>
      <c r="AK15">
        <v>1.8</v>
      </c>
      <c r="AL15">
        <v>5.3</v>
      </c>
      <c r="AM15">
        <v>6.6</v>
      </c>
      <c r="AN15">
        <v>6.7</v>
      </c>
      <c r="AO15">
        <v>9.3000000000000007</v>
      </c>
      <c r="AP15">
        <v>10.8</v>
      </c>
      <c r="AQ15">
        <v>9.4</v>
      </c>
      <c r="AR15">
        <v>11.2</v>
      </c>
      <c r="AS15">
        <v>11.05</v>
      </c>
      <c r="AT15">
        <v>10.91</v>
      </c>
      <c r="AU15">
        <v>10.84</v>
      </c>
      <c r="AV15">
        <v>10.72</v>
      </c>
      <c r="AW15">
        <v>10.54</v>
      </c>
      <c r="AX15">
        <v>10.34</v>
      </c>
      <c r="AY15">
        <v>10.07</v>
      </c>
      <c r="AZ15">
        <v>9.81</v>
      </c>
      <c r="BA15">
        <v>13.51</v>
      </c>
      <c r="BB15">
        <v>18.440000000000001</v>
      </c>
      <c r="BC15">
        <v>19.010000000000002</v>
      </c>
      <c r="BD15">
        <v>18.440000000000001</v>
      </c>
      <c r="BE15">
        <v>17.3</v>
      </c>
      <c r="BF15">
        <v>16.18</v>
      </c>
      <c r="BG15">
        <v>17.5</v>
      </c>
      <c r="BH15">
        <v>18.260000000000002</v>
      </c>
      <c r="BI15">
        <v>17.62</v>
      </c>
      <c r="BJ15">
        <v>17.71</v>
      </c>
      <c r="BK15">
        <v>18.97</v>
      </c>
      <c r="BL15">
        <v>18.809999999999999</v>
      </c>
      <c r="BM15">
        <v>20.21</v>
      </c>
    </row>
    <row r="16" spans="1:65" x14ac:dyDescent="0.2">
      <c r="A16" t="s">
        <v>106</v>
      </c>
      <c r="B16" t="s">
        <v>333</v>
      </c>
      <c r="C16" t="s">
        <v>53</v>
      </c>
      <c r="D16" t="s">
        <v>196</v>
      </c>
    </row>
    <row r="17" spans="1:65" x14ac:dyDescent="0.2">
      <c r="A17" t="s">
        <v>389</v>
      </c>
      <c r="B17" t="s">
        <v>467</v>
      </c>
      <c r="C17" t="s">
        <v>53</v>
      </c>
      <c r="D17" t="s">
        <v>196</v>
      </c>
    </row>
    <row r="18" spans="1:65" x14ac:dyDescent="0.2">
      <c r="A18" t="s">
        <v>411</v>
      </c>
      <c r="B18" t="s">
        <v>285</v>
      </c>
      <c r="C18" t="s">
        <v>53</v>
      </c>
      <c r="D18" t="s">
        <v>196</v>
      </c>
      <c r="AJ18">
        <v>9.58</v>
      </c>
      <c r="AK18">
        <v>10.73</v>
      </c>
      <c r="AL18">
        <v>10.87</v>
      </c>
      <c r="AM18">
        <v>9.7200000000000006</v>
      </c>
      <c r="AN18">
        <v>8.4700000000000006</v>
      </c>
      <c r="AO18">
        <v>8.51</v>
      </c>
      <c r="AP18">
        <v>8.36</v>
      </c>
      <c r="AQ18">
        <v>7.68</v>
      </c>
      <c r="AR18">
        <v>6.87</v>
      </c>
      <c r="AS18">
        <v>6.28</v>
      </c>
      <c r="AT18">
        <v>6.74</v>
      </c>
      <c r="AU18">
        <v>6.37</v>
      </c>
      <c r="AV18">
        <v>5.93</v>
      </c>
      <c r="AW18">
        <v>5.4</v>
      </c>
      <c r="AX18">
        <v>5.03</v>
      </c>
      <c r="AY18">
        <v>4.78</v>
      </c>
      <c r="AZ18">
        <v>4.38</v>
      </c>
      <c r="BA18">
        <v>4.2300000000000004</v>
      </c>
      <c r="BB18">
        <v>5.56</v>
      </c>
      <c r="BC18">
        <v>5.21</v>
      </c>
      <c r="BD18">
        <v>5.08</v>
      </c>
      <c r="BE18">
        <v>5.22</v>
      </c>
      <c r="BF18">
        <v>5.66</v>
      </c>
      <c r="BG18">
        <v>6.08</v>
      </c>
      <c r="BH18">
        <v>6.05</v>
      </c>
      <c r="BI18">
        <v>5.71</v>
      </c>
      <c r="BJ18">
        <v>5.59</v>
      </c>
      <c r="BK18">
        <v>5.3</v>
      </c>
      <c r="BL18">
        <v>5.16</v>
      </c>
      <c r="BM18">
        <v>6.61</v>
      </c>
    </row>
    <row r="19" spans="1:65" x14ac:dyDescent="0.2">
      <c r="A19" t="s">
        <v>60</v>
      </c>
      <c r="B19" t="s">
        <v>334</v>
      </c>
      <c r="C19" t="s">
        <v>53</v>
      </c>
      <c r="D19" t="s">
        <v>196</v>
      </c>
      <c r="AJ19">
        <v>3.42</v>
      </c>
      <c r="AK19">
        <v>3.59</v>
      </c>
      <c r="AL19">
        <v>4.25</v>
      </c>
      <c r="AM19">
        <v>3.54</v>
      </c>
      <c r="AN19">
        <v>4.3499999999999996</v>
      </c>
      <c r="AO19">
        <v>5.28</v>
      </c>
      <c r="AP19">
        <v>5.15</v>
      </c>
      <c r="AQ19">
        <v>5.52</v>
      </c>
      <c r="AR19">
        <v>4.7</v>
      </c>
      <c r="AS19">
        <v>4.6900000000000004</v>
      </c>
      <c r="AT19">
        <v>4.01</v>
      </c>
      <c r="AU19">
        <v>4.8499999999999996</v>
      </c>
      <c r="AV19">
        <v>4.78</v>
      </c>
      <c r="AW19">
        <v>5.83</v>
      </c>
      <c r="AX19">
        <v>5.63</v>
      </c>
      <c r="AY19">
        <v>5.24</v>
      </c>
      <c r="AZ19">
        <v>4.8600000000000003</v>
      </c>
      <c r="BA19">
        <v>4.13</v>
      </c>
      <c r="BB19">
        <v>5.3</v>
      </c>
      <c r="BC19">
        <v>4.82</v>
      </c>
      <c r="BD19">
        <v>4.5599999999999996</v>
      </c>
      <c r="BE19">
        <v>4.87</v>
      </c>
      <c r="BF19">
        <v>5.34</v>
      </c>
      <c r="BG19">
        <v>5.62</v>
      </c>
      <c r="BH19">
        <v>5.72</v>
      </c>
      <c r="BI19">
        <v>6.01</v>
      </c>
      <c r="BJ19">
        <v>5.5</v>
      </c>
      <c r="BK19">
        <v>4.8499999999999996</v>
      </c>
      <c r="BL19">
        <v>4.49</v>
      </c>
      <c r="BM19">
        <v>5.77</v>
      </c>
    </row>
    <row r="20" spans="1:65" x14ac:dyDescent="0.2">
      <c r="A20" t="s">
        <v>504</v>
      </c>
      <c r="B20" t="s">
        <v>496</v>
      </c>
      <c r="C20" t="s">
        <v>53</v>
      </c>
      <c r="D20" t="s">
        <v>196</v>
      </c>
      <c r="AJ20">
        <v>0.9</v>
      </c>
      <c r="AK20">
        <v>1.8</v>
      </c>
      <c r="AL20">
        <v>4.5</v>
      </c>
      <c r="AM20">
        <v>6.3</v>
      </c>
      <c r="AN20">
        <v>7.2</v>
      </c>
      <c r="AO20">
        <v>8.1</v>
      </c>
      <c r="AP20">
        <v>9.1</v>
      </c>
      <c r="AQ20">
        <v>10</v>
      </c>
      <c r="AR20">
        <v>10.9</v>
      </c>
      <c r="AS20">
        <v>11.78</v>
      </c>
      <c r="AT20">
        <v>10.91</v>
      </c>
      <c r="AU20">
        <v>10.039999999999999</v>
      </c>
      <c r="AV20">
        <v>9.17</v>
      </c>
      <c r="AW20">
        <v>7.99</v>
      </c>
      <c r="AX20">
        <v>7.26</v>
      </c>
      <c r="AY20">
        <v>6.62</v>
      </c>
      <c r="AZ20">
        <v>6.33</v>
      </c>
      <c r="BA20">
        <v>5.86</v>
      </c>
      <c r="BB20">
        <v>5.74</v>
      </c>
      <c r="BC20">
        <v>5.63</v>
      </c>
      <c r="BD20">
        <v>5.42</v>
      </c>
      <c r="BE20">
        <v>5.19</v>
      </c>
      <c r="BF20">
        <v>4.97</v>
      </c>
      <c r="BG20">
        <v>4.91</v>
      </c>
      <c r="BH20">
        <v>4.96</v>
      </c>
      <c r="BI20">
        <v>5</v>
      </c>
      <c r="BJ20">
        <v>5</v>
      </c>
      <c r="BK20">
        <v>4.9000000000000004</v>
      </c>
      <c r="BL20">
        <v>4.84</v>
      </c>
      <c r="BM20">
        <v>6.27</v>
      </c>
    </row>
    <row r="21" spans="1:65" x14ac:dyDescent="0.2">
      <c r="A21" t="s">
        <v>446</v>
      </c>
      <c r="B21" t="s">
        <v>517</v>
      </c>
      <c r="C21" t="s">
        <v>53</v>
      </c>
      <c r="D21" t="s">
        <v>196</v>
      </c>
      <c r="AJ21">
        <v>1.75</v>
      </c>
      <c r="AK21">
        <v>1.79</v>
      </c>
      <c r="AL21">
        <v>1.85</v>
      </c>
      <c r="AM21">
        <v>1.87</v>
      </c>
      <c r="AN21">
        <v>1.87</v>
      </c>
      <c r="AO21">
        <v>1.87</v>
      </c>
      <c r="AP21">
        <v>1.87</v>
      </c>
      <c r="AQ21">
        <v>1.87</v>
      </c>
      <c r="AR21">
        <v>1.89</v>
      </c>
      <c r="AS21">
        <v>1.87</v>
      </c>
      <c r="AT21">
        <v>1.86</v>
      </c>
      <c r="AU21">
        <v>1.89</v>
      </c>
      <c r="AV21">
        <v>1.89</v>
      </c>
      <c r="AW21">
        <v>1.85</v>
      </c>
      <c r="AX21">
        <v>1.81</v>
      </c>
      <c r="AY21">
        <v>1.73</v>
      </c>
      <c r="AZ21">
        <v>1.66</v>
      </c>
      <c r="BA21">
        <v>1.63</v>
      </c>
      <c r="BB21">
        <v>1.75</v>
      </c>
      <c r="BC21">
        <v>1.74</v>
      </c>
      <c r="BD21">
        <v>1.7</v>
      </c>
      <c r="BE21">
        <v>1.67</v>
      </c>
      <c r="BF21">
        <v>1.64</v>
      </c>
      <c r="BG21">
        <v>1.57</v>
      </c>
      <c r="BH21">
        <v>1.55</v>
      </c>
      <c r="BI21">
        <v>1.53</v>
      </c>
      <c r="BJ21">
        <v>1.48</v>
      </c>
      <c r="BK21">
        <v>1.45</v>
      </c>
      <c r="BL21">
        <v>1.42</v>
      </c>
      <c r="BM21">
        <v>0.8</v>
      </c>
    </row>
    <row r="22" spans="1:65" x14ac:dyDescent="0.2">
      <c r="A22" t="s">
        <v>608</v>
      </c>
      <c r="B22" t="s">
        <v>46</v>
      </c>
      <c r="C22" t="s">
        <v>53</v>
      </c>
      <c r="D22" t="s">
        <v>196</v>
      </c>
      <c r="AJ22">
        <v>6.99</v>
      </c>
      <c r="AK22">
        <v>6.7</v>
      </c>
      <c r="AL22">
        <v>8.08</v>
      </c>
      <c r="AM22">
        <v>9.65</v>
      </c>
      <c r="AN22">
        <v>9.34</v>
      </c>
      <c r="AO22">
        <v>9.48</v>
      </c>
      <c r="AP22">
        <v>8.9600000000000009</v>
      </c>
      <c r="AQ22">
        <v>9.32</v>
      </c>
      <c r="AR22">
        <v>8.65</v>
      </c>
      <c r="AS22">
        <v>6.59</v>
      </c>
      <c r="AT22">
        <v>6.18</v>
      </c>
      <c r="AU22">
        <v>6.91</v>
      </c>
      <c r="AV22">
        <v>7.68</v>
      </c>
      <c r="AW22">
        <v>7.36</v>
      </c>
      <c r="AX22">
        <v>8.44</v>
      </c>
      <c r="AY22">
        <v>8.25</v>
      </c>
      <c r="AZ22">
        <v>7.46</v>
      </c>
      <c r="BA22">
        <v>6.98</v>
      </c>
      <c r="BB22">
        <v>7.91</v>
      </c>
      <c r="BC22">
        <v>8.2899999999999991</v>
      </c>
      <c r="BD22">
        <v>7.14</v>
      </c>
      <c r="BE22">
        <v>7.54</v>
      </c>
      <c r="BF22">
        <v>8.43</v>
      </c>
      <c r="BG22">
        <v>8.52</v>
      </c>
      <c r="BH22">
        <v>8.48</v>
      </c>
      <c r="BI22">
        <v>7.83</v>
      </c>
      <c r="BJ22">
        <v>7.09</v>
      </c>
      <c r="BK22">
        <v>5.95</v>
      </c>
      <c r="BL22">
        <v>5.36</v>
      </c>
      <c r="BM22">
        <v>6.01</v>
      </c>
    </row>
    <row r="23" spans="1:65" x14ac:dyDescent="0.2">
      <c r="A23" t="s">
        <v>596</v>
      </c>
      <c r="B23" t="s">
        <v>317</v>
      </c>
      <c r="C23" t="s">
        <v>53</v>
      </c>
      <c r="D23" t="s">
        <v>196</v>
      </c>
      <c r="AJ23">
        <v>1.48</v>
      </c>
      <c r="AK23">
        <v>1.51</v>
      </c>
      <c r="AL23">
        <v>1.46</v>
      </c>
      <c r="AM23">
        <v>1.37</v>
      </c>
      <c r="AN23">
        <v>1.27</v>
      </c>
      <c r="AO23">
        <v>1.18</v>
      </c>
      <c r="AP23">
        <v>1.08</v>
      </c>
      <c r="AQ23">
        <v>1</v>
      </c>
      <c r="AR23">
        <v>0.92</v>
      </c>
      <c r="AS23">
        <v>0.84</v>
      </c>
      <c r="AT23">
        <v>0.75</v>
      </c>
      <c r="AU23">
        <v>0.69</v>
      </c>
      <c r="AV23">
        <v>0.73</v>
      </c>
      <c r="AW23">
        <v>0.77</v>
      </c>
      <c r="AX23">
        <v>0.8</v>
      </c>
      <c r="AY23">
        <v>0.81</v>
      </c>
      <c r="AZ23">
        <v>0.82</v>
      </c>
      <c r="BA23">
        <v>0.85</v>
      </c>
      <c r="BB23">
        <v>0.97</v>
      </c>
      <c r="BC23">
        <v>1.04</v>
      </c>
      <c r="BD23">
        <v>2.65</v>
      </c>
      <c r="BE23">
        <v>2.65</v>
      </c>
      <c r="BF23">
        <v>2.66</v>
      </c>
      <c r="BG23">
        <v>2.61</v>
      </c>
      <c r="BH23">
        <v>2.57</v>
      </c>
      <c r="BI23">
        <v>2.52</v>
      </c>
      <c r="BJ23">
        <v>2.44</v>
      </c>
      <c r="BK23">
        <v>2.37</v>
      </c>
      <c r="BL23">
        <v>2.3199999999999998</v>
      </c>
      <c r="BM23">
        <v>2.54</v>
      </c>
    </row>
    <row r="24" spans="1:65" x14ac:dyDescent="0.2">
      <c r="A24" t="s">
        <v>113</v>
      </c>
      <c r="B24" t="s">
        <v>432</v>
      </c>
      <c r="C24" t="s">
        <v>53</v>
      </c>
      <c r="D24" t="s">
        <v>196</v>
      </c>
      <c r="AJ24">
        <v>2.48</v>
      </c>
      <c r="AK24">
        <v>2.5099999999999998</v>
      </c>
      <c r="AL24">
        <v>2.56</v>
      </c>
      <c r="AM24">
        <v>2.58</v>
      </c>
      <c r="AN24">
        <v>2.54</v>
      </c>
      <c r="AO24">
        <v>2.5099999999999998</v>
      </c>
      <c r="AP24">
        <v>2.4700000000000002</v>
      </c>
      <c r="AQ24">
        <v>2.44</v>
      </c>
      <c r="AR24">
        <v>2.52</v>
      </c>
      <c r="AS24">
        <v>2.57</v>
      </c>
      <c r="AT24">
        <v>2.63</v>
      </c>
      <c r="AU24">
        <v>2.71</v>
      </c>
      <c r="AV24">
        <v>2.78</v>
      </c>
      <c r="AW24">
        <v>3.37</v>
      </c>
      <c r="AX24">
        <v>4</v>
      </c>
      <c r="AY24">
        <v>3.64</v>
      </c>
      <c r="AZ24">
        <v>3.3</v>
      </c>
      <c r="BA24">
        <v>3.62</v>
      </c>
      <c r="BB24">
        <v>4.2300000000000004</v>
      </c>
      <c r="BC24">
        <v>4.68</v>
      </c>
      <c r="BD24">
        <v>5.12</v>
      </c>
      <c r="BE24">
        <v>5.58</v>
      </c>
      <c r="BF24">
        <v>6.07</v>
      </c>
      <c r="BG24">
        <v>6.48</v>
      </c>
      <c r="BH24">
        <v>6.04</v>
      </c>
      <c r="BI24">
        <v>5.6</v>
      </c>
      <c r="BJ24">
        <v>5.13</v>
      </c>
      <c r="BK24">
        <v>4.7</v>
      </c>
      <c r="BL24">
        <v>4.62</v>
      </c>
      <c r="BM24">
        <v>4.96</v>
      </c>
    </row>
    <row r="25" spans="1:65" x14ac:dyDescent="0.2">
      <c r="A25" t="s">
        <v>37</v>
      </c>
      <c r="B25" t="s">
        <v>142</v>
      </c>
      <c r="C25" t="s">
        <v>53</v>
      </c>
      <c r="D25" t="s">
        <v>196</v>
      </c>
      <c r="AJ25">
        <v>2.2000000000000002</v>
      </c>
      <c r="AK25">
        <v>2.27</v>
      </c>
      <c r="AL25">
        <v>2.36</v>
      </c>
      <c r="AM25">
        <v>2.42</v>
      </c>
      <c r="AN25">
        <v>2.4700000000000002</v>
      </c>
      <c r="AO25">
        <v>2.5099999999999998</v>
      </c>
      <c r="AP25">
        <v>2.69</v>
      </c>
      <c r="AQ25">
        <v>2.87</v>
      </c>
      <c r="AR25">
        <v>3.09</v>
      </c>
      <c r="AS25">
        <v>3.27</v>
      </c>
      <c r="AT25">
        <v>3.59</v>
      </c>
      <c r="AU25">
        <v>3.96</v>
      </c>
      <c r="AV25">
        <v>4.32</v>
      </c>
      <c r="AW25">
        <v>4.3</v>
      </c>
      <c r="AX25">
        <v>4.25</v>
      </c>
      <c r="AY25">
        <v>3.59</v>
      </c>
      <c r="AZ25">
        <v>3.91</v>
      </c>
      <c r="BA25">
        <v>4.29</v>
      </c>
      <c r="BB25">
        <v>5</v>
      </c>
      <c r="BC25">
        <v>3.38</v>
      </c>
      <c r="BD25">
        <v>3.71</v>
      </c>
      <c r="BE25">
        <v>4.0599999999999996</v>
      </c>
      <c r="BF25">
        <v>4.43</v>
      </c>
      <c r="BG25">
        <v>4.3899999999999997</v>
      </c>
      <c r="BH25">
        <v>4.38</v>
      </c>
      <c r="BI25">
        <v>4.3499999999999996</v>
      </c>
      <c r="BJ25">
        <v>4.37</v>
      </c>
      <c r="BK25">
        <v>4.29</v>
      </c>
      <c r="BL25">
        <v>4.22</v>
      </c>
      <c r="BM25">
        <v>5.3</v>
      </c>
    </row>
    <row r="26" spans="1:65" x14ac:dyDescent="0.2">
      <c r="A26" t="s">
        <v>577</v>
      </c>
      <c r="B26" t="s">
        <v>143</v>
      </c>
      <c r="C26" t="s">
        <v>53</v>
      </c>
      <c r="D26" t="s">
        <v>196</v>
      </c>
      <c r="AJ26">
        <v>13.4</v>
      </c>
      <c r="AK26">
        <v>13.5</v>
      </c>
      <c r="AL26">
        <v>13.67</v>
      </c>
      <c r="AM26">
        <v>13.72</v>
      </c>
      <c r="AN26">
        <v>13.71</v>
      </c>
      <c r="AO26">
        <v>13.72</v>
      </c>
      <c r="AP26">
        <v>13.7</v>
      </c>
      <c r="AQ26">
        <v>12.2</v>
      </c>
      <c r="AR26">
        <v>14.1</v>
      </c>
      <c r="AS26">
        <v>16.22</v>
      </c>
      <c r="AT26">
        <v>19.920000000000002</v>
      </c>
      <c r="AU26">
        <v>18.11</v>
      </c>
      <c r="AV26">
        <v>13.73</v>
      </c>
      <c r="AW26">
        <v>12.04</v>
      </c>
      <c r="AX26">
        <v>10.08</v>
      </c>
      <c r="AY26">
        <v>8.9499999999999993</v>
      </c>
      <c r="AZ26">
        <v>6.88</v>
      </c>
      <c r="BA26">
        <v>5.61</v>
      </c>
      <c r="BB26">
        <v>6.82</v>
      </c>
      <c r="BC26">
        <v>10.28</v>
      </c>
      <c r="BD26">
        <v>11.26</v>
      </c>
      <c r="BE26">
        <v>12.27</v>
      </c>
      <c r="BF26">
        <v>12.94</v>
      </c>
      <c r="BG26">
        <v>11.42</v>
      </c>
      <c r="BH26">
        <v>9.14</v>
      </c>
      <c r="BI26">
        <v>7.58</v>
      </c>
      <c r="BJ26">
        <v>6.16</v>
      </c>
      <c r="BK26">
        <v>5.21</v>
      </c>
      <c r="BL26">
        <v>4.2300000000000004</v>
      </c>
      <c r="BM26">
        <v>5.71</v>
      </c>
    </row>
    <row r="27" spans="1:65" x14ac:dyDescent="0.2">
      <c r="A27" t="s">
        <v>344</v>
      </c>
      <c r="B27" t="s">
        <v>68</v>
      </c>
      <c r="C27" t="s">
        <v>53</v>
      </c>
      <c r="D27" t="s">
        <v>196</v>
      </c>
      <c r="AJ27">
        <v>0.88</v>
      </c>
      <c r="AK27">
        <v>0.86</v>
      </c>
      <c r="AL27">
        <v>0.83</v>
      </c>
      <c r="AM27">
        <v>0.84</v>
      </c>
      <c r="AN27">
        <v>0.85</v>
      </c>
      <c r="AO27">
        <v>0.87</v>
      </c>
      <c r="AP27">
        <v>0.9</v>
      </c>
      <c r="AQ27">
        <v>0.92</v>
      </c>
      <c r="AR27">
        <v>0.93</v>
      </c>
      <c r="AS27">
        <v>0.95</v>
      </c>
      <c r="AT27">
        <v>0.98</v>
      </c>
      <c r="AU27">
        <v>0.98</v>
      </c>
      <c r="AV27">
        <v>1</v>
      </c>
      <c r="AW27">
        <v>1.03</v>
      </c>
      <c r="AX27">
        <v>1.07</v>
      </c>
      <c r="AY27">
        <v>1.1299999999999999</v>
      </c>
      <c r="AZ27">
        <v>1.2</v>
      </c>
      <c r="BA27">
        <v>1.22</v>
      </c>
      <c r="BB27">
        <v>1.1299999999999999</v>
      </c>
      <c r="BC27">
        <v>1.1299999999999999</v>
      </c>
      <c r="BD27">
        <v>1.18</v>
      </c>
      <c r="BE27">
        <v>1.2</v>
      </c>
      <c r="BF27">
        <v>1.22</v>
      </c>
      <c r="BG27">
        <v>1.27</v>
      </c>
      <c r="BH27">
        <v>1.32</v>
      </c>
      <c r="BI27">
        <v>1.38</v>
      </c>
      <c r="BJ27">
        <v>1.44</v>
      </c>
      <c r="BK27">
        <v>1.51</v>
      </c>
      <c r="BL27">
        <v>1.56</v>
      </c>
      <c r="BM27">
        <v>4.09</v>
      </c>
    </row>
    <row r="28" spans="1:65" x14ac:dyDescent="0.2">
      <c r="A28" t="s">
        <v>155</v>
      </c>
      <c r="B28" t="s">
        <v>278</v>
      </c>
      <c r="C28" t="s">
        <v>53</v>
      </c>
      <c r="D28" t="s">
        <v>196</v>
      </c>
      <c r="AJ28">
        <v>12.17</v>
      </c>
      <c r="AK28">
        <v>14.81</v>
      </c>
      <c r="AL28">
        <v>12.72</v>
      </c>
      <c r="AM28">
        <v>13.83</v>
      </c>
      <c r="AN28">
        <v>10.83</v>
      </c>
      <c r="AO28">
        <v>11.46</v>
      </c>
      <c r="AP28">
        <v>9.76</v>
      </c>
      <c r="AQ28">
        <v>7.65</v>
      </c>
      <c r="AR28">
        <v>7.45</v>
      </c>
      <c r="AS28">
        <v>7.16</v>
      </c>
      <c r="AT28">
        <v>6.87</v>
      </c>
      <c r="AU28">
        <v>9.0500000000000007</v>
      </c>
      <c r="AV28">
        <v>10.84</v>
      </c>
      <c r="AW28">
        <v>10.199999999999999</v>
      </c>
      <c r="AX28">
        <v>10.199999999999999</v>
      </c>
      <c r="AY28">
        <v>7.54</v>
      </c>
      <c r="AZ28">
        <v>7.88</v>
      </c>
      <c r="BA28">
        <v>8.18</v>
      </c>
      <c r="BB28">
        <v>14.25</v>
      </c>
      <c r="BC28">
        <v>14.33</v>
      </c>
      <c r="BD28">
        <v>14.52</v>
      </c>
      <c r="BE28">
        <v>14.02</v>
      </c>
      <c r="BF28">
        <v>16.18</v>
      </c>
      <c r="BG28">
        <v>13.8</v>
      </c>
      <c r="BH28">
        <v>12</v>
      </c>
      <c r="BI28">
        <v>12.7</v>
      </c>
      <c r="BJ28">
        <v>9.8000000000000007</v>
      </c>
      <c r="BK28">
        <v>10</v>
      </c>
      <c r="BL28">
        <v>10.11</v>
      </c>
      <c r="BM28">
        <v>14.41</v>
      </c>
    </row>
    <row r="29" spans="1:65" x14ac:dyDescent="0.2">
      <c r="A29" t="s">
        <v>371</v>
      </c>
      <c r="B29" t="s">
        <v>523</v>
      </c>
      <c r="C29" t="s">
        <v>53</v>
      </c>
      <c r="D29" t="s">
        <v>196</v>
      </c>
      <c r="AJ29">
        <v>17.55</v>
      </c>
      <c r="AK29">
        <v>18.43</v>
      </c>
      <c r="AL29">
        <v>19.399999999999999</v>
      </c>
      <c r="AM29">
        <v>20.29</v>
      </c>
      <c r="AN29">
        <v>21.13</v>
      </c>
      <c r="AO29">
        <v>22.01</v>
      </c>
      <c r="AP29">
        <v>22.88</v>
      </c>
      <c r="AQ29">
        <v>23.78</v>
      </c>
      <c r="AR29">
        <v>24.78</v>
      </c>
      <c r="AS29">
        <v>25.67</v>
      </c>
      <c r="AT29">
        <v>26.59</v>
      </c>
      <c r="AU29">
        <v>27.65</v>
      </c>
      <c r="AV29">
        <v>28.64</v>
      </c>
      <c r="AW29">
        <v>29.54</v>
      </c>
      <c r="AX29">
        <v>30.4</v>
      </c>
      <c r="AY29">
        <v>31.11</v>
      </c>
      <c r="AZ29">
        <v>28.98</v>
      </c>
      <c r="BA29">
        <v>23.41</v>
      </c>
      <c r="BB29">
        <v>24.07</v>
      </c>
      <c r="BC29">
        <v>27.31</v>
      </c>
      <c r="BD29">
        <v>27.58</v>
      </c>
      <c r="BE29">
        <v>28.01</v>
      </c>
      <c r="BF29">
        <v>27.49</v>
      </c>
      <c r="BG29">
        <v>27.52</v>
      </c>
      <c r="BH29">
        <v>27.69</v>
      </c>
      <c r="BI29">
        <v>25.41</v>
      </c>
      <c r="BJ29">
        <v>20.53</v>
      </c>
      <c r="BK29">
        <v>18.399999999999999</v>
      </c>
      <c r="BL29">
        <v>15.69</v>
      </c>
      <c r="BM29">
        <v>16.850000000000001</v>
      </c>
    </row>
    <row r="30" spans="1:65" x14ac:dyDescent="0.2">
      <c r="A30" t="s">
        <v>559</v>
      </c>
      <c r="B30" t="s">
        <v>205</v>
      </c>
      <c r="C30" t="s">
        <v>53</v>
      </c>
      <c r="D30" t="s">
        <v>196</v>
      </c>
      <c r="AJ30">
        <v>0.6</v>
      </c>
      <c r="AK30">
        <v>3.1</v>
      </c>
      <c r="AL30">
        <v>8.5</v>
      </c>
      <c r="AM30">
        <v>12.8</v>
      </c>
      <c r="AN30">
        <v>17.7</v>
      </c>
      <c r="AO30">
        <v>24.4</v>
      </c>
      <c r="AP30">
        <v>17.100000000000001</v>
      </c>
      <c r="AQ30">
        <v>14</v>
      </c>
      <c r="AR30">
        <v>12.8</v>
      </c>
      <c r="AS30">
        <v>12</v>
      </c>
      <c r="AT30">
        <v>11.23</v>
      </c>
      <c r="AU30">
        <v>10.58</v>
      </c>
      <c r="AV30">
        <v>9.8800000000000008</v>
      </c>
      <c r="AW30">
        <v>9.16</v>
      </c>
      <c r="AX30">
        <v>8.44</v>
      </c>
      <c r="AY30">
        <v>7.7</v>
      </c>
      <c r="AZ30">
        <v>7.01</v>
      </c>
      <c r="BA30">
        <v>6.42</v>
      </c>
      <c r="BB30">
        <v>6.1</v>
      </c>
      <c r="BC30">
        <v>6.11</v>
      </c>
      <c r="BD30">
        <v>6.08</v>
      </c>
      <c r="BE30">
        <v>6.06</v>
      </c>
      <c r="BF30">
        <v>6.05</v>
      </c>
      <c r="BG30">
        <v>5.97</v>
      </c>
      <c r="BH30">
        <v>5.91</v>
      </c>
      <c r="BI30">
        <v>5.84</v>
      </c>
      <c r="BJ30">
        <v>5.65</v>
      </c>
      <c r="BK30">
        <v>4.76</v>
      </c>
      <c r="BL30">
        <v>4.71</v>
      </c>
      <c r="BM30">
        <v>5.28</v>
      </c>
    </row>
    <row r="31" spans="1:65" x14ac:dyDescent="0.2">
      <c r="A31" t="s">
        <v>298</v>
      </c>
      <c r="B31" t="s">
        <v>275</v>
      </c>
      <c r="C31" t="s">
        <v>53</v>
      </c>
      <c r="D31" t="s">
        <v>196</v>
      </c>
      <c r="AJ31">
        <v>9.58</v>
      </c>
      <c r="AK31">
        <v>9.66</v>
      </c>
      <c r="AL31">
        <v>9.7799999999999994</v>
      </c>
      <c r="AM31">
        <v>11.1</v>
      </c>
      <c r="AN31">
        <v>12.48</v>
      </c>
      <c r="AO31">
        <v>13.82</v>
      </c>
      <c r="AP31">
        <v>12.68</v>
      </c>
      <c r="AQ31">
        <v>14.31</v>
      </c>
      <c r="AR31">
        <v>12.84</v>
      </c>
      <c r="AS31">
        <v>10.87</v>
      </c>
      <c r="AT31">
        <v>9.07</v>
      </c>
      <c r="AU31">
        <v>10.039999999999999</v>
      </c>
      <c r="AV31">
        <v>10.38</v>
      </c>
      <c r="AW31">
        <v>10.66</v>
      </c>
      <c r="AX31">
        <v>10.91</v>
      </c>
      <c r="AY31">
        <v>9.39</v>
      </c>
      <c r="AZ31">
        <v>8.51</v>
      </c>
      <c r="BA31">
        <v>8.18</v>
      </c>
      <c r="BB31">
        <v>8.43</v>
      </c>
      <c r="BC31">
        <v>8.4499999999999993</v>
      </c>
      <c r="BD31">
        <v>8.4</v>
      </c>
      <c r="BE31">
        <v>8.3800000000000008</v>
      </c>
      <c r="BF31">
        <v>8.35</v>
      </c>
      <c r="BG31">
        <v>8.24</v>
      </c>
      <c r="BH31">
        <v>7.58</v>
      </c>
      <c r="BI31">
        <v>7</v>
      </c>
      <c r="BJ31">
        <v>6.6</v>
      </c>
      <c r="BK31">
        <v>6.52</v>
      </c>
      <c r="BL31">
        <v>6.46</v>
      </c>
      <c r="BM31">
        <v>7.82</v>
      </c>
    </row>
    <row r="32" spans="1:65" x14ac:dyDescent="0.2">
      <c r="A32" t="s">
        <v>353</v>
      </c>
      <c r="B32" t="s">
        <v>605</v>
      </c>
      <c r="C32" t="s">
        <v>53</v>
      </c>
      <c r="D32" t="s">
        <v>196</v>
      </c>
    </row>
    <row r="33" spans="1:65" x14ac:dyDescent="0.2">
      <c r="A33" t="s">
        <v>54</v>
      </c>
      <c r="B33" t="s">
        <v>486</v>
      </c>
      <c r="C33" t="s">
        <v>53</v>
      </c>
      <c r="D33" t="s">
        <v>196</v>
      </c>
      <c r="AJ33">
        <v>2.74</v>
      </c>
      <c r="AK33">
        <v>2.79</v>
      </c>
      <c r="AL33">
        <v>2.87</v>
      </c>
      <c r="AM33">
        <v>2.89</v>
      </c>
      <c r="AN33">
        <v>2.89</v>
      </c>
      <c r="AO33">
        <v>2.89</v>
      </c>
      <c r="AP33">
        <v>2.88</v>
      </c>
      <c r="AQ33">
        <v>2.88</v>
      </c>
      <c r="AR33">
        <v>2.91</v>
      </c>
      <c r="AS33">
        <v>2.89</v>
      </c>
      <c r="AT33">
        <v>2.88</v>
      </c>
      <c r="AU33">
        <v>2.91</v>
      </c>
      <c r="AV33">
        <v>2.9</v>
      </c>
      <c r="AW33">
        <v>2.87</v>
      </c>
      <c r="AX33">
        <v>2.82</v>
      </c>
      <c r="AY33">
        <v>2.72</v>
      </c>
      <c r="AZ33">
        <v>2.64</v>
      </c>
      <c r="BA33">
        <v>2.6</v>
      </c>
      <c r="BB33">
        <v>2.86</v>
      </c>
      <c r="BC33">
        <v>2.5499999999999998</v>
      </c>
      <c r="BD33">
        <v>2.2200000000000002</v>
      </c>
      <c r="BE33">
        <v>2.0499999999999998</v>
      </c>
      <c r="BF33">
        <v>2.39</v>
      </c>
      <c r="BG33">
        <v>2.0099999999999998</v>
      </c>
      <c r="BH33">
        <v>3.07</v>
      </c>
      <c r="BI33">
        <v>3.5</v>
      </c>
      <c r="BJ33">
        <v>3.66</v>
      </c>
      <c r="BK33">
        <v>3.52</v>
      </c>
      <c r="BL33">
        <v>3.46</v>
      </c>
      <c r="BM33">
        <v>5.61</v>
      </c>
    </row>
    <row r="34" spans="1:65" x14ac:dyDescent="0.2">
      <c r="A34" t="s">
        <v>562</v>
      </c>
      <c r="B34" t="s">
        <v>315</v>
      </c>
      <c r="C34" t="s">
        <v>53</v>
      </c>
      <c r="D34" t="s">
        <v>196</v>
      </c>
      <c r="AJ34">
        <v>6.37</v>
      </c>
      <c r="AK34">
        <v>6.42</v>
      </c>
      <c r="AL34">
        <v>6.03</v>
      </c>
      <c r="AM34">
        <v>6.24</v>
      </c>
      <c r="AN34">
        <v>6.42</v>
      </c>
      <c r="AO34">
        <v>7.25</v>
      </c>
      <c r="AP34">
        <v>8.16</v>
      </c>
      <c r="AQ34">
        <v>9.42</v>
      </c>
      <c r="AR34">
        <v>10.210000000000001</v>
      </c>
      <c r="AS34">
        <v>9.9</v>
      </c>
      <c r="AT34">
        <v>9.61</v>
      </c>
      <c r="AU34">
        <v>9.3699999999999992</v>
      </c>
      <c r="AV34">
        <v>9.99</v>
      </c>
      <c r="AW34">
        <v>9.11</v>
      </c>
      <c r="AX34">
        <v>9.57</v>
      </c>
      <c r="AY34">
        <v>8.64</v>
      </c>
      <c r="AZ34">
        <v>8.33</v>
      </c>
      <c r="BA34">
        <v>7.34</v>
      </c>
      <c r="BB34">
        <v>8.52</v>
      </c>
      <c r="BC34">
        <v>7.73</v>
      </c>
      <c r="BD34">
        <v>6.92</v>
      </c>
      <c r="BE34">
        <v>7.19</v>
      </c>
      <c r="BF34">
        <v>6.98</v>
      </c>
      <c r="BG34">
        <v>6.66</v>
      </c>
      <c r="BH34">
        <v>8.43</v>
      </c>
      <c r="BI34">
        <v>11.6</v>
      </c>
      <c r="BJ34">
        <v>12.82</v>
      </c>
      <c r="BK34">
        <v>12.33</v>
      </c>
      <c r="BL34">
        <v>11.93</v>
      </c>
      <c r="BM34">
        <v>13.67</v>
      </c>
    </row>
    <row r="35" spans="1:65" x14ac:dyDescent="0.2">
      <c r="A35" t="s">
        <v>531</v>
      </c>
      <c r="B35" t="s">
        <v>368</v>
      </c>
      <c r="C35" t="s">
        <v>53</v>
      </c>
      <c r="D35" t="s">
        <v>196</v>
      </c>
      <c r="AJ35">
        <v>22.97</v>
      </c>
      <c r="AK35">
        <v>22.94</v>
      </c>
      <c r="AL35">
        <v>24.54</v>
      </c>
      <c r="AM35">
        <v>22.98</v>
      </c>
      <c r="AN35">
        <v>19.66</v>
      </c>
      <c r="AO35">
        <v>14.71</v>
      </c>
      <c r="AP35">
        <v>14.61</v>
      </c>
      <c r="AQ35">
        <v>12.4</v>
      </c>
      <c r="AR35">
        <v>10.61</v>
      </c>
      <c r="AS35">
        <v>9.35</v>
      </c>
      <c r="AT35">
        <v>9.85</v>
      </c>
      <c r="AU35">
        <v>10.32</v>
      </c>
      <c r="AV35">
        <v>11</v>
      </c>
      <c r="AW35">
        <v>9.57</v>
      </c>
      <c r="AX35">
        <v>9.08</v>
      </c>
      <c r="AY35">
        <v>8.73</v>
      </c>
      <c r="AZ35">
        <v>7.41</v>
      </c>
      <c r="BA35">
        <v>8.1199999999999992</v>
      </c>
      <c r="BB35">
        <v>10.02</v>
      </c>
      <c r="BC35">
        <v>10.69</v>
      </c>
      <c r="BD35">
        <v>11.19</v>
      </c>
      <c r="BE35">
        <v>11.59</v>
      </c>
      <c r="BF35">
        <v>11.55</v>
      </c>
      <c r="BG35">
        <v>12.17</v>
      </c>
      <c r="BH35">
        <v>11.35</v>
      </c>
      <c r="BI35">
        <v>9.7200000000000006</v>
      </c>
      <c r="BJ35">
        <v>9.86</v>
      </c>
      <c r="BK35">
        <v>10</v>
      </c>
      <c r="BL35">
        <v>10.1</v>
      </c>
      <c r="BM35">
        <v>12.79</v>
      </c>
    </row>
    <row r="36" spans="1:65" x14ac:dyDescent="0.2">
      <c r="A36" t="s">
        <v>408</v>
      </c>
      <c r="B36" t="s">
        <v>120</v>
      </c>
      <c r="C36" t="s">
        <v>53</v>
      </c>
      <c r="D36" t="s">
        <v>196</v>
      </c>
      <c r="AJ36">
        <v>4.7</v>
      </c>
      <c r="AK36">
        <v>4.75</v>
      </c>
      <c r="AL36">
        <v>4.78</v>
      </c>
      <c r="AM36">
        <v>4.87</v>
      </c>
      <c r="AN36">
        <v>4.9800000000000004</v>
      </c>
      <c r="AO36">
        <v>5.09</v>
      </c>
      <c r="AP36">
        <v>5.2</v>
      </c>
      <c r="AQ36">
        <v>5.32</v>
      </c>
      <c r="AR36">
        <v>5.41</v>
      </c>
      <c r="AS36">
        <v>5.53</v>
      </c>
      <c r="AT36">
        <v>5.64</v>
      </c>
      <c r="AU36">
        <v>5.73</v>
      </c>
      <c r="AV36">
        <v>5.82</v>
      </c>
      <c r="AW36">
        <v>5.95</v>
      </c>
      <c r="AX36">
        <v>6.1</v>
      </c>
      <c r="AY36">
        <v>6.3</v>
      </c>
      <c r="AZ36">
        <v>6.49</v>
      </c>
      <c r="BA36">
        <v>6.61</v>
      </c>
      <c r="BB36">
        <v>6.46</v>
      </c>
      <c r="BC36">
        <v>6.51</v>
      </c>
      <c r="BD36">
        <v>6.64</v>
      </c>
      <c r="BE36">
        <v>6.71</v>
      </c>
      <c r="BF36">
        <v>6.8</v>
      </c>
      <c r="BG36">
        <v>6.97</v>
      </c>
      <c r="BH36">
        <v>7.69</v>
      </c>
      <c r="BI36">
        <v>8.4700000000000006</v>
      </c>
      <c r="BJ36">
        <v>9.32</v>
      </c>
      <c r="BK36">
        <v>8.6999999999999993</v>
      </c>
      <c r="BL36">
        <v>6.92</v>
      </c>
      <c r="BM36">
        <v>8.3699999999999992</v>
      </c>
    </row>
    <row r="37" spans="1:65" x14ac:dyDescent="0.2">
      <c r="A37" t="s">
        <v>540</v>
      </c>
      <c r="B37" t="s">
        <v>114</v>
      </c>
      <c r="C37" t="s">
        <v>53</v>
      </c>
      <c r="D37" t="s">
        <v>196</v>
      </c>
      <c r="AJ37">
        <v>1.34</v>
      </c>
      <c r="AK37">
        <v>1.36</v>
      </c>
      <c r="AL37">
        <v>1.39</v>
      </c>
      <c r="AM37">
        <v>1.4</v>
      </c>
      <c r="AN37">
        <v>1.4</v>
      </c>
      <c r="AO37">
        <v>1.4</v>
      </c>
      <c r="AP37">
        <v>1.4</v>
      </c>
      <c r="AQ37">
        <v>1.4</v>
      </c>
      <c r="AR37">
        <v>1.4</v>
      </c>
      <c r="AS37">
        <v>1.64</v>
      </c>
      <c r="AT37">
        <v>1.9</v>
      </c>
      <c r="AU37">
        <v>1.86</v>
      </c>
      <c r="AV37">
        <v>1.8</v>
      </c>
      <c r="AW37">
        <v>2.4900000000000002</v>
      </c>
      <c r="AX37">
        <v>3.1</v>
      </c>
      <c r="AY37">
        <v>3.13</v>
      </c>
      <c r="AZ37">
        <v>3.7</v>
      </c>
      <c r="BA37">
        <v>3.68</v>
      </c>
      <c r="BB37">
        <v>3.96</v>
      </c>
      <c r="BC37">
        <v>3.32</v>
      </c>
      <c r="BD37">
        <v>3.23</v>
      </c>
      <c r="BE37">
        <v>2.0499999999999998</v>
      </c>
      <c r="BF37">
        <v>2.87</v>
      </c>
      <c r="BG37">
        <v>2.63</v>
      </c>
      <c r="BH37">
        <v>2.4500000000000002</v>
      </c>
      <c r="BI37">
        <v>2.42</v>
      </c>
      <c r="BJ37">
        <v>2.36</v>
      </c>
      <c r="BK37">
        <v>2.2999999999999998</v>
      </c>
      <c r="BL37">
        <v>2.27</v>
      </c>
      <c r="BM37">
        <v>3.74</v>
      </c>
    </row>
    <row r="38" spans="1:65" x14ac:dyDescent="0.2">
      <c r="A38" t="s">
        <v>48</v>
      </c>
      <c r="B38" t="s">
        <v>373</v>
      </c>
      <c r="C38" t="s">
        <v>53</v>
      </c>
      <c r="D38" t="s">
        <v>196</v>
      </c>
      <c r="AJ38">
        <v>13.82</v>
      </c>
      <c r="AK38">
        <v>16.09</v>
      </c>
      <c r="AL38">
        <v>18.61</v>
      </c>
      <c r="AM38">
        <v>21.2</v>
      </c>
      <c r="AN38">
        <v>21.39</v>
      </c>
      <c r="AO38">
        <v>21.59</v>
      </c>
      <c r="AP38">
        <v>21.22</v>
      </c>
      <c r="AQ38">
        <v>20.86</v>
      </c>
      <c r="AR38">
        <v>18.34</v>
      </c>
      <c r="AS38">
        <v>15.88</v>
      </c>
      <c r="AT38">
        <v>18.54</v>
      </c>
      <c r="AU38">
        <v>21.13</v>
      </c>
      <c r="AV38">
        <v>23.8</v>
      </c>
      <c r="AW38">
        <v>21.76</v>
      </c>
      <c r="AX38">
        <v>19.77</v>
      </c>
      <c r="AY38">
        <v>17.78</v>
      </c>
      <c r="AZ38">
        <v>17</v>
      </c>
      <c r="BA38">
        <v>16.350000000000001</v>
      </c>
      <c r="BB38">
        <v>16.170000000000002</v>
      </c>
      <c r="BC38">
        <v>17.86</v>
      </c>
      <c r="BD38">
        <v>17.850000000000001</v>
      </c>
      <c r="BE38">
        <v>17.86</v>
      </c>
      <c r="BF38">
        <v>17.88</v>
      </c>
      <c r="BG38">
        <v>17.78</v>
      </c>
      <c r="BH38">
        <v>17.71</v>
      </c>
      <c r="BI38">
        <v>17.62</v>
      </c>
      <c r="BJ38">
        <v>17.46</v>
      </c>
      <c r="BK38">
        <v>17.32</v>
      </c>
      <c r="BL38">
        <v>17.21</v>
      </c>
      <c r="BM38">
        <v>17.7</v>
      </c>
    </row>
    <row r="39" spans="1:65" x14ac:dyDescent="0.2">
      <c r="A39" t="s">
        <v>173</v>
      </c>
      <c r="B39" t="s">
        <v>460</v>
      </c>
      <c r="C39" t="s">
        <v>53</v>
      </c>
      <c r="D39" t="s">
        <v>196</v>
      </c>
      <c r="AJ39">
        <v>4.29</v>
      </c>
      <c r="AK39">
        <v>4.3499999999999996</v>
      </c>
      <c r="AL39">
        <v>4.4400000000000004</v>
      </c>
      <c r="AM39">
        <v>4.47</v>
      </c>
      <c r="AN39">
        <v>4.47</v>
      </c>
      <c r="AO39">
        <v>4.47</v>
      </c>
      <c r="AP39">
        <v>4.46</v>
      </c>
      <c r="AQ39">
        <v>4.46</v>
      </c>
      <c r="AR39">
        <v>4.5</v>
      </c>
      <c r="AS39">
        <v>4.47</v>
      </c>
      <c r="AT39">
        <v>4.45</v>
      </c>
      <c r="AU39">
        <v>4.49</v>
      </c>
      <c r="AV39">
        <v>4.49</v>
      </c>
      <c r="AW39">
        <v>4.4400000000000004</v>
      </c>
      <c r="AX39">
        <v>4.38</v>
      </c>
      <c r="AY39">
        <v>4.2699999999999996</v>
      </c>
      <c r="AZ39">
        <v>4.17</v>
      </c>
      <c r="BA39">
        <v>4.12</v>
      </c>
      <c r="BB39">
        <v>4.34</v>
      </c>
      <c r="BC39">
        <v>4.38</v>
      </c>
      <c r="BD39">
        <v>4.38</v>
      </c>
      <c r="BE39">
        <v>4.38</v>
      </c>
      <c r="BF39">
        <v>4.3899999999999997</v>
      </c>
      <c r="BG39">
        <v>4.34</v>
      </c>
      <c r="BH39">
        <v>4.3</v>
      </c>
      <c r="BI39">
        <v>4.25</v>
      </c>
      <c r="BJ39">
        <v>4.17</v>
      </c>
      <c r="BK39">
        <v>4.09</v>
      </c>
      <c r="BL39">
        <v>4.04</v>
      </c>
      <c r="BM39">
        <v>4.33</v>
      </c>
    </row>
    <row r="40" spans="1:65" x14ac:dyDescent="0.2">
      <c r="A40" t="s">
        <v>186</v>
      </c>
      <c r="B40" t="s">
        <v>532</v>
      </c>
      <c r="C40" t="s">
        <v>53</v>
      </c>
      <c r="D40" t="s">
        <v>196</v>
      </c>
      <c r="AJ40">
        <v>10.32</v>
      </c>
      <c r="AK40">
        <v>11.2</v>
      </c>
      <c r="AL40">
        <v>11.38</v>
      </c>
      <c r="AM40">
        <v>10.4</v>
      </c>
      <c r="AN40">
        <v>9.49</v>
      </c>
      <c r="AO40">
        <v>9.6199999999999992</v>
      </c>
      <c r="AP40">
        <v>9.1</v>
      </c>
      <c r="AQ40">
        <v>8.2799999999999994</v>
      </c>
      <c r="AR40">
        <v>7.58</v>
      </c>
      <c r="AS40">
        <v>6.83</v>
      </c>
      <c r="AT40">
        <v>7.22</v>
      </c>
      <c r="AU40">
        <v>7.67</v>
      </c>
      <c r="AV40">
        <v>7.57</v>
      </c>
      <c r="AW40">
        <v>7.19</v>
      </c>
      <c r="AX40">
        <v>6.76</v>
      </c>
      <c r="AY40">
        <v>6.32</v>
      </c>
      <c r="AZ40">
        <v>6.04</v>
      </c>
      <c r="BA40">
        <v>6.14</v>
      </c>
      <c r="BB40">
        <v>8.34</v>
      </c>
      <c r="BC40">
        <v>8.06</v>
      </c>
      <c r="BD40">
        <v>7.51</v>
      </c>
      <c r="BE40">
        <v>7.29</v>
      </c>
      <c r="BF40">
        <v>7.07</v>
      </c>
      <c r="BG40">
        <v>6.91</v>
      </c>
      <c r="BH40">
        <v>6.91</v>
      </c>
      <c r="BI40">
        <v>7</v>
      </c>
      <c r="BJ40">
        <v>6.34</v>
      </c>
      <c r="BK40">
        <v>5.83</v>
      </c>
      <c r="BL40">
        <v>5.66</v>
      </c>
      <c r="BM40">
        <v>9.48</v>
      </c>
    </row>
    <row r="41" spans="1:65" x14ac:dyDescent="0.2">
      <c r="A41" t="s">
        <v>415</v>
      </c>
      <c r="B41" t="s">
        <v>217</v>
      </c>
      <c r="C41" t="s">
        <v>53</v>
      </c>
      <c r="D41" t="s">
        <v>196</v>
      </c>
      <c r="AJ41">
        <v>9.8412672343443628</v>
      </c>
      <c r="AK41">
        <v>10.07141703252851</v>
      </c>
      <c r="AL41">
        <v>11.302174516156017</v>
      </c>
      <c r="AM41">
        <v>11.417446280073493</v>
      </c>
      <c r="AN41">
        <v>11.009770159087243</v>
      </c>
      <c r="AO41">
        <v>10.263549285273488</v>
      </c>
      <c r="AP41">
        <v>9.1562041061747088</v>
      </c>
      <c r="AQ41">
        <v>8.9526027640961559</v>
      </c>
      <c r="AR41">
        <v>10.385082444500107</v>
      </c>
      <c r="AS41">
        <v>12.43365201438211</v>
      </c>
      <c r="AT41">
        <v>13.226537440085428</v>
      </c>
      <c r="AU41">
        <v>13.745281710744665</v>
      </c>
      <c r="AV41">
        <v>12.957538196420304</v>
      </c>
      <c r="AW41">
        <v>12.934169021415117</v>
      </c>
      <c r="AX41">
        <v>12.056185904952274</v>
      </c>
      <c r="AY41">
        <v>10.104887246456283</v>
      </c>
      <c r="AZ41">
        <v>7.8079195530791674</v>
      </c>
      <c r="BA41">
        <v>6.606206118899455</v>
      </c>
      <c r="BB41">
        <v>8.4901342044219152</v>
      </c>
      <c r="BC41">
        <v>9.9013246756031172</v>
      </c>
      <c r="BD41">
        <v>9.7895013403458133</v>
      </c>
      <c r="BE41">
        <v>9.9778722160377669</v>
      </c>
      <c r="BF41">
        <v>10.04678070942003</v>
      </c>
      <c r="BG41">
        <v>8.9497725563512986</v>
      </c>
      <c r="BH41">
        <v>7.8140619760166707</v>
      </c>
      <c r="BI41">
        <v>6.4875672471276973</v>
      </c>
      <c r="BJ41">
        <v>5.2950273822431111</v>
      </c>
      <c r="BK41">
        <v>4.314951435844061</v>
      </c>
      <c r="BL41">
        <v>3.7795934945490188</v>
      </c>
      <c r="BM41">
        <v>4.5618196533102866</v>
      </c>
    </row>
    <row r="42" spans="1:65" x14ac:dyDescent="0.2">
      <c r="A42" t="s">
        <v>176</v>
      </c>
      <c r="B42" t="s">
        <v>613</v>
      </c>
      <c r="C42" t="s">
        <v>53</v>
      </c>
      <c r="D42" t="s">
        <v>196</v>
      </c>
      <c r="AJ42">
        <v>1.78</v>
      </c>
      <c r="AK42">
        <v>2.81</v>
      </c>
      <c r="AL42">
        <v>3.72</v>
      </c>
      <c r="AM42">
        <v>3.88</v>
      </c>
      <c r="AN42">
        <v>3.33</v>
      </c>
      <c r="AO42">
        <v>3.71</v>
      </c>
      <c r="AP42">
        <v>4.2</v>
      </c>
      <c r="AQ42">
        <v>3.6</v>
      </c>
      <c r="AR42">
        <v>3.15</v>
      </c>
      <c r="AS42">
        <v>2.67</v>
      </c>
      <c r="AT42">
        <v>2.4900000000000002</v>
      </c>
      <c r="AU42">
        <v>2.92</v>
      </c>
      <c r="AV42">
        <v>4.12</v>
      </c>
      <c r="AW42">
        <v>4.32</v>
      </c>
      <c r="AX42">
        <v>4.4400000000000004</v>
      </c>
      <c r="AY42">
        <v>4</v>
      </c>
      <c r="AZ42">
        <v>3.65</v>
      </c>
      <c r="BA42">
        <v>3.35</v>
      </c>
      <c r="BB42">
        <v>4.12</v>
      </c>
      <c r="BC42">
        <v>4.8</v>
      </c>
      <c r="BD42">
        <v>4.4000000000000004</v>
      </c>
      <c r="BE42">
        <v>4.49</v>
      </c>
      <c r="BF42">
        <v>4.75</v>
      </c>
      <c r="BG42">
        <v>4.83</v>
      </c>
      <c r="BH42">
        <v>4.8</v>
      </c>
      <c r="BI42">
        <v>4.92</v>
      </c>
      <c r="BJ42">
        <v>4.8</v>
      </c>
      <c r="BK42">
        <v>4.71</v>
      </c>
      <c r="BL42">
        <v>4.3899999999999997</v>
      </c>
      <c r="BM42">
        <v>4.9400000000000004</v>
      </c>
    </row>
    <row r="43" spans="1:65" x14ac:dyDescent="0.2">
      <c r="A43" t="s">
        <v>369</v>
      </c>
      <c r="B43" t="s">
        <v>296</v>
      </c>
      <c r="C43" t="s">
        <v>53</v>
      </c>
      <c r="D43" t="s">
        <v>196</v>
      </c>
      <c r="AJ43">
        <v>5.63</v>
      </c>
      <c r="AK43">
        <v>5.59</v>
      </c>
      <c r="AL43">
        <v>5.53</v>
      </c>
      <c r="AM43">
        <v>5.56</v>
      </c>
      <c r="AN43">
        <v>5.61</v>
      </c>
      <c r="AO43">
        <v>5.67</v>
      </c>
      <c r="AP43">
        <v>5.73</v>
      </c>
      <c r="AQ43">
        <v>5.78</v>
      </c>
      <c r="AR43">
        <v>5.81</v>
      </c>
      <c r="AS43">
        <v>5.88</v>
      </c>
      <c r="AT43">
        <v>5.94</v>
      </c>
      <c r="AU43">
        <v>5.96</v>
      </c>
      <c r="AV43">
        <v>5.99</v>
      </c>
      <c r="AW43">
        <v>6.07</v>
      </c>
      <c r="AX43">
        <v>6.16</v>
      </c>
      <c r="AY43">
        <v>6.31</v>
      </c>
      <c r="AZ43">
        <v>6.45</v>
      </c>
      <c r="BA43">
        <v>6.5</v>
      </c>
      <c r="BB43">
        <v>6.29</v>
      </c>
      <c r="BC43">
        <v>6.28</v>
      </c>
      <c r="BD43">
        <v>6.35</v>
      </c>
      <c r="BE43">
        <v>6.37</v>
      </c>
      <c r="BF43">
        <v>6.41</v>
      </c>
      <c r="BG43">
        <v>6.51</v>
      </c>
      <c r="BH43">
        <v>6.62</v>
      </c>
      <c r="BI43">
        <v>6.74</v>
      </c>
      <c r="BJ43">
        <v>6.87</v>
      </c>
      <c r="BK43">
        <v>7.01</v>
      </c>
      <c r="BL43">
        <v>7.11</v>
      </c>
      <c r="BM43">
        <v>8.16</v>
      </c>
    </row>
    <row r="44" spans="1:65" x14ac:dyDescent="0.2">
      <c r="A44" t="s">
        <v>153</v>
      </c>
      <c r="B44" t="s">
        <v>620</v>
      </c>
      <c r="C44" t="s">
        <v>53</v>
      </c>
      <c r="D44" t="s">
        <v>196</v>
      </c>
      <c r="AJ44">
        <v>5.23</v>
      </c>
      <c r="AK44">
        <v>4.3499999999999996</v>
      </c>
      <c r="AL44">
        <v>4.49</v>
      </c>
      <c r="AM44">
        <v>5.87</v>
      </c>
      <c r="AN44">
        <v>4.7</v>
      </c>
      <c r="AO44">
        <v>7.41</v>
      </c>
      <c r="AP44">
        <v>7.14</v>
      </c>
      <c r="AQ44">
        <v>7.31</v>
      </c>
      <c r="AR44">
        <v>11.16</v>
      </c>
      <c r="AS44">
        <v>10.49</v>
      </c>
      <c r="AT44">
        <v>10.39</v>
      </c>
      <c r="AU44">
        <v>10.17</v>
      </c>
      <c r="AV44">
        <v>9.77</v>
      </c>
      <c r="AW44">
        <v>10.16</v>
      </c>
      <c r="AX44">
        <v>9.34</v>
      </c>
      <c r="AY44">
        <v>9.02</v>
      </c>
      <c r="AZ44">
        <v>8.43</v>
      </c>
      <c r="BA44">
        <v>9.2899999999999991</v>
      </c>
      <c r="BB44">
        <v>11.31</v>
      </c>
      <c r="BC44">
        <v>8.42</v>
      </c>
      <c r="BD44">
        <v>7.34</v>
      </c>
      <c r="BE44">
        <v>6.66</v>
      </c>
      <c r="BF44">
        <v>6.21</v>
      </c>
      <c r="BG44">
        <v>6.67</v>
      </c>
      <c r="BH44">
        <v>6.51</v>
      </c>
      <c r="BI44">
        <v>6.74</v>
      </c>
      <c r="BJ44">
        <v>6.96</v>
      </c>
      <c r="BK44">
        <v>7.23</v>
      </c>
      <c r="BL44">
        <v>7.29</v>
      </c>
      <c r="BM44">
        <v>11.51</v>
      </c>
    </row>
    <row r="45" spans="1:65" x14ac:dyDescent="0.2">
      <c r="A45" t="s">
        <v>474</v>
      </c>
      <c r="B45" t="s">
        <v>174</v>
      </c>
      <c r="C45" t="s">
        <v>53</v>
      </c>
      <c r="D45" t="s">
        <v>196</v>
      </c>
      <c r="AJ45">
        <v>2.4</v>
      </c>
      <c r="AK45">
        <v>2.4</v>
      </c>
      <c r="AL45">
        <v>2.7</v>
      </c>
      <c r="AM45">
        <v>2.9</v>
      </c>
      <c r="AN45">
        <v>3</v>
      </c>
      <c r="AO45">
        <v>3.1</v>
      </c>
      <c r="AP45">
        <v>3.2</v>
      </c>
      <c r="AQ45">
        <v>3.2</v>
      </c>
      <c r="AR45">
        <v>3.3</v>
      </c>
      <c r="AS45">
        <v>3.3</v>
      </c>
      <c r="AT45">
        <v>3.8</v>
      </c>
      <c r="AU45">
        <v>4.2</v>
      </c>
      <c r="AV45">
        <v>4.5999999999999996</v>
      </c>
      <c r="AW45">
        <v>4.5</v>
      </c>
      <c r="AX45">
        <v>4.5</v>
      </c>
      <c r="AY45">
        <v>4.4000000000000004</v>
      </c>
      <c r="AZ45">
        <v>4.3</v>
      </c>
      <c r="BA45">
        <v>4.5999999999999996</v>
      </c>
      <c r="BB45">
        <v>4.7</v>
      </c>
      <c r="BC45">
        <v>4.5</v>
      </c>
      <c r="BD45">
        <v>4.5</v>
      </c>
      <c r="BE45">
        <v>4.5999999999999996</v>
      </c>
      <c r="BF45">
        <v>4.5999999999999996</v>
      </c>
      <c r="BG45">
        <v>4.5999999999999996</v>
      </c>
      <c r="BH45">
        <v>4.5999999999999996</v>
      </c>
      <c r="BI45">
        <v>4.5</v>
      </c>
      <c r="BJ45">
        <v>4.4000000000000004</v>
      </c>
      <c r="BK45">
        <v>4.3</v>
      </c>
      <c r="BL45">
        <v>4.5999999999999996</v>
      </c>
      <c r="BM45">
        <v>5</v>
      </c>
    </row>
    <row r="46" spans="1:65" x14ac:dyDescent="0.2">
      <c r="A46" t="s">
        <v>653</v>
      </c>
      <c r="B46" t="s">
        <v>313</v>
      </c>
      <c r="C46" t="s">
        <v>53</v>
      </c>
      <c r="D46" t="s">
        <v>196</v>
      </c>
      <c r="AJ46">
        <v>6.62</v>
      </c>
      <c r="AK46">
        <v>6.7</v>
      </c>
      <c r="AL46">
        <v>5.84</v>
      </c>
      <c r="AM46">
        <v>4.95</v>
      </c>
      <c r="AN46">
        <v>4.0999999999999996</v>
      </c>
      <c r="AO46">
        <v>4.0999999999999996</v>
      </c>
      <c r="AP46">
        <v>4.0999999999999996</v>
      </c>
      <c r="AQ46">
        <v>4.0999999999999996</v>
      </c>
      <c r="AR46">
        <v>4.33</v>
      </c>
      <c r="AS46">
        <v>4.5199999999999996</v>
      </c>
      <c r="AT46">
        <v>4.71</v>
      </c>
      <c r="AU46">
        <v>4.96</v>
      </c>
      <c r="AV46">
        <v>5.18</v>
      </c>
      <c r="AW46">
        <v>5.36</v>
      </c>
      <c r="AX46">
        <v>5.51</v>
      </c>
      <c r="AY46">
        <v>5.61</v>
      </c>
      <c r="AZ46">
        <v>5.71</v>
      </c>
      <c r="BA46">
        <v>5.88</v>
      </c>
      <c r="BB46">
        <v>6.41</v>
      </c>
      <c r="BC46">
        <v>6.71</v>
      </c>
      <c r="BD46">
        <v>6.96</v>
      </c>
      <c r="BE46">
        <v>7.22</v>
      </c>
      <c r="BF46">
        <v>4.25</v>
      </c>
      <c r="BG46">
        <v>3.65</v>
      </c>
      <c r="BH46">
        <v>3.1</v>
      </c>
      <c r="BI46">
        <v>2.6</v>
      </c>
      <c r="BJ46">
        <v>3.27</v>
      </c>
      <c r="BK46">
        <v>3.21</v>
      </c>
      <c r="BL46">
        <v>3.17</v>
      </c>
      <c r="BM46">
        <v>3.5</v>
      </c>
    </row>
    <row r="47" spans="1:65" x14ac:dyDescent="0.2">
      <c r="A47" t="s">
        <v>700</v>
      </c>
      <c r="B47" t="s">
        <v>75</v>
      </c>
      <c r="C47" t="s">
        <v>53</v>
      </c>
      <c r="D47" t="s">
        <v>196</v>
      </c>
      <c r="AJ47">
        <v>7.79</v>
      </c>
      <c r="AK47">
        <v>7.88</v>
      </c>
      <c r="AL47">
        <v>8.02</v>
      </c>
      <c r="AM47">
        <v>8.06</v>
      </c>
      <c r="AN47">
        <v>8.06</v>
      </c>
      <c r="AO47">
        <v>8.06</v>
      </c>
      <c r="AP47">
        <v>7.93</v>
      </c>
      <c r="AQ47">
        <v>7.81</v>
      </c>
      <c r="AR47">
        <v>7.75</v>
      </c>
      <c r="AS47">
        <v>7.6</v>
      </c>
      <c r="AT47">
        <v>7.46</v>
      </c>
      <c r="AU47">
        <v>6.68</v>
      </c>
      <c r="AV47">
        <v>5.9</v>
      </c>
      <c r="AW47">
        <v>5.13</v>
      </c>
      <c r="AX47">
        <v>4.4000000000000004</v>
      </c>
      <c r="AY47">
        <v>3.69</v>
      </c>
      <c r="AZ47">
        <v>3.06</v>
      </c>
      <c r="BA47">
        <v>3.31</v>
      </c>
      <c r="BB47">
        <v>3.77</v>
      </c>
      <c r="BC47">
        <v>4.1100000000000003</v>
      </c>
      <c r="BD47">
        <v>3.97</v>
      </c>
      <c r="BE47">
        <v>3.84</v>
      </c>
      <c r="BF47">
        <v>3.71</v>
      </c>
      <c r="BG47">
        <v>3.53</v>
      </c>
      <c r="BH47">
        <v>3.51</v>
      </c>
      <c r="BI47">
        <v>3.47</v>
      </c>
      <c r="BJ47">
        <v>3.41</v>
      </c>
      <c r="BK47">
        <v>3.36</v>
      </c>
      <c r="BL47">
        <v>3.32</v>
      </c>
      <c r="BM47">
        <v>3.62</v>
      </c>
    </row>
    <row r="48" spans="1:65" x14ac:dyDescent="0.2">
      <c r="A48" t="s">
        <v>466</v>
      </c>
      <c r="B48" t="s">
        <v>209</v>
      </c>
      <c r="C48" t="s">
        <v>53</v>
      </c>
      <c r="D48" t="s">
        <v>196</v>
      </c>
      <c r="AJ48">
        <v>2.79</v>
      </c>
      <c r="AK48">
        <v>2.83</v>
      </c>
      <c r="AL48">
        <v>2.89</v>
      </c>
      <c r="AM48">
        <v>2.91</v>
      </c>
      <c r="AN48">
        <v>2.91</v>
      </c>
      <c r="AO48">
        <v>2.91</v>
      </c>
      <c r="AP48">
        <v>2.9</v>
      </c>
      <c r="AQ48">
        <v>2.9</v>
      </c>
      <c r="AR48">
        <v>2.93</v>
      </c>
      <c r="AS48">
        <v>2.91</v>
      </c>
      <c r="AT48">
        <v>2.9</v>
      </c>
      <c r="AU48">
        <v>2.92</v>
      </c>
      <c r="AV48">
        <v>2.92</v>
      </c>
      <c r="AW48">
        <v>2.89</v>
      </c>
      <c r="AX48">
        <v>2.85</v>
      </c>
      <c r="AY48">
        <v>2.98</v>
      </c>
      <c r="AZ48">
        <v>3.11</v>
      </c>
      <c r="BA48">
        <v>3.29</v>
      </c>
      <c r="BB48">
        <v>3.7</v>
      </c>
      <c r="BC48">
        <v>3.98</v>
      </c>
      <c r="BD48">
        <v>4.22</v>
      </c>
      <c r="BE48">
        <v>4.49</v>
      </c>
      <c r="BF48">
        <v>4.49</v>
      </c>
      <c r="BG48">
        <v>4.4400000000000004</v>
      </c>
      <c r="BH48">
        <v>4.4000000000000004</v>
      </c>
      <c r="BI48">
        <v>4.3499999999999996</v>
      </c>
      <c r="BJ48">
        <v>4.26</v>
      </c>
      <c r="BK48">
        <v>4.18</v>
      </c>
      <c r="BL48">
        <v>4.13</v>
      </c>
      <c r="BM48">
        <v>4.55</v>
      </c>
    </row>
    <row r="49" spans="1:65" x14ac:dyDescent="0.2">
      <c r="A49" t="s">
        <v>367</v>
      </c>
      <c r="B49" t="s">
        <v>382</v>
      </c>
      <c r="C49" t="s">
        <v>53</v>
      </c>
      <c r="D49" t="s">
        <v>196</v>
      </c>
      <c r="AJ49">
        <v>19.59</v>
      </c>
      <c r="AK49">
        <v>19.72</v>
      </c>
      <c r="AL49">
        <v>19.93</v>
      </c>
      <c r="AM49">
        <v>20</v>
      </c>
      <c r="AN49">
        <v>19.989999999999998</v>
      </c>
      <c r="AO49">
        <v>19.989999999999998</v>
      </c>
      <c r="AP49">
        <v>19.97</v>
      </c>
      <c r="AQ49">
        <v>19.97</v>
      </c>
      <c r="AR49">
        <v>20.05</v>
      </c>
      <c r="AS49">
        <v>20</v>
      </c>
      <c r="AT49">
        <v>19.96</v>
      </c>
      <c r="AU49">
        <v>20.04</v>
      </c>
      <c r="AV49">
        <v>20.03</v>
      </c>
      <c r="AW49">
        <v>19.940000000000001</v>
      </c>
      <c r="AX49">
        <v>19.8</v>
      </c>
      <c r="AY49">
        <v>18.61</v>
      </c>
      <c r="AZ49">
        <v>17.489999999999998</v>
      </c>
      <c r="BA49">
        <v>16.52</v>
      </c>
      <c r="BB49">
        <v>16.100000000000001</v>
      </c>
      <c r="BC49">
        <v>13.95</v>
      </c>
      <c r="BD49">
        <v>11.89</v>
      </c>
      <c r="BE49">
        <v>10</v>
      </c>
      <c r="BF49">
        <v>10.01</v>
      </c>
      <c r="BG49">
        <v>9.9499999999999993</v>
      </c>
      <c r="BH49">
        <v>9.9</v>
      </c>
      <c r="BI49">
        <v>9.85</v>
      </c>
      <c r="BJ49">
        <v>9.75</v>
      </c>
      <c r="BK49">
        <v>9.66</v>
      </c>
      <c r="BL49">
        <v>9.6</v>
      </c>
      <c r="BM49">
        <v>10.27</v>
      </c>
    </row>
    <row r="50" spans="1:65" x14ac:dyDescent="0.2">
      <c r="A50" t="s">
        <v>526</v>
      </c>
      <c r="B50" t="s">
        <v>281</v>
      </c>
      <c r="C50" t="s">
        <v>53</v>
      </c>
      <c r="D50" t="s">
        <v>196</v>
      </c>
      <c r="AJ50">
        <v>10.119999999999999</v>
      </c>
      <c r="AK50">
        <v>9.44</v>
      </c>
      <c r="AL50">
        <v>7.8</v>
      </c>
      <c r="AM50">
        <v>8.25</v>
      </c>
      <c r="AN50">
        <v>8.7200000000000006</v>
      </c>
      <c r="AO50">
        <v>11.81</v>
      </c>
      <c r="AP50">
        <v>12.14</v>
      </c>
      <c r="AQ50">
        <v>15</v>
      </c>
      <c r="AR50">
        <v>20.059999999999999</v>
      </c>
      <c r="AS50">
        <v>20.52</v>
      </c>
      <c r="AT50">
        <v>15.04</v>
      </c>
      <c r="AU50">
        <v>15.63</v>
      </c>
      <c r="AV50">
        <v>14.19</v>
      </c>
      <c r="AW50">
        <v>13.72</v>
      </c>
      <c r="AX50">
        <v>11.87</v>
      </c>
      <c r="AY50">
        <v>11.53</v>
      </c>
      <c r="AZ50">
        <v>11.2</v>
      </c>
      <c r="BA50">
        <v>11.27</v>
      </c>
      <c r="BB50">
        <v>12.07</v>
      </c>
      <c r="BC50">
        <v>10.98</v>
      </c>
      <c r="BD50">
        <v>10.11</v>
      </c>
      <c r="BE50">
        <v>9.74</v>
      </c>
      <c r="BF50">
        <v>9.0500000000000007</v>
      </c>
      <c r="BG50">
        <v>8.57</v>
      </c>
      <c r="BH50">
        <v>8.3000000000000007</v>
      </c>
      <c r="BI50">
        <v>8.69</v>
      </c>
      <c r="BJ50">
        <v>8.8699999999999992</v>
      </c>
      <c r="BK50">
        <v>9.11</v>
      </c>
      <c r="BL50">
        <v>9.9600000000000009</v>
      </c>
      <c r="BM50">
        <v>15.44</v>
      </c>
    </row>
    <row r="51" spans="1:65" x14ac:dyDescent="0.2">
      <c r="A51" t="s">
        <v>335</v>
      </c>
      <c r="B51" t="s">
        <v>330</v>
      </c>
      <c r="C51" t="s">
        <v>53</v>
      </c>
      <c r="D51" t="s">
        <v>196</v>
      </c>
      <c r="AJ51">
        <v>4.45</v>
      </c>
      <c r="AK51">
        <v>4.5</v>
      </c>
      <c r="AL51">
        <v>4.57</v>
      </c>
      <c r="AM51">
        <v>4.59</v>
      </c>
      <c r="AN51">
        <v>4.59</v>
      </c>
      <c r="AO51">
        <v>4.59</v>
      </c>
      <c r="AP51">
        <v>4.58</v>
      </c>
      <c r="AQ51">
        <v>4.58</v>
      </c>
      <c r="AR51">
        <v>4.6100000000000003</v>
      </c>
      <c r="AS51">
        <v>4.59</v>
      </c>
      <c r="AT51">
        <v>4.58</v>
      </c>
      <c r="AU51">
        <v>4.6100000000000003</v>
      </c>
      <c r="AV51">
        <v>4.6100000000000003</v>
      </c>
      <c r="AW51">
        <v>4.57</v>
      </c>
      <c r="AX51">
        <v>4.84</v>
      </c>
      <c r="AY51">
        <v>5.07</v>
      </c>
      <c r="AZ51">
        <v>5.3</v>
      </c>
      <c r="BA51">
        <v>5.59</v>
      </c>
      <c r="BB51">
        <v>6.19</v>
      </c>
      <c r="BC51">
        <v>6.6</v>
      </c>
      <c r="BD51">
        <v>6.98</v>
      </c>
      <c r="BE51">
        <v>7.39</v>
      </c>
      <c r="BF51">
        <v>7.81</v>
      </c>
      <c r="BG51">
        <v>8.14</v>
      </c>
      <c r="BH51">
        <v>8.09</v>
      </c>
      <c r="BI51">
        <v>8.01</v>
      </c>
      <c r="BJ51">
        <v>7.89</v>
      </c>
      <c r="BK51">
        <v>7.78</v>
      </c>
      <c r="BL51">
        <v>7.7</v>
      </c>
      <c r="BM51">
        <v>8.43</v>
      </c>
    </row>
    <row r="52" spans="1:65" x14ac:dyDescent="0.2">
      <c r="A52" t="s">
        <v>464</v>
      </c>
      <c r="B52" t="s">
        <v>536</v>
      </c>
      <c r="C52" t="s">
        <v>53</v>
      </c>
      <c r="D52" t="s">
        <v>196</v>
      </c>
      <c r="AJ52">
        <v>10.55</v>
      </c>
      <c r="AK52">
        <v>10.62</v>
      </c>
      <c r="AL52">
        <v>10.75</v>
      </c>
      <c r="AM52">
        <v>10.79</v>
      </c>
      <c r="AN52">
        <v>10.78</v>
      </c>
      <c r="AO52">
        <v>10.78</v>
      </c>
      <c r="AP52">
        <v>10.77</v>
      </c>
      <c r="AQ52">
        <v>10.77</v>
      </c>
      <c r="AR52">
        <v>10.82</v>
      </c>
      <c r="AS52">
        <v>10.79</v>
      </c>
      <c r="AT52">
        <v>10.76</v>
      </c>
      <c r="AU52">
        <v>10.81</v>
      </c>
      <c r="AV52">
        <v>10.81</v>
      </c>
      <c r="AW52">
        <v>10.75</v>
      </c>
      <c r="AX52">
        <v>10.67</v>
      </c>
      <c r="AY52">
        <v>10.51</v>
      </c>
      <c r="AZ52">
        <v>10.37</v>
      </c>
      <c r="BA52">
        <v>10.31</v>
      </c>
      <c r="BB52">
        <v>10.62</v>
      </c>
      <c r="BC52">
        <v>10.67</v>
      </c>
      <c r="BD52">
        <v>10.93</v>
      </c>
      <c r="BE52">
        <v>11.21</v>
      </c>
      <c r="BF52">
        <v>11.49</v>
      </c>
      <c r="BG52">
        <v>11.69</v>
      </c>
      <c r="BH52">
        <v>11.9</v>
      </c>
      <c r="BI52">
        <v>12.1</v>
      </c>
      <c r="BJ52">
        <v>12.24</v>
      </c>
      <c r="BK52">
        <v>12.17</v>
      </c>
      <c r="BL52">
        <v>12.07</v>
      </c>
      <c r="BM52">
        <v>13.41</v>
      </c>
    </row>
    <row r="53" spans="1:65" x14ac:dyDescent="0.2">
      <c r="A53" t="s">
        <v>320</v>
      </c>
      <c r="B53" t="s">
        <v>13</v>
      </c>
      <c r="C53" t="s">
        <v>53</v>
      </c>
      <c r="D53" t="s">
        <v>196</v>
      </c>
      <c r="AJ53">
        <v>5.37</v>
      </c>
      <c r="AK53">
        <v>3.93</v>
      </c>
      <c r="AL53">
        <v>3.95</v>
      </c>
      <c r="AM53">
        <v>4.05</v>
      </c>
      <c r="AN53">
        <v>5.18</v>
      </c>
      <c r="AO53">
        <v>6.16</v>
      </c>
      <c r="AP53">
        <v>5.68</v>
      </c>
      <c r="AQ53">
        <v>5.33</v>
      </c>
      <c r="AR53">
        <v>5.9</v>
      </c>
      <c r="AS53">
        <v>5.08</v>
      </c>
      <c r="AT53">
        <v>5.92</v>
      </c>
      <c r="AU53">
        <v>6.33</v>
      </c>
      <c r="AV53">
        <v>6.56</v>
      </c>
      <c r="AW53">
        <v>6.39</v>
      </c>
      <c r="AX53">
        <v>6.57</v>
      </c>
      <c r="AY53">
        <v>5.74</v>
      </c>
      <c r="AZ53">
        <v>4.49</v>
      </c>
      <c r="BA53">
        <v>4.78</v>
      </c>
      <c r="BB53">
        <v>7.71</v>
      </c>
      <c r="BC53">
        <v>7.17</v>
      </c>
      <c r="BD53">
        <v>10.14</v>
      </c>
      <c r="BE53">
        <v>9.7799999999999994</v>
      </c>
      <c r="BF53">
        <v>8.77</v>
      </c>
      <c r="BG53">
        <v>9.06</v>
      </c>
      <c r="BH53">
        <v>9</v>
      </c>
      <c r="BI53">
        <v>8.6</v>
      </c>
      <c r="BJ53">
        <v>8.14</v>
      </c>
      <c r="BK53">
        <v>9.6300000000000008</v>
      </c>
      <c r="BL53">
        <v>11.49</v>
      </c>
      <c r="BM53">
        <v>17.079999999999998</v>
      </c>
    </row>
    <row r="54" spans="1:65" x14ac:dyDescent="0.2">
      <c r="A54" t="s">
        <v>321</v>
      </c>
      <c r="B54" t="s">
        <v>276</v>
      </c>
      <c r="C54" t="s">
        <v>53</v>
      </c>
      <c r="D54" t="s">
        <v>196</v>
      </c>
      <c r="AJ54">
        <v>13.112467379841636</v>
      </c>
      <c r="AK54">
        <v>13.267163412813623</v>
      </c>
      <c r="AL54">
        <v>13.425973315630428</v>
      </c>
      <c r="AM54">
        <v>12.80222302476804</v>
      </c>
      <c r="AN54">
        <v>12.601680107274412</v>
      </c>
      <c r="AO54">
        <v>12.412133493812476</v>
      </c>
      <c r="AP54">
        <v>12.491408228062335</v>
      </c>
      <c r="AQ54">
        <v>11.926969547306667</v>
      </c>
      <c r="AR54">
        <v>11.963540415451517</v>
      </c>
      <c r="AS54">
        <v>11.626076014422548</v>
      </c>
      <c r="AT54">
        <v>11.286535260609254</v>
      </c>
      <c r="AU54">
        <v>11.141870184309781</v>
      </c>
      <c r="AV54">
        <v>10.176433293352451</v>
      </c>
      <c r="AW54">
        <v>9.826438438683974</v>
      </c>
      <c r="AX54">
        <v>9.6276270561453003</v>
      </c>
      <c r="AY54">
        <v>8.900222816517509</v>
      </c>
      <c r="AZ54">
        <v>8.5445803517124084</v>
      </c>
      <c r="BA54">
        <v>8.8137273743425624</v>
      </c>
      <c r="BB54">
        <v>9.8693824831351673</v>
      </c>
      <c r="BC54">
        <v>10.353451548932275</v>
      </c>
      <c r="BD54">
        <v>10.532338478227141</v>
      </c>
      <c r="BE54">
        <v>11.161444028959123</v>
      </c>
      <c r="BF54">
        <v>11.704186759260566</v>
      </c>
      <c r="BG54">
        <v>10.899986703088013</v>
      </c>
      <c r="BH54">
        <v>10.655200031359694</v>
      </c>
      <c r="BI54">
        <v>10.652676106633066</v>
      </c>
      <c r="BJ54">
        <v>9.7910354668780695</v>
      </c>
      <c r="BK54">
        <v>8.7430853174339607</v>
      </c>
      <c r="BL54">
        <v>8.0316333233252788</v>
      </c>
      <c r="BM54">
        <v>9.7980459144960879</v>
      </c>
    </row>
    <row r="55" spans="1:65" x14ac:dyDescent="0.2">
      <c r="A55" t="s">
        <v>95</v>
      </c>
      <c r="B55" t="s">
        <v>235</v>
      </c>
      <c r="C55" t="s">
        <v>53</v>
      </c>
      <c r="D55" t="s">
        <v>196</v>
      </c>
      <c r="AJ55">
        <v>7.94</v>
      </c>
      <c r="AK55">
        <v>8.0399999999999991</v>
      </c>
      <c r="AL55">
        <v>8.2200000000000006</v>
      </c>
      <c r="AM55">
        <v>8.2799999999999994</v>
      </c>
      <c r="AN55">
        <v>8.27</v>
      </c>
      <c r="AO55">
        <v>7.61</v>
      </c>
      <c r="AP55">
        <v>7.1</v>
      </c>
      <c r="AQ55">
        <v>6.23</v>
      </c>
      <c r="AR55">
        <v>6.26</v>
      </c>
      <c r="AS55">
        <v>5.45</v>
      </c>
      <c r="AT55">
        <v>4.08</v>
      </c>
      <c r="AU55">
        <v>3.31</v>
      </c>
      <c r="AV55">
        <v>2.33</v>
      </c>
      <c r="AW55">
        <v>1.85</v>
      </c>
      <c r="AX55">
        <v>1.95</v>
      </c>
      <c r="AY55">
        <v>1.91</v>
      </c>
      <c r="AZ55">
        <v>1.79</v>
      </c>
      <c r="BA55">
        <v>1.58</v>
      </c>
      <c r="BB55">
        <v>1.67</v>
      </c>
      <c r="BC55">
        <v>2.5</v>
      </c>
      <c r="BD55">
        <v>3.18</v>
      </c>
      <c r="BE55">
        <v>3.46</v>
      </c>
      <c r="BF55">
        <v>3.29</v>
      </c>
      <c r="BG55">
        <v>2.7</v>
      </c>
      <c r="BH55">
        <v>2.4</v>
      </c>
      <c r="BI55">
        <v>2</v>
      </c>
      <c r="BJ55">
        <v>1.7</v>
      </c>
      <c r="BK55">
        <v>1.7</v>
      </c>
      <c r="BL55">
        <v>1.67</v>
      </c>
      <c r="BM55">
        <v>3.87</v>
      </c>
    </row>
    <row r="56" spans="1:65" x14ac:dyDescent="0.2">
      <c r="A56" t="s">
        <v>348</v>
      </c>
      <c r="B56" t="s">
        <v>96</v>
      </c>
      <c r="C56" t="s">
        <v>53</v>
      </c>
      <c r="D56" t="s">
        <v>196</v>
      </c>
    </row>
    <row r="57" spans="1:65" x14ac:dyDescent="0.2">
      <c r="A57" t="s">
        <v>450</v>
      </c>
      <c r="B57" t="s">
        <v>616</v>
      </c>
      <c r="C57" t="s">
        <v>53</v>
      </c>
      <c r="D57" t="s">
        <v>196</v>
      </c>
    </row>
    <row r="58" spans="1:65" x14ac:dyDescent="0.2">
      <c r="A58" t="s">
        <v>419</v>
      </c>
      <c r="B58" t="s">
        <v>236</v>
      </c>
      <c r="C58" t="s">
        <v>53</v>
      </c>
      <c r="D58" t="s">
        <v>196</v>
      </c>
      <c r="AJ58">
        <v>2.09</v>
      </c>
      <c r="AK58">
        <v>2.09</v>
      </c>
      <c r="AL58">
        <v>2.46</v>
      </c>
      <c r="AM58">
        <v>2.89</v>
      </c>
      <c r="AN58">
        <v>3.36</v>
      </c>
      <c r="AO58">
        <v>3.89</v>
      </c>
      <c r="AP58">
        <v>4.46</v>
      </c>
      <c r="AQ58">
        <v>5.07</v>
      </c>
      <c r="AR58">
        <v>5.7</v>
      </c>
      <c r="AS58">
        <v>4.97</v>
      </c>
      <c r="AT58">
        <v>3.98</v>
      </c>
      <c r="AU58">
        <v>3.3</v>
      </c>
      <c r="AV58">
        <v>4.1399999999999997</v>
      </c>
      <c r="AW58">
        <v>4.33</v>
      </c>
      <c r="AX58">
        <v>5.3</v>
      </c>
      <c r="AY58">
        <v>4.54</v>
      </c>
      <c r="AZ58">
        <v>3.92</v>
      </c>
      <c r="BA58">
        <v>3.66</v>
      </c>
      <c r="BB58">
        <v>5.36</v>
      </c>
      <c r="BC58">
        <v>6.26</v>
      </c>
      <c r="BD58">
        <v>7.86</v>
      </c>
      <c r="BE58">
        <v>11.8</v>
      </c>
      <c r="BF58">
        <v>15.87</v>
      </c>
      <c r="BG58">
        <v>16.09</v>
      </c>
      <c r="BH58">
        <v>14.91</v>
      </c>
      <c r="BI58">
        <v>12.95</v>
      </c>
      <c r="BJ58">
        <v>11.05</v>
      </c>
      <c r="BK58">
        <v>8.3699999999999992</v>
      </c>
      <c r="BL58">
        <v>7.07</v>
      </c>
      <c r="BM58">
        <v>7.21</v>
      </c>
    </row>
    <row r="59" spans="1:65" x14ac:dyDescent="0.2">
      <c r="A59" t="s">
        <v>164</v>
      </c>
      <c r="B59" t="s">
        <v>632</v>
      </c>
      <c r="C59" t="s">
        <v>53</v>
      </c>
      <c r="D59" t="s">
        <v>196</v>
      </c>
      <c r="AJ59">
        <v>2.27</v>
      </c>
      <c r="AK59">
        <v>3.22</v>
      </c>
      <c r="AL59">
        <v>4.32</v>
      </c>
      <c r="AM59">
        <v>4.3</v>
      </c>
      <c r="AN59">
        <v>4.0199999999999996</v>
      </c>
      <c r="AO59">
        <v>3.89</v>
      </c>
      <c r="AP59">
        <v>4.2699999999999996</v>
      </c>
      <c r="AQ59">
        <v>5.9</v>
      </c>
      <c r="AR59">
        <v>8.49</v>
      </c>
      <c r="AS59">
        <v>8.76</v>
      </c>
      <c r="AT59">
        <v>7.99</v>
      </c>
      <c r="AU59">
        <v>7.02</v>
      </c>
      <c r="AV59">
        <v>7.54</v>
      </c>
      <c r="AW59">
        <v>8.2100000000000009</v>
      </c>
      <c r="AX59">
        <v>7.93</v>
      </c>
      <c r="AY59">
        <v>7.15</v>
      </c>
      <c r="AZ59">
        <v>5.32</v>
      </c>
      <c r="BA59">
        <v>4.3899999999999997</v>
      </c>
      <c r="BB59">
        <v>6.66</v>
      </c>
      <c r="BC59">
        <v>7.28</v>
      </c>
      <c r="BD59">
        <v>6.71</v>
      </c>
      <c r="BE59">
        <v>6.98</v>
      </c>
      <c r="BF59">
        <v>6.95</v>
      </c>
      <c r="BG59">
        <v>6.11</v>
      </c>
      <c r="BH59">
        <v>5.05</v>
      </c>
      <c r="BI59">
        <v>3.95</v>
      </c>
      <c r="BJ59">
        <v>2.89</v>
      </c>
      <c r="BK59">
        <v>2.2400000000000002</v>
      </c>
      <c r="BL59">
        <v>2.0099999999999998</v>
      </c>
      <c r="BM59">
        <v>2.94</v>
      </c>
    </row>
    <row r="60" spans="1:65" x14ac:dyDescent="0.2">
      <c r="A60" t="s">
        <v>453</v>
      </c>
      <c r="B60" t="s">
        <v>456</v>
      </c>
      <c r="C60" t="s">
        <v>53</v>
      </c>
      <c r="D60" t="s">
        <v>196</v>
      </c>
      <c r="AJ60">
        <v>5.32</v>
      </c>
      <c r="AK60">
        <v>6.32</v>
      </c>
      <c r="AL60">
        <v>7.68</v>
      </c>
      <c r="AM60">
        <v>8.73</v>
      </c>
      <c r="AN60">
        <v>8.16</v>
      </c>
      <c r="AO60">
        <v>8.83</v>
      </c>
      <c r="AP60">
        <v>9.86</v>
      </c>
      <c r="AQ60">
        <v>9.7899999999999991</v>
      </c>
      <c r="AR60">
        <v>8.86</v>
      </c>
      <c r="AS60">
        <v>7.92</v>
      </c>
      <c r="AT60">
        <v>7.77</v>
      </c>
      <c r="AU60">
        <v>8.48</v>
      </c>
      <c r="AV60">
        <v>9.7799999999999994</v>
      </c>
      <c r="AW60">
        <v>10.73</v>
      </c>
      <c r="AX60">
        <v>11.17</v>
      </c>
      <c r="AY60">
        <v>10.25</v>
      </c>
      <c r="AZ60">
        <v>8.66</v>
      </c>
      <c r="BA60">
        <v>7.53</v>
      </c>
      <c r="BB60">
        <v>7.74</v>
      </c>
      <c r="BC60">
        <v>6.97</v>
      </c>
      <c r="BD60">
        <v>5.82</v>
      </c>
      <c r="BE60">
        <v>5.38</v>
      </c>
      <c r="BF60">
        <v>5.23</v>
      </c>
      <c r="BG60">
        <v>4.9800000000000004</v>
      </c>
      <c r="BH60">
        <v>4.62</v>
      </c>
      <c r="BI60">
        <v>4.12</v>
      </c>
      <c r="BJ60">
        <v>3.75</v>
      </c>
      <c r="BK60">
        <v>3.38</v>
      </c>
      <c r="BL60">
        <v>3.14</v>
      </c>
      <c r="BM60">
        <v>4.3099999999999996</v>
      </c>
    </row>
    <row r="61" spans="1:65" x14ac:dyDescent="0.2">
      <c r="A61" t="s">
        <v>23</v>
      </c>
      <c r="B61" t="s">
        <v>226</v>
      </c>
      <c r="C61" t="s">
        <v>53</v>
      </c>
      <c r="D61" t="s">
        <v>196</v>
      </c>
      <c r="AJ61">
        <v>11.38</v>
      </c>
      <c r="AK61">
        <v>11.47</v>
      </c>
      <c r="AL61">
        <v>11.61</v>
      </c>
      <c r="AM61">
        <v>11.66</v>
      </c>
      <c r="AN61">
        <v>11.65</v>
      </c>
      <c r="AO61">
        <v>11.66</v>
      </c>
      <c r="AP61">
        <v>11.64</v>
      </c>
      <c r="AQ61">
        <v>11.64</v>
      </c>
      <c r="AR61">
        <v>11.7</v>
      </c>
      <c r="AS61">
        <v>11.66</v>
      </c>
      <c r="AT61">
        <v>11.63</v>
      </c>
      <c r="AU61">
        <v>11.69</v>
      </c>
      <c r="AV61">
        <v>11.69</v>
      </c>
      <c r="AW61">
        <v>11.62</v>
      </c>
      <c r="AX61">
        <v>11.52</v>
      </c>
      <c r="AY61">
        <v>11.34</v>
      </c>
      <c r="AZ61">
        <v>11.17</v>
      </c>
      <c r="BA61">
        <v>11.1</v>
      </c>
      <c r="BB61">
        <v>11.46</v>
      </c>
      <c r="BC61">
        <v>11.52</v>
      </c>
      <c r="BD61">
        <v>11.51</v>
      </c>
      <c r="BE61">
        <v>11.52</v>
      </c>
      <c r="BF61">
        <v>11.54</v>
      </c>
      <c r="BG61">
        <v>11.45</v>
      </c>
      <c r="BH61">
        <v>11.39</v>
      </c>
      <c r="BI61">
        <v>11.31</v>
      </c>
      <c r="BJ61">
        <v>11.18</v>
      </c>
      <c r="BK61">
        <v>11.06</v>
      </c>
      <c r="BL61">
        <v>10.97</v>
      </c>
      <c r="BM61">
        <v>11.57</v>
      </c>
    </row>
    <row r="62" spans="1:65" x14ac:dyDescent="0.2">
      <c r="A62" t="s">
        <v>655</v>
      </c>
      <c r="B62" t="s">
        <v>243</v>
      </c>
      <c r="C62" t="s">
        <v>53</v>
      </c>
      <c r="D62" t="s">
        <v>196</v>
      </c>
    </row>
    <row r="63" spans="1:65" x14ac:dyDescent="0.2">
      <c r="A63" t="s">
        <v>288</v>
      </c>
      <c r="B63" t="s">
        <v>498</v>
      </c>
      <c r="C63" t="s">
        <v>53</v>
      </c>
      <c r="D63" t="s">
        <v>196</v>
      </c>
      <c r="AJ63">
        <v>9.1</v>
      </c>
      <c r="AK63">
        <v>9.0299999999999994</v>
      </c>
      <c r="AL63">
        <v>10.72</v>
      </c>
      <c r="AM63">
        <v>8.0399999999999991</v>
      </c>
      <c r="AN63">
        <v>6.99</v>
      </c>
      <c r="AO63">
        <v>6.84</v>
      </c>
      <c r="AP63">
        <v>5.4</v>
      </c>
      <c r="AQ63">
        <v>5.04</v>
      </c>
      <c r="AR63">
        <v>5.14</v>
      </c>
      <c r="AS63">
        <v>4.4800000000000004</v>
      </c>
      <c r="AT63">
        <v>4.16</v>
      </c>
      <c r="AU63">
        <v>4.2699999999999996</v>
      </c>
      <c r="AV63">
        <v>5.4</v>
      </c>
      <c r="AW63">
        <v>5.2</v>
      </c>
      <c r="AX63">
        <v>4.83</v>
      </c>
      <c r="AY63">
        <v>3.9</v>
      </c>
      <c r="AZ63">
        <v>3.8</v>
      </c>
      <c r="BA63">
        <v>3.68</v>
      </c>
      <c r="BB63">
        <v>6.41</v>
      </c>
      <c r="BC63">
        <v>7.75</v>
      </c>
      <c r="BD63">
        <v>7.77</v>
      </c>
      <c r="BE63">
        <v>7.8</v>
      </c>
      <c r="BF63">
        <v>7.38</v>
      </c>
      <c r="BG63">
        <v>6.93</v>
      </c>
      <c r="BH63">
        <v>6.28</v>
      </c>
      <c r="BI63">
        <v>5.99</v>
      </c>
      <c r="BJ63">
        <v>5.83</v>
      </c>
      <c r="BK63">
        <v>5.13</v>
      </c>
      <c r="BL63">
        <v>5.0199999999999996</v>
      </c>
      <c r="BM63">
        <v>5.66</v>
      </c>
    </row>
    <row r="64" spans="1:65" x14ac:dyDescent="0.2">
      <c r="A64" t="s">
        <v>394</v>
      </c>
      <c r="B64" t="s">
        <v>674</v>
      </c>
      <c r="C64" t="s">
        <v>53</v>
      </c>
      <c r="D64" t="s">
        <v>196</v>
      </c>
      <c r="AJ64">
        <v>6.24</v>
      </c>
      <c r="AK64">
        <v>6.3</v>
      </c>
      <c r="AL64">
        <v>6.4</v>
      </c>
      <c r="AM64">
        <v>6.43</v>
      </c>
      <c r="AN64">
        <v>6.43</v>
      </c>
      <c r="AO64">
        <v>6.43</v>
      </c>
      <c r="AP64">
        <v>6.42</v>
      </c>
      <c r="AQ64">
        <v>6.42</v>
      </c>
      <c r="AR64">
        <v>6.46</v>
      </c>
      <c r="AS64">
        <v>6.43</v>
      </c>
      <c r="AT64">
        <v>7.26</v>
      </c>
      <c r="AU64">
        <v>6.78</v>
      </c>
      <c r="AV64">
        <v>6.94</v>
      </c>
      <c r="AW64">
        <v>6.3</v>
      </c>
      <c r="AX64">
        <v>6.59</v>
      </c>
      <c r="AY64">
        <v>5.66</v>
      </c>
      <c r="AZ64">
        <v>5.16</v>
      </c>
      <c r="BA64">
        <v>4.76</v>
      </c>
      <c r="BB64">
        <v>5.47</v>
      </c>
      <c r="BC64">
        <v>5.21</v>
      </c>
      <c r="BD64">
        <v>6.09</v>
      </c>
      <c r="BE64">
        <v>6.72</v>
      </c>
      <c r="BF64">
        <v>7.35</v>
      </c>
      <c r="BG64">
        <v>6.72</v>
      </c>
      <c r="BH64">
        <v>7.61</v>
      </c>
      <c r="BI64">
        <v>7.28</v>
      </c>
      <c r="BJ64">
        <v>5.83</v>
      </c>
      <c r="BK64">
        <v>5.86</v>
      </c>
      <c r="BL64">
        <v>6.36</v>
      </c>
      <c r="BM64">
        <v>8.9</v>
      </c>
    </row>
    <row r="65" spans="1:65" x14ac:dyDescent="0.2">
      <c r="A65" t="s">
        <v>654</v>
      </c>
      <c r="B65" t="s">
        <v>30</v>
      </c>
      <c r="C65" t="s">
        <v>53</v>
      </c>
      <c r="D65" t="s">
        <v>196</v>
      </c>
      <c r="AJ65">
        <v>20.6</v>
      </c>
      <c r="AK65">
        <v>24.38</v>
      </c>
      <c r="AL65">
        <v>26.23</v>
      </c>
      <c r="AM65">
        <v>27.74</v>
      </c>
      <c r="AN65">
        <v>31.84</v>
      </c>
      <c r="AO65">
        <v>28.56</v>
      </c>
      <c r="AP65">
        <v>25.43</v>
      </c>
      <c r="AQ65">
        <v>26.83</v>
      </c>
      <c r="AR65">
        <v>28.37</v>
      </c>
      <c r="AS65">
        <v>29.77</v>
      </c>
      <c r="AT65">
        <v>27.3</v>
      </c>
      <c r="AU65">
        <v>25.9</v>
      </c>
      <c r="AV65">
        <v>23.72</v>
      </c>
      <c r="AW65">
        <v>17.649999999999999</v>
      </c>
      <c r="AX65">
        <v>15.27</v>
      </c>
      <c r="AY65">
        <v>12.27</v>
      </c>
      <c r="AZ65">
        <v>13.79</v>
      </c>
      <c r="BA65">
        <v>11.33</v>
      </c>
      <c r="BB65">
        <v>10.16</v>
      </c>
      <c r="BC65">
        <v>9.9600000000000009</v>
      </c>
      <c r="BD65">
        <v>9.9600000000000009</v>
      </c>
      <c r="BE65">
        <v>10.97</v>
      </c>
      <c r="BF65">
        <v>9.82</v>
      </c>
      <c r="BG65">
        <v>10.210000000000001</v>
      </c>
      <c r="BH65">
        <v>11.21</v>
      </c>
      <c r="BI65">
        <v>10.199999999999999</v>
      </c>
      <c r="BJ65">
        <v>12</v>
      </c>
      <c r="BK65">
        <v>11.89</v>
      </c>
      <c r="BL65">
        <v>11.81</v>
      </c>
      <c r="BM65">
        <v>12.83</v>
      </c>
    </row>
    <row r="66" spans="1:65" x14ac:dyDescent="0.2">
      <c r="A66" t="s">
        <v>193</v>
      </c>
      <c r="B66" t="s">
        <v>219</v>
      </c>
      <c r="C66" t="s">
        <v>53</v>
      </c>
      <c r="D66" t="s">
        <v>196</v>
      </c>
      <c r="AJ66">
        <v>2.4135624565967939</v>
      </c>
      <c r="AK66">
        <v>2.3840393780529401</v>
      </c>
      <c r="AL66">
        <v>2.6291702128034635</v>
      </c>
      <c r="AM66">
        <v>2.9196764306998988</v>
      </c>
      <c r="AN66">
        <v>3.0046693362036834</v>
      </c>
      <c r="AO66">
        <v>3.0960205528818769</v>
      </c>
      <c r="AP66">
        <v>3.1822925601357683</v>
      </c>
      <c r="AQ66">
        <v>3.3624000756637473</v>
      </c>
      <c r="AR66">
        <v>3.4856823033623909</v>
      </c>
      <c r="AS66">
        <v>3.4329576095792897</v>
      </c>
      <c r="AT66">
        <v>3.8300160740444515</v>
      </c>
      <c r="AU66">
        <v>4.1135513983296059</v>
      </c>
      <c r="AV66">
        <v>4.405636445044725</v>
      </c>
      <c r="AW66">
        <v>4.3885680532105997</v>
      </c>
      <c r="AX66">
        <v>4.445635948070338</v>
      </c>
      <c r="AY66">
        <v>4.3320528562704625</v>
      </c>
      <c r="AZ66">
        <v>4.2949224593226871</v>
      </c>
      <c r="BA66">
        <v>4.4201569208230653</v>
      </c>
      <c r="BB66">
        <v>4.3751710931086825</v>
      </c>
      <c r="BC66">
        <v>4.1264733866503409</v>
      </c>
      <c r="BD66">
        <v>4.0631210583729942</v>
      </c>
      <c r="BE66">
        <v>4.0530991534551397</v>
      </c>
      <c r="BF66">
        <v>4.0399105078304096</v>
      </c>
      <c r="BG66">
        <v>4.0181099670290523</v>
      </c>
      <c r="BH66">
        <v>4.0762931509243741</v>
      </c>
      <c r="BI66">
        <v>3.9876280603258922</v>
      </c>
      <c r="BJ66">
        <v>3.8731441058726834</v>
      </c>
      <c r="BK66">
        <v>3.7943472778004272</v>
      </c>
      <c r="BL66">
        <v>3.9379431069200646</v>
      </c>
      <c r="BM66">
        <v>4.3891799705628252</v>
      </c>
    </row>
    <row r="67" spans="1:65" x14ac:dyDescent="0.2">
      <c r="A67" t="s">
        <v>657</v>
      </c>
      <c r="B67" t="s">
        <v>336</v>
      </c>
      <c r="C67" t="s">
        <v>53</v>
      </c>
      <c r="D67" t="s">
        <v>196</v>
      </c>
      <c r="AJ67">
        <v>5.3153788925010446</v>
      </c>
      <c r="AK67">
        <v>5.4099934111214916</v>
      </c>
      <c r="AL67">
        <v>5.6527151969576153</v>
      </c>
      <c r="AM67">
        <v>5.9599209694138962</v>
      </c>
      <c r="AN67">
        <v>6.273189150550647</v>
      </c>
      <c r="AO67">
        <v>6.1639196343914096</v>
      </c>
      <c r="AP67">
        <v>6.0364699514793898</v>
      </c>
      <c r="AQ67">
        <v>6.1549017796570569</v>
      </c>
      <c r="AR67">
        <v>6.3222579570362667</v>
      </c>
      <c r="AS67">
        <v>6.3036186580903388</v>
      </c>
      <c r="AT67">
        <v>6.3822190273696471</v>
      </c>
      <c r="AU67">
        <v>6.6498236788647231</v>
      </c>
      <c r="AV67">
        <v>6.5441483599210901</v>
      </c>
      <c r="AW67">
        <v>6.3714788055697378</v>
      </c>
      <c r="AX67">
        <v>6.2892293194427724</v>
      </c>
      <c r="AY67">
        <v>5.9536123967330203</v>
      </c>
      <c r="AZ67">
        <v>5.8098536230208628</v>
      </c>
      <c r="BA67">
        <v>5.6265237455623502</v>
      </c>
      <c r="BB67">
        <v>5.8731468045942572</v>
      </c>
      <c r="BC67">
        <v>5.7278391757366398</v>
      </c>
      <c r="BD67">
        <v>5.675137184951403</v>
      </c>
      <c r="BE67">
        <v>5.6538280830644938</v>
      </c>
      <c r="BF67">
        <v>5.7324872617986342</v>
      </c>
      <c r="BG67">
        <v>5.6520052600755673</v>
      </c>
      <c r="BH67">
        <v>5.7871837472678598</v>
      </c>
      <c r="BI67">
        <v>5.7913140067336997</v>
      </c>
      <c r="BJ67">
        <v>5.685302107575624</v>
      </c>
      <c r="BK67">
        <v>5.6358514253485312</v>
      </c>
      <c r="BL67">
        <v>5.6019462608801085</v>
      </c>
      <c r="BM67">
        <v>6.8648657848000472</v>
      </c>
    </row>
    <row r="68" spans="1:65" x14ac:dyDescent="0.2">
      <c r="A68" t="s">
        <v>458</v>
      </c>
      <c r="B68" t="s">
        <v>554</v>
      </c>
      <c r="C68" t="s">
        <v>53</v>
      </c>
      <c r="D68" t="s">
        <v>196</v>
      </c>
      <c r="AJ68">
        <v>2.4617229255076323</v>
      </c>
      <c r="AK68">
        <v>2.4555731956630669</v>
      </c>
      <c r="AL68">
        <v>2.6992216824266841</v>
      </c>
      <c r="AM68">
        <v>2.9645706470436317</v>
      </c>
      <c r="AN68">
        <v>3.043976838693375</v>
      </c>
      <c r="AO68">
        <v>3.1445529280482352</v>
      </c>
      <c r="AP68">
        <v>3.229444077960498</v>
      </c>
      <c r="AQ68">
        <v>3.5262883228526456</v>
      </c>
      <c r="AR68">
        <v>3.6628451294987934</v>
      </c>
      <c r="AS68">
        <v>3.5633069271165652</v>
      </c>
      <c r="AT68">
        <v>3.9455981506268372</v>
      </c>
      <c r="AU68">
        <v>4.2198470638102528</v>
      </c>
      <c r="AV68">
        <v>4.4767494686927698</v>
      </c>
      <c r="AW68">
        <v>4.4130752357573346</v>
      </c>
      <c r="AX68">
        <v>4.436527179570275</v>
      </c>
      <c r="AY68">
        <v>4.3046505520821743</v>
      </c>
      <c r="AZ68">
        <v>4.2461925964081688</v>
      </c>
      <c r="BA68">
        <v>4.3647401190954165</v>
      </c>
      <c r="BB68">
        <v>4.4359775298798532</v>
      </c>
      <c r="BC68">
        <v>4.1988771732403825</v>
      </c>
      <c r="BD68">
        <v>4.0912870338344858</v>
      </c>
      <c r="BE68">
        <v>4.0657470044340895</v>
      </c>
      <c r="BF68">
        <v>4.0379525909538527</v>
      </c>
      <c r="BG68">
        <v>4.0060213614658444</v>
      </c>
      <c r="BH68">
        <v>4.0471879541029319</v>
      </c>
      <c r="BI68">
        <v>3.952384216294845</v>
      </c>
      <c r="BJ68">
        <v>3.8301029343201574</v>
      </c>
      <c r="BK68">
        <v>3.7353366500912624</v>
      </c>
      <c r="BL68">
        <v>3.858253983539587</v>
      </c>
      <c r="BM68">
        <v>4.3387491257597981</v>
      </c>
    </row>
    <row r="69" spans="1:65" x14ac:dyDescent="0.2">
      <c r="A69" t="s">
        <v>254</v>
      </c>
      <c r="B69" t="s">
        <v>303</v>
      </c>
      <c r="C69" t="s">
        <v>53</v>
      </c>
      <c r="D69" t="s">
        <v>196</v>
      </c>
      <c r="AJ69">
        <v>5.2712688875435605</v>
      </c>
      <c r="AK69">
        <v>5.5213063615670297</v>
      </c>
      <c r="AL69">
        <v>6.2485727825099966</v>
      </c>
      <c r="AM69">
        <v>7.8316039316291528</v>
      </c>
      <c r="AN69">
        <v>9.1155386022578355</v>
      </c>
      <c r="AO69">
        <v>9.8756760926887441</v>
      </c>
      <c r="AP69">
        <v>10.729847109518531</v>
      </c>
      <c r="AQ69">
        <v>11.76953262298805</v>
      </c>
      <c r="AR69">
        <v>11.953182086214104</v>
      </c>
      <c r="AS69">
        <v>10.688913679531716</v>
      </c>
      <c r="AT69">
        <v>10.007209632793801</v>
      </c>
      <c r="AU69">
        <v>9.6922531907447542</v>
      </c>
      <c r="AV69">
        <v>9.4472933200009006</v>
      </c>
      <c r="AW69">
        <v>9.1684018840386567</v>
      </c>
      <c r="AX69">
        <v>8.5551851136346855</v>
      </c>
      <c r="AY69">
        <v>8.0820412688019676</v>
      </c>
      <c r="AZ69">
        <v>7.2903273936923423</v>
      </c>
      <c r="BA69">
        <v>7.2805187554143957</v>
      </c>
      <c r="BB69">
        <v>9.0202400544157229</v>
      </c>
      <c r="BC69">
        <v>8.4328899068726351</v>
      </c>
      <c r="BD69">
        <v>7.8185245690416298</v>
      </c>
      <c r="BE69">
        <v>7.2173049576178983</v>
      </c>
      <c r="BF69">
        <v>7.2398856940382617</v>
      </c>
      <c r="BG69">
        <v>7.4268462424880992</v>
      </c>
      <c r="BH69">
        <v>7.5410875939813975</v>
      </c>
      <c r="BI69">
        <v>7.5069683107666565</v>
      </c>
      <c r="BJ69">
        <v>7.2516425487863234</v>
      </c>
      <c r="BK69">
        <v>6.9222622246147134</v>
      </c>
      <c r="BL69">
        <v>7.1347894927449564</v>
      </c>
      <c r="BM69">
        <v>7.9658807484697256</v>
      </c>
    </row>
    <row r="70" spans="1:65" x14ac:dyDescent="0.2">
      <c r="A70" t="s">
        <v>372</v>
      </c>
      <c r="B70" t="s">
        <v>553</v>
      </c>
      <c r="C70" t="s">
        <v>53</v>
      </c>
      <c r="D70" t="s">
        <v>196</v>
      </c>
      <c r="AJ70">
        <v>7.0057673234783024</v>
      </c>
      <c r="AK70">
        <v>7.4757512798547827</v>
      </c>
      <c r="AL70">
        <v>8.6359932598698634</v>
      </c>
      <c r="AM70">
        <v>9.6795148952904473</v>
      </c>
      <c r="AN70">
        <v>9.9921688992987328</v>
      </c>
      <c r="AO70">
        <v>10.338691098782656</v>
      </c>
      <c r="AP70">
        <v>10.558799227187654</v>
      </c>
      <c r="AQ70">
        <v>10.738318949023139</v>
      </c>
      <c r="AR70">
        <v>10.637924819225026</v>
      </c>
      <c r="AS70">
        <v>9.811526346103987</v>
      </c>
      <c r="AT70">
        <v>9.0997185215716865</v>
      </c>
      <c r="AU70">
        <v>9.1332281597467109</v>
      </c>
      <c r="AV70">
        <v>9.1400596289631206</v>
      </c>
      <c r="AW70">
        <v>9.1162428509004574</v>
      </c>
      <c r="AX70">
        <v>8.7319277065568404</v>
      </c>
      <c r="AY70">
        <v>8.0892634227335165</v>
      </c>
      <c r="AZ70">
        <v>7.1714631215467266</v>
      </c>
      <c r="BA70">
        <v>7.0915592209295637</v>
      </c>
      <c r="BB70">
        <v>8.9364799473710637</v>
      </c>
      <c r="BC70">
        <v>9.0176001487563351</v>
      </c>
      <c r="BD70">
        <v>8.7612662129580841</v>
      </c>
      <c r="BE70">
        <v>8.9697473384853676</v>
      </c>
      <c r="BF70">
        <v>9.1973650471962678</v>
      </c>
      <c r="BG70">
        <v>8.9498732456274208</v>
      </c>
      <c r="BH70">
        <v>8.5461526625599866</v>
      </c>
      <c r="BI70">
        <v>8.0788956771176856</v>
      </c>
      <c r="BJ70">
        <v>7.4722066346079092</v>
      </c>
      <c r="BK70">
        <v>6.8881057294608414</v>
      </c>
      <c r="BL70">
        <v>6.6858884108662693</v>
      </c>
      <c r="BM70">
        <v>7.4067521345015708</v>
      </c>
    </row>
    <row r="71" spans="1:65" x14ac:dyDescent="0.2">
      <c r="A71" t="s">
        <v>227</v>
      </c>
      <c r="B71" t="s">
        <v>105</v>
      </c>
      <c r="C71" t="s">
        <v>53</v>
      </c>
      <c r="D71" t="s">
        <v>196</v>
      </c>
      <c r="AJ71">
        <v>4.62</v>
      </c>
      <c r="AK71">
        <v>4.68</v>
      </c>
      <c r="AL71">
        <v>4.7699999999999996</v>
      </c>
      <c r="AM71">
        <v>4.8</v>
      </c>
      <c r="AN71">
        <v>4.8</v>
      </c>
      <c r="AO71">
        <v>4.8</v>
      </c>
      <c r="AP71">
        <v>4.79</v>
      </c>
      <c r="AQ71">
        <v>4.79</v>
      </c>
      <c r="AR71">
        <v>4.82</v>
      </c>
      <c r="AS71">
        <v>4.8</v>
      </c>
      <c r="AT71">
        <v>4.25</v>
      </c>
      <c r="AU71">
        <v>4.95</v>
      </c>
      <c r="AV71">
        <v>5.66</v>
      </c>
      <c r="AW71">
        <v>5</v>
      </c>
      <c r="AX71">
        <v>3.78</v>
      </c>
      <c r="AY71">
        <v>3.55</v>
      </c>
      <c r="AZ71">
        <v>3.14</v>
      </c>
      <c r="BA71">
        <v>3.92</v>
      </c>
      <c r="BB71">
        <v>4.6100000000000003</v>
      </c>
      <c r="BC71">
        <v>4.09</v>
      </c>
      <c r="BD71">
        <v>3.46</v>
      </c>
      <c r="BE71">
        <v>3.24</v>
      </c>
      <c r="BF71">
        <v>3.08</v>
      </c>
      <c r="BG71">
        <v>3.48</v>
      </c>
      <c r="BH71">
        <v>3.62</v>
      </c>
      <c r="BI71">
        <v>4.5999999999999996</v>
      </c>
      <c r="BJ71">
        <v>3.84</v>
      </c>
      <c r="BK71">
        <v>3.53</v>
      </c>
      <c r="BL71">
        <v>3.81</v>
      </c>
      <c r="BM71">
        <v>6.23</v>
      </c>
    </row>
    <row r="72" spans="1:65" x14ac:dyDescent="0.2">
      <c r="A72" t="s">
        <v>241</v>
      </c>
      <c r="B72" t="s">
        <v>637</v>
      </c>
      <c r="C72" t="s">
        <v>53</v>
      </c>
      <c r="D72" t="s">
        <v>196</v>
      </c>
      <c r="AJ72">
        <v>9.3800000000000008</v>
      </c>
      <c r="AK72">
        <v>8.92</v>
      </c>
      <c r="AL72">
        <v>10.92</v>
      </c>
      <c r="AM72">
        <v>10.93</v>
      </c>
      <c r="AN72">
        <v>11.04</v>
      </c>
      <c r="AO72">
        <v>9</v>
      </c>
      <c r="AP72">
        <v>8.3699999999999992</v>
      </c>
      <c r="AQ72">
        <v>8.0299999999999994</v>
      </c>
      <c r="AR72">
        <v>7.95</v>
      </c>
      <c r="AS72">
        <v>8.98</v>
      </c>
      <c r="AT72">
        <v>9.26</v>
      </c>
      <c r="AU72">
        <v>10.01</v>
      </c>
      <c r="AV72">
        <v>11.01</v>
      </c>
      <c r="AW72">
        <v>10.32</v>
      </c>
      <c r="AX72">
        <v>11.2</v>
      </c>
      <c r="AY72">
        <v>10.49</v>
      </c>
      <c r="AZ72">
        <v>8.8000000000000007</v>
      </c>
      <c r="BA72">
        <v>8.52</v>
      </c>
      <c r="BB72">
        <v>9.09</v>
      </c>
      <c r="BC72">
        <v>8.76</v>
      </c>
      <c r="BD72">
        <v>11.85</v>
      </c>
      <c r="BE72">
        <v>12.6</v>
      </c>
      <c r="BF72">
        <v>13.15</v>
      </c>
      <c r="BG72">
        <v>13.11</v>
      </c>
      <c r="BH72">
        <v>13.05</v>
      </c>
      <c r="BI72">
        <v>12.41</v>
      </c>
      <c r="BJ72">
        <v>11.74</v>
      </c>
      <c r="BK72">
        <v>9.82</v>
      </c>
      <c r="BL72">
        <v>9.73</v>
      </c>
      <c r="BM72">
        <v>10.45</v>
      </c>
    </row>
    <row r="73" spans="1:65" x14ac:dyDescent="0.2">
      <c r="A73" t="s">
        <v>135</v>
      </c>
      <c r="B73" t="s">
        <v>381</v>
      </c>
      <c r="C73" t="s">
        <v>53</v>
      </c>
      <c r="D73" t="s">
        <v>196</v>
      </c>
      <c r="AJ73">
        <v>8.2879404584195839</v>
      </c>
      <c r="AK73">
        <v>8.8971825979698469</v>
      </c>
      <c r="AL73">
        <v>10.676881727614674</v>
      </c>
      <c r="AM73">
        <v>11.756992685423983</v>
      </c>
      <c r="AN73">
        <v>11.436565444448057</v>
      </c>
      <c r="AO73">
        <v>11.666340973761349</v>
      </c>
      <c r="AP73">
        <v>11.660603294880886</v>
      </c>
      <c r="AQ73">
        <v>11.200253410747694</v>
      </c>
      <c r="AR73">
        <v>10.440381140591459</v>
      </c>
      <c r="AS73">
        <v>9.4259731240771476</v>
      </c>
      <c r="AT73">
        <v>8.347991314345439</v>
      </c>
      <c r="AU73">
        <v>8.6146446555756935</v>
      </c>
      <c r="AV73">
        <v>8.9596233693613652</v>
      </c>
      <c r="AW73">
        <v>9.2466551602084781</v>
      </c>
      <c r="AX73">
        <v>9.0206744503361218</v>
      </c>
      <c r="AY73">
        <v>8.3129082534812593</v>
      </c>
      <c r="AZ73">
        <v>7.4364739272806677</v>
      </c>
      <c r="BA73">
        <v>7.4842854280552142</v>
      </c>
      <c r="BB73">
        <v>9.5380529788279738</v>
      </c>
      <c r="BC73">
        <v>10.070558098932619</v>
      </c>
      <c r="BD73">
        <v>10.110130228636965</v>
      </c>
      <c r="BE73">
        <v>11.29050735301548</v>
      </c>
      <c r="BF73">
        <v>11.927641830498745</v>
      </c>
      <c r="BG73">
        <v>11.603622022232292</v>
      </c>
      <c r="BH73">
        <v>10.837927392159266</v>
      </c>
      <c r="BI73">
        <v>10.024810625147405</v>
      </c>
      <c r="BJ73">
        <v>9.0632604471561553</v>
      </c>
      <c r="BK73">
        <v>8.1804340258007482</v>
      </c>
      <c r="BL73">
        <v>7.5522985679924517</v>
      </c>
      <c r="BM73">
        <v>8.2032560276440147</v>
      </c>
    </row>
    <row r="74" spans="1:65" x14ac:dyDescent="0.2">
      <c r="A74" t="s">
        <v>683</v>
      </c>
      <c r="B74" t="s">
        <v>157</v>
      </c>
      <c r="C74" t="s">
        <v>53</v>
      </c>
      <c r="D74" t="s">
        <v>196</v>
      </c>
      <c r="AJ74">
        <v>6.65</v>
      </c>
      <c r="AK74">
        <v>6.72</v>
      </c>
      <c r="AL74">
        <v>6.83</v>
      </c>
      <c r="AM74">
        <v>6.87</v>
      </c>
      <c r="AN74">
        <v>6.87</v>
      </c>
      <c r="AO74">
        <v>6.87</v>
      </c>
      <c r="AP74">
        <v>6.86</v>
      </c>
      <c r="AQ74">
        <v>6.86</v>
      </c>
      <c r="AR74">
        <v>6.9</v>
      </c>
      <c r="AS74">
        <v>6.87</v>
      </c>
      <c r="AT74">
        <v>6.85</v>
      </c>
      <c r="AU74">
        <v>6.89</v>
      </c>
      <c r="AV74">
        <v>6.89</v>
      </c>
      <c r="AW74">
        <v>6.84</v>
      </c>
      <c r="AX74">
        <v>6.76</v>
      </c>
      <c r="AY74">
        <v>6.62</v>
      </c>
      <c r="AZ74">
        <v>6.5</v>
      </c>
      <c r="BA74">
        <v>6.44</v>
      </c>
      <c r="BB74">
        <v>6.72</v>
      </c>
      <c r="BC74">
        <v>6.76</v>
      </c>
      <c r="BD74">
        <v>6.76</v>
      </c>
      <c r="BE74">
        <v>6.77</v>
      </c>
      <c r="BF74">
        <v>6.78</v>
      </c>
      <c r="BG74">
        <v>6.71</v>
      </c>
      <c r="BH74">
        <v>6.66</v>
      </c>
      <c r="BI74">
        <v>6.6</v>
      </c>
      <c r="BJ74">
        <v>6.5</v>
      </c>
      <c r="BK74">
        <v>6.41</v>
      </c>
      <c r="BL74">
        <v>6.34</v>
      </c>
      <c r="BM74">
        <v>7.44</v>
      </c>
    </row>
    <row r="75" spans="1:65" x14ac:dyDescent="0.2">
      <c r="A75" t="s">
        <v>78</v>
      </c>
      <c r="B75" t="s">
        <v>234</v>
      </c>
      <c r="C75" t="s">
        <v>53</v>
      </c>
      <c r="D75" t="s">
        <v>196</v>
      </c>
      <c r="AJ75">
        <v>15.93</v>
      </c>
      <c r="AK75">
        <v>17.7</v>
      </c>
      <c r="AL75">
        <v>22.16</v>
      </c>
      <c r="AM75">
        <v>24.21</v>
      </c>
      <c r="AN75">
        <v>22.68</v>
      </c>
      <c r="AO75">
        <v>22.14</v>
      </c>
      <c r="AP75">
        <v>20.7</v>
      </c>
      <c r="AQ75">
        <v>18.670000000000002</v>
      </c>
      <c r="AR75">
        <v>15.48</v>
      </c>
      <c r="AS75">
        <v>13.79</v>
      </c>
      <c r="AT75">
        <v>10.35</v>
      </c>
      <c r="AU75">
        <v>11.15</v>
      </c>
      <c r="AV75">
        <v>11.28</v>
      </c>
      <c r="AW75">
        <v>11.09</v>
      </c>
      <c r="AX75">
        <v>9.15</v>
      </c>
      <c r="AY75">
        <v>8.4499999999999993</v>
      </c>
      <c r="AZ75">
        <v>8.23</v>
      </c>
      <c r="BA75">
        <v>11.25</v>
      </c>
      <c r="BB75">
        <v>17.86</v>
      </c>
      <c r="BC75">
        <v>19.86</v>
      </c>
      <c r="BD75">
        <v>21.39</v>
      </c>
      <c r="BE75">
        <v>24.79</v>
      </c>
      <c r="BF75">
        <v>26.09</v>
      </c>
      <c r="BG75">
        <v>24.44</v>
      </c>
      <c r="BH75">
        <v>22.06</v>
      </c>
      <c r="BI75">
        <v>19.64</v>
      </c>
      <c r="BJ75">
        <v>17.22</v>
      </c>
      <c r="BK75">
        <v>15.26</v>
      </c>
      <c r="BL75">
        <v>14.1</v>
      </c>
      <c r="BM75">
        <v>15.67</v>
      </c>
    </row>
    <row r="76" spans="1:65" x14ac:dyDescent="0.2">
      <c r="A76" t="s">
        <v>484</v>
      </c>
      <c r="B76" t="s">
        <v>622</v>
      </c>
      <c r="C76" t="s">
        <v>53</v>
      </c>
      <c r="D76" t="s">
        <v>196</v>
      </c>
      <c r="AJ76">
        <v>1.47</v>
      </c>
      <c r="AK76">
        <v>3.68</v>
      </c>
      <c r="AL76">
        <v>6.54</v>
      </c>
      <c r="AM76">
        <v>7.56</v>
      </c>
      <c r="AN76">
        <v>9.66</v>
      </c>
      <c r="AO76">
        <v>9.92</v>
      </c>
      <c r="AP76">
        <v>10.37</v>
      </c>
      <c r="AQ76">
        <v>9.51</v>
      </c>
      <c r="AR76">
        <v>11.57</v>
      </c>
      <c r="AS76">
        <v>13.36</v>
      </c>
      <c r="AT76">
        <v>13.13</v>
      </c>
      <c r="AU76">
        <v>10.029999999999999</v>
      </c>
      <c r="AV76">
        <v>11.29</v>
      </c>
      <c r="AW76">
        <v>10.25</v>
      </c>
      <c r="AX76">
        <v>8.0299999999999994</v>
      </c>
      <c r="AY76">
        <v>5.92</v>
      </c>
      <c r="AZ76">
        <v>4.59</v>
      </c>
      <c r="BA76">
        <v>5.46</v>
      </c>
      <c r="BB76">
        <v>13.55</v>
      </c>
      <c r="BC76">
        <v>16.71</v>
      </c>
      <c r="BD76">
        <v>12.33</v>
      </c>
      <c r="BE76">
        <v>10.02</v>
      </c>
      <c r="BF76">
        <v>8.6300000000000008</v>
      </c>
      <c r="BG76">
        <v>7.35</v>
      </c>
      <c r="BH76">
        <v>6.19</v>
      </c>
      <c r="BI76">
        <v>6.76</v>
      </c>
      <c r="BJ76">
        <v>5.76</v>
      </c>
      <c r="BK76">
        <v>5.37</v>
      </c>
      <c r="BL76">
        <v>4.45</v>
      </c>
      <c r="BM76">
        <v>6.46</v>
      </c>
    </row>
    <row r="77" spans="1:65" x14ac:dyDescent="0.2">
      <c r="A77" t="s">
        <v>147</v>
      </c>
      <c r="B77" t="s">
        <v>98</v>
      </c>
      <c r="C77" t="s">
        <v>53</v>
      </c>
      <c r="D77" t="s">
        <v>196</v>
      </c>
      <c r="AJ77">
        <v>2.96</v>
      </c>
      <c r="AK77">
        <v>3.01</v>
      </c>
      <c r="AL77">
        <v>3.08</v>
      </c>
      <c r="AM77">
        <v>3.1</v>
      </c>
      <c r="AN77">
        <v>3.21</v>
      </c>
      <c r="AO77">
        <v>3.33</v>
      </c>
      <c r="AP77">
        <v>3.44</v>
      </c>
      <c r="AQ77">
        <v>3.56</v>
      </c>
      <c r="AR77">
        <v>3.71</v>
      </c>
      <c r="AS77">
        <v>3.49</v>
      </c>
      <c r="AT77">
        <v>3.28</v>
      </c>
      <c r="AU77">
        <v>3.11</v>
      </c>
      <c r="AV77">
        <v>2.92</v>
      </c>
      <c r="AW77">
        <v>2.71</v>
      </c>
      <c r="AX77">
        <v>2.5</v>
      </c>
      <c r="AY77">
        <v>2.39</v>
      </c>
      <c r="AZ77">
        <v>2.29</v>
      </c>
      <c r="BA77">
        <v>2.2400000000000002</v>
      </c>
      <c r="BB77">
        <v>2.35</v>
      </c>
      <c r="BC77">
        <v>2.34</v>
      </c>
      <c r="BD77">
        <v>2.2999999999999998</v>
      </c>
      <c r="BE77">
        <v>2.2799999999999998</v>
      </c>
      <c r="BF77">
        <v>2.25</v>
      </c>
      <c r="BG77">
        <v>2.2200000000000002</v>
      </c>
      <c r="BH77">
        <v>2.2000000000000002</v>
      </c>
      <c r="BI77">
        <v>2.17</v>
      </c>
      <c r="BJ77">
        <v>2.12</v>
      </c>
      <c r="BK77">
        <v>2.0699999999999998</v>
      </c>
      <c r="BL77">
        <v>2.04</v>
      </c>
      <c r="BM77">
        <v>2.79</v>
      </c>
    </row>
    <row r="78" spans="1:65" x14ac:dyDescent="0.2">
      <c r="A78" t="s">
        <v>40</v>
      </c>
      <c r="B78" t="s">
        <v>667</v>
      </c>
      <c r="C78" t="s">
        <v>53</v>
      </c>
      <c r="D78" t="s">
        <v>196</v>
      </c>
      <c r="AJ78">
        <v>8.6799892880264924</v>
      </c>
      <c r="AK78">
        <v>9.2098582163989136</v>
      </c>
      <c r="AL78">
        <v>10.755160482831963</v>
      </c>
      <c r="AM78">
        <v>11.508684863577919</v>
      </c>
      <c r="AN78">
        <v>11.102490633553684</v>
      </c>
      <c r="AO78">
        <v>11.1134106221133</v>
      </c>
      <c r="AP78">
        <v>10.869864790321301</v>
      </c>
      <c r="AQ78">
        <v>10.448310700936597</v>
      </c>
      <c r="AR78">
        <v>10.180232652173011</v>
      </c>
      <c r="AS78">
        <v>9.8249295582753309</v>
      </c>
      <c r="AT78">
        <v>9.1958068949744618</v>
      </c>
      <c r="AU78">
        <v>9.5417423449174379</v>
      </c>
      <c r="AV78">
        <v>9.6472629706089137</v>
      </c>
      <c r="AW78">
        <v>9.8823986849681891</v>
      </c>
      <c r="AX78">
        <v>9.570432713294835</v>
      </c>
      <c r="AY78">
        <v>8.6258619882388441</v>
      </c>
      <c r="AZ78">
        <v>7.4489286426666785</v>
      </c>
      <c r="BA78">
        <v>7.2045635498635932</v>
      </c>
      <c r="BB78">
        <v>9.1241106973037773</v>
      </c>
      <c r="BC78">
        <v>9.8005633189489973</v>
      </c>
      <c r="BD78">
        <v>9.8386893715171997</v>
      </c>
      <c r="BE78">
        <v>10.808461003815719</v>
      </c>
      <c r="BF78">
        <v>11.328798713817665</v>
      </c>
      <c r="BG78">
        <v>10.847787627756334</v>
      </c>
      <c r="BH78">
        <v>10.024506159984217</v>
      </c>
      <c r="BI78">
        <v>9.1215493707512874</v>
      </c>
      <c r="BJ78">
        <v>8.1401431887747577</v>
      </c>
      <c r="BK78">
        <v>7.2675447406426761</v>
      </c>
      <c r="BL78">
        <v>6.6980312000958548</v>
      </c>
      <c r="BM78">
        <v>7.3749281793549217</v>
      </c>
    </row>
    <row r="79" spans="1:65" x14ac:dyDescent="0.2">
      <c r="A79" t="s">
        <v>202</v>
      </c>
      <c r="B79" t="s">
        <v>332</v>
      </c>
      <c r="C79" t="s">
        <v>53</v>
      </c>
      <c r="D79" t="s">
        <v>196</v>
      </c>
      <c r="AJ79">
        <v>4.6831170423240271</v>
      </c>
      <c r="AK79">
        <v>4.6863558761224731</v>
      </c>
      <c r="AL79">
        <v>4.8119505221252785</v>
      </c>
      <c r="AM79">
        <v>4.9932421661533333</v>
      </c>
      <c r="AN79">
        <v>5.1398270456828676</v>
      </c>
      <c r="AO79">
        <v>5.3027052183658867</v>
      </c>
      <c r="AP79">
        <v>5.3460589566992853</v>
      </c>
      <c r="AQ79">
        <v>5.380946124553355</v>
      </c>
      <c r="AR79">
        <v>5.630227249691977</v>
      </c>
      <c r="AS79">
        <v>5.6463253213238067</v>
      </c>
      <c r="AT79">
        <v>5.6529827617741599</v>
      </c>
      <c r="AU79">
        <v>5.805590940057165</v>
      </c>
      <c r="AV79">
        <v>5.790317615793084</v>
      </c>
      <c r="AW79">
        <v>5.6646573415915382</v>
      </c>
      <c r="AX79">
        <v>5.4140401543255452</v>
      </c>
      <c r="AY79">
        <v>5.2285073027130666</v>
      </c>
      <c r="AZ79">
        <v>5.1179970284943019</v>
      </c>
      <c r="BA79">
        <v>5.0936942673515295</v>
      </c>
      <c r="BB79">
        <v>5.1192980052402541</v>
      </c>
      <c r="BC79">
        <v>5.2748651866581175</v>
      </c>
      <c r="BD79">
        <v>5.3040998442406577</v>
      </c>
      <c r="BE79">
        <v>5.3425880333317499</v>
      </c>
      <c r="BF79">
        <v>5.4113926093942304</v>
      </c>
      <c r="BG79">
        <v>5.5854793417561996</v>
      </c>
      <c r="BH79">
        <v>5.5629228597893992</v>
      </c>
      <c r="BI79">
        <v>6.0604308575375629</v>
      </c>
      <c r="BJ79">
        <v>6.3508389714333546</v>
      </c>
      <c r="BK79">
        <v>6.2489544765016092</v>
      </c>
      <c r="BL79">
        <v>6.2108016829209758</v>
      </c>
      <c r="BM79">
        <v>6.8731243074600856</v>
      </c>
    </row>
    <row r="80" spans="1:65" x14ac:dyDescent="0.2">
      <c r="A80" t="s">
        <v>51</v>
      </c>
      <c r="B80" t="s">
        <v>27</v>
      </c>
      <c r="C80" t="s">
        <v>53</v>
      </c>
      <c r="D80" t="s">
        <v>196</v>
      </c>
      <c r="AJ80">
        <v>6.5</v>
      </c>
      <c r="AK80">
        <v>11.6</v>
      </c>
      <c r="AL80">
        <v>16.2</v>
      </c>
      <c r="AM80">
        <v>16.43</v>
      </c>
      <c r="AN80">
        <v>17.010000000000002</v>
      </c>
      <c r="AO80">
        <v>15.57</v>
      </c>
      <c r="AP80">
        <v>14.97</v>
      </c>
      <c r="AQ80">
        <v>13.21</v>
      </c>
      <c r="AR80">
        <v>11.69</v>
      </c>
      <c r="AS80">
        <v>11.13</v>
      </c>
      <c r="AT80">
        <v>10.29</v>
      </c>
      <c r="AU80">
        <v>10.42</v>
      </c>
      <c r="AV80">
        <v>10.47</v>
      </c>
      <c r="AW80">
        <v>10.36</v>
      </c>
      <c r="AX80">
        <v>8.3800000000000008</v>
      </c>
      <c r="AY80">
        <v>7.72</v>
      </c>
      <c r="AZ80">
        <v>6.85</v>
      </c>
      <c r="BA80">
        <v>6.37</v>
      </c>
      <c r="BB80">
        <v>8.25</v>
      </c>
      <c r="BC80">
        <v>8.39</v>
      </c>
      <c r="BD80">
        <v>7.78</v>
      </c>
      <c r="BE80">
        <v>7.69</v>
      </c>
      <c r="BF80">
        <v>8.19</v>
      </c>
      <c r="BG80">
        <v>8.66</v>
      </c>
      <c r="BH80">
        <v>9.3800000000000008</v>
      </c>
      <c r="BI80">
        <v>8.82</v>
      </c>
      <c r="BJ80">
        <v>8.64</v>
      </c>
      <c r="BK80">
        <v>7.36</v>
      </c>
      <c r="BL80">
        <v>6.7</v>
      </c>
      <c r="BM80">
        <v>7.83</v>
      </c>
    </row>
    <row r="81" spans="1:65" x14ac:dyDescent="0.2">
      <c r="A81" t="s">
        <v>140</v>
      </c>
      <c r="B81" t="s">
        <v>364</v>
      </c>
      <c r="C81" t="s">
        <v>53</v>
      </c>
      <c r="D81" t="s">
        <v>196</v>
      </c>
      <c r="AJ81">
        <v>3.81</v>
      </c>
      <c r="AK81">
        <v>3.86</v>
      </c>
      <c r="AL81">
        <v>3.94</v>
      </c>
      <c r="AM81">
        <v>3.96</v>
      </c>
      <c r="AN81">
        <v>3.96</v>
      </c>
      <c r="AO81">
        <v>3.96</v>
      </c>
      <c r="AP81">
        <v>3.95</v>
      </c>
      <c r="AQ81">
        <v>3.95</v>
      </c>
      <c r="AR81">
        <v>3.98</v>
      </c>
      <c r="AS81">
        <v>3.96</v>
      </c>
      <c r="AT81">
        <v>3.95</v>
      </c>
      <c r="AU81">
        <v>3.98</v>
      </c>
      <c r="AV81">
        <v>3.97</v>
      </c>
      <c r="AW81">
        <v>3.94</v>
      </c>
      <c r="AX81">
        <v>3.89</v>
      </c>
      <c r="AY81">
        <v>3.87</v>
      </c>
      <c r="AZ81">
        <v>3.87</v>
      </c>
      <c r="BA81">
        <v>3.91</v>
      </c>
      <c r="BB81">
        <v>4.2</v>
      </c>
      <c r="BC81">
        <v>4.32</v>
      </c>
      <c r="BD81">
        <v>4.41</v>
      </c>
      <c r="BE81">
        <v>4.42</v>
      </c>
      <c r="BF81">
        <v>4.4400000000000004</v>
      </c>
      <c r="BG81">
        <v>4.3899999999999997</v>
      </c>
      <c r="BH81">
        <v>4.3600000000000003</v>
      </c>
      <c r="BI81">
        <v>4.32</v>
      </c>
      <c r="BJ81">
        <v>4.24</v>
      </c>
      <c r="BK81">
        <v>4.16</v>
      </c>
      <c r="BL81">
        <v>4.1100000000000003</v>
      </c>
      <c r="BM81">
        <v>4.79</v>
      </c>
    </row>
    <row r="82" spans="1:65" x14ac:dyDescent="0.2">
      <c r="A82" t="s">
        <v>354</v>
      </c>
      <c r="B82" t="s">
        <v>594</v>
      </c>
      <c r="C82" t="s">
        <v>53</v>
      </c>
      <c r="D82" t="s">
        <v>196</v>
      </c>
      <c r="AJ82">
        <v>9.1300000000000008</v>
      </c>
      <c r="AK82">
        <v>10.210000000000001</v>
      </c>
      <c r="AL82">
        <v>11.32</v>
      </c>
      <c r="AM82">
        <v>12.59</v>
      </c>
      <c r="AN82">
        <v>11.84</v>
      </c>
      <c r="AO82">
        <v>12.37</v>
      </c>
      <c r="AP82">
        <v>12.57</v>
      </c>
      <c r="AQ82">
        <v>12.08</v>
      </c>
      <c r="AR82">
        <v>11.98</v>
      </c>
      <c r="AS82">
        <v>10.220000000000001</v>
      </c>
      <c r="AT82">
        <v>8.61</v>
      </c>
      <c r="AU82">
        <v>8.6999999999999993</v>
      </c>
      <c r="AV82">
        <v>8.31</v>
      </c>
      <c r="AW82">
        <v>8.91</v>
      </c>
      <c r="AX82">
        <v>8.49</v>
      </c>
      <c r="AY82">
        <v>8.4499999999999993</v>
      </c>
      <c r="AZ82">
        <v>7.66</v>
      </c>
      <c r="BA82">
        <v>7.06</v>
      </c>
      <c r="BB82">
        <v>8.74</v>
      </c>
      <c r="BC82">
        <v>8.8699999999999992</v>
      </c>
      <c r="BD82">
        <v>8.81</v>
      </c>
      <c r="BE82">
        <v>9.4</v>
      </c>
      <c r="BF82">
        <v>9.92</v>
      </c>
      <c r="BG82">
        <v>10.29</v>
      </c>
      <c r="BH82">
        <v>10.35</v>
      </c>
      <c r="BI82">
        <v>10.039999999999999</v>
      </c>
      <c r="BJ82">
        <v>9.41</v>
      </c>
      <c r="BK82">
        <v>9.02</v>
      </c>
      <c r="BL82">
        <v>8.44</v>
      </c>
      <c r="BM82">
        <v>8.6199999999999992</v>
      </c>
    </row>
    <row r="83" spans="1:65" x14ac:dyDescent="0.2">
      <c r="A83" t="s">
        <v>319</v>
      </c>
      <c r="B83" t="s">
        <v>442</v>
      </c>
      <c r="C83" t="s">
        <v>53</v>
      </c>
      <c r="D83" t="s">
        <v>196</v>
      </c>
    </row>
    <row r="84" spans="1:65" x14ac:dyDescent="0.2">
      <c r="A84" t="s">
        <v>362</v>
      </c>
      <c r="B84" t="s">
        <v>261</v>
      </c>
      <c r="C84" t="s">
        <v>53</v>
      </c>
      <c r="D84" t="s">
        <v>196</v>
      </c>
    </row>
    <row r="85" spans="1:65" x14ac:dyDescent="0.2">
      <c r="A85" t="s">
        <v>469</v>
      </c>
      <c r="B85" t="s">
        <v>346</v>
      </c>
      <c r="C85" t="s">
        <v>53</v>
      </c>
      <c r="D85" t="s">
        <v>196</v>
      </c>
      <c r="AJ85">
        <v>17.510000000000002</v>
      </c>
      <c r="AK85">
        <v>17.61</v>
      </c>
      <c r="AL85">
        <v>17.78</v>
      </c>
      <c r="AM85">
        <v>17.77</v>
      </c>
      <c r="AN85">
        <v>17.7</v>
      </c>
      <c r="AO85">
        <v>17.64</v>
      </c>
      <c r="AP85">
        <v>17.559999999999999</v>
      </c>
      <c r="AQ85">
        <v>17.489999999999998</v>
      </c>
      <c r="AR85">
        <v>17.489999999999998</v>
      </c>
      <c r="AS85">
        <v>17.39</v>
      </c>
      <c r="AT85">
        <v>17.29</v>
      </c>
      <c r="AU85">
        <v>17.29</v>
      </c>
      <c r="AV85">
        <v>17.22</v>
      </c>
      <c r="AW85">
        <v>17.079999999999998</v>
      </c>
      <c r="AX85">
        <v>16.91</v>
      </c>
      <c r="AY85">
        <v>17.37</v>
      </c>
      <c r="AZ85">
        <v>17.84</v>
      </c>
      <c r="BA85">
        <v>18.440000000000001</v>
      </c>
      <c r="BB85">
        <v>19.59</v>
      </c>
      <c r="BC85">
        <v>20.39</v>
      </c>
      <c r="BD85">
        <v>20.38</v>
      </c>
      <c r="BE85">
        <v>20.399999999999999</v>
      </c>
      <c r="BF85">
        <v>20.41</v>
      </c>
      <c r="BG85">
        <v>20.3</v>
      </c>
      <c r="BH85">
        <v>20.22</v>
      </c>
      <c r="BI85">
        <v>20.11</v>
      </c>
      <c r="BJ85">
        <v>19.93</v>
      </c>
      <c r="BK85">
        <v>19.77</v>
      </c>
      <c r="BL85">
        <v>19.64</v>
      </c>
      <c r="BM85">
        <v>20.47</v>
      </c>
    </row>
    <row r="86" spans="1:65" x14ac:dyDescent="0.2">
      <c r="A86" t="s">
        <v>634</v>
      </c>
      <c r="B86" t="s">
        <v>555</v>
      </c>
      <c r="C86" t="s">
        <v>53</v>
      </c>
      <c r="D86" t="s">
        <v>196</v>
      </c>
      <c r="AJ86">
        <v>8.5500000000000007</v>
      </c>
      <c r="AK86">
        <v>9.7799999999999994</v>
      </c>
      <c r="AL86">
        <v>10.35</v>
      </c>
      <c r="AM86">
        <v>9.65</v>
      </c>
      <c r="AN86">
        <v>8.69</v>
      </c>
      <c r="AO86">
        <v>8.19</v>
      </c>
      <c r="AP86">
        <v>7.07</v>
      </c>
      <c r="AQ86">
        <v>6.2</v>
      </c>
      <c r="AR86">
        <v>6.04</v>
      </c>
      <c r="AS86">
        <v>5.56</v>
      </c>
      <c r="AT86">
        <v>4.7</v>
      </c>
      <c r="AU86">
        <v>5.04</v>
      </c>
      <c r="AV86">
        <v>4.8099999999999996</v>
      </c>
      <c r="AW86">
        <v>4.59</v>
      </c>
      <c r="AX86">
        <v>4.75</v>
      </c>
      <c r="AY86">
        <v>5.35</v>
      </c>
      <c r="AZ86">
        <v>5.26</v>
      </c>
      <c r="BA86">
        <v>5.62</v>
      </c>
      <c r="BB86">
        <v>7.54</v>
      </c>
      <c r="BC86">
        <v>7.79</v>
      </c>
      <c r="BD86">
        <v>8.0399999999999991</v>
      </c>
      <c r="BE86">
        <v>7.89</v>
      </c>
      <c r="BF86">
        <v>7.52</v>
      </c>
      <c r="BG86">
        <v>6.11</v>
      </c>
      <c r="BH86">
        <v>5.3</v>
      </c>
      <c r="BI86">
        <v>4.8099999999999996</v>
      </c>
      <c r="BJ86">
        <v>4.33</v>
      </c>
      <c r="BK86">
        <v>4</v>
      </c>
      <c r="BL86">
        <v>3.74</v>
      </c>
      <c r="BM86">
        <v>4.34</v>
      </c>
    </row>
    <row r="87" spans="1:65" x14ac:dyDescent="0.2">
      <c r="A87" t="s">
        <v>587</v>
      </c>
      <c r="B87" t="s">
        <v>437</v>
      </c>
      <c r="C87" t="s">
        <v>53</v>
      </c>
      <c r="D87" t="s">
        <v>196</v>
      </c>
      <c r="AJ87">
        <v>2.7</v>
      </c>
      <c r="AK87">
        <v>5.4</v>
      </c>
      <c r="AL87">
        <v>5.4</v>
      </c>
      <c r="AM87">
        <v>8.4</v>
      </c>
      <c r="AN87">
        <v>7.6</v>
      </c>
      <c r="AO87">
        <v>11.5</v>
      </c>
      <c r="AP87">
        <v>11.5</v>
      </c>
      <c r="AQ87">
        <v>14.53</v>
      </c>
      <c r="AR87">
        <v>13.8</v>
      </c>
      <c r="AS87">
        <v>10.82</v>
      </c>
      <c r="AT87">
        <v>11.16</v>
      </c>
      <c r="AU87">
        <v>12.59</v>
      </c>
      <c r="AV87">
        <v>11.51</v>
      </c>
      <c r="AW87">
        <v>12.62</v>
      </c>
      <c r="AX87">
        <v>13.81</v>
      </c>
      <c r="AY87">
        <v>13.57</v>
      </c>
      <c r="AZ87">
        <v>13.28</v>
      </c>
      <c r="BA87">
        <v>17.87</v>
      </c>
      <c r="BB87">
        <v>20.71</v>
      </c>
      <c r="BC87">
        <v>20.2</v>
      </c>
      <c r="BD87">
        <v>19.63</v>
      </c>
      <c r="BE87">
        <v>19.649999999999999</v>
      </c>
      <c r="BF87">
        <v>19.420000000000002</v>
      </c>
      <c r="BG87">
        <v>17.440000000000001</v>
      </c>
      <c r="BH87">
        <v>16.510000000000002</v>
      </c>
      <c r="BI87">
        <v>16.600000000000001</v>
      </c>
      <c r="BJ87">
        <v>13.94</v>
      </c>
      <c r="BK87">
        <v>12.67</v>
      </c>
      <c r="BL87">
        <v>11.57</v>
      </c>
      <c r="BM87">
        <v>12.05</v>
      </c>
    </row>
    <row r="88" spans="1:65" x14ac:dyDescent="0.2">
      <c r="A88" t="s">
        <v>156</v>
      </c>
      <c r="B88" t="s">
        <v>518</v>
      </c>
      <c r="C88" t="s">
        <v>53</v>
      </c>
      <c r="D88" t="s">
        <v>196</v>
      </c>
      <c r="AJ88">
        <v>4.66</v>
      </c>
      <c r="AK88">
        <v>4.7</v>
      </c>
      <c r="AL88">
        <v>5.28</v>
      </c>
      <c r="AM88">
        <v>5.84</v>
      </c>
      <c r="AN88">
        <v>6.39</v>
      </c>
      <c r="AO88">
        <v>6.97</v>
      </c>
      <c r="AP88">
        <v>7.57</v>
      </c>
      <c r="AQ88">
        <v>8.1999999999999993</v>
      </c>
      <c r="AR88">
        <v>10.1</v>
      </c>
      <c r="AS88">
        <v>10.36</v>
      </c>
      <c r="AT88">
        <v>9.26</v>
      </c>
      <c r="AU88">
        <v>8.3000000000000007</v>
      </c>
      <c r="AV88">
        <v>7.34</v>
      </c>
      <c r="AW88">
        <v>6.4</v>
      </c>
      <c r="AX88">
        <v>5.5</v>
      </c>
      <c r="AY88">
        <v>4.6399999999999997</v>
      </c>
      <c r="AZ88">
        <v>4.6900000000000004</v>
      </c>
      <c r="BA88">
        <v>4.79</v>
      </c>
      <c r="BB88">
        <v>5.14</v>
      </c>
      <c r="BC88">
        <v>5.32</v>
      </c>
      <c r="BD88">
        <v>5.62</v>
      </c>
      <c r="BE88">
        <v>5.93</v>
      </c>
      <c r="BF88">
        <v>6.26</v>
      </c>
      <c r="BG88">
        <v>6.52</v>
      </c>
      <c r="BH88">
        <v>6.81</v>
      </c>
      <c r="BI88">
        <v>5.45</v>
      </c>
      <c r="BJ88">
        <v>4.22</v>
      </c>
      <c r="BK88">
        <v>4.16</v>
      </c>
      <c r="BL88">
        <v>4.12</v>
      </c>
      <c r="BM88">
        <v>4.53</v>
      </c>
    </row>
    <row r="89" spans="1:65" x14ac:dyDescent="0.2">
      <c r="A89" t="s">
        <v>123</v>
      </c>
      <c r="B89" t="s">
        <v>647</v>
      </c>
      <c r="C89" t="s">
        <v>53</v>
      </c>
      <c r="D89" t="s">
        <v>196</v>
      </c>
    </row>
    <row r="90" spans="1:65" x14ac:dyDescent="0.2">
      <c r="A90" t="s">
        <v>544</v>
      </c>
      <c r="B90" t="s">
        <v>539</v>
      </c>
      <c r="C90" t="s">
        <v>53</v>
      </c>
      <c r="D90" t="s">
        <v>196</v>
      </c>
      <c r="AJ90">
        <v>4.37</v>
      </c>
      <c r="AK90">
        <v>4.42</v>
      </c>
      <c r="AL90">
        <v>4.5</v>
      </c>
      <c r="AM90">
        <v>4.53</v>
      </c>
      <c r="AN90">
        <v>4.53</v>
      </c>
      <c r="AO90">
        <v>4.53</v>
      </c>
      <c r="AP90">
        <v>4.5199999999999996</v>
      </c>
      <c r="AQ90">
        <v>4.5199999999999996</v>
      </c>
      <c r="AR90">
        <v>4.55</v>
      </c>
      <c r="AS90">
        <v>4.53</v>
      </c>
      <c r="AT90">
        <v>4.5199999999999996</v>
      </c>
      <c r="AU90">
        <v>4.55</v>
      </c>
      <c r="AV90">
        <v>4.55</v>
      </c>
      <c r="AW90">
        <v>4.51</v>
      </c>
      <c r="AX90">
        <v>4.45</v>
      </c>
      <c r="AY90">
        <v>4.3499999999999996</v>
      </c>
      <c r="AZ90">
        <v>4.25</v>
      </c>
      <c r="BA90">
        <v>4.21</v>
      </c>
      <c r="BB90">
        <v>4.42</v>
      </c>
      <c r="BC90">
        <v>4.45</v>
      </c>
      <c r="BD90">
        <v>4.45</v>
      </c>
      <c r="BE90">
        <v>4.45</v>
      </c>
      <c r="BF90">
        <v>4.46</v>
      </c>
      <c r="BG90">
        <v>4.41</v>
      </c>
      <c r="BH90">
        <v>4.38</v>
      </c>
      <c r="BI90">
        <v>4.33</v>
      </c>
      <c r="BJ90">
        <v>4.26</v>
      </c>
      <c r="BK90">
        <v>4.1900000000000004</v>
      </c>
      <c r="BL90">
        <v>4.1399999999999997</v>
      </c>
      <c r="BM90">
        <v>4.3499999999999996</v>
      </c>
    </row>
    <row r="91" spans="1:65" x14ac:dyDescent="0.2">
      <c r="A91" t="s">
        <v>26</v>
      </c>
      <c r="B91" t="s">
        <v>81</v>
      </c>
      <c r="C91" t="s">
        <v>53</v>
      </c>
      <c r="D91" t="s">
        <v>196</v>
      </c>
      <c r="AJ91">
        <v>9.2899999999999991</v>
      </c>
      <c r="AK91">
        <v>9.3699999999999992</v>
      </c>
      <c r="AL91">
        <v>9.49</v>
      </c>
      <c r="AM91">
        <v>9.5299999999999994</v>
      </c>
      <c r="AN91">
        <v>9.5299999999999994</v>
      </c>
      <c r="AO91">
        <v>9.5299999999999994</v>
      </c>
      <c r="AP91">
        <v>9.52</v>
      </c>
      <c r="AQ91">
        <v>9.52</v>
      </c>
      <c r="AR91">
        <v>9.57</v>
      </c>
      <c r="AS91">
        <v>9.5299999999999994</v>
      </c>
      <c r="AT91">
        <v>9.51</v>
      </c>
      <c r="AU91">
        <v>9.56</v>
      </c>
      <c r="AV91">
        <v>9.56</v>
      </c>
      <c r="AW91">
        <v>9.5</v>
      </c>
      <c r="AX91">
        <v>9.41</v>
      </c>
      <c r="AY91">
        <v>9.26</v>
      </c>
      <c r="AZ91">
        <v>9.1199999999999992</v>
      </c>
      <c r="BA91">
        <v>9.0500000000000007</v>
      </c>
      <c r="BB91">
        <v>9.36</v>
      </c>
      <c r="BC91">
        <v>9.41</v>
      </c>
      <c r="BD91">
        <v>9.41</v>
      </c>
      <c r="BE91">
        <v>9.42</v>
      </c>
      <c r="BF91">
        <v>9.43</v>
      </c>
      <c r="BG91">
        <v>9.35</v>
      </c>
      <c r="BH91">
        <v>9.3000000000000007</v>
      </c>
      <c r="BI91">
        <v>9.24</v>
      </c>
      <c r="BJ91">
        <v>9.1199999999999992</v>
      </c>
      <c r="BK91">
        <v>9.02</v>
      </c>
      <c r="BL91">
        <v>8.94</v>
      </c>
      <c r="BM91">
        <v>9.64</v>
      </c>
    </row>
    <row r="92" spans="1:65" x14ac:dyDescent="0.2">
      <c r="A92" t="s">
        <v>550</v>
      </c>
      <c r="B92" t="s">
        <v>150</v>
      </c>
      <c r="C92" t="s">
        <v>53</v>
      </c>
      <c r="D92" t="s">
        <v>196</v>
      </c>
      <c r="AJ92">
        <v>3.01</v>
      </c>
      <c r="AK92">
        <v>3.05</v>
      </c>
      <c r="AL92">
        <v>3.13</v>
      </c>
      <c r="AM92">
        <v>3.16</v>
      </c>
      <c r="AN92">
        <v>3.15</v>
      </c>
      <c r="AO92">
        <v>3.16</v>
      </c>
      <c r="AP92">
        <v>3.15</v>
      </c>
      <c r="AQ92">
        <v>3.15</v>
      </c>
      <c r="AR92">
        <v>3.18</v>
      </c>
      <c r="AS92">
        <v>3.16</v>
      </c>
      <c r="AT92">
        <v>3.14</v>
      </c>
      <c r="AU92">
        <v>3.17</v>
      </c>
      <c r="AV92">
        <v>3.17</v>
      </c>
      <c r="AW92">
        <v>3.13</v>
      </c>
      <c r="AX92">
        <v>3.08</v>
      </c>
      <c r="AY92">
        <v>2.98</v>
      </c>
      <c r="AZ92">
        <v>2.9</v>
      </c>
      <c r="BA92">
        <v>2.86</v>
      </c>
      <c r="BB92">
        <v>3.05</v>
      </c>
      <c r="BC92">
        <v>3.08</v>
      </c>
      <c r="BD92">
        <v>3.08</v>
      </c>
      <c r="BE92">
        <v>3.08</v>
      </c>
      <c r="BF92">
        <v>3.09</v>
      </c>
      <c r="BG92">
        <v>3.04</v>
      </c>
      <c r="BH92">
        <v>3.01</v>
      </c>
      <c r="BI92">
        <v>2.97</v>
      </c>
      <c r="BJ92">
        <v>2.9</v>
      </c>
      <c r="BK92">
        <v>2.84</v>
      </c>
      <c r="BL92">
        <v>2.79</v>
      </c>
      <c r="BM92">
        <v>3.16</v>
      </c>
    </row>
    <row r="93" spans="1:65" x14ac:dyDescent="0.2">
      <c r="A93" t="s">
        <v>610</v>
      </c>
      <c r="B93" t="s">
        <v>213</v>
      </c>
      <c r="C93" t="s">
        <v>53</v>
      </c>
      <c r="D93" t="s">
        <v>196</v>
      </c>
      <c r="AJ93">
        <v>8.3000000000000007</v>
      </c>
      <c r="AK93">
        <v>8.3800000000000008</v>
      </c>
      <c r="AL93">
        <v>8.5</v>
      </c>
      <c r="AM93">
        <v>8.5399999999999991</v>
      </c>
      <c r="AN93">
        <v>8.5399999999999991</v>
      </c>
      <c r="AO93">
        <v>8.5399999999999991</v>
      </c>
      <c r="AP93">
        <v>8.5299999999999994</v>
      </c>
      <c r="AQ93">
        <v>8.5299999999999994</v>
      </c>
      <c r="AR93">
        <v>8.57</v>
      </c>
      <c r="AS93">
        <v>8.5399999999999991</v>
      </c>
      <c r="AT93">
        <v>8.52</v>
      </c>
      <c r="AU93">
        <v>8.57</v>
      </c>
      <c r="AV93">
        <v>8.56</v>
      </c>
      <c r="AW93">
        <v>8.51</v>
      </c>
      <c r="AX93">
        <v>8.42</v>
      </c>
      <c r="AY93">
        <v>8.26</v>
      </c>
      <c r="AZ93">
        <v>8.1199999999999992</v>
      </c>
      <c r="BA93">
        <v>8.06</v>
      </c>
      <c r="BB93">
        <v>8.3699999999999992</v>
      </c>
      <c r="BC93">
        <v>8.42</v>
      </c>
      <c r="BD93">
        <v>8.42</v>
      </c>
      <c r="BE93">
        <v>8.43</v>
      </c>
      <c r="BF93">
        <v>8.44</v>
      </c>
      <c r="BG93">
        <v>8.36</v>
      </c>
      <c r="BH93">
        <v>8.31</v>
      </c>
      <c r="BI93">
        <v>8.24</v>
      </c>
      <c r="BJ93">
        <v>8.1300000000000008</v>
      </c>
      <c r="BK93">
        <v>8.0299999999999994</v>
      </c>
      <c r="BL93">
        <v>7.95</v>
      </c>
      <c r="BM93">
        <v>9.15</v>
      </c>
    </row>
    <row r="94" spans="1:65" x14ac:dyDescent="0.2">
      <c r="A94" t="s">
        <v>656</v>
      </c>
      <c r="B94" t="s">
        <v>512</v>
      </c>
      <c r="C94" t="s">
        <v>53</v>
      </c>
      <c r="D94" t="s">
        <v>196</v>
      </c>
      <c r="AJ94">
        <v>7.66</v>
      </c>
      <c r="AK94">
        <v>7.84</v>
      </c>
      <c r="AL94">
        <v>8.61</v>
      </c>
      <c r="AM94">
        <v>8.86</v>
      </c>
      <c r="AN94">
        <v>9.06</v>
      </c>
      <c r="AO94">
        <v>9.66</v>
      </c>
      <c r="AP94">
        <v>9.58</v>
      </c>
      <c r="AQ94">
        <v>10.84</v>
      </c>
      <c r="AR94">
        <v>11.85</v>
      </c>
      <c r="AS94">
        <v>11.25</v>
      </c>
      <c r="AT94">
        <v>10.46</v>
      </c>
      <c r="AU94">
        <v>9.98</v>
      </c>
      <c r="AV94">
        <v>9.41</v>
      </c>
      <c r="AW94">
        <v>10.31</v>
      </c>
      <c r="AX94">
        <v>9.99</v>
      </c>
      <c r="AY94">
        <v>9.01</v>
      </c>
      <c r="AZ94">
        <v>8.4</v>
      </c>
      <c r="BA94">
        <v>7.76</v>
      </c>
      <c r="BB94">
        <v>9.6199999999999992</v>
      </c>
      <c r="BC94">
        <v>12.71</v>
      </c>
      <c r="BD94">
        <v>17.87</v>
      </c>
      <c r="BE94">
        <v>24.44</v>
      </c>
      <c r="BF94">
        <v>27.47</v>
      </c>
      <c r="BG94">
        <v>26.49</v>
      </c>
      <c r="BH94">
        <v>24.9</v>
      </c>
      <c r="BI94">
        <v>23.54</v>
      </c>
      <c r="BJ94">
        <v>21.49</v>
      </c>
      <c r="BK94">
        <v>19.29</v>
      </c>
      <c r="BL94">
        <v>17.309999999999999</v>
      </c>
      <c r="BM94">
        <v>16.850000000000001</v>
      </c>
    </row>
    <row r="95" spans="1:65" x14ac:dyDescent="0.2">
      <c r="A95" t="s">
        <v>74</v>
      </c>
      <c r="B95" t="s">
        <v>569</v>
      </c>
      <c r="C95" t="s">
        <v>53</v>
      </c>
      <c r="D95" t="s">
        <v>196</v>
      </c>
    </row>
    <row r="96" spans="1:65" x14ac:dyDescent="0.2">
      <c r="A96" t="s">
        <v>494</v>
      </c>
      <c r="B96" t="s">
        <v>627</v>
      </c>
      <c r="C96" t="s">
        <v>53</v>
      </c>
      <c r="D96" t="s">
        <v>196</v>
      </c>
    </row>
    <row r="97" spans="1:65" x14ac:dyDescent="0.2">
      <c r="A97" t="s">
        <v>246</v>
      </c>
      <c r="B97" t="s">
        <v>131</v>
      </c>
      <c r="C97" t="s">
        <v>53</v>
      </c>
      <c r="D97" t="s">
        <v>196</v>
      </c>
      <c r="AJ97">
        <v>2.67</v>
      </c>
      <c r="AK97">
        <v>2.71</v>
      </c>
      <c r="AL97">
        <v>2.77</v>
      </c>
      <c r="AM97">
        <v>2.8</v>
      </c>
      <c r="AN97">
        <v>2.79</v>
      </c>
      <c r="AO97">
        <v>2.79</v>
      </c>
      <c r="AP97">
        <v>2.79</v>
      </c>
      <c r="AQ97">
        <v>2.79</v>
      </c>
      <c r="AR97">
        <v>2.81</v>
      </c>
      <c r="AS97">
        <v>2.8</v>
      </c>
      <c r="AT97">
        <v>2.78</v>
      </c>
      <c r="AU97">
        <v>2.81</v>
      </c>
      <c r="AV97">
        <v>2.81</v>
      </c>
      <c r="AW97">
        <v>2.97</v>
      </c>
      <c r="AX97">
        <v>3.02</v>
      </c>
      <c r="AY97">
        <v>3.02</v>
      </c>
      <c r="AZ97">
        <v>3.03</v>
      </c>
      <c r="BA97">
        <v>3.08</v>
      </c>
      <c r="BB97">
        <v>3.36</v>
      </c>
      <c r="BC97">
        <v>3.5</v>
      </c>
      <c r="BD97">
        <v>3.12</v>
      </c>
      <c r="BE97">
        <v>2.77</v>
      </c>
      <c r="BF97">
        <v>3.02</v>
      </c>
      <c r="BG97">
        <v>2.72</v>
      </c>
      <c r="BH97">
        <v>2.5099999999999998</v>
      </c>
      <c r="BI97">
        <v>2.58</v>
      </c>
      <c r="BJ97">
        <v>2.46</v>
      </c>
      <c r="BK97">
        <v>2.41</v>
      </c>
      <c r="BL97">
        <v>2.36</v>
      </c>
      <c r="BM97">
        <v>4.6500000000000004</v>
      </c>
    </row>
    <row r="98" spans="1:65" x14ac:dyDescent="0.2">
      <c r="A98" t="s">
        <v>694</v>
      </c>
      <c r="B98" t="s">
        <v>39</v>
      </c>
      <c r="C98" t="s">
        <v>53</v>
      </c>
      <c r="D98" t="s">
        <v>196</v>
      </c>
      <c r="AJ98">
        <v>3.51</v>
      </c>
      <c r="AK98">
        <v>3.84</v>
      </c>
      <c r="AL98">
        <v>5.53</v>
      </c>
      <c r="AM98">
        <v>7.6</v>
      </c>
      <c r="AN98">
        <v>7.9</v>
      </c>
      <c r="AO98">
        <v>8.2799999999999994</v>
      </c>
      <c r="AP98">
        <v>9.67</v>
      </c>
      <c r="AQ98">
        <v>7.74</v>
      </c>
      <c r="AR98">
        <v>13.95</v>
      </c>
      <c r="AS98">
        <v>15.32</v>
      </c>
      <c r="AT98">
        <v>13.21</v>
      </c>
      <c r="AU98">
        <v>11.39</v>
      </c>
      <c r="AV98">
        <v>9.44</v>
      </c>
      <c r="AW98">
        <v>7.7</v>
      </c>
      <c r="AX98">
        <v>7</v>
      </c>
      <c r="AY98">
        <v>7.4</v>
      </c>
      <c r="AZ98">
        <v>8.3000000000000007</v>
      </c>
      <c r="BA98">
        <v>8.9499999999999993</v>
      </c>
      <c r="BB98">
        <v>9.3000000000000007</v>
      </c>
      <c r="BC98">
        <v>8.1999999999999993</v>
      </c>
      <c r="BD98">
        <v>13.3</v>
      </c>
      <c r="BE98">
        <v>12.2</v>
      </c>
      <c r="BF98">
        <v>11.5</v>
      </c>
      <c r="BG98">
        <v>7.6</v>
      </c>
      <c r="BH98">
        <v>6.9</v>
      </c>
      <c r="BI98">
        <v>5.4</v>
      </c>
      <c r="BJ98">
        <v>5.49</v>
      </c>
      <c r="BK98">
        <v>5.59</v>
      </c>
      <c r="BL98">
        <v>5.65</v>
      </c>
      <c r="BM98">
        <v>7.51</v>
      </c>
    </row>
    <row r="99" spans="1:65" x14ac:dyDescent="0.2">
      <c r="A99" t="s">
        <v>338</v>
      </c>
      <c r="B99" t="s">
        <v>500</v>
      </c>
      <c r="C99" t="s">
        <v>53</v>
      </c>
      <c r="D99" t="s">
        <v>196</v>
      </c>
      <c r="AJ99">
        <v>11.82</v>
      </c>
      <c r="AK99">
        <v>11.9</v>
      </c>
      <c r="AL99">
        <v>12.01</v>
      </c>
      <c r="AM99">
        <v>12.02</v>
      </c>
      <c r="AN99">
        <v>11.99</v>
      </c>
      <c r="AO99">
        <v>11.96</v>
      </c>
      <c r="AP99">
        <v>11.92</v>
      </c>
      <c r="AQ99">
        <v>11.89</v>
      </c>
      <c r="AR99">
        <v>11.91</v>
      </c>
      <c r="AS99">
        <v>11.84</v>
      </c>
      <c r="AT99">
        <v>11.79</v>
      </c>
      <c r="AU99">
        <v>11.81</v>
      </c>
      <c r="AV99">
        <v>11.61</v>
      </c>
      <c r="AW99">
        <v>11.34</v>
      </c>
      <c r="AX99">
        <v>11.06</v>
      </c>
      <c r="AY99">
        <v>10.7</v>
      </c>
      <c r="AZ99">
        <v>10.84</v>
      </c>
      <c r="BA99">
        <v>11.05</v>
      </c>
      <c r="BB99">
        <v>11.69</v>
      </c>
      <c r="BC99">
        <v>12.05</v>
      </c>
      <c r="BD99">
        <v>12.35</v>
      </c>
      <c r="BE99">
        <v>12.67</v>
      </c>
      <c r="BF99">
        <v>12.99</v>
      </c>
      <c r="BG99">
        <v>13.21</v>
      </c>
      <c r="BH99">
        <v>13.46</v>
      </c>
      <c r="BI99">
        <v>13.69</v>
      </c>
      <c r="BJ99">
        <v>13.85</v>
      </c>
      <c r="BK99">
        <v>14.02</v>
      </c>
      <c r="BL99">
        <v>13.91</v>
      </c>
      <c r="BM99">
        <v>15.82</v>
      </c>
    </row>
    <row r="100" spans="1:65" x14ac:dyDescent="0.2">
      <c r="A100" t="s">
        <v>326</v>
      </c>
      <c r="B100" t="s">
        <v>501</v>
      </c>
      <c r="C100" t="s">
        <v>53</v>
      </c>
      <c r="D100" t="s">
        <v>196</v>
      </c>
      <c r="AJ100">
        <v>6.7568234769435129</v>
      </c>
      <c r="AK100">
        <v>7.2946384983214481</v>
      </c>
      <c r="AL100">
        <v>7.8253928554579728</v>
      </c>
      <c r="AM100">
        <v>7.8317512406212311</v>
      </c>
      <c r="AN100">
        <v>7.4183370727305524</v>
      </c>
      <c r="AO100">
        <v>7.4197558722079773</v>
      </c>
      <c r="AP100">
        <v>7.1562660042977111</v>
      </c>
      <c r="AQ100">
        <v>7.072795664560501</v>
      </c>
      <c r="AR100">
        <v>6.9252649926737009</v>
      </c>
      <c r="AS100">
        <v>6.5230521668391415</v>
      </c>
      <c r="AT100">
        <v>6.5059859127620516</v>
      </c>
      <c r="AU100">
        <v>7.0118110067040504</v>
      </c>
      <c r="AV100">
        <v>7.1541869918381256</v>
      </c>
      <c r="AW100">
        <v>6.9761514903190784</v>
      </c>
      <c r="AX100">
        <v>6.6749763309569978</v>
      </c>
      <c r="AY100">
        <v>6.1303335320194856</v>
      </c>
      <c r="AZ100">
        <v>5.6117305613424966</v>
      </c>
      <c r="BA100">
        <v>5.8771553834931654</v>
      </c>
      <c r="BB100">
        <v>7.9776111803323415</v>
      </c>
      <c r="BC100">
        <v>8.2319860571519818</v>
      </c>
      <c r="BD100">
        <v>7.8978663669595699</v>
      </c>
      <c r="BE100">
        <v>7.9357767162711239</v>
      </c>
      <c r="BF100">
        <v>7.8448547965709237</v>
      </c>
      <c r="BG100">
        <v>7.240826923417929</v>
      </c>
      <c r="BH100">
        <v>6.6251359332943656</v>
      </c>
      <c r="BI100">
        <v>6.1540182107656971</v>
      </c>
      <c r="BJ100">
        <v>5.5994246508574657</v>
      </c>
      <c r="BK100">
        <v>5.0874499346654813</v>
      </c>
      <c r="BL100">
        <v>4.798772052284221</v>
      </c>
      <c r="BM100">
        <v>6.8084818008440164</v>
      </c>
    </row>
    <row r="101" spans="1:65" x14ac:dyDescent="0.2">
      <c r="A101" t="s">
        <v>250</v>
      </c>
      <c r="B101" t="s">
        <v>316</v>
      </c>
      <c r="C101" t="s">
        <v>53</v>
      </c>
      <c r="D101" t="s">
        <v>196</v>
      </c>
      <c r="AJ101">
        <v>1.8</v>
      </c>
      <c r="AK101">
        <v>1.96</v>
      </c>
      <c r="AL101">
        <v>1.96</v>
      </c>
      <c r="AM101">
        <v>1.9</v>
      </c>
      <c r="AN101">
        <v>3.22</v>
      </c>
      <c r="AO101">
        <v>2.83</v>
      </c>
      <c r="AP101">
        <v>2.2200000000000002</v>
      </c>
      <c r="AQ101">
        <v>4.58</v>
      </c>
      <c r="AR101">
        <v>6.25</v>
      </c>
      <c r="AS101">
        <v>4.92</v>
      </c>
      <c r="AT101">
        <v>5.09</v>
      </c>
      <c r="AU101">
        <v>7.28</v>
      </c>
      <c r="AV101">
        <v>7.86</v>
      </c>
      <c r="AW101">
        <v>6.74</v>
      </c>
      <c r="AX101">
        <v>5.58</v>
      </c>
      <c r="AY101">
        <v>4.7699999999999996</v>
      </c>
      <c r="AZ101">
        <v>4.01</v>
      </c>
      <c r="BA101">
        <v>3.56</v>
      </c>
      <c r="BB101">
        <v>5.26</v>
      </c>
      <c r="BC101">
        <v>4.3099999999999996</v>
      </c>
      <c r="BD101">
        <v>3.42</v>
      </c>
      <c r="BE101">
        <v>3.29</v>
      </c>
      <c r="BF101">
        <v>3.4</v>
      </c>
      <c r="BG101">
        <v>3.3</v>
      </c>
      <c r="BH101">
        <v>3.32</v>
      </c>
      <c r="BI101">
        <v>3.39</v>
      </c>
      <c r="BJ101">
        <v>3.09</v>
      </c>
      <c r="BK101">
        <v>3.04</v>
      </c>
      <c r="BL101">
        <v>2.96</v>
      </c>
      <c r="BM101">
        <v>5.8</v>
      </c>
    </row>
    <row r="102" spans="1:65" x14ac:dyDescent="0.2">
      <c r="A102" t="s">
        <v>519</v>
      </c>
      <c r="B102" t="s">
        <v>62</v>
      </c>
      <c r="C102" t="s">
        <v>53</v>
      </c>
      <c r="D102" t="s">
        <v>196</v>
      </c>
      <c r="AJ102">
        <v>4.58</v>
      </c>
      <c r="AK102">
        <v>3.06</v>
      </c>
      <c r="AL102">
        <v>3.15</v>
      </c>
      <c r="AM102">
        <v>3.21</v>
      </c>
      <c r="AN102">
        <v>3.24</v>
      </c>
      <c r="AO102">
        <v>4.37</v>
      </c>
      <c r="AP102">
        <v>3.32</v>
      </c>
      <c r="AQ102">
        <v>4.0199999999999996</v>
      </c>
      <c r="AR102">
        <v>3.85</v>
      </c>
      <c r="AS102">
        <v>3.92</v>
      </c>
      <c r="AT102">
        <v>4</v>
      </c>
      <c r="AU102">
        <v>4.0199999999999996</v>
      </c>
      <c r="AV102">
        <v>5.3</v>
      </c>
      <c r="AW102">
        <v>5.99</v>
      </c>
      <c r="AX102">
        <v>4.91</v>
      </c>
      <c r="AY102">
        <v>3.58</v>
      </c>
      <c r="AZ102">
        <v>3.21</v>
      </c>
      <c r="BA102">
        <v>3.16</v>
      </c>
      <c r="BB102">
        <v>3.29</v>
      </c>
      <c r="BC102">
        <v>4.12</v>
      </c>
      <c r="BD102">
        <v>4.4800000000000004</v>
      </c>
      <c r="BE102">
        <v>3.75</v>
      </c>
      <c r="BF102">
        <v>5.65</v>
      </c>
      <c r="BG102">
        <v>7.08</v>
      </c>
      <c r="BH102">
        <v>6.15</v>
      </c>
      <c r="BI102">
        <v>6.73</v>
      </c>
      <c r="BJ102">
        <v>5.53</v>
      </c>
      <c r="BK102">
        <v>5.65</v>
      </c>
      <c r="BL102">
        <v>5.57</v>
      </c>
      <c r="BM102">
        <v>9.39</v>
      </c>
    </row>
    <row r="103" spans="1:65" x14ac:dyDescent="0.2">
      <c r="A103" t="s">
        <v>649</v>
      </c>
      <c r="B103" t="s">
        <v>148</v>
      </c>
      <c r="C103" t="s">
        <v>53</v>
      </c>
      <c r="D103" t="s">
        <v>196</v>
      </c>
      <c r="AJ103">
        <v>4.9010366727297825</v>
      </c>
      <c r="AK103">
        <v>4.9469780954424758</v>
      </c>
      <c r="AL103">
        <v>5.0448730451057111</v>
      </c>
      <c r="AM103">
        <v>5.0419295732505187</v>
      </c>
      <c r="AN103">
        <v>5.0267768085219915</v>
      </c>
      <c r="AO103">
        <v>5.0559613402099117</v>
      </c>
      <c r="AP103">
        <v>5.0308640629548567</v>
      </c>
      <c r="AQ103">
        <v>5.0563673384833745</v>
      </c>
      <c r="AR103">
        <v>5.2181924836131994</v>
      </c>
      <c r="AS103">
        <v>5.2323372508237984</v>
      </c>
      <c r="AT103">
        <v>5.1828469776848047</v>
      </c>
      <c r="AU103">
        <v>5.1977337378242616</v>
      </c>
      <c r="AV103">
        <v>5.2121512062491737</v>
      </c>
      <c r="AW103">
        <v>5.1038503263090309</v>
      </c>
      <c r="AX103">
        <v>4.9838833930294149</v>
      </c>
      <c r="AY103">
        <v>4.8372921343371864</v>
      </c>
      <c r="AZ103">
        <v>4.7077696499873474</v>
      </c>
      <c r="BA103">
        <v>4.6213691556021281</v>
      </c>
      <c r="BB103">
        <v>4.8129864924941108</v>
      </c>
      <c r="BC103">
        <v>5.0300220118930543</v>
      </c>
      <c r="BD103">
        <v>4.9853231846627457</v>
      </c>
      <c r="BE103">
        <v>4.8796157815370407</v>
      </c>
      <c r="BF103">
        <v>4.7433642293774829</v>
      </c>
      <c r="BG103">
        <v>4.660540446039283</v>
      </c>
      <c r="BH103">
        <v>4.6928410952023238</v>
      </c>
      <c r="BI103">
        <v>4.6124634735225776</v>
      </c>
      <c r="BJ103">
        <v>4.5087437904465935</v>
      </c>
      <c r="BK103">
        <v>4.4634257945607487</v>
      </c>
      <c r="BL103">
        <v>4.4140102762487672</v>
      </c>
      <c r="BM103">
        <v>4.935402608256072</v>
      </c>
    </row>
    <row r="104" spans="1:65" x14ac:dyDescent="0.2">
      <c r="A104" t="s">
        <v>489</v>
      </c>
      <c r="B104" t="s">
        <v>593</v>
      </c>
      <c r="C104" t="s">
        <v>53</v>
      </c>
      <c r="D104" t="s">
        <v>196</v>
      </c>
      <c r="AJ104">
        <v>11.14</v>
      </c>
      <c r="AK104">
        <v>10.8</v>
      </c>
      <c r="AL104">
        <v>10.43</v>
      </c>
      <c r="AM104">
        <v>10.16</v>
      </c>
      <c r="AN104">
        <v>9.92</v>
      </c>
      <c r="AO104">
        <v>9.68</v>
      </c>
      <c r="AP104">
        <v>9.7100000000000009</v>
      </c>
      <c r="AQ104">
        <v>11.39</v>
      </c>
      <c r="AR104">
        <v>13.56</v>
      </c>
      <c r="AS104">
        <v>16.059999999999999</v>
      </c>
      <c r="AT104">
        <v>15.82</v>
      </c>
      <c r="AU104">
        <v>15.05</v>
      </c>
      <c r="AV104">
        <v>13.92</v>
      </c>
      <c r="AW104">
        <v>13.66</v>
      </c>
      <c r="AX104">
        <v>12.6</v>
      </c>
      <c r="AY104">
        <v>11.13</v>
      </c>
      <c r="AZ104">
        <v>9.91</v>
      </c>
      <c r="BA104">
        <v>8.5299999999999994</v>
      </c>
      <c r="BB104">
        <v>9.1999999999999993</v>
      </c>
      <c r="BC104">
        <v>11.62</v>
      </c>
      <c r="BD104">
        <v>13.68</v>
      </c>
      <c r="BE104">
        <v>15.94</v>
      </c>
      <c r="BF104">
        <v>17.25</v>
      </c>
      <c r="BG104">
        <v>17.29</v>
      </c>
      <c r="BH104">
        <v>16.18</v>
      </c>
      <c r="BI104">
        <v>13.1</v>
      </c>
      <c r="BJ104">
        <v>11.21</v>
      </c>
      <c r="BK104">
        <v>8.43</v>
      </c>
      <c r="BL104">
        <v>6.62</v>
      </c>
      <c r="BM104">
        <v>7.2</v>
      </c>
    </row>
    <row r="105" spans="1:65" x14ac:dyDescent="0.2">
      <c r="A105" t="s">
        <v>5</v>
      </c>
      <c r="B105" t="s">
        <v>89</v>
      </c>
      <c r="C105" t="s">
        <v>53</v>
      </c>
      <c r="D105" t="s">
        <v>196</v>
      </c>
      <c r="AJ105">
        <v>7.02</v>
      </c>
      <c r="AK105">
        <v>7.07</v>
      </c>
      <c r="AL105">
        <v>7.15</v>
      </c>
      <c r="AM105">
        <v>7.18</v>
      </c>
      <c r="AN105">
        <v>7.18</v>
      </c>
      <c r="AO105">
        <v>7.18</v>
      </c>
      <c r="AP105">
        <v>7.17</v>
      </c>
      <c r="AQ105">
        <v>7.17</v>
      </c>
      <c r="AR105">
        <v>7.2</v>
      </c>
      <c r="AS105">
        <v>8.2200000000000006</v>
      </c>
      <c r="AT105">
        <v>9.31</v>
      </c>
      <c r="AU105">
        <v>10.54</v>
      </c>
      <c r="AV105">
        <v>11.8</v>
      </c>
      <c r="AW105">
        <v>13.06</v>
      </c>
      <c r="AX105">
        <v>14.33</v>
      </c>
      <c r="AY105">
        <v>15.54</v>
      </c>
      <c r="AZ105">
        <v>16.8</v>
      </c>
      <c r="BA105">
        <v>16.059999999999999</v>
      </c>
      <c r="BB105">
        <v>15.9</v>
      </c>
      <c r="BC105">
        <v>15.34</v>
      </c>
      <c r="BD105">
        <v>14.7</v>
      </c>
      <c r="BE105">
        <v>14.1</v>
      </c>
      <c r="BF105">
        <v>14.12</v>
      </c>
      <c r="BG105">
        <v>14.02</v>
      </c>
      <c r="BH105">
        <v>13.95</v>
      </c>
      <c r="BI105">
        <v>13.86</v>
      </c>
      <c r="BJ105">
        <v>13.72</v>
      </c>
      <c r="BK105">
        <v>13.58</v>
      </c>
      <c r="BL105">
        <v>13.48</v>
      </c>
      <c r="BM105">
        <v>14.5</v>
      </c>
    </row>
    <row r="106" spans="1:65" x14ac:dyDescent="0.2">
      <c r="A106" t="s">
        <v>50</v>
      </c>
      <c r="B106" t="s">
        <v>602</v>
      </c>
      <c r="C106" t="s">
        <v>53</v>
      </c>
      <c r="D106" t="s">
        <v>196</v>
      </c>
      <c r="AJ106">
        <v>9.9499999999999993</v>
      </c>
      <c r="AK106">
        <v>9.94</v>
      </c>
      <c r="AL106">
        <v>12.1</v>
      </c>
      <c r="AM106">
        <v>10.85</v>
      </c>
      <c r="AN106">
        <v>10.17</v>
      </c>
      <c r="AO106">
        <v>10.02</v>
      </c>
      <c r="AP106">
        <v>8.99</v>
      </c>
      <c r="AQ106">
        <v>8.93</v>
      </c>
      <c r="AR106">
        <v>6.93</v>
      </c>
      <c r="AS106">
        <v>6.56</v>
      </c>
      <c r="AT106">
        <v>5.67</v>
      </c>
      <c r="AU106">
        <v>5.61</v>
      </c>
      <c r="AV106">
        <v>5.79</v>
      </c>
      <c r="AW106">
        <v>5.83</v>
      </c>
      <c r="AX106">
        <v>7.19</v>
      </c>
      <c r="AY106">
        <v>7.49</v>
      </c>
      <c r="AZ106">
        <v>7.41</v>
      </c>
      <c r="BA106">
        <v>7.82</v>
      </c>
      <c r="BB106">
        <v>10.029999999999999</v>
      </c>
      <c r="BC106">
        <v>11.17</v>
      </c>
      <c r="BD106">
        <v>11.03</v>
      </c>
      <c r="BE106">
        <v>11</v>
      </c>
      <c r="BF106">
        <v>10.18</v>
      </c>
      <c r="BG106">
        <v>7.73</v>
      </c>
      <c r="BH106">
        <v>6.81</v>
      </c>
      <c r="BI106">
        <v>5.12</v>
      </c>
      <c r="BJ106">
        <v>4.16</v>
      </c>
      <c r="BK106">
        <v>3.71</v>
      </c>
      <c r="BL106">
        <v>3.42</v>
      </c>
      <c r="BM106">
        <v>4.3499999999999996</v>
      </c>
    </row>
    <row r="107" spans="1:65" x14ac:dyDescent="0.2">
      <c r="A107" t="s">
        <v>675</v>
      </c>
      <c r="B107" t="s">
        <v>136</v>
      </c>
      <c r="C107" t="s">
        <v>53</v>
      </c>
      <c r="D107" t="s">
        <v>196</v>
      </c>
      <c r="AJ107">
        <v>4.5546556232659947</v>
      </c>
      <c r="AK107">
        <v>4.5791895972141683</v>
      </c>
      <c r="AL107">
        <v>4.8419337770795661</v>
      </c>
      <c r="AM107">
        <v>5.226595842515148</v>
      </c>
      <c r="AN107">
        <v>5.5348025263282059</v>
      </c>
      <c r="AO107">
        <v>5.6120600064827686</v>
      </c>
      <c r="AP107">
        <v>5.6923315645898338</v>
      </c>
      <c r="AQ107">
        <v>5.9184798609559088</v>
      </c>
      <c r="AR107">
        <v>6.1702711993716157</v>
      </c>
      <c r="AS107">
        <v>6.0713727859202109</v>
      </c>
      <c r="AT107">
        <v>6.1995665199487302</v>
      </c>
      <c r="AU107">
        <v>6.4241597003592394</v>
      </c>
      <c r="AV107">
        <v>6.5202577702536777</v>
      </c>
      <c r="AW107">
        <v>6.3341267216958377</v>
      </c>
      <c r="AX107">
        <v>6.2514550008247092</v>
      </c>
      <c r="AY107">
        <v>5.9550703610425346</v>
      </c>
      <c r="AZ107">
        <v>5.7203847549229661</v>
      </c>
      <c r="BA107">
        <v>5.6480437429681203</v>
      </c>
      <c r="BB107">
        <v>6.0014664483495279</v>
      </c>
      <c r="BC107">
        <v>5.8134054298735478</v>
      </c>
      <c r="BD107">
        <v>5.696393639095513</v>
      </c>
      <c r="BE107">
        <v>5.6627483680802406</v>
      </c>
      <c r="BF107">
        <v>5.6448497810787011</v>
      </c>
      <c r="BG107">
        <v>5.6165040386843383</v>
      </c>
      <c r="BH107">
        <v>5.737886739737208</v>
      </c>
      <c r="BI107">
        <v>5.8428619849773895</v>
      </c>
      <c r="BJ107">
        <v>5.7857194719576128</v>
      </c>
      <c r="BK107">
        <v>5.6553907882148406</v>
      </c>
      <c r="BL107">
        <v>5.7495086613219151</v>
      </c>
      <c r="BM107">
        <v>6.7464377914721547</v>
      </c>
    </row>
    <row r="108" spans="1:65" x14ac:dyDescent="0.2">
      <c r="A108" t="s">
        <v>76</v>
      </c>
      <c r="B108" t="s">
        <v>253</v>
      </c>
      <c r="C108" t="s">
        <v>53</v>
      </c>
      <c r="D108" t="s">
        <v>196</v>
      </c>
      <c r="AJ108">
        <v>4.3997437532060992</v>
      </c>
      <c r="AK108">
        <v>4.4311049933155626</v>
      </c>
      <c r="AL108">
        <v>4.675917407941542</v>
      </c>
      <c r="AM108">
        <v>5.009410833889496</v>
      </c>
      <c r="AN108">
        <v>5.2702364800027048</v>
      </c>
      <c r="AO108">
        <v>5.3533744762080877</v>
      </c>
      <c r="AP108">
        <v>5.4218599586186791</v>
      </c>
      <c r="AQ108">
        <v>5.6243619794382456</v>
      </c>
      <c r="AR108">
        <v>5.8457481056425804</v>
      </c>
      <c r="AS108">
        <v>5.7612498325463308</v>
      </c>
      <c r="AT108">
        <v>5.8630027532546549</v>
      </c>
      <c r="AU108">
        <v>6.0515268208695296</v>
      </c>
      <c r="AV108">
        <v>6.1250613537787286</v>
      </c>
      <c r="AW108">
        <v>5.9502579769360624</v>
      </c>
      <c r="AX108">
        <v>5.8601926688874011</v>
      </c>
      <c r="AY108">
        <v>5.5783218348098167</v>
      </c>
      <c r="AZ108">
        <v>5.3690731419867976</v>
      </c>
      <c r="BA108">
        <v>5.3100046441865336</v>
      </c>
      <c r="BB108">
        <v>5.6274727218460576</v>
      </c>
      <c r="BC108">
        <v>5.4641667278285597</v>
      </c>
      <c r="BD108">
        <v>5.3722719484784358</v>
      </c>
      <c r="BE108">
        <v>5.3605349863510234</v>
      </c>
      <c r="BF108">
        <v>5.3676719542837397</v>
      </c>
      <c r="BG108">
        <v>5.3246409942257991</v>
      </c>
      <c r="BH108">
        <v>5.45334223527402</v>
      </c>
      <c r="BI108">
        <v>5.5852494445980314</v>
      </c>
      <c r="BJ108">
        <v>5.5604200817693243</v>
      </c>
      <c r="BK108">
        <v>5.4463451100452644</v>
      </c>
      <c r="BL108">
        <v>5.5056756164178111</v>
      </c>
      <c r="BM108">
        <v>6.4150486621523628</v>
      </c>
    </row>
    <row r="109" spans="1:65" x14ac:dyDescent="0.2">
      <c r="A109" t="s">
        <v>695</v>
      </c>
      <c r="B109" t="s">
        <v>516</v>
      </c>
      <c r="C109" t="s">
        <v>53</v>
      </c>
      <c r="D109" t="s">
        <v>196</v>
      </c>
      <c r="AJ109">
        <v>3.6195174153461802</v>
      </c>
      <c r="AK109">
        <v>3.6918442467882384</v>
      </c>
      <c r="AL109">
        <v>3.8555391426654064</v>
      </c>
      <c r="AM109">
        <v>3.9470131425671378</v>
      </c>
      <c r="AN109">
        <v>3.9896635412846648</v>
      </c>
      <c r="AO109">
        <v>4.1151126822061554</v>
      </c>
      <c r="AP109">
        <v>4.1435680160053634</v>
      </c>
      <c r="AQ109">
        <v>4.2514096912656907</v>
      </c>
      <c r="AR109">
        <v>4.347078239120183</v>
      </c>
      <c r="AS109">
        <v>4.345499492376784</v>
      </c>
      <c r="AT109">
        <v>4.3467855182863913</v>
      </c>
      <c r="AU109">
        <v>4.3914327325837501</v>
      </c>
      <c r="AV109">
        <v>4.384248950704337</v>
      </c>
      <c r="AW109">
        <v>4.2754796348856274</v>
      </c>
      <c r="AX109">
        <v>4.1702269843802133</v>
      </c>
      <c r="AY109">
        <v>3.9730032232893389</v>
      </c>
      <c r="AZ109">
        <v>3.8910047592827022</v>
      </c>
      <c r="BA109">
        <v>3.9095671384033244</v>
      </c>
      <c r="BB109">
        <v>4.1023714756558176</v>
      </c>
      <c r="BC109">
        <v>4.066726155188217</v>
      </c>
      <c r="BD109">
        <v>4.0960879928614169</v>
      </c>
      <c r="BE109">
        <v>4.1832912455633</v>
      </c>
      <c r="BF109">
        <v>4.3016011939516963</v>
      </c>
      <c r="BG109">
        <v>4.2199443600956101</v>
      </c>
      <c r="BH109">
        <v>4.3966043064138631</v>
      </c>
      <c r="BI109">
        <v>4.6446870303012133</v>
      </c>
      <c r="BJ109">
        <v>4.7570470273427734</v>
      </c>
      <c r="BK109">
        <v>4.7170215703237437</v>
      </c>
      <c r="BL109">
        <v>4.6713893358433696</v>
      </c>
      <c r="BM109">
        <v>5.3060163630379833</v>
      </c>
    </row>
    <row r="110" spans="1:65" x14ac:dyDescent="0.2">
      <c r="A110" t="s">
        <v>471</v>
      </c>
      <c r="B110" t="s">
        <v>1</v>
      </c>
      <c r="C110" t="s">
        <v>53</v>
      </c>
      <c r="D110" t="s">
        <v>196</v>
      </c>
      <c r="AJ110">
        <v>2.8748054533707665</v>
      </c>
      <c r="AK110">
        <v>2.9889397045712491</v>
      </c>
      <c r="AL110">
        <v>3.2151505766247244</v>
      </c>
      <c r="AM110">
        <v>3.4277043124625615</v>
      </c>
      <c r="AN110">
        <v>3.5172976194347845</v>
      </c>
      <c r="AO110">
        <v>3.7769963238418667</v>
      </c>
      <c r="AP110">
        <v>3.7996297650419524</v>
      </c>
      <c r="AQ110">
        <v>3.9589973072111504</v>
      </c>
      <c r="AR110">
        <v>3.9278836648059636</v>
      </c>
      <c r="AS110">
        <v>3.7728585228780052</v>
      </c>
      <c r="AT110">
        <v>3.6480921323109308</v>
      </c>
      <c r="AU110">
        <v>3.523695748822945</v>
      </c>
      <c r="AV110">
        <v>3.3658096129172135</v>
      </c>
      <c r="AW110">
        <v>3.1898706121776099</v>
      </c>
      <c r="AX110">
        <v>3.0433618620154292</v>
      </c>
      <c r="AY110">
        <v>2.8650578543321008</v>
      </c>
      <c r="AZ110">
        <v>2.646886826835519</v>
      </c>
      <c r="BA110">
        <v>2.6350419588945182</v>
      </c>
      <c r="BB110">
        <v>2.7859578965745557</v>
      </c>
      <c r="BC110">
        <v>2.8622296289212059</v>
      </c>
      <c r="BD110">
        <v>2.8694804831930654</v>
      </c>
      <c r="BE110">
        <v>3.1341299389902715</v>
      </c>
      <c r="BF110">
        <v>3.5689033696075678</v>
      </c>
      <c r="BG110">
        <v>3.4108804344524755</v>
      </c>
      <c r="BH110">
        <v>3.9764086787706105</v>
      </c>
      <c r="BI110">
        <v>4.8716493839240629</v>
      </c>
      <c r="BJ110">
        <v>5.3812623662966717</v>
      </c>
      <c r="BK110">
        <v>5.4503281033246198</v>
      </c>
      <c r="BL110">
        <v>5.437643892762102</v>
      </c>
      <c r="BM110">
        <v>5.9563673406667235</v>
      </c>
    </row>
    <row r="111" spans="1:65" x14ac:dyDescent="0.2">
      <c r="A111" t="s">
        <v>441</v>
      </c>
      <c r="B111" t="s">
        <v>447</v>
      </c>
      <c r="C111" t="s">
        <v>53</v>
      </c>
      <c r="D111" t="s">
        <v>196</v>
      </c>
      <c r="AJ111">
        <v>2.62</v>
      </c>
      <c r="AK111">
        <v>2.73</v>
      </c>
      <c r="AL111">
        <v>2.78</v>
      </c>
      <c r="AM111">
        <v>4.37</v>
      </c>
      <c r="AN111">
        <v>4.6100000000000003</v>
      </c>
      <c r="AO111">
        <v>4.8600000000000003</v>
      </c>
      <c r="AP111">
        <v>4.68</v>
      </c>
      <c r="AQ111">
        <v>5.78</v>
      </c>
      <c r="AR111">
        <v>6.36</v>
      </c>
      <c r="AS111">
        <v>6.08</v>
      </c>
      <c r="AT111">
        <v>6.08</v>
      </c>
      <c r="AU111">
        <v>6.6</v>
      </c>
      <c r="AV111">
        <v>6.66</v>
      </c>
      <c r="AW111">
        <v>7.3</v>
      </c>
      <c r="AX111">
        <v>7.95</v>
      </c>
      <c r="AY111">
        <v>7.55</v>
      </c>
      <c r="AZ111">
        <v>8.06</v>
      </c>
      <c r="BA111">
        <v>7.21</v>
      </c>
      <c r="BB111">
        <v>6.11</v>
      </c>
      <c r="BC111">
        <v>5.61</v>
      </c>
      <c r="BD111">
        <v>5.15</v>
      </c>
      <c r="BE111">
        <v>4.47</v>
      </c>
      <c r="BF111">
        <v>4.34</v>
      </c>
      <c r="BG111">
        <v>4.05</v>
      </c>
      <c r="BH111">
        <v>4.51</v>
      </c>
      <c r="BI111">
        <v>4.3</v>
      </c>
      <c r="BJ111">
        <v>3.88</v>
      </c>
      <c r="BK111">
        <v>4.4000000000000004</v>
      </c>
      <c r="BL111">
        <v>3.62</v>
      </c>
      <c r="BM111">
        <v>4.1100000000000003</v>
      </c>
    </row>
    <row r="112" spans="1:65" x14ac:dyDescent="0.2">
      <c r="A112" t="s">
        <v>690</v>
      </c>
      <c r="B112" t="s">
        <v>640</v>
      </c>
      <c r="C112" t="s">
        <v>53</v>
      </c>
      <c r="D112" t="s">
        <v>196</v>
      </c>
      <c r="AJ112">
        <v>3.9470014155010453</v>
      </c>
      <c r="AK112">
        <v>4.0005649303965374</v>
      </c>
      <c r="AL112">
        <v>4.1354797419122225</v>
      </c>
      <c r="AM112">
        <v>4.1742806248122637</v>
      </c>
      <c r="AN112">
        <v>4.1945835966775089</v>
      </c>
      <c r="AO112">
        <v>4.262378860646229</v>
      </c>
      <c r="AP112">
        <v>4.2941047531006697</v>
      </c>
      <c r="AQ112">
        <v>4.3793547324226125</v>
      </c>
      <c r="AR112">
        <v>4.530805143771433</v>
      </c>
      <c r="AS112">
        <v>4.5973136353874944</v>
      </c>
      <c r="AT112">
        <v>4.6530866514196942</v>
      </c>
      <c r="AU112">
        <v>4.7709356318941794</v>
      </c>
      <c r="AV112">
        <v>4.830685199470361</v>
      </c>
      <c r="AW112">
        <v>4.752464093505929</v>
      </c>
      <c r="AX112">
        <v>4.663451183906993</v>
      </c>
      <c r="AY112">
        <v>4.4588908363758577</v>
      </c>
      <c r="AZ112">
        <v>4.4395544929355122</v>
      </c>
      <c r="BA112">
        <v>4.4735750240427272</v>
      </c>
      <c r="BB112">
        <v>4.6890681097611155</v>
      </c>
      <c r="BC112">
        <v>4.6067543742692338</v>
      </c>
      <c r="BD112">
        <v>4.6493268021006351</v>
      </c>
      <c r="BE112">
        <v>4.6540946069479876</v>
      </c>
      <c r="BF112">
        <v>4.6281301860341424</v>
      </c>
      <c r="BG112">
        <v>4.5804387752038478</v>
      </c>
      <c r="BH112">
        <v>4.5847983677046074</v>
      </c>
      <c r="BI112">
        <v>4.5434793531327085</v>
      </c>
      <c r="BJ112">
        <v>4.4791454877735237</v>
      </c>
      <c r="BK112">
        <v>4.3901761333795184</v>
      </c>
      <c r="BL112">
        <v>4.3281732564519455</v>
      </c>
      <c r="BM112">
        <v>5.0163090645500104</v>
      </c>
    </row>
    <row r="113" spans="1:65" x14ac:dyDescent="0.2">
      <c r="A113" t="s">
        <v>279</v>
      </c>
      <c r="B113" t="s">
        <v>110</v>
      </c>
      <c r="C113" t="s">
        <v>53</v>
      </c>
      <c r="D113" t="s">
        <v>196</v>
      </c>
    </row>
    <row r="114" spans="1:65" x14ac:dyDescent="0.2">
      <c r="A114" t="s">
        <v>190</v>
      </c>
      <c r="B114" t="s">
        <v>565</v>
      </c>
      <c r="C114" t="s">
        <v>53</v>
      </c>
      <c r="D114" t="s">
        <v>196</v>
      </c>
      <c r="AJ114">
        <v>5.55</v>
      </c>
      <c r="AK114">
        <v>5.61</v>
      </c>
      <c r="AL114">
        <v>5.72</v>
      </c>
      <c r="AM114">
        <v>5.75</v>
      </c>
      <c r="AN114">
        <v>5.75</v>
      </c>
      <c r="AO114">
        <v>5.75</v>
      </c>
      <c r="AP114">
        <v>5.74</v>
      </c>
      <c r="AQ114">
        <v>5.74</v>
      </c>
      <c r="AR114">
        <v>5.78</v>
      </c>
      <c r="AS114">
        <v>5.75</v>
      </c>
      <c r="AT114">
        <v>5.73</v>
      </c>
      <c r="AU114">
        <v>5.77</v>
      </c>
      <c r="AV114">
        <v>5.77</v>
      </c>
      <c r="AW114">
        <v>5.72</v>
      </c>
      <c r="AX114">
        <v>5.65</v>
      </c>
      <c r="AY114">
        <v>5.52</v>
      </c>
      <c r="AZ114">
        <v>5.41</v>
      </c>
      <c r="BA114">
        <v>5.36</v>
      </c>
      <c r="BB114">
        <v>5.61</v>
      </c>
      <c r="BC114">
        <v>5.65</v>
      </c>
      <c r="BD114">
        <v>5.65</v>
      </c>
      <c r="BE114">
        <v>5.66</v>
      </c>
      <c r="BF114">
        <v>5.67</v>
      </c>
      <c r="BG114">
        <v>5.6</v>
      </c>
      <c r="BH114">
        <v>5.56</v>
      </c>
      <c r="BI114">
        <v>5.51</v>
      </c>
      <c r="BJ114">
        <v>5.41</v>
      </c>
      <c r="BK114">
        <v>5.33</v>
      </c>
      <c r="BL114">
        <v>5.27</v>
      </c>
      <c r="BM114">
        <v>7.11</v>
      </c>
    </row>
    <row r="115" spans="1:65" x14ac:dyDescent="0.2">
      <c r="A115" t="s">
        <v>488</v>
      </c>
      <c r="B115" t="s">
        <v>349</v>
      </c>
      <c r="C115" t="s">
        <v>53</v>
      </c>
      <c r="D115" t="s">
        <v>196</v>
      </c>
    </row>
    <row r="116" spans="1:65" x14ac:dyDescent="0.2">
      <c r="A116" t="s">
        <v>101</v>
      </c>
      <c r="B116" t="s">
        <v>55</v>
      </c>
      <c r="C116" t="s">
        <v>53</v>
      </c>
      <c r="D116" t="s">
        <v>196</v>
      </c>
      <c r="AJ116">
        <v>15.78</v>
      </c>
      <c r="AK116">
        <v>15.03</v>
      </c>
      <c r="AL116">
        <v>15.59</v>
      </c>
      <c r="AM116">
        <v>14.57</v>
      </c>
      <c r="AN116">
        <v>11.98</v>
      </c>
      <c r="AO116">
        <v>11.72</v>
      </c>
      <c r="AP116">
        <v>10.199999999999999</v>
      </c>
      <c r="AQ116">
        <v>7.7</v>
      </c>
      <c r="AR116">
        <v>5.8</v>
      </c>
      <c r="AS116">
        <v>4.32</v>
      </c>
      <c r="AT116">
        <v>3.68</v>
      </c>
      <c r="AU116">
        <v>4.22</v>
      </c>
      <c r="AV116">
        <v>4.4800000000000004</v>
      </c>
      <c r="AW116">
        <v>4.49</v>
      </c>
      <c r="AX116">
        <v>4.34</v>
      </c>
      <c r="AY116">
        <v>4.42</v>
      </c>
      <c r="AZ116">
        <v>4.9800000000000004</v>
      </c>
      <c r="BA116">
        <v>6.77</v>
      </c>
      <c r="BB116">
        <v>12.61</v>
      </c>
      <c r="BC116">
        <v>14.53</v>
      </c>
      <c r="BD116">
        <v>15.35</v>
      </c>
      <c r="BE116">
        <v>15.45</v>
      </c>
      <c r="BF116">
        <v>13.74</v>
      </c>
      <c r="BG116">
        <v>11.86</v>
      </c>
      <c r="BH116">
        <v>9.91</v>
      </c>
      <c r="BI116">
        <v>8.3699999999999992</v>
      </c>
      <c r="BJ116">
        <v>6.71</v>
      </c>
      <c r="BK116">
        <v>5.74</v>
      </c>
      <c r="BL116">
        <v>4.95</v>
      </c>
      <c r="BM116">
        <v>5.92</v>
      </c>
    </row>
    <row r="117" spans="1:65" x14ac:dyDescent="0.2">
      <c r="A117" t="s">
        <v>392</v>
      </c>
      <c r="B117" t="s">
        <v>167</v>
      </c>
      <c r="C117" t="s">
        <v>53</v>
      </c>
      <c r="D117" t="s">
        <v>196</v>
      </c>
      <c r="AJ117">
        <v>11.1</v>
      </c>
      <c r="AK117">
        <v>10.72</v>
      </c>
      <c r="AL117">
        <v>10.39</v>
      </c>
      <c r="AM117">
        <v>9.98</v>
      </c>
      <c r="AN117">
        <v>9.5299999999999994</v>
      </c>
      <c r="AO117">
        <v>9.1</v>
      </c>
      <c r="AP117">
        <v>9.66</v>
      </c>
      <c r="AQ117">
        <v>10.24</v>
      </c>
      <c r="AR117">
        <v>10.89</v>
      </c>
      <c r="AS117">
        <v>11.48</v>
      </c>
      <c r="AT117">
        <v>12.09</v>
      </c>
      <c r="AU117">
        <v>12.8</v>
      </c>
      <c r="AV117">
        <v>11.54</v>
      </c>
      <c r="AW117">
        <v>10.3</v>
      </c>
      <c r="AX117">
        <v>12.1</v>
      </c>
      <c r="AY117">
        <v>11.2</v>
      </c>
      <c r="AZ117">
        <v>10.6</v>
      </c>
      <c r="BA117">
        <v>10.48</v>
      </c>
      <c r="BB117">
        <v>11.97</v>
      </c>
      <c r="BC117">
        <v>13.52</v>
      </c>
      <c r="BD117">
        <v>12.45</v>
      </c>
      <c r="BE117">
        <v>12.63</v>
      </c>
      <c r="BF117">
        <v>10.44</v>
      </c>
      <c r="BG117">
        <v>10.57</v>
      </c>
      <c r="BH117">
        <v>11.06</v>
      </c>
      <c r="BI117">
        <v>12.43</v>
      </c>
      <c r="BJ117">
        <v>12.1</v>
      </c>
      <c r="BK117">
        <v>12.06</v>
      </c>
      <c r="BL117">
        <v>11.14</v>
      </c>
      <c r="BM117">
        <v>10.96</v>
      </c>
    </row>
    <row r="118" spans="1:65" x14ac:dyDescent="0.2">
      <c r="A118" t="s">
        <v>0</v>
      </c>
      <c r="B118" t="s">
        <v>507</v>
      </c>
      <c r="C118" t="s">
        <v>53</v>
      </c>
      <c r="D118" t="s">
        <v>196</v>
      </c>
      <c r="AJ118">
        <v>8.81</v>
      </c>
      <c r="AK118">
        <v>8.8800000000000008</v>
      </c>
      <c r="AL118">
        <v>9</v>
      </c>
      <c r="AM118">
        <v>9.0399999999999991</v>
      </c>
      <c r="AN118">
        <v>9.0399999999999991</v>
      </c>
      <c r="AO118">
        <v>9.0399999999999991</v>
      </c>
      <c r="AP118">
        <v>9.0299999999999994</v>
      </c>
      <c r="AQ118">
        <v>9.0299999999999994</v>
      </c>
      <c r="AR118">
        <v>9.07</v>
      </c>
      <c r="AS118">
        <v>9.0399999999999991</v>
      </c>
      <c r="AT118">
        <v>9.02</v>
      </c>
      <c r="AU118">
        <v>9.07</v>
      </c>
      <c r="AV118">
        <v>9.06</v>
      </c>
      <c r="AW118">
        <v>9.01</v>
      </c>
      <c r="AX118">
        <v>8.93</v>
      </c>
      <c r="AY118">
        <v>8.7799999999999994</v>
      </c>
      <c r="AZ118">
        <v>8.65</v>
      </c>
      <c r="BA118">
        <v>8.4</v>
      </c>
      <c r="BB118">
        <v>8.49</v>
      </c>
      <c r="BC118">
        <v>8.34</v>
      </c>
      <c r="BD118">
        <v>8.15</v>
      </c>
      <c r="BE118">
        <v>7.97</v>
      </c>
      <c r="BF118">
        <v>9.27</v>
      </c>
      <c r="BG118">
        <v>10.59</v>
      </c>
      <c r="BH118">
        <v>10.72</v>
      </c>
      <c r="BI118">
        <v>10.82</v>
      </c>
      <c r="BJ118">
        <v>13.02</v>
      </c>
      <c r="BK118">
        <v>12.87</v>
      </c>
      <c r="BL118">
        <v>12.76</v>
      </c>
      <c r="BM118">
        <v>13.74</v>
      </c>
    </row>
    <row r="119" spans="1:65" x14ac:dyDescent="0.2">
      <c r="A119" t="s">
        <v>28</v>
      </c>
      <c r="B119" t="s">
        <v>137</v>
      </c>
      <c r="C119" t="s">
        <v>53</v>
      </c>
      <c r="D119" t="s">
        <v>196</v>
      </c>
      <c r="AJ119">
        <v>2.5499999999999998</v>
      </c>
      <c r="AK119">
        <v>4.3099999999999996</v>
      </c>
      <c r="AL119">
        <v>5.26</v>
      </c>
      <c r="AM119">
        <v>5.33</v>
      </c>
      <c r="AN119">
        <v>5.2</v>
      </c>
      <c r="AO119">
        <v>3.6</v>
      </c>
      <c r="AP119">
        <v>3.72</v>
      </c>
      <c r="AQ119">
        <v>3.07</v>
      </c>
      <c r="AR119">
        <v>2.1800000000000002</v>
      </c>
      <c r="AS119">
        <v>1.94</v>
      </c>
      <c r="AT119">
        <v>1.87</v>
      </c>
      <c r="AU119">
        <v>2.99</v>
      </c>
      <c r="AV119">
        <v>4</v>
      </c>
      <c r="AW119">
        <v>4.03</v>
      </c>
      <c r="AX119">
        <v>2.5499999999999998</v>
      </c>
      <c r="AY119">
        <v>2.83</v>
      </c>
      <c r="AZ119">
        <v>2.25</v>
      </c>
      <c r="BA119">
        <v>2.95</v>
      </c>
      <c r="BB119">
        <v>7.22</v>
      </c>
      <c r="BC119">
        <v>7.56</v>
      </c>
      <c r="BD119">
        <v>7.03</v>
      </c>
      <c r="BE119">
        <v>6</v>
      </c>
      <c r="BF119">
        <v>5.38</v>
      </c>
      <c r="BG119">
        <v>4.9000000000000004</v>
      </c>
      <c r="BH119">
        <v>3.98</v>
      </c>
      <c r="BI119">
        <v>2.98</v>
      </c>
      <c r="BJ119">
        <v>2.74</v>
      </c>
      <c r="BK119">
        <v>2.7</v>
      </c>
      <c r="BL119">
        <v>3.51</v>
      </c>
      <c r="BM119">
        <v>5.01</v>
      </c>
    </row>
    <row r="120" spans="1:65" x14ac:dyDescent="0.2">
      <c r="A120" t="s">
        <v>454</v>
      </c>
      <c r="B120" t="s">
        <v>636</v>
      </c>
      <c r="C120" t="s">
        <v>53</v>
      </c>
      <c r="D120" t="s">
        <v>196</v>
      </c>
      <c r="AJ120">
        <v>13.39</v>
      </c>
      <c r="AK120">
        <v>14.08</v>
      </c>
      <c r="AL120">
        <v>12.74</v>
      </c>
      <c r="AM120">
        <v>9.93</v>
      </c>
      <c r="AN120">
        <v>8.7799999999999994</v>
      </c>
      <c r="AO120">
        <v>8.4600000000000009</v>
      </c>
      <c r="AP120">
        <v>9.75</v>
      </c>
      <c r="AQ120">
        <v>10.75</v>
      </c>
      <c r="AR120">
        <v>11.18</v>
      </c>
      <c r="AS120">
        <v>11.1</v>
      </c>
      <c r="AT120">
        <v>11.81</v>
      </c>
      <c r="AU120">
        <v>12.89</v>
      </c>
      <c r="AV120">
        <v>13.51</v>
      </c>
      <c r="AW120">
        <v>13.03</v>
      </c>
      <c r="AX120">
        <v>11.34</v>
      </c>
      <c r="AY120">
        <v>10.71</v>
      </c>
      <c r="AZ120">
        <v>9.3800000000000008</v>
      </c>
      <c r="BA120">
        <v>7.7</v>
      </c>
      <c r="BB120">
        <v>9.5299999999999994</v>
      </c>
      <c r="BC120">
        <v>8.48</v>
      </c>
      <c r="BD120">
        <v>7.14</v>
      </c>
      <c r="BE120">
        <v>6.86</v>
      </c>
      <c r="BF120">
        <v>6.21</v>
      </c>
      <c r="BG120">
        <v>5.89</v>
      </c>
      <c r="BH120">
        <v>5.25</v>
      </c>
      <c r="BI120">
        <v>4.8</v>
      </c>
      <c r="BJ120">
        <v>4.22</v>
      </c>
      <c r="BK120">
        <v>4</v>
      </c>
      <c r="BL120">
        <v>3.8</v>
      </c>
      <c r="BM120">
        <v>4.6100000000000003</v>
      </c>
    </row>
    <row r="121" spans="1:65" x14ac:dyDescent="0.2">
      <c r="A121" t="s">
        <v>159</v>
      </c>
      <c r="B121" t="s">
        <v>533</v>
      </c>
      <c r="C121" t="s">
        <v>53</v>
      </c>
      <c r="D121" t="s">
        <v>196</v>
      </c>
      <c r="AJ121">
        <v>10.1</v>
      </c>
      <c r="AK121">
        <v>9.33</v>
      </c>
      <c r="AL121">
        <v>10.24</v>
      </c>
      <c r="AM121">
        <v>11.09</v>
      </c>
      <c r="AN121">
        <v>11.67</v>
      </c>
      <c r="AO121">
        <v>11.87</v>
      </c>
      <c r="AP121">
        <v>12</v>
      </c>
      <c r="AQ121">
        <v>12.12</v>
      </c>
      <c r="AR121">
        <v>11.69</v>
      </c>
      <c r="AS121">
        <v>10.84</v>
      </c>
      <c r="AT121">
        <v>9.6</v>
      </c>
      <c r="AU121">
        <v>9.2100000000000009</v>
      </c>
      <c r="AV121">
        <v>8.8699999999999992</v>
      </c>
      <c r="AW121">
        <v>7.87</v>
      </c>
      <c r="AX121">
        <v>7.73</v>
      </c>
      <c r="AY121">
        <v>6.78</v>
      </c>
      <c r="AZ121">
        <v>6.08</v>
      </c>
      <c r="BA121">
        <v>6.72</v>
      </c>
      <c r="BB121">
        <v>7.75</v>
      </c>
      <c r="BC121">
        <v>8.36</v>
      </c>
      <c r="BD121">
        <v>8.36</v>
      </c>
      <c r="BE121">
        <v>10.66</v>
      </c>
      <c r="BF121">
        <v>12.15</v>
      </c>
      <c r="BG121">
        <v>12.68</v>
      </c>
      <c r="BH121">
        <v>11.9</v>
      </c>
      <c r="BI121">
        <v>11.69</v>
      </c>
      <c r="BJ121">
        <v>11.21</v>
      </c>
      <c r="BK121">
        <v>10.61</v>
      </c>
      <c r="BL121">
        <v>9.9499999999999993</v>
      </c>
      <c r="BM121">
        <v>9.31</v>
      </c>
    </row>
    <row r="122" spans="1:65" x14ac:dyDescent="0.2">
      <c r="A122" t="s">
        <v>119</v>
      </c>
      <c r="B122" t="s">
        <v>665</v>
      </c>
      <c r="C122" t="s">
        <v>53</v>
      </c>
      <c r="D122" t="s">
        <v>196</v>
      </c>
      <c r="AJ122">
        <v>15.74</v>
      </c>
      <c r="AK122">
        <v>15.75</v>
      </c>
      <c r="AL122">
        <v>16.32</v>
      </c>
      <c r="AM122">
        <v>15.34</v>
      </c>
      <c r="AN122">
        <v>16.23</v>
      </c>
      <c r="AO122">
        <v>16.010000000000002</v>
      </c>
      <c r="AP122">
        <v>16.350000000000001</v>
      </c>
      <c r="AQ122">
        <v>15.5</v>
      </c>
      <c r="AR122">
        <v>15.74</v>
      </c>
      <c r="AS122">
        <v>15.54</v>
      </c>
      <c r="AT122">
        <v>14.93</v>
      </c>
      <c r="AU122">
        <v>14.19</v>
      </c>
      <c r="AV122">
        <v>11.74</v>
      </c>
      <c r="AW122">
        <v>11.44</v>
      </c>
      <c r="AX122">
        <v>11.26</v>
      </c>
      <c r="AY122">
        <v>10.33</v>
      </c>
      <c r="AZ122">
        <v>9.75</v>
      </c>
      <c r="BA122">
        <v>10.33</v>
      </c>
      <c r="BB122">
        <v>11.36</v>
      </c>
      <c r="BC122">
        <v>12.37</v>
      </c>
      <c r="BD122">
        <v>12.7</v>
      </c>
      <c r="BE122">
        <v>13.93</v>
      </c>
      <c r="BF122">
        <v>15.25</v>
      </c>
      <c r="BG122">
        <v>13.74</v>
      </c>
      <c r="BH122">
        <v>13.51</v>
      </c>
      <c r="BI122">
        <v>13.19</v>
      </c>
      <c r="BJ122">
        <v>11.63</v>
      </c>
      <c r="BK122">
        <v>9.1</v>
      </c>
      <c r="BL122">
        <v>7.72</v>
      </c>
      <c r="BM122">
        <v>8.4</v>
      </c>
    </row>
    <row r="123" spans="1:65" x14ac:dyDescent="0.2">
      <c r="A123" t="s">
        <v>543</v>
      </c>
      <c r="B123" t="s">
        <v>287</v>
      </c>
      <c r="C123" t="s">
        <v>53</v>
      </c>
      <c r="D123" t="s">
        <v>196</v>
      </c>
      <c r="AJ123">
        <v>19.36</v>
      </c>
      <c r="AK123">
        <v>19.489999999999998</v>
      </c>
      <c r="AL123">
        <v>19.7</v>
      </c>
      <c r="AM123">
        <v>17.09</v>
      </c>
      <c r="AN123">
        <v>14.6</v>
      </c>
      <c r="AO123">
        <v>13.7</v>
      </c>
      <c r="AP123">
        <v>13.69</v>
      </c>
      <c r="AQ123">
        <v>13.69</v>
      </c>
      <c r="AR123">
        <v>13.74</v>
      </c>
      <c r="AS123">
        <v>13.7</v>
      </c>
      <c r="AT123">
        <v>14.7</v>
      </c>
      <c r="AU123">
        <v>15.3</v>
      </c>
      <c r="AV123">
        <v>14.5</v>
      </c>
      <c r="AW123">
        <v>14.67</v>
      </c>
      <c r="AX123">
        <v>14.8</v>
      </c>
      <c r="AY123">
        <v>14</v>
      </c>
      <c r="AZ123">
        <v>13.1</v>
      </c>
      <c r="BA123">
        <v>12.7</v>
      </c>
      <c r="BB123">
        <v>12.9</v>
      </c>
      <c r="BC123">
        <v>12.5</v>
      </c>
      <c r="BD123">
        <v>12.9</v>
      </c>
      <c r="BE123">
        <v>12.2</v>
      </c>
      <c r="BF123">
        <v>12.6</v>
      </c>
      <c r="BG123">
        <v>11.9</v>
      </c>
      <c r="BH123">
        <v>13.08</v>
      </c>
      <c r="BI123">
        <v>15.28</v>
      </c>
      <c r="BJ123">
        <v>15.78</v>
      </c>
      <c r="BK123">
        <v>16.29</v>
      </c>
      <c r="BL123">
        <v>16.850000000000001</v>
      </c>
      <c r="BM123">
        <v>18.5</v>
      </c>
    </row>
    <row r="124" spans="1:65" x14ac:dyDescent="0.2">
      <c r="A124" t="s">
        <v>693</v>
      </c>
      <c r="B124" t="s">
        <v>534</v>
      </c>
      <c r="C124" t="s">
        <v>53</v>
      </c>
      <c r="D124" t="s">
        <v>196</v>
      </c>
      <c r="AJ124">
        <v>2.1</v>
      </c>
      <c r="AK124">
        <v>2.2000000000000002</v>
      </c>
      <c r="AL124">
        <v>2.5</v>
      </c>
      <c r="AM124">
        <v>2.9</v>
      </c>
      <c r="AN124">
        <v>3.2</v>
      </c>
      <c r="AO124">
        <v>3.4</v>
      </c>
      <c r="AP124">
        <v>3.4</v>
      </c>
      <c r="AQ124">
        <v>4.0999999999999996</v>
      </c>
      <c r="AR124">
        <v>4.7</v>
      </c>
      <c r="AS124">
        <v>4.7</v>
      </c>
      <c r="AT124">
        <v>5</v>
      </c>
      <c r="AU124">
        <v>5.4</v>
      </c>
      <c r="AV124">
        <v>5.3</v>
      </c>
      <c r="AW124">
        <v>4.7</v>
      </c>
      <c r="AX124">
        <v>4.4000000000000004</v>
      </c>
      <c r="AY124">
        <v>4.0999999999999996</v>
      </c>
      <c r="AZ124">
        <v>3.9</v>
      </c>
      <c r="BA124">
        <v>4</v>
      </c>
      <c r="BB124">
        <v>5.0999999999999996</v>
      </c>
      <c r="BC124">
        <v>5.0999999999999996</v>
      </c>
      <c r="BD124">
        <v>4.5199999999999996</v>
      </c>
      <c r="BE124">
        <v>4.3</v>
      </c>
      <c r="BF124">
        <v>4</v>
      </c>
      <c r="BG124">
        <v>3.6</v>
      </c>
      <c r="BH124">
        <v>3.4</v>
      </c>
      <c r="BI124">
        <v>3.1</v>
      </c>
      <c r="BJ124">
        <v>2.8</v>
      </c>
      <c r="BK124">
        <v>2.4</v>
      </c>
      <c r="BL124">
        <v>2.4</v>
      </c>
      <c r="BM124">
        <v>2.97</v>
      </c>
    </row>
    <row r="125" spans="1:65" x14ac:dyDescent="0.2">
      <c r="A125" t="s">
        <v>80</v>
      </c>
      <c r="B125" t="s">
        <v>267</v>
      </c>
      <c r="C125" t="s">
        <v>53</v>
      </c>
      <c r="D125" t="s">
        <v>196</v>
      </c>
      <c r="AJ125">
        <v>0.9</v>
      </c>
      <c r="AK125">
        <v>1</v>
      </c>
      <c r="AL125">
        <v>1.1100000000000001</v>
      </c>
      <c r="AM125">
        <v>7.54</v>
      </c>
      <c r="AN125">
        <v>10.98</v>
      </c>
      <c r="AO125">
        <v>12.96</v>
      </c>
      <c r="AP125">
        <v>13.01</v>
      </c>
      <c r="AQ125">
        <v>13.13</v>
      </c>
      <c r="AR125">
        <v>13.46</v>
      </c>
      <c r="AS125">
        <v>12.75</v>
      </c>
      <c r="AT125">
        <v>10.43</v>
      </c>
      <c r="AU125">
        <v>9.33</v>
      </c>
      <c r="AV125">
        <v>8.7799999999999994</v>
      </c>
      <c r="AW125">
        <v>8.4</v>
      </c>
      <c r="AX125">
        <v>8.1300000000000008</v>
      </c>
      <c r="AY125">
        <v>7.79</v>
      </c>
      <c r="AZ125">
        <v>7.26</v>
      </c>
      <c r="BA125">
        <v>6.63</v>
      </c>
      <c r="BB125">
        <v>6.55</v>
      </c>
      <c r="BC125">
        <v>5.77</v>
      </c>
      <c r="BD125">
        <v>5.39</v>
      </c>
      <c r="BE125">
        <v>5.29</v>
      </c>
      <c r="BF125">
        <v>5.2</v>
      </c>
      <c r="BG125">
        <v>5.0599999999999996</v>
      </c>
      <c r="BH125">
        <v>4.93</v>
      </c>
      <c r="BI125">
        <v>4.96</v>
      </c>
      <c r="BJ125">
        <v>4.9000000000000004</v>
      </c>
      <c r="BK125">
        <v>4.8499999999999996</v>
      </c>
      <c r="BL125">
        <v>4.8</v>
      </c>
      <c r="BM125">
        <v>6.05</v>
      </c>
    </row>
    <row r="126" spans="1:65" x14ac:dyDescent="0.2">
      <c r="A126" t="s">
        <v>697</v>
      </c>
      <c r="B126" t="s">
        <v>660</v>
      </c>
      <c r="C126" t="s">
        <v>53</v>
      </c>
      <c r="D126" t="s">
        <v>196</v>
      </c>
      <c r="AJ126">
        <v>2.79</v>
      </c>
      <c r="AK126">
        <v>2.83</v>
      </c>
      <c r="AL126">
        <v>2.9</v>
      </c>
      <c r="AM126">
        <v>2.93</v>
      </c>
      <c r="AN126">
        <v>2.92</v>
      </c>
      <c r="AO126">
        <v>2.93</v>
      </c>
      <c r="AP126">
        <v>2.92</v>
      </c>
      <c r="AQ126">
        <v>2.92</v>
      </c>
      <c r="AR126">
        <v>2.95</v>
      </c>
      <c r="AS126">
        <v>2.93</v>
      </c>
      <c r="AT126">
        <v>2.91</v>
      </c>
      <c r="AU126">
        <v>2.94</v>
      </c>
      <c r="AV126">
        <v>2.94</v>
      </c>
      <c r="AW126">
        <v>2.91</v>
      </c>
      <c r="AX126">
        <v>2.86</v>
      </c>
      <c r="AY126">
        <v>2.77</v>
      </c>
      <c r="AZ126">
        <v>2.69</v>
      </c>
      <c r="BA126">
        <v>2.66</v>
      </c>
      <c r="BB126">
        <v>2.83</v>
      </c>
      <c r="BC126">
        <v>2.86</v>
      </c>
      <c r="BD126">
        <v>2.86</v>
      </c>
      <c r="BE126">
        <v>2.86</v>
      </c>
      <c r="BF126">
        <v>2.87</v>
      </c>
      <c r="BG126">
        <v>2.82</v>
      </c>
      <c r="BH126">
        <v>2.8</v>
      </c>
      <c r="BI126">
        <v>2.76</v>
      </c>
      <c r="BJ126">
        <v>2.69</v>
      </c>
      <c r="BK126">
        <v>2.64</v>
      </c>
      <c r="BL126">
        <v>2.6</v>
      </c>
      <c r="BM126">
        <v>2.98</v>
      </c>
    </row>
    <row r="127" spans="1:65" x14ac:dyDescent="0.2">
      <c r="A127" t="s">
        <v>439</v>
      </c>
      <c r="B127" t="s">
        <v>395</v>
      </c>
      <c r="C127" t="s">
        <v>53</v>
      </c>
      <c r="D127" t="s">
        <v>196</v>
      </c>
      <c r="AJ127">
        <v>1</v>
      </c>
      <c r="AK127">
        <v>1.1000000000000001</v>
      </c>
      <c r="AL127">
        <v>3.4</v>
      </c>
      <c r="AM127">
        <v>4.7</v>
      </c>
      <c r="AN127">
        <v>5.6</v>
      </c>
      <c r="AO127">
        <v>7.3</v>
      </c>
      <c r="AP127">
        <v>7.5</v>
      </c>
      <c r="AQ127">
        <v>8.9</v>
      </c>
      <c r="AR127">
        <v>8.4</v>
      </c>
      <c r="AS127">
        <v>7.54</v>
      </c>
      <c r="AT127">
        <v>7.84</v>
      </c>
      <c r="AU127">
        <v>12.55</v>
      </c>
      <c r="AV127">
        <v>9.92</v>
      </c>
      <c r="AW127">
        <v>8.5299999999999994</v>
      </c>
      <c r="AX127">
        <v>8.11</v>
      </c>
      <c r="AY127">
        <v>8.27</v>
      </c>
      <c r="AZ127">
        <v>8.1</v>
      </c>
      <c r="BA127">
        <v>8.2200000000000006</v>
      </c>
      <c r="BB127">
        <v>8.41</v>
      </c>
      <c r="BC127">
        <v>8.64</v>
      </c>
      <c r="BD127">
        <v>8.5299999999999994</v>
      </c>
      <c r="BE127">
        <v>8.43</v>
      </c>
      <c r="BF127">
        <v>8.33</v>
      </c>
      <c r="BG127">
        <v>8.0500000000000007</v>
      </c>
      <c r="BH127">
        <v>7.56</v>
      </c>
      <c r="BI127">
        <v>7.21</v>
      </c>
      <c r="BJ127">
        <v>6.89</v>
      </c>
      <c r="BK127">
        <v>6.79</v>
      </c>
      <c r="BL127">
        <v>6.72</v>
      </c>
      <c r="BM127">
        <v>7.89</v>
      </c>
    </row>
    <row r="128" spans="1:65" x14ac:dyDescent="0.2">
      <c r="A128" t="s">
        <v>639</v>
      </c>
      <c r="B128" t="s">
        <v>671</v>
      </c>
      <c r="C128" t="s">
        <v>53</v>
      </c>
      <c r="D128" t="s">
        <v>196</v>
      </c>
      <c r="AJ128">
        <v>0.77</v>
      </c>
      <c r="AK128">
        <v>0.79</v>
      </c>
      <c r="AL128">
        <v>0.83</v>
      </c>
      <c r="AM128">
        <v>0.84</v>
      </c>
      <c r="AN128">
        <v>0.84</v>
      </c>
      <c r="AO128">
        <v>0.84</v>
      </c>
      <c r="AP128">
        <v>0.89</v>
      </c>
      <c r="AQ128">
        <v>0.95</v>
      </c>
      <c r="AR128">
        <v>1.02</v>
      </c>
      <c r="AS128">
        <v>1.07</v>
      </c>
      <c r="AT128">
        <v>1.1200000000000001</v>
      </c>
      <c r="AU128">
        <v>1.21</v>
      </c>
      <c r="AV128">
        <v>1.27</v>
      </c>
      <c r="AW128">
        <v>1.31</v>
      </c>
      <c r="AX128">
        <v>1.32</v>
      </c>
      <c r="AY128">
        <v>1.29</v>
      </c>
      <c r="AZ128">
        <v>1.26</v>
      </c>
      <c r="BA128">
        <v>0.83</v>
      </c>
      <c r="BB128">
        <v>0.57999999999999996</v>
      </c>
      <c r="BC128">
        <v>0.77</v>
      </c>
      <c r="BD128">
        <v>0.57999999999999996</v>
      </c>
      <c r="BE128">
        <v>0.51</v>
      </c>
      <c r="BF128">
        <v>0.44</v>
      </c>
      <c r="BG128">
        <v>0.69</v>
      </c>
      <c r="BH128">
        <v>0.39</v>
      </c>
      <c r="BI128">
        <v>0.72</v>
      </c>
      <c r="BJ128">
        <v>0.14000000000000001</v>
      </c>
      <c r="BK128">
        <v>0.13</v>
      </c>
      <c r="BL128">
        <v>0.13</v>
      </c>
      <c r="BM128">
        <v>0.31</v>
      </c>
    </row>
    <row r="129" spans="1:65" x14ac:dyDescent="0.2">
      <c r="A129" t="s">
        <v>600</v>
      </c>
      <c r="B129" t="s">
        <v>495</v>
      </c>
      <c r="C129" t="s">
        <v>53</v>
      </c>
      <c r="D129" t="s">
        <v>196</v>
      </c>
    </row>
    <row r="130" spans="1:65" x14ac:dyDescent="0.2">
      <c r="A130" t="s">
        <v>154</v>
      </c>
      <c r="B130" t="s">
        <v>365</v>
      </c>
      <c r="C130" t="s">
        <v>53</v>
      </c>
      <c r="D130" t="s">
        <v>196</v>
      </c>
    </row>
    <row r="131" spans="1:65" x14ac:dyDescent="0.2">
      <c r="A131" t="s">
        <v>182</v>
      </c>
      <c r="B131" t="s">
        <v>631</v>
      </c>
      <c r="C131" t="s">
        <v>53</v>
      </c>
      <c r="D131" t="s">
        <v>196</v>
      </c>
      <c r="AJ131">
        <v>2.41</v>
      </c>
      <c r="AK131">
        <v>2.5099999999999998</v>
      </c>
      <c r="AL131">
        <v>2.88</v>
      </c>
      <c r="AM131">
        <v>2.48</v>
      </c>
      <c r="AN131">
        <v>2.06</v>
      </c>
      <c r="AO131">
        <v>2.0499999999999998</v>
      </c>
      <c r="AP131">
        <v>2.61</v>
      </c>
      <c r="AQ131">
        <v>6.96</v>
      </c>
      <c r="AR131">
        <v>6.34</v>
      </c>
      <c r="AS131">
        <v>4.4000000000000004</v>
      </c>
      <c r="AT131">
        <v>4</v>
      </c>
      <c r="AU131">
        <v>3.3</v>
      </c>
      <c r="AV131">
        <v>3.6</v>
      </c>
      <c r="AW131">
        <v>3.7</v>
      </c>
      <c r="AX131">
        <v>3.7</v>
      </c>
      <c r="AY131">
        <v>3.5</v>
      </c>
      <c r="AZ131">
        <v>3.2</v>
      </c>
      <c r="BA131">
        <v>3.2</v>
      </c>
      <c r="BB131">
        <v>3.6</v>
      </c>
      <c r="BC131">
        <v>3.7</v>
      </c>
      <c r="BD131">
        <v>3.4</v>
      </c>
      <c r="BE131">
        <v>3.2</v>
      </c>
      <c r="BF131">
        <v>3.1</v>
      </c>
      <c r="BG131">
        <v>3.5</v>
      </c>
      <c r="BH131">
        <v>3.55</v>
      </c>
      <c r="BI131">
        <v>3.65</v>
      </c>
      <c r="BJ131">
        <v>3.65</v>
      </c>
      <c r="BK131">
        <v>3.82</v>
      </c>
      <c r="BL131">
        <v>3.75</v>
      </c>
      <c r="BM131">
        <v>4.07</v>
      </c>
    </row>
    <row r="132" spans="1:65" x14ac:dyDescent="0.2">
      <c r="A132" t="s">
        <v>682</v>
      </c>
      <c r="B132" t="s">
        <v>477</v>
      </c>
      <c r="C132" t="s">
        <v>53</v>
      </c>
      <c r="D132" t="s">
        <v>196</v>
      </c>
      <c r="AJ132">
        <v>0.81</v>
      </c>
      <c r="AK132">
        <v>0.81</v>
      </c>
      <c r="AL132">
        <v>0.8</v>
      </c>
      <c r="AM132">
        <v>0.7</v>
      </c>
      <c r="AN132">
        <v>0.7</v>
      </c>
      <c r="AO132">
        <v>0.7</v>
      </c>
      <c r="AP132">
        <v>0.7</v>
      </c>
      <c r="AQ132">
        <v>0.7</v>
      </c>
      <c r="AR132">
        <v>0.7</v>
      </c>
      <c r="AS132">
        <v>0.8</v>
      </c>
      <c r="AT132">
        <v>0.8</v>
      </c>
      <c r="AU132">
        <v>1.1000000000000001</v>
      </c>
      <c r="AV132">
        <v>1.3</v>
      </c>
      <c r="AW132">
        <v>1.7</v>
      </c>
      <c r="AX132">
        <v>1.49</v>
      </c>
      <c r="AY132">
        <v>1.3</v>
      </c>
      <c r="AZ132">
        <v>1.5</v>
      </c>
      <c r="BA132">
        <v>1.75</v>
      </c>
      <c r="BB132">
        <v>1.64</v>
      </c>
      <c r="BC132">
        <v>1.82</v>
      </c>
      <c r="BD132">
        <v>2.0699999999999998</v>
      </c>
      <c r="BE132">
        <v>2.2999999999999998</v>
      </c>
      <c r="BF132">
        <v>2.56</v>
      </c>
      <c r="BG132">
        <v>2.9</v>
      </c>
      <c r="BH132">
        <v>2.2000000000000002</v>
      </c>
      <c r="BI132">
        <v>2.16</v>
      </c>
      <c r="BJ132">
        <v>2.25</v>
      </c>
      <c r="BK132">
        <v>2.34</v>
      </c>
      <c r="BL132">
        <v>2.41</v>
      </c>
      <c r="BM132">
        <v>6.79</v>
      </c>
    </row>
    <row r="133" spans="1:65" x14ac:dyDescent="0.2">
      <c r="A133" t="s">
        <v>262</v>
      </c>
      <c r="B133" t="s">
        <v>490</v>
      </c>
      <c r="C133" t="s">
        <v>53</v>
      </c>
      <c r="D133" t="s">
        <v>196</v>
      </c>
      <c r="AJ133">
        <v>5.9327769371881809</v>
      </c>
      <c r="AK133">
        <v>5.9698553752532941</v>
      </c>
      <c r="AL133">
        <v>6.0594639520218259</v>
      </c>
      <c r="AM133">
        <v>6.5002189072654524</v>
      </c>
      <c r="AN133">
        <v>7.7157346796596986</v>
      </c>
      <c r="AO133">
        <v>7.8634974681118521</v>
      </c>
      <c r="AP133">
        <v>7.7641979453335548</v>
      </c>
      <c r="AQ133">
        <v>8.1905373974378826</v>
      </c>
      <c r="AR133">
        <v>8.8574587249828713</v>
      </c>
      <c r="AS133">
        <v>8.8621718788919743</v>
      </c>
      <c r="AT133">
        <v>8.425325202272365</v>
      </c>
      <c r="AU133">
        <v>8.6345927241028608</v>
      </c>
      <c r="AV133">
        <v>8.4398095594122609</v>
      </c>
      <c r="AW133">
        <v>7.958024032257847</v>
      </c>
      <c r="AX133">
        <v>7.6977793287088652</v>
      </c>
      <c r="AY133">
        <v>7.0914825117622504</v>
      </c>
      <c r="AZ133">
        <v>6.7569235168910131</v>
      </c>
      <c r="BA133">
        <v>6.3776238771795404</v>
      </c>
      <c r="BB133">
        <v>7.3940292043691098</v>
      </c>
      <c r="BC133">
        <v>6.839606956054344</v>
      </c>
      <c r="BD133">
        <v>6.376490622665469</v>
      </c>
      <c r="BE133">
        <v>6.3305265010116631</v>
      </c>
      <c r="BF133">
        <v>6.245154340821065</v>
      </c>
      <c r="BG133">
        <v>6.0463228521177594</v>
      </c>
      <c r="BH133">
        <v>6.6348960558066601</v>
      </c>
      <c r="BI133">
        <v>7.8504035344390974</v>
      </c>
      <c r="BJ133">
        <v>8.1569519920034175</v>
      </c>
      <c r="BK133">
        <v>8.0140831644025354</v>
      </c>
      <c r="BL133">
        <v>8.0415072458944099</v>
      </c>
      <c r="BM133">
        <v>10.271461045007081</v>
      </c>
    </row>
    <row r="134" spans="1:65" x14ac:dyDescent="0.2">
      <c r="A134" t="s">
        <v>542</v>
      </c>
      <c r="B134" t="s">
        <v>221</v>
      </c>
      <c r="C134" t="s">
        <v>53</v>
      </c>
      <c r="D134" t="s">
        <v>196</v>
      </c>
      <c r="AJ134">
        <v>2.4500000000000002</v>
      </c>
      <c r="AK134">
        <v>2.4900000000000002</v>
      </c>
      <c r="AL134">
        <v>2.58</v>
      </c>
      <c r="AM134">
        <v>2.6</v>
      </c>
      <c r="AN134">
        <v>2.6</v>
      </c>
      <c r="AO134">
        <v>2.46</v>
      </c>
      <c r="AP134">
        <v>2.3199999999999998</v>
      </c>
      <c r="AQ134">
        <v>2.19</v>
      </c>
      <c r="AR134">
        <v>2.09</v>
      </c>
      <c r="AS134">
        <v>1.95</v>
      </c>
      <c r="AT134">
        <v>1.82</v>
      </c>
      <c r="AU134">
        <v>1.73</v>
      </c>
      <c r="AV134">
        <v>1.62</v>
      </c>
      <c r="AW134">
        <v>1.49</v>
      </c>
      <c r="AX134">
        <v>1.35</v>
      </c>
      <c r="AY134">
        <v>1.1499999999999999</v>
      </c>
      <c r="AZ134">
        <v>0.99</v>
      </c>
      <c r="BA134">
        <v>0.85</v>
      </c>
      <c r="BB134">
        <v>0.81</v>
      </c>
      <c r="BC134">
        <v>0.71</v>
      </c>
      <c r="BD134">
        <v>0.71</v>
      </c>
      <c r="BE134">
        <v>0.71</v>
      </c>
      <c r="BF134">
        <v>0.71</v>
      </c>
      <c r="BG134">
        <v>0.7</v>
      </c>
      <c r="BH134">
        <v>0.69</v>
      </c>
      <c r="BI134">
        <v>0.67</v>
      </c>
      <c r="BJ134">
        <v>0.65</v>
      </c>
      <c r="BK134">
        <v>0.64</v>
      </c>
      <c r="BL134">
        <v>0.62</v>
      </c>
      <c r="BM134">
        <v>0.95</v>
      </c>
    </row>
    <row r="135" spans="1:65" x14ac:dyDescent="0.2">
      <c r="A135" t="s">
        <v>417</v>
      </c>
      <c r="B135" t="s">
        <v>242</v>
      </c>
      <c r="C135" t="s">
        <v>53</v>
      </c>
      <c r="D135" t="s">
        <v>196</v>
      </c>
      <c r="AJ135">
        <v>8.4</v>
      </c>
      <c r="AK135">
        <v>8.4700000000000006</v>
      </c>
      <c r="AL135">
        <v>8.59</v>
      </c>
      <c r="AM135">
        <v>8.6300000000000008</v>
      </c>
      <c r="AN135">
        <v>8.6300000000000008</v>
      </c>
      <c r="AO135">
        <v>8.6300000000000008</v>
      </c>
      <c r="AP135">
        <v>8.6199999999999992</v>
      </c>
      <c r="AQ135">
        <v>8.51</v>
      </c>
      <c r="AR135">
        <v>8.4499999999999993</v>
      </c>
      <c r="AS135">
        <v>8.31</v>
      </c>
      <c r="AT135">
        <v>8.18</v>
      </c>
      <c r="AU135">
        <v>8.1199999999999992</v>
      </c>
      <c r="AV135">
        <v>8.01</v>
      </c>
      <c r="AW135">
        <v>7.85</v>
      </c>
      <c r="AX135">
        <v>8.27</v>
      </c>
      <c r="AY135">
        <v>8.6199999999999992</v>
      </c>
      <c r="AZ135">
        <v>8.98</v>
      </c>
      <c r="BA135">
        <v>7.45</v>
      </c>
      <c r="BB135">
        <v>6.36</v>
      </c>
      <c r="BC135">
        <v>6.4</v>
      </c>
      <c r="BD135">
        <v>6.39</v>
      </c>
      <c r="BE135">
        <v>6.4</v>
      </c>
      <c r="BF135">
        <v>6.41</v>
      </c>
      <c r="BG135">
        <v>6.35</v>
      </c>
      <c r="BH135">
        <v>6.31</v>
      </c>
      <c r="BI135">
        <v>6.26</v>
      </c>
      <c r="BJ135">
        <v>6.18</v>
      </c>
      <c r="BK135">
        <v>6.1</v>
      </c>
      <c r="BL135">
        <v>6.04</v>
      </c>
      <c r="BM135">
        <v>6.61</v>
      </c>
    </row>
    <row r="136" spans="1:65" x14ac:dyDescent="0.2">
      <c r="A136" t="s">
        <v>224</v>
      </c>
      <c r="B136" t="s">
        <v>626</v>
      </c>
      <c r="C136" t="s">
        <v>53</v>
      </c>
      <c r="D136" t="s">
        <v>196</v>
      </c>
      <c r="AJ136">
        <v>2.21</v>
      </c>
      <c r="AK136">
        <v>2.2400000000000002</v>
      </c>
      <c r="AL136">
        <v>2.2999999999999998</v>
      </c>
      <c r="AM136">
        <v>2.3199999999999998</v>
      </c>
      <c r="AN136">
        <v>2.3199999999999998</v>
      </c>
      <c r="AO136">
        <v>2.3199999999999998</v>
      </c>
      <c r="AP136">
        <v>2.31</v>
      </c>
      <c r="AQ136">
        <v>2.31</v>
      </c>
      <c r="AR136">
        <v>2.34</v>
      </c>
      <c r="AS136">
        <v>2.3199999999999998</v>
      </c>
      <c r="AT136">
        <v>2.31</v>
      </c>
      <c r="AU136">
        <v>2.33</v>
      </c>
      <c r="AV136">
        <v>2.33</v>
      </c>
      <c r="AW136">
        <v>2.2999999999999998</v>
      </c>
      <c r="AX136">
        <v>2.27</v>
      </c>
      <c r="AY136">
        <v>2.19</v>
      </c>
      <c r="AZ136">
        <v>2.13</v>
      </c>
      <c r="BA136">
        <v>2.11</v>
      </c>
      <c r="BB136">
        <v>2.2400000000000002</v>
      </c>
      <c r="BC136">
        <v>2.27</v>
      </c>
      <c r="BD136">
        <v>2.2400000000000002</v>
      </c>
      <c r="BE136">
        <v>2.21</v>
      </c>
      <c r="BF136">
        <v>2.19</v>
      </c>
      <c r="BG136">
        <v>2.13</v>
      </c>
      <c r="BH136">
        <v>2.08</v>
      </c>
      <c r="BI136">
        <v>3.08</v>
      </c>
      <c r="BJ136">
        <v>3</v>
      </c>
      <c r="BK136">
        <v>2.94</v>
      </c>
      <c r="BL136">
        <v>2.89</v>
      </c>
      <c r="BM136">
        <v>3.3</v>
      </c>
    </row>
    <row r="137" spans="1:65" x14ac:dyDescent="0.2">
      <c r="A137" t="s">
        <v>522</v>
      </c>
      <c r="B137" t="s">
        <v>630</v>
      </c>
      <c r="C137" t="s">
        <v>53</v>
      </c>
      <c r="D137" t="s">
        <v>196</v>
      </c>
      <c r="AJ137">
        <v>18.850000000000001</v>
      </c>
      <c r="AK137">
        <v>18.96</v>
      </c>
      <c r="AL137">
        <v>19.14</v>
      </c>
      <c r="AM137">
        <v>19.190000000000001</v>
      </c>
      <c r="AN137">
        <v>19.190000000000001</v>
      </c>
      <c r="AO137">
        <v>19.190000000000001</v>
      </c>
      <c r="AP137">
        <v>19.170000000000002</v>
      </c>
      <c r="AQ137">
        <v>19.170000000000002</v>
      </c>
      <c r="AR137">
        <v>19.239999999999998</v>
      </c>
      <c r="AS137">
        <v>19.190000000000001</v>
      </c>
      <c r="AT137">
        <v>19.16</v>
      </c>
      <c r="AU137">
        <v>19.23</v>
      </c>
      <c r="AV137">
        <v>19.23</v>
      </c>
      <c r="AW137">
        <v>19.14</v>
      </c>
      <c r="AX137">
        <v>19.02</v>
      </c>
      <c r="AY137">
        <v>18.8</v>
      </c>
      <c r="AZ137">
        <v>18.600000000000001</v>
      </c>
      <c r="BA137">
        <v>18.510000000000002</v>
      </c>
      <c r="BB137">
        <v>18.95</v>
      </c>
      <c r="BC137">
        <v>19.03</v>
      </c>
      <c r="BD137">
        <v>19.02</v>
      </c>
      <c r="BE137">
        <v>19.03</v>
      </c>
      <c r="BF137">
        <v>19.05</v>
      </c>
      <c r="BG137">
        <v>18.940000000000001</v>
      </c>
      <c r="BH137">
        <v>18.87</v>
      </c>
      <c r="BI137">
        <v>18.77</v>
      </c>
      <c r="BJ137">
        <v>18.61</v>
      </c>
      <c r="BK137">
        <v>18.46</v>
      </c>
      <c r="BL137">
        <v>18.34</v>
      </c>
      <c r="BM137">
        <v>19.39</v>
      </c>
    </row>
    <row r="138" spans="1:65" x14ac:dyDescent="0.2">
      <c r="A138" t="s">
        <v>483</v>
      </c>
      <c r="B138" t="s">
        <v>356</v>
      </c>
      <c r="C138" t="s">
        <v>53</v>
      </c>
      <c r="D138" t="s">
        <v>196</v>
      </c>
      <c r="AJ138">
        <v>16.55</v>
      </c>
      <c r="AK138">
        <v>16.64</v>
      </c>
      <c r="AL138">
        <v>16.8</v>
      </c>
      <c r="AM138">
        <v>17</v>
      </c>
      <c r="AN138">
        <v>15.83</v>
      </c>
      <c r="AO138">
        <v>16.329999999999998</v>
      </c>
      <c r="AP138">
        <v>20.47</v>
      </c>
      <c r="AQ138">
        <v>21.6</v>
      </c>
      <c r="AR138">
        <v>18.09</v>
      </c>
      <c r="AS138">
        <v>16.489999999999998</v>
      </c>
      <c r="AT138">
        <v>18.34</v>
      </c>
      <c r="AU138">
        <v>20.39</v>
      </c>
      <c r="AV138">
        <v>22.18</v>
      </c>
      <c r="AW138">
        <v>20.97</v>
      </c>
      <c r="AX138">
        <v>18.7</v>
      </c>
      <c r="AY138">
        <v>16</v>
      </c>
      <c r="AZ138">
        <v>14</v>
      </c>
      <c r="BA138">
        <v>12.72</v>
      </c>
      <c r="BB138">
        <v>15.37</v>
      </c>
      <c r="BC138">
        <v>17.11</v>
      </c>
      <c r="BD138">
        <v>18.86</v>
      </c>
      <c r="BE138">
        <v>19.059999999999999</v>
      </c>
      <c r="BF138">
        <v>22.21</v>
      </c>
      <c r="BG138">
        <v>21.41</v>
      </c>
      <c r="BH138">
        <v>20.67</v>
      </c>
      <c r="BI138">
        <v>19.91</v>
      </c>
      <c r="BJ138">
        <v>19.100000000000001</v>
      </c>
      <c r="BK138">
        <v>19.29</v>
      </c>
      <c r="BL138">
        <v>15.59</v>
      </c>
      <c r="BM138">
        <v>17.13</v>
      </c>
    </row>
    <row r="139" spans="1:65" x14ac:dyDescent="0.2">
      <c r="A139" t="s">
        <v>574</v>
      </c>
      <c r="B139" t="s">
        <v>162</v>
      </c>
      <c r="C139" t="s">
        <v>53</v>
      </c>
      <c r="D139" t="s">
        <v>196</v>
      </c>
      <c r="AJ139">
        <v>6.1733690574544839</v>
      </c>
      <c r="AK139">
        <v>6.1079211416785197</v>
      </c>
      <c r="AL139">
        <v>6.1442091736306805</v>
      </c>
      <c r="AM139">
        <v>6.6554033560534522</v>
      </c>
      <c r="AN139">
        <v>7.7906334043416452</v>
      </c>
      <c r="AO139">
        <v>8.0703911243194089</v>
      </c>
      <c r="AP139">
        <v>7.9449049330360797</v>
      </c>
      <c r="AQ139">
        <v>8.3314675151921662</v>
      </c>
      <c r="AR139">
        <v>9.1964033960028289</v>
      </c>
      <c r="AS139">
        <v>9.1614012097375639</v>
      </c>
      <c r="AT139">
        <v>8.7438029679604661</v>
      </c>
      <c r="AU139">
        <v>9.0838278289090422</v>
      </c>
      <c r="AV139">
        <v>8.9212462158656329</v>
      </c>
      <c r="AW139">
        <v>8.3837854184308718</v>
      </c>
      <c r="AX139">
        <v>7.9214477582848195</v>
      </c>
      <c r="AY139">
        <v>7.2560144671033306</v>
      </c>
      <c r="AZ139">
        <v>6.8631576302856026</v>
      </c>
      <c r="BA139">
        <v>6.490773398988023</v>
      </c>
      <c r="BB139">
        <v>7.4857879838433785</v>
      </c>
      <c r="BC139">
        <v>6.9463683803350484</v>
      </c>
      <c r="BD139">
        <v>6.4749504931382456</v>
      </c>
      <c r="BE139">
        <v>6.3922437070057843</v>
      </c>
      <c r="BF139">
        <v>6.3419598072156296</v>
      </c>
      <c r="BG139">
        <v>6.167784804784417</v>
      </c>
      <c r="BH139">
        <v>6.6910883385254829</v>
      </c>
      <c r="BI139">
        <v>7.8055068142178117</v>
      </c>
      <c r="BJ139">
        <v>8.0835431870125696</v>
      </c>
      <c r="BK139">
        <v>7.9563452086760913</v>
      </c>
      <c r="BL139">
        <v>7.9861667220336354</v>
      </c>
      <c r="BM139">
        <v>10.280135154229088</v>
      </c>
    </row>
    <row r="140" spans="1:65" x14ac:dyDescent="0.2">
      <c r="A140" t="s">
        <v>259</v>
      </c>
      <c r="B140" t="s">
        <v>558</v>
      </c>
      <c r="C140" t="s">
        <v>53</v>
      </c>
      <c r="D140" t="s">
        <v>196</v>
      </c>
      <c r="AJ140">
        <v>3.8059195342029595</v>
      </c>
      <c r="AK140">
        <v>3.8666219341294248</v>
      </c>
      <c r="AL140">
        <v>3.960396230963358</v>
      </c>
      <c r="AM140">
        <v>3.9749555229855615</v>
      </c>
      <c r="AN140">
        <v>3.9873676445015254</v>
      </c>
      <c r="AO140">
        <v>3.9965918073320355</v>
      </c>
      <c r="AP140">
        <v>4.0164733321342698</v>
      </c>
      <c r="AQ140">
        <v>4.0535752317978391</v>
      </c>
      <c r="AR140">
        <v>4.1612814545896208</v>
      </c>
      <c r="AS140">
        <v>4.1930483648385399</v>
      </c>
      <c r="AT140">
        <v>4.2453481897671672</v>
      </c>
      <c r="AU140">
        <v>4.3756837719408752</v>
      </c>
      <c r="AV140">
        <v>4.4902909115962144</v>
      </c>
      <c r="AW140">
        <v>4.4606813272165722</v>
      </c>
      <c r="AX140">
        <v>4.4268826881607559</v>
      </c>
      <c r="AY140">
        <v>4.2577437814082497</v>
      </c>
      <c r="AZ140">
        <v>4.2379944612816693</v>
      </c>
      <c r="BA140">
        <v>4.2132873434017553</v>
      </c>
      <c r="BB140">
        <v>4.4601702064851656</v>
      </c>
      <c r="BC140">
        <v>4.5114912690894471</v>
      </c>
      <c r="BD140">
        <v>4.4989984416356625</v>
      </c>
      <c r="BE140">
        <v>4.514994168359407</v>
      </c>
      <c r="BF140">
        <v>4.5280403170059005</v>
      </c>
      <c r="BG140">
        <v>4.4816477309519289</v>
      </c>
      <c r="BH140">
        <v>4.5072873265948585</v>
      </c>
      <c r="BI140">
        <v>4.5240331001807217</v>
      </c>
      <c r="BJ140">
        <v>4.5012801468394974</v>
      </c>
      <c r="BK140">
        <v>4.3961350771727918</v>
      </c>
      <c r="BL140">
        <v>4.335072997539986</v>
      </c>
      <c r="BM140">
        <v>5.0076224261122579</v>
      </c>
    </row>
    <row r="141" spans="1:65" x14ac:dyDescent="0.2">
      <c r="A141" t="s">
        <v>614</v>
      </c>
      <c r="B141" t="s">
        <v>67</v>
      </c>
      <c r="C141" t="s">
        <v>53</v>
      </c>
      <c r="D141" t="s">
        <v>196</v>
      </c>
      <c r="AJ141">
        <v>4.3583512818979759</v>
      </c>
      <c r="AK141">
        <v>4.4314302519567628</v>
      </c>
      <c r="AL141">
        <v>4.5513578401107209</v>
      </c>
      <c r="AM141">
        <v>4.609119876917541</v>
      </c>
      <c r="AN141">
        <v>4.660296328610662</v>
      </c>
      <c r="AO141">
        <v>4.7193416942666797</v>
      </c>
      <c r="AP141">
        <v>4.7638244208408462</v>
      </c>
      <c r="AQ141">
        <v>4.8364676435725018</v>
      </c>
      <c r="AR141">
        <v>4.9522451981055742</v>
      </c>
      <c r="AS141">
        <v>4.9980856367830313</v>
      </c>
      <c r="AT141">
        <v>5.0423084547935817</v>
      </c>
      <c r="AU141">
        <v>5.0709501046489196</v>
      </c>
      <c r="AV141">
        <v>5.0596499285886694</v>
      </c>
      <c r="AW141">
        <v>4.9202544611488372</v>
      </c>
      <c r="AX141">
        <v>4.7932185048257381</v>
      </c>
      <c r="AY141">
        <v>4.7377349421725556</v>
      </c>
      <c r="AZ141">
        <v>4.7201484047060314</v>
      </c>
      <c r="BA141">
        <v>4.780153633748002</v>
      </c>
      <c r="BB141">
        <v>4.8137288977371524</v>
      </c>
      <c r="BC141">
        <v>4.9741268019200415</v>
      </c>
      <c r="BD141">
        <v>4.950506803650442</v>
      </c>
      <c r="BE141">
        <v>4.9767844057058115</v>
      </c>
      <c r="BF141">
        <v>4.8771212735684362</v>
      </c>
      <c r="BG141">
        <v>4.8538066056683391</v>
      </c>
      <c r="BH141">
        <v>4.8790815157926444</v>
      </c>
      <c r="BI141">
        <v>4.8333043380479257</v>
      </c>
      <c r="BJ141">
        <v>4.747550696165411</v>
      </c>
      <c r="BK141">
        <v>4.6629781840860485</v>
      </c>
      <c r="BL141">
        <v>4.6134901174720504</v>
      </c>
      <c r="BM141">
        <v>5.103180499228789</v>
      </c>
    </row>
    <row r="142" spans="1:65" x14ac:dyDescent="0.2">
      <c r="A142" t="s">
        <v>584</v>
      </c>
      <c r="B142" t="s">
        <v>328</v>
      </c>
      <c r="C142" t="s">
        <v>53</v>
      </c>
      <c r="D142" t="s">
        <v>196</v>
      </c>
    </row>
    <row r="143" spans="1:65" x14ac:dyDescent="0.2">
      <c r="A143" t="s">
        <v>3</v>
      </c>
      <c r="B143" t="s">
        <v>652</v>
      </c>
      <c r="C143" t="s">
        <v>53</v>
      </c>
      <c r="D143" t="s">
        <v>196</v>
      </c>
      <c r="AJ143">
        <v>14.66</v>
      </c>
      <c r="AK143">
        <v>14.22</v>
      </c>
      <c r="AL143">
        <v>13.82</v>
      </c>
      <c r="AM143">
        <v>13.03</v>
      </c>
      <c r="AN143">
        <v>12.27</v>
      </c>
      <c r="AO143">
        <v>11.35</v>
      </c>
      <c r="AP143">
        <v>10.6</v>
      </c>
      <c r="AQ143">
        <v>9.17</v>
      </c>
      <c r="AR143">
        <v>8.8800000000000008</v>
      </c>
      <c r="AS143">
        <v>7.74</v>
      </c>
      <c r="AT143">
        <v>7.9</v>
      </c>
      <c r="AU143">
        <v>8.76</v>
      </c>
      <c r="AV143">
        <v>8.2200000000000006</v>
      </c>
      <c r="AW143">
        <v>8.3800000000000008</v>
      </c>
      <c r="AX143">
        <v>7.67</v>
      </c>
      <c r="AY143">
        <v>6.5</v>
      </c>
      <c r="AZ143">
        <v>5.97</v>
      </c>
      <c r="BA143">
        <v>5.22</v>
      </c>
      <c r="BB143">
        <v>5.85</v>
      </c>
      <c r="BC143">
        <v>4.78</v>
      </c>
      <c r="BD143">
        <v>4.12</v>
      </c>
      <c r="BE143">
        <v>3.88</v>
      </c>
      <c r="BF143">
        <v>4.24</v>
      </c>
      <c r="BG143">
        <v>4.1900000000000004</v>
      </c>
      <c r="BH143">
        <v>4.5199999999999996</v>
      </c>
      <c r="BI143">
        <v>4.24</v>
      </c>
      <c r="BJ143">
        <v>4.05</v>
      </c>
      <c r="BK143">
        <v>4.32</v>
      </c>
      <c r="BL143">
        <v>4.2699999999999996</v>
      </c>
      <c r="BM143">
        <v>4.84</v>
      </c>
    </row>
    <row r="144" spans="1:65" x14ac:dyDescent="0.2">
      <c r="A144" t="s">
        <v>347</v>
      </c>
      <c r="B144" t="s">
        <v>204</v>
      </c>
      <c r="C144" t="s">
        <v>53</v>
      </c>
      <c r="D144" t="s">
        <v>196</v>
      </c>
      <c r="AJ144">
        <v>4.7575253675279905</v>
      </c>
      <c r="AK144">
        <v>4.8282567450285896</v>
      </c>
      <c r="AL144">
        <v>5.0023985138102738</v>
      </c>
      <c r="AM144">
        <v>5.204449957668789</v>
      </c>
      <c r="AN144">
        <v>5.368486587649608</v>
      </c>
      <c r="AO144">
        <v>5.4049502235017961</v>
      </c>
      <c r="AP144">
        <v>5.4221796283069041</v>
      </c>
      <c r="AQ144">
        <v>5.6061951349214141</v>
      </c>
      <c r="AR144">
        <v>5.7394845299585411</v>
      </c>
      <c r="AS144">
        <v>5.7136249957225225</v>
      </c>
      <c r="AT144">
        <v>5.6885231572665784</v>
      </c>
      <c r="AU144">
        <v>5.7356608734475527</v>
      </c>
      <c r="AV144">
        <v>5.6917894760157086</v>
      </c>
      <c r="AW144">
        <v>5.5834363312968733</v>
      </c>
      <c r="AX144">
        <v>5.5960572879026351</v>
      </c>
      <c r="AY144">
        <v>5.3248214702661194</v>
      </c>
      <c r="AZ144">
        <v>5.221878230934565</v>
      </c>
      <c r="BA144">
        <v>5.0634112589303157</v>
      </c>
      <c r="BB144">
        <v>5.2252627028913228</v>
      </c>
      <c r="BC144">
        <v>5.1450847787180489</v>
      </c>
      <c r="BD144">
        <v>5.1340280643133633</v>
      </c>
      <c r="BE144">
        <v>5.1192184076406866</v>
      </c>
      <c r="BF144">
        <v>5.1445134643710686</v>
      </c>
      <c r="BG144">
        <v>5.0867434285399584</v>
      </c>
      <c r="BH144">
        <v>5.2217521971913134</v>
      </c>
      <c r="BI144">
        <v>5.3057687345851621</v>
      </c>
      <c r="BJ144">
        <v>5.2808070955945086</v>
      </c>
      <c r="BK144">
        <v>5.1911015938388427</v>
      </c>
      <c r="BL144">
        <v>5.0690790187583827</v>
      </c>
      <c r="BM144">
        <v>6.1751162185218691</v>
      </c>
    </row>
    <row r="145" spans="1:65" x14ac:dyDescent="0.2">
      <c r="A145" t="s">
        <v>304</v>
      </c>
      <c r="B145" t="s">
        <v>282</v>
      </c>
      <c r="C145" t="s">
        <v>53</v>
      </c>
      <c r="D145" t="s">
        <v>196</v>
      </c>
      <c r="AJ145">
        <v>4.2767198613713289</v>
      </c>
      <c r="AK145">
        <v>4.320866665406669</v>
      </c>
      <c r="AL145">
        <v>4.5687982696362361</v>
      </c>
      <c r="AM145">
        <v>4.8922972745206961</v>
      </c>
      <c r="AN145">
        <v>5.163709057141217</v>
      </c>
      <c r="AO145">
        <v>5.2421702194500117</v>
      </c>
      <c r="AP145">
        <v>5.3288931387728384</v>
      </c>
      <c r="AQ145">
        <v>5.5380065202411668</v>
      </c>
      <c r="AR145">
        <v>5.7151886760372799</v>
      </c>
      <c r="AS145">
        <v>5.5981806275926065</v>
      </c>
      <c r="AT145">
        <v>5.6879907973307553</v>
      </c>
      <c r="AU145">
        <v>5.8555268352729897</v>
      </c>
      <c r="AV145">
        <v>5.9325797407761334</v>
      </c>
      <c r="AW145">
        <v>5.7681511792384415</v>
      </c>
      <c r="AX145">
        <v>5.7104974678765581</v>
      </c>
      <c r="AY145">
        <v>5.4673980430952733</v>
      </c>
      <c r="AZ145">
        <v>5.29606370589247</v>
      </c>
      <c r="BA145">
        <v>5.2588020210715865</v>
      </c>
      <c r="BB145">
        <v>5.5662982432367603</v>
      </c>
      <c r="BC145">
        <v>5.3961504678881029</v>
      </c>
      <c r="BD145">
        <v>5.3077293669227057</v>
      </c>
      <c r="BE145">
        <v>5.2962020079547463</v>
      </c>
      <c r="BF145">
        <v>5.2983991108893775</v>
      </c>
      <c r="BG145">
        <v>5.2619781891559674</v>
      </c>
      <c r="BH145">
        <v>5.4040401049684901</v>
      </c>
      <c r="BI145">
        <v>5.5474593995084804</v>
      </c>
      <c r="BJ145">
        <v>5.5322372896899736</v>
      </c>
      <c r="BK145">
        <v>5.4254757703734144</v>
      </c>
      <c r="BL145">
        <v>5.4896596013432735</v>
      </c>
      <c r="BM145">
        <v>6.3861147352422032</v>
      </c>
    </row>
    <row r="146" spans="1:65" x14ac:dyDescent="0.2">
      <c r="A146" t="s">
        <v>470</v>
      </c>
      <c r="B146" t="s">
        <v>237</v>
      </c>
      <c r="C146" t="s">
        <v>53</v>
      </c>
      <c r="D146" t="s">
        <v>196</v>
      </c>
      <c r="AJ146">
        <v>37.44</v>
      </c>
      <c r="AK146">
        <v>37.61</v>
      </c>
      <c r="AL146">
        <v>37.880000000000003</v>
      </c>
      <c r="AM146">
        <v>37.97</v>
      </c>
      <c r="AN146">
        <v>37.96</v>
      </c>
      <c r="AO146">
        <v>37.96</v>
      </c>
      <c r="AP146">
        <v>37.94</v>
      </c>
      <c r="AQ146">
        <v>37.03</v>
      </c>
      <c r="AR146">
        <v>36.229999999999997</v>
      </c>
      <c r="AS146">
        <v>35.270000000000003</v>
      </c>
      <c r="AT146">
        <v>34.35</v>
      </c>
      <c r="AU146">
        <v>33.58</v>
      </c>
      <c r="AV146">
        <v>32.72</v>
      </c>
      <c r="AW146">
        <v>31.77</v>
      </c>
      <c r="AX146">
        <v>30.78</v>
      </c>
      <c r="AY146">
        <v>29.69</v>
      </c>
      <c r="AZ146">
        <v>28.65</v>
      </c>
      <c r="BA146">
        <v>27.76</v>
      </c>
      <c r="BB146">
        <v>27.5</v>
      </c>
      <c r="BC146">
        <v>26.81</v>
      </c>
      <c r="BD146">
        <v>26.04</v>
      </c>
      <c r="BE146">
        <v>25.3</v>
      </c>
      <c r="BF146">
        <v>24.58</v>
      </c>
      <c r="BG146">
        <v>24.47</v>
      </c>
      <c r="BH146">
        <v>24.4</v>
      </c>
      <c r="BI146">
        <v>24.3</v>
      </c>
      <c r="BJ146">
        <v>24.13</v>
      </c>
      <c r="BK146">
        <v>23.98</v>
      </c>
      <c r="BL146">
        <v>23.86</v>
      </c>
      <c r="BM146">
        <v>24.65</v>
      </c>
    </row>
    <row r="147" spans="1:65" x14ac:dyDescent="0.2">
      <c r="A147" t="s">
        <v>388</v>
      </c>
      <c r="B147" t="s">
        <v>680</v>
      </c>
      <c r="C147" t="s">
        <v>53</v>
      </c>
      <c r="D147" t="s">
        <v>196</v>
      </c>
      <c r="AJ147">
        <v>3.6604298257065966</v>
      </c>
      <c r="AK147">
        <v>3.6302264132035083</v>
      </c>
      <c r="AL147">
        <v>3.8841347917190259</v>
      </c>
      <c r="AM147">
        <v>4.2620847453163568</v>
      </c>
      <c r="AN147">
        <v>4.4081416775961504</v>
      </c>
      <c r="AO147">
        <v>4.5767636296119925</v>
      </c>
      <c r="AP147">
        <v>4.8191027636345467</v>
      </c>
      <c r="AQ147">
        <v>5.0859100911374471</v>
      </c>
      <c r="AR147">
        <v>5.3701205520290216</v>
      </c>
      <c r="AS147">
        <v>5.2101717651040449</v>
      </c>
      <c r="AT147">
        <v>5.3593400606756667</v>
      </c>
      <c r="AU147">
        <v>5.5363909887901697</v>
      </c>
      <c r="AV147">
        <v>5.8076777225903173</v>
      </c>
      <c r="AW147">
        <v>5.6239685319820305</v>
      </c>
      <c r="AX147">
        <v>5.5426629157583891</v>
      </c>
      <c r="AY147">
        <v>5.2779408527824136</v>
      </c>
      <c r="AZ147">
        <v>5.0006314274892478</v>
      </c>
      <c r="BA147">
        <v>5.0713980634329214</v>
      </c>
      <c r="BB147">
        <v>5.4724966162137934</v>
      </c>
      <c r="BC147">
        <v>5.1744485084745362</v>
      </c>
      <c r="BD147">
        <v>5.035186293344478</v>
      </c>
      <c r="BE147">
        <v>5.040167635678543</v>
      </c>
      <c r="BF147">
        <v>5.0018484629291997</v>
      </c>
      <c r="BG147">
        <v>4.9175243695503363</v>
      </c>
      <c r="BH147">
        <v>5.0686418896526559</v>
      </c>
      <c r="BI147">
        <v>5.2405305464939964</v>
      </c>
      <c r="BJ147">
        <v>5.2232025782332618</v>
      </c>
      <c r="BK147">
        <v>5.0349300669984807</v>
      </c>
      <c r="BL147">
        <v>5.2190727099196144</v>
      </c>
      <c r="BM147">
        <v>5.9349211134035986</v>
      </c>
    </row>
    <row r="148" spans="1:65" x14ac:dyDescent="0.2">
      <c r="A148" t="s">
        <v>396</v>
      </c>
      <c r="B148" t="s">
        <v>107</v>
      </c>
      <c r="C148" t="s">
        <v>53</v>
      </c>
      <c r="D148" t="s">
        <v>196</v>
      </c>
      <c r="AJ148">
        <v>1.1000000000000001</v>
      </c>
      <c r="AK148">
        <v>1.2</v>
      </c>
      <c r="AL148">
        <v>13.8</v>
      </c>
      <c r="AM148">
        <v>13.8</v>
      </c>
      <c r="AN148">
        <v>17.54</v>
      </c>
      <c r="AO148">
        <v>16.399999999999999</v>
      </c>
      <c r="AP148">
        <v>14.13</v>
      </c>
      <c r="AQ148">
        <v>13.71</v>
      </c>
      <c r="AR148">
        <v>13.39</v>
      </c>
      <c r="AS148">
        <v>15.93</v>
      </c>
      <c r="AT148">
        <v>16.84</v>
      </c>
      <c r="AU148">
        <v>13.01</v>
      </c>
      <c r="AV148">
        <v>12.88</v>
      </c>
      <c r="AW148">
        <v>10.68</v>
      </c>
      <c r="AX148">
        <v>8.33</v>
      </c>
      <c r="AY148">
        <v>5.78</v>
      </c>
      <c r="AZ148">
        <v>4.25</v>
      </c>
      <c r="BA148">
        <v>5.83</v>
      </c>
      <c r="BB148">
        <v>13.79</v>
      </c>
      <c r="BC148">
        <v>17.809999999999999</v>
      </c>
      <c r="BD148">
        <v>15.39</v>
      </c>
      <c r="BE148">
        <v>13.37</v>
      </c>
      <c r="BF148">
        <v>11.77</v>
      </c>
      <c r="BG148">
        <v>10.7</v>
      </c>
      <c r="BH148">
        <v>9.1199999999999992</v>
      </c>
      <c r="BI148">
        <v>7.86</v>
      </c>
      <c r="BJ148">
        <v>7.07</v>
      </c>
      <c r="BK148">
        <v>6.15</v>
      </c>
      <c r="BL148">
        <v>6.26</v>
      </c>
      <c r="BM148">
        <v>8.43</v>
      </c>
    </row>
    <row r="149" spans="1:65" x14ac:dyDescent="0.2">
      <c r="A149" t="s">
        <v>277</v>
      </c>
      <c r="B149" t="s">
        <v>513</v>
      </c>
      <c r="C149" t="s">
        <v>53</v>
      </c>
      <c r="D149" t="s">
        <v>196</v>
      </c>
      <c r="AJ149">
        <v>1.48</v>
      </c>
      <c r="AK149">
        <v>2.0299999999999998</v>
      </c>
      <c r="AL149">
        <v>2.33</v>
      </c>
      <c r="AM149">
        <v>3.48</v>
      </c>
      <c r="AN149">
        <v>2.92</v>
      </c>
      <c r="AO149">
        <v>3.29</v>
      </c>
      <c r="AP149">
        <v>2.5299999999999998</v>
      </c>
      <c r="AQ149">
        <v>2.76</v>
      </c>
      <c r="AR149">
        <v>2.39</v>
      </c>
      <c r="AS149">
        <v>2.35</v>
      </c>
      <c r="AT149">
        <v>1.81</v>
      </c>
      <c r="AU149">
        <v>2.62</v>
      </c>
      <c r="AV149">
        <v>3.68</v>
      </c>
      <c r="AW149">
        <v>5.1100000000000003</v>
      </c>
      <c r="AX149">
        <v>4.49</v>
      </c>
      <c r="AY149">
        <v>4.7300000000000004</v>
      </c>
      <c r="AZ149">
        <v>4.07</v>
      </c>
      <c r="BA149">
        <v>5.0599999999999996</v>
      </c>
      <c r="BB149">
        <v>5.12</v>
      </c>
      <c r="BC149">
        <v>4.3600000000000003</v>
      </c>
      <c r="BD149">
        <v>4.9000000000000004</v>
      </c>
      <c r="BE149">
        <v>5.14</v>
      </c>
      <c r="BF149">
        <v>5.85</v>
      </c>
      <c r="BG149">
        <v>5.85</v>
      </c>
      <c r="BH149">
        <v>6.67</v>
      </c>
      <c r="BI149">
        <v>6.29</v>
      </c>
      <c r="BJ149">
        <v>5.52</v>
      </c>
      <c r="BK149">
        <v>5.59</v>
      </c>
      <c r="BL149">
        <v>5.6</v>
      </c>
      <c r="BM149">
        <v>6.96</v>
      </c>
    </row>
    <row r="150" spans="1:65" x14ac:dyDescent="0.2">
      <c r="A150" t="s">
        <v>252</v>
      </c>
      <c r="B150" t="s">
        <v>440</v>
      </c>
      <c r="C150" t="s">
        <v>53</v>
      </c>
      <c r="D150" t="s">
        <v>196</v>
      </c>
      <c r="AJ150">
        <v>2.7</v>
      </c>
      <c r="AK150">
        <v>6.6</v>
      </c>
      <c r="AL150">
        <v>16.7</v>
      </c>
      <c r="AM150">
        <v>18.7</v>
      </c>
      <c r="AN150">
        <v>19</v>
      </c>
      <c r="AO150">
        <v>20.7</v>
      </c>
      <c r="AP150">
        <v>14.9</v>
      </c>
      <c r="AQ150">
        <v>14.46</v>
      </c>
      <c r="AR150">
        <v>13.79</v>
      </c>
      <c r="AS150">
        <v>14.21</v>
      </c>
      <c r="AT150">
        <v>13.82</v>
      </c>
      <c r="AU150">
        <v>13.83</v>
      </c>
      <c r="AV150">
        <v>12.06</v>
      </c>
      <c r="AW150">
        <v>11.71</v>
      </c>
      <c r="AX150">
        <v>10.029999999999999</v>
      </c>
      <c r="AY150">
        <v>7.03</v>
      </c>
      <c r="AZ150">
        <v>6.05</v>
      </c>
      <c r="BA150">
        <v>7.74</v>
      </c>
      <c r="BB150">
        <v>17.52</v>
      </c>
      <c r="BC150">
        <v>19.48</v>
      </c>
      <c r="BD150">
        <v>16.21</v>
      </c>
      <c r="BE150">
        <v>15.05</v>
      </c>
      <c r="BF150">
        <v>11.87</v>
      </c>
      <c r="BG150">
        <v>10.85</v>
      </c>
      <c r="BH150">
        <v>9.8699999999999992</v>
      </c>
      <c r="BI150">
        <v>9.64</v>
      </c>
      <c r="BJ150">
        <v>8.7200000000000006</v>
      </c>
      <c r="BK150">
        <v>7.41</v>
      </c>
      <c r="BL150">
        <v>6.31</v>
      </c>
      <c r="BM150">
        <v>8.19</v>
      </c>
    </row>
    <row r="151" spans="1:65" x14ac:dyDescent="0.2">
      <c r="A151" t="s">
        <v>547</v>
      </c>
      <c r="B151" t="s">
        <v>283</v>
      </c>
      <c r="C151" t="s">
        <v>53</v>
      </c>
      <c r="D151" t="s">
        <v>196</v>
      </c>
      <c r="AJ151">
        <v>3.01</v>
      </c>
      <c r="AK151">
        <v>2.2000000000000002</v>
      </c>
      <c r="AL151">
        <v>2.1</v>
      </c>
      <c r="AM151">
        <v>2.5</v>
      </c>
      <c r="AN151">
        <v>3.6</v>
      </c>
      <c r="AO151">
        <v>4.2</v>
      </c>
      <c r="AP151">
        <v>3.2</v>
      </c>
      <c r="AQ151">
        <v>4.5999999999999996</v>
      </c>
      <c r="AR151">
        <v>6.3</v>
      </c>
      <c r="AS151">
        <v>6.8</v>
      </c>
      <c r="AT151">
        <v>6.4</v>
      </c>
      <c r="AU151">
        <v>6.3</v>
      </c>
      <c r="AV151">
        <v>6</v>
      </c>
      <c r="AW151">
        <v>4.9000000000000004</v>
      </c>
      <c r="AX151">
        <v>4.0999999999999996</v>
      </c>
      <c r="AY151">
        <v>3.8</v>
      </c>
      <c r="AZ151">
        <v>3.2</v>
      </c>
      <c r="BA151">
        <v>3</v>
      </c>
      <c r="BB151">
        <v>3.58</v>
      </c>
      <c r="BC151">
        <v>2.84</v>
      </c>
      <c r="BD151">
        <v>2.56</v>
      </c>
      <c r="BE151">
        <v>1.97</v>
      </c>
      <c r="BF151">
        <v>1.82</v>
      </c>
      <c r="BG151">
        <v>1.7</v>
      </c>
      <c r="BH151">
        <v>1.81</v>
      </c>
      <c r="BI151">
        <v>1.9</v>
      </c>
      <c r="BJ151">
        <v>2</v>
      </c>
      <c r="BK151">
        <v>1.8</v>
      </c>
      <c r="BL151">
        <v>1.7</v>
      </c>
      <c r="BM151">
        <v>2.5</v>
      </c>
    </row>
    <row r="152" spans="1:65" x14ac:dyDescent="0.2">
      <c r="A152" t="s">
        <v>377</v>
      </c>
      <c r="B152" t="s">
        <v>444</v>
      </c>
      <c r="C152" t="s">
        <v>53</v>
      </c>
      <c r="D152" t="s">
        <v>196</v>
      </c>
    </row>
    <row r="153" spans="1:65" x14ac:dyDescent="0.2">
      <c r="A153" t="s">
        <v>33</v>
      </c>
      <c r="B153" t="s">
        <v>188</v>
      </c>
      <c r="C153" t="s">
        <v>53</v>
      </c>
      <c r="D153" t="s">
        <v>196</v>
      </c>
      <c r="AJ153">
        <v>13.57</v>
      </c>
      <c r="AK153">
        <v>13.67</v>
      </c>
      <c r="AL153">
        <v>13.84</v>
      </c>
      <c r="AM153">
        <v>13.9</v>
      </c>
      <c r="AN153">
        <v>13.89</v>
      </c>
      <c r="AO153">
        <v>13.89</v>
      </c>
      <c r="AP153">
        <v>13.88</v>
      </c>
      <c r="AQ153">
        <v>13.88</v>
      </c>
      <c r="AR153">
        <v>13.94</v>
      </c>
      <c r="AS153">
        <v>13.58</v>
      </c>
      <c r="AT153">
        <v>12.46</v>
      </c>
      <c r="AU153">
        <v>11.59</v>
      </c>
      <c r="AV153">
        <v>11.92</v>
      </c>
      <c r="AW153">
        <v>10.83</v>
      </c>
      <c r="AX153">
        <v>11.01</v>
      </c>
      <c r="AY153">
        <v>9.67</v>
      </c>
      <c r="AZ153">
        <v>9.56</v>
      </c>
      <c r="BA153">
        <v>9.57</v>
      </c>
      <c r="BB153">
        <v>8.9600000000000009</v>
      </c>
      <c r="BC153">
        <v>9.09</v>
      </c>
      <c r="BD153">
        <v>8.91</v>
      </c>
      <c r="BE153">
        <v>8.99</v>
      </c>
      <c r="BF153">
        <v>9.23</v>
      </c>
      <c r="BG153">
        <v>9.6999999999999993</v>
      </c>
      <c r="BH153">
        <v>9.4600000000000009</v>
      </c>
      <c r="BI153">
        <v>9.3000000000000007</v>
      </c>
      <c r="BJ153">
        <v>9.19</v>
      </c>
      <c r="BK153">
        <v>9.08</v>
      </c>
      <c r="BL153">
        <v>9.01</v>
      </c>
      <c r="BM153">
        <v>10.15</v>
      </c>
    </row>
    <row r="154" spans="1:65" x14ac:dyDescent="0.2">
      <c r="A154" t="s">
        <v>386</v>
      </c>
      <c r="B154" t="s">
        <v>6</v>
      </c>
      <c r="C154" t="s">
        <v>53</v>
      </c>
      <c r="D154" t="s">
        <v>196</v>
      </c>
    </row>
    <row r="155" spans="1:65" x14ac:dyDescent="0.2">
      <c r="A155" t="s">
        <v>451</v>
      </c>
      <c r="B155" t="s">
        <v>83</v>
      </c>
      <c r="C155" t="s">
        <v>53</v>
      </c>
      <c r="D155" t="s">
        <v>196</v>
      </c>
      <c r="AJ155">
        <v>1.9</v>
      </c>
      <c r="AK155">
        <v>3.7</v>
      </c>
      <c r="AL155">
        <v>3.7</v>
      </c>
      <c r="AM155">
        <v>5.8</v>
      </c>
      <c r="AN155">
        <v>5.3</v>
      </c>
      <c r="AO155">
        <v>7.9</v>
      </c>
      <c r="AP155">
        <v>7.9</v>
      </c>
      <c r="AQ155">
        <v>10</v>
      </c>
      <c r="AR155">
        <v>11.14</v>
      </c>
      <c r="AS155">
        <v>8.4600000000000009</v>
      </c>
      <c r="AT155">
        <v>7.29</v>
      </c>
      <c r="AU155">
        <v>6.8</v>
      </c>
      <c r="AV155">
        <v>7.95</v>
      </c>
      <c r="AW155">
        <v>8.17</v>
      </c>
      <c r="AX155">
        <v>7.29</v>
      </c>
      <c r="AY155">
        <v>7.38</v>
      </c>
      <c r="AZ155">
        <v>5.07</v>
      </c>
      <c r="BA155">
        <v>3.98</v>
      </c>
      <c r="BB155">
        <v>6.4</v>
      </c>
      <c r="BC155">
        <v>7.45</v>
      </c>
      <c r="BD155">
        <v>6.68</v>
      </c>
      <c r="BE155">
        <v>5.58</v>
      </c>
      <c r="BF155">
        <v>5.0999999999999996</v>
      </c>
      <c r="BG155">
        <v>3.86</v>
      </c>
      <c r="BH155">
        <v>3.69</v>
      </c>
      <c r="BI155">
        <v>4.1900000000000004</v>
      </c>
      <c r="BJ155">
        <v>4.0999999999999996</v>
      </c>
      <c r="BK155">
        <v>4.1100000000000003</v>
      </c>
      <c r="BL155">
        <v>5.0999999999999996</v>
      </c>
      <c r="BM155">
        <v>4.71</v>
      </c>
    </row>
    <row r="156" spans="1:65" x14ac:dyDescent="0.2">
      <c r="A156" t="s">
        <v>399</v>
      </c>
      <c r="B156" t="s">
        <v>18</v>
      </c>
      <c r="C156" t="s">
        <v>53</v>
      </c>
      <c r="D156" t="s">
        <v>196</v>
      </c>
      <c r="AJ156">
        <v>5.56</v>
      </c>
      <c r="AK156">
        <v>5.63</v>
      </c>
      <c r="AL156">
        <v>5.76</v>
      </c>
      <c r="AM156">
        <v>5.8</v>
      </c>
      <c r="AN156">
        <v>5.8</v>
      </c>
      <c r="AO156">
        <v>5.8</v>
      </c>
      <c r="AP156">
        <v>5.79</v>
      </c>
      <c r="AQ156">
        <v>5.79</v>
      </c>
      <c r="AR156">
        <v>5.83</v>
      </c>
      <c r="AS156">
        <v>5.8</v>
      </c>
      <c r="AT156">
        <v>5.35</v>
      </c>
      <c r="AU156">
        <v>5.2</v>
      </c>
      <c r="AV156">
        <v>5.01</v>
      </c>
      <c r="AW156">
        <v>3.72</v>
      </c>
      <c r="AX156">
        <v>2.62</v>
      </c>
      <c r="AY156">
        <v>2.84</v>
      </c>
      <c r="AZ156">
        <v>3.06</v>
      </c>
      <c r="BA156">
        <v>3.34</v>
      </c>
      <c r="BB156">
        <v>3.88</v>
      </c>
      <c r="BC156">
        <v>4.28</v>
      </c>
      <c r="BD156">
        <v>2.02</v>
      </c>
      <c r="BE156">
        <v>0.6</v>
      </c>
      <c r="BF156">
        <v>0.94</v>
      </c>
      <c r="BG156">
        <v>1.33</v>
      </c>
      <c r="BH156">
        <v>1.79</v>
      </c>
      <c r="BI156">
        <v>1.76</v>
      </c>
      <c r="BJ156">
        <v>1.73</v>
      </c>
      <c r="BK156">
        <v>1.69</v>
      </c>
      <c r="BL156">
        <v>1.67</v>
      </c>
      <c r="BM156">
        <v>1.92</v>
      </c>
    </row>
    <row r="157" spans="1:65" x14ac:dyDescent="0.2">
      <c r="A157" t="s">
        <v>207</v>
      </c>
      <c r="B157" t="s">
        <v>92</v>
      </c>
      <c r="C157" t="s">
        <v>53</v>
      </c>
      <c r="D157" t="s">
        <v>196</v>
      </c>
      <c r="AJ157">
        <v>0.76</v>
      </c>
      <c r="AK157">
        <v>0.77</v>
      </c>
      <c r="AL157">
        <v>0.79</v>
      </c>
      <c r="AM157">
        <v>0.79</v>
      </c>
      <c r="AN157">
        <v>0.79</v>
      </c>
      <c r="AO157">
        <v>0.98</v>
      </c>
      <c r="AP157">
        <v>1.2</v>
      </c>
      <c r="AQ157">
        <v>1.43</v>
      </c>
      <c r="AR157">
        <v>1.7</v>
      </c>
      <c r="AS157">
        <v>1.97</v>
      </c>
      <c r="AT157">
        <v>2.66</v>
      </c>
      <c r="AU157">
        <v>3.48</v>
      </c>
      <c r="AV157">
        <v>4.3899999999999997</v>
      </c>
      <c r="AW157">
        <v>5.36</v>
      </c>
      <c r="AX157">
        <v>6.38</v>
      </c>
      <c r="AY157">
        <v>7.39</v>
      </c>
      <c r="AZ157">
        <v>8.4700000000000006</v>
      </c>
      <c r="BA157">
        <v>9.7100000000000009</v>
      </c>
      <c r="BB157">
        <v>11.7</v>
      </c>
      <c r="BC157">
        <v>10.28</v>
      </c>
      <c r="BD157">
        <v>8.86</v>
      </c>
      <c r="BE157">
        <v>7.57</v>
      </c>
      <c r="BF157">
        <v>6.37</v>
      </c>
      <c r="BG157">
        <v>5.21</v>
      </c>
      <c r="BH157">
        <v>5.67</v>
      </c>
      <c r="BI157">
        <v>6.12</v>
      </c>
      <c r="BJ157">
        <v>6</v>
      </c>
      <c r="BK157">
        <v>5.9</v>
      </c>
      <c r="BL157">
        <v>5.82</v>
      </c>
      <c r="BM157">
        <v>7.18</v>
      </c>
    </row>
    <row r="158" spans="1:65" x14ac:dyDescent="0.2">
      <c r="A158" t="s">
        <v>125</v>
      </c>
      <c r="B158" t="s">
        <v>151</v>
      </c>
      <c r="C158" t="s">
        <v>53</v>
      </c>
      <c r="D158" t="s">
        <v>196</v>
      </c>
      <c r="AJ158">
        <v>11.149187497388322</v>
      </c>
      <c r="AK158">
        <v>11.516298507431564</v>
      </c>
      <c r="AL158">
        <v>12.063631171934773</v>
      </c>
      <c r="AM158">
        <v>12.001060298076892</v>
      </c>
      <c r="AN158">
        <v>12.147218872826</v>
      </c>
      <c r="AO158">
        <v>11.303639629951292</v>
      </c>
      <c r="AP158">
        <v>11.015408910483329</v>
      </c>
      <c r="AQ158">
        <v>11.212209984160797</v>
      </c>
      <c r="AR158">
        <v>11.455172549687601</v>
      </c>
      <c r="AS158">
        <v>11.964400691508223</v>
      </c>
      <c r="AT158">
        <v>11.990436109639312</v>
      </c>
      <c r="AU158">
        <v>12.165967522456596</v>
      </c>
      <c r="AV158">
        <v>11.879463103037118</v>
      </c>
      <c r="AW158">
        <v>10.733246023086696</v>
      </c>
      <c r="AX158">
        <v>10.949156998841246</v>
      </c>
      <c r="AY158">
        <v>10.074695789681849</v>
      </c>
      <c r="AZ158">
        <v>9.5592213302040214</v>
      </c>
      <c r="BA158">
        <v>9.1976840561434283</v>
      </c>
      <c r="BB158">
        <v>9.3546693165899573</v>
      </c>
      <c r="BC158">
        <v>9.4983802818056891</v>
      </c>
      <c r="BD158">
        <v>10.00146548034342</v>
      </c>
      <c r="BE158">
        <v>10.190357318352813</v>
      </c>
      <c r="BF158">
        <v>9.8342999830003919</v>
      </c>
      <c r="BG158">
        <v>9.9518176590984471</v>
      </c>
      <c r="BH158">
        <v>10.055054894362362</v>
      </c>
      <c r="BI158">
        <v>10.113412883423587</v>
      </c>
      <c r="BJ158">
        <v>10.238651233835464</v>
      </c>
      <c r="BK158">
        <v>9.8129743135679099</v>
      </c>
      <c r="BL158">
        <v>9.5968271053252998</v>
      </c>
      <c r="BM158">
        <v>10.634378605409788</v>
      </c>
    </row>
    <row r="159" spans="1:65" x14ac:dyDescent="0.2">
      <c r="A159" t="s">
        <v>222</v>
      </c>
      <c r="B159" t="s">
        <v>286</v>
      </c>
      <c r="C159" t="s">
        <v>53</v>
      </c>
      <c r="D159" t="s">
        <v>196</v>
      </c>
      <c r="AJ159">
        <v>3.15</v>
      </c>
      <c r="AK159">
        <v>3.24</v>
      </c>
      <c r="AL159">
        <v>3.37</v>
      </c>
      <c r="AM159">
        <v>4.4400000000000004</v>
      </c>
      <c r="AN159">
        <v>7.1</v>
      </c>
      <c r="AO159">
        <v>5.47</v>
      </c>
      <c r="AP159">
        <v>4.24</v>
      </c>
      <c r="AQ159">
        <v>3.73</v>
      </c>
      <c r="AR159">
        <v>2.6</v>
      </c>
      <c r="AS159">
        <v>2.65</v>
      </c>
      <c r="AT159">
        <v>2.63</v>
      </c>
      <c r="AU159">
        <v>3</v>
      </c>
      <c r="AV159">
        <v>3.46</v>
      </c>
      <c r="AW159">
        <v>3.94</v>
      </c>
      <c r="AX159">
        <v>3.56</v>
      </c>
      <c r="AY159">
        <v>3.57</v>
      </c>
      <c r="AZ159">
        <v>3.63</v>
      </c>
      <c r="BA159">
        <v>3.87</v>
      </c>
      <c r="BB159">
        <v>5.36</v>
      </c>
      <c r="BC159">
        <v>5.3</v>
      </c>
      <c r="BD159">
        <v>5.17</v>
      </c>
      <c r="BE159">
        <v>4.8899999999999997</v>
      </c>
      <c r="BF159">
        <v>4.91</v>
      </c>
      <c r="BG159">
        <v>4.8099999999999996</v>
      </c>
      <c r="BH159">
        <v>4.3099999999999996</v>
      </c>
      <c r="BI159">
        <v>3.86</v>
      </c>
      <c r="BJ159">
        <v>3.42</v>
      </c>
      <c r="BK159">
        <v>3.28</v>
      </c>
      <c r="BL159">
        <v>3.48</v>
      </c>
      <c r="BM159">
        <v>4.71</v>
      </c>
    </row>
    <row r="160" spans="1:65" x14ac:dyDescent="0.2">
      <c r="A160" t="s">
        <v>670</v>
      </c>
      <c r="B160" t="s">
        <v>606</v>
      </c>
      <c r="C160" t="s">
        <v>53</v>
      </c>
      <c r="D160" t="s">
        <v>196</v>
      </c>
    </row>
    <row r="161" spans="1:65" x14ac:dyDescent="0.2">
      <c r="A161" t="s">
        <v>428</v>
      </c>
      <c r="B161" t="s">
        <v>570</v>
      </c>
      <c r="C161" t="s">
        <v>53</v>
      </c>
      <c r="D161" t="s">
        <v>196</v>
      </c>
      <c r="AJ161">
        <v>4.2713106486060424</v>
      </c>
      <c r="AK161">
        <v>4.3134782347215577</v>
      </c>
      <c r="AL161">
        <v>4.5699758196512654</v>
      </c>
      <c r="AM161">
        <v>4.9115671019570657</v>
      </c>
      <c r="AN161">
        <v>5.1984010347849221</v>
      </c>
      <c r="AO161">
        <v>5.2784904114561568</v>
      </c>
      <c r="AP161">
        <v>5.3685063997186049</v>
      </c>
      <c r="AQ161">
        <v>5.5877209591059929</v>
      </c>
      <c r="AR161">
        <v>5.7697737834630756</v>
      </c>
      <c r="AS161">
        <v>5.6415765249607306</v>
      </c>
      <c r="AT161">
        <v>5.7353197316316464</v>
      </c>
      <c r="AU161">
        <v>5.9137746791614711</v>
      </c>
      <c r="AV161">
        <v>5.9981774916041859</v>
      </c>
      <c r="AW161">
        <v>5.8325771599997358</v>
      </c>
      <c r="AX161">
        <v>5.7811240010935068</v>
      </c>
      <c r="AY161">
        <v>5.5243583258444389</v>
      </c>
      <c r="AZ161">
        <v>5.3416023988637029</v>
      </c>
      <c r="BA161">
        <v>5.2972653021897544</v>
      </c>
      <c r="BB161">
        <v>5.6276632206245578</v>
      </c>
      <c r="BC161">
        <v>5.4311740694571764</v>
      </c>
      <c r="BD161">
        <v>5.3378341452925246</v>
      </c>
      <c r="BE161">
        <v>5.3235220423125345</v>
      </c>
      <c r="BF161">
        <v>5.3350630296381949</v>
      </c>
      <c r="BG161">
        <v>5.2981171067034731</v>
      </c>
      <c r="BH161">
        <v>5.4513959598339987</v>
      </c>
      <c r="BI161">
        <v>5.61319531954822</v>
      </c>
      <c r="BJ161">
        <v>5.6058513533046037</v>
      </c>
      <c r="BK161">
        <v>5.4984687041831863</v>
      </c>
      <c r="BL161">
        <v>5.575174042153038</v>
      </c>
      <c r="BM161">
        <v>6.5153771789830959</v>
      </c>
    </row>
    <row r="162" spans="1:65" x14ac:dyDescent="0.2">
      <c r="A162" t="s">
        <v>115</v>
      </c>
      <c r="B162" t="s">
        <v>619</v>
      </c>
      <c r="C162" t="s">
        <v>53</v>
      </c>
      <c r="D162" t="s">
        <v>196</v>
      </c>
      <c r="AJ162">
        <v>35.53</v>
      </c>
      <c r="AK162">
        <v>35.68</v>
      </c>
      <c r="AL162">
        <v>35.950000000000003</v>
      </c>
      <c r="AM162">
        <v>36.03</v>
      </c>
      <c r="AN162">
        <v>36.020000000000003</v>
      </c>
      <c r="AO162">
        <v>36.020000000000003</v>
      </c>
      <c r="AP162">
        <v>36</v>
      </c>
      <c r="AQ162">
        <v>34.5</v>
      </c>
      <c r="AR162">
        <v>32.4</v>
      </c>
      <c r="AS162">
        <v>32.200000000000003</v>
      </c>
      <c r="AT162">
        <v>30.52</v>
      </c>
      <c r="AU162">
        <v>31.94</v>
      </c>
      <c r="AV162">
        <v>36.69</v>
      </c>
      <c r="AW162">
        <v>37.159999999999997</v>
      </c>
      <c r="AX162">
        <v>37.25</v>
      </c>
      <c r="AY162">
        <v>36.03</v>
      </c>
      <c r="AZ162">
        <v>34.93</v>
      </c>
      <c r="BA162">
        <v>33.76</v>
      </c>
      <c r="BB162">
        <v>32.18</v>
      </c>
      <c r="BC162">
        <v>32.020000000000003</v>
      </c>
      <c r="BD162">
        <v>31.38</v>
      </c>
      <c r="BE162">
        <v>31.02</v>
      </c>
      <c r="BF162">
        <v>29</v>
      </c>
      <c r="BG162">
        <v>28.03</v>
      </c>
      <c r="BH162">
        <v>26.07</v>
      </c>
      <c r="BI162">
        <v>23.72</v>
      </c>
      <c r="BJ162">
        <v>22.38</v>
      </c>
      <c r="BK162">
        <v>20.74</v>
      </c>
      <c r="BL162">
        <v>17.260000000000002</v>
      </c>
      <c r="BM162">
        <v>18.399999999999999</v>
      </c>
    </row>
    <row r="163" spans="1:65" x14ac:dyDescent="0.2">
      <c r="A163" t="s">
        <v>329</v>
      </c>
      <c r="B163" t="s">
        <v>581</v>
      </c>
      <c r="C163" t="s">
        <v>53</v>
      </c>
      <c r="D163" t="s">
        <v>196</v>
      </c>
      <c r="AJ163">
        <v>3.21</v>
      </c>
      <c r="AK163">
        <v>3.24</v>
      </c>
      <c r="AL163">
        <v>3.29</v>
      </c>
      <c r="AM163">
        <v>3.31</v>
      </c>
      <c r="AN163">
        <v>3.3</v>
      </c>
      <c r="AO163">
        <v>3.3</v>
      </c>
      <c r="AP163">
        <v>3.3</v>
      </c>
      <c r="AQ163">
        <v>3.92</v>
      </c>
      <c r="AR163">
        <v>4.62</v>
      </c>
      <c r="AS163">
        <v>5.33</v>
      </c>
      <c r="AT163">
        <v>6.1</v>
      </c>
      <c r="AU163">
        <v>6.97</v>
      </c>
      <c r="AV163">
        <v>7.86</v>
      </c>
      <c r="AW163">
        <v>8.75</v>
      </c>
      <c r="AX163">
        <v>9.76</v>
      </c>
      <c r="AY163">
        <v>10.72</v>
      </c>
      <c r="AZ163">
        <v>11.71</v>
      </c>
      <c r="BA163">
        <v>10.23</v>
      </c>
      <c r="BB163">
        <v>9.2799999999999994</v>
      </c>
      <c r="BC163">
        <v>8.07</v>
      </c>
      <c r="BD163">
        <v>6.9</v>
      </c>
      <c r="BE163">
        <v>6.62</v>
      </c>
      <c r="BF163">
        <v>6.35</v>
      </c>
      <c r="BG163">
        <v>6.38</v>
      </c>
      <c r="BH163">
        <v>7.73</v>
      </c>
      <c r="BI163">
        <v>7.6</v>
      </c>
      <c r="BJ163">
        <v>7.41</v>
      </c>
      <c r="BK163">
        <v>7.31</v>
      </c>
      <c r="BL163">
        <v>7.24</v>
      </c>
      <c r="BM163">
        <v>7.5</v>
      </c>
    </row>
    <row r="164" spans="1:65" x14ac:dyDescent="0.2">
      <c r="A164" t="s">
        <v>378</v>
      </c>
      <c r="B164" t="s">
        <v>112</v>
      </c>
      <c r="C164" t="s">
        <v>53</v>
      </c>
      <c r="D164" t="s">
        <v>196</v>
      </c>
      <c r="AJ164">
        <v>5.89</v>
      </c>
      <c r="AK164">
        <v>5.87</v>
      </c>
      <c r="AL164">
        <v>5.83</v>
      </c>
      <c r="AM164">
        <v>5.88</v>
      </c>
      <c r="AN164">
        <v>5.95</v>
      </c>
      <c r="AO164">
        <v>6.03</v>
      </c>
      <c r="AP164">
        <v>6.11</v>
      </c>
      <c r="AQ164">
        <v>6.19</v>
      </c>
      <c r="AR164">
        <v>6.24</v>
      </c>
      <c r="AS164">
        <v>6.32</v>
      </c>
      <c r="AT164">
        <v>7.11</v>
      </c>
      <c r="AU164">
        <v>6.9</v>
      </c>
      <c r="AV164">
        <v>7.49</v>
      </c>
      <c r="AW164">
        <v>7.32</v>
      </c>
      <c r="AX164">
        <v>6.92</v>
      </c>
      <c r="AY164">
        <v>6.8</v>
      </c>
      <c r="AZ164">
        <v>6.47</v>
      </c>
      <c r="BA164">
        <v>5.98</v>
      </c>
      <c r="BB164">
        <v>6.89</v>
      </c>
      <c r="BC164">
        <v>6.85</v>
      </c>
      <c r="BD164">
        <v>6.38</v>
      </c>
      <c r="BE164">
        <v>6.2</v>
      </c>
      <c r="BF164">
        <v>6.11</v>
      </c>
      <c r="BG164">
        <v>5.73</v>
      </c>
      <c r="BH164">
        <v>5.38</v>
      </c>
      <c r="BI164">
        <v>4.6900000000000004</v>
      </c>
      <c r="BJ164">
        <v>4</v>
      </c>
      <c r="BK164">
        <v>3.66</v>
      </c>
      <c r="BL164">
        <v>3.4</v>
      </c>
      <c r="BM164">
        <v>4.09</v>
      </c>
    </row>
    <row r="165" spans="1:65" x14ac:dyDescent="0.2">
      <c r="A165" t="s">
        <v>406</v>
      </c>
      <c r="B165" t="s">
        <v>66</v>
      </c>
      <c r="C165" t="s">
        <v>53</v>
      </c>
      <c r="D165" t="s">
        <v>196</v>
      </c>
      <c r="AJ165">
        <v>0.76</v>
      </c>
      <c r="AK165">
        <v>0.78</v>
      </c>
      <c r="AL165">
        <v>0.81</v>
      </c>
      <c r="AM165">
        <v>0.82</v>
      </c>
      <c r="AN165">
        <v>0.82</v>
      </c>
      <c r="AO165">
        <v>0.82</v>
      </c>
      <c r="AP165">
        <v>0.82</v>
      </c>
      <c r="AQ165">
        <v>0.82</v>
      </c>
      <c r="AR165">
        <v>0.83</v>
      </c>
      <c r="AS165">
        <v>0.82</v>
      </c>
      <c r="AT165">
        <v>0.82</v>
      </c>
      <c r="AU165">
        <v>0.83</v>
      </c>
      <c r="AV165">
        <v>0.83</v>
      </c>
      <c r="AW165">
        <v>0.82</v>
      </c>
      <c r="AX165">
        <v>0.79</v>
      </c>
      <c r="AY165">
        <v>0.75</v>
      </c>
      <c r="AZ165">
        <v>0.72</v>
      </c>
      <c r="BA165">
        <v>0.71</v>
      </c>
      <c r="BB165">
        <v>0.78</v>
      </c>
      <c r="BC165">
        <v>0.79</v>
      </c>
      <c r="BD165">
        <v>0.79</v>
      </c>
      <c r="BE165">
        <v>0.79</v>
      </c>
      <c r="BF165">
        <v>0.8</v>
      </c>
      <c r="BG165">
        <v>0.78</v>
      </c>
      <c r="BH165">
        <v>0.77</v>
      </c>
      <c r="BI165">
        <v>1.1399999999999999</v>
      </c>
      <c r="BJ165">
        <v>1.56</v>
      </c>
      <c r="BK165">
        <v>0.87</v>
      </c>
      <c r="BL165">
        <v>0.5</v>
      </c>
      <c r="BM165">
        <v>1.79</v>
      </c>
    </row>
    <row r="166" spans="1:65" x14ac:dyDescent="0.2">
      <c r="A166" t="s">
        <v>94</v>
      </c>
      <c r="B166" t="s">
        <v>520</v>
      </c>
      <c r="C166" t="s">
        <v>53</v>
      </c>
      <c r="D166" t="s">
        <v>196</v>
      </c>
      <c r="AJ166">
        <v>11.880762534194481</v>
      </c>
      <c r="AK166">
        <v>12.146356994224073</v>
      </c>
      <c r="AL166">
        <v>12.875091369882799</v>
      </c>
      <c r="AM166">
        <v>12.933614323038666</v>
      </c>
      <c r="AN166">
        <v>13.303830059861872</v>
      </c>
      <c r="AO166">
        <v>12.353087791170013</v>
      </c>
      <c r="AP166">
        <v>11.996647739275046</v>
      </c>
      <c r="AQ166">
        <v>12.221941183217201</v>
      </c>
      <c r="AR166">
        <v>12.513226036594023</v>
      </c>
      <c r="AS166">
        <v>13.110096085680324</v>
      </c>
      <c r="AT166">
        <v>13.122307576578446</v>
      </c>
      <c r="AU166">
        <v>13.254163821835681</v>
      </c>
      <c r="AV166">
        <v>12.889908294974507</v>
      </c>
      <c r="AW166">
        <v>11.562174611874743</v>
      </c>
      <c r="AX166">
        <v>11.896533159237052</v>
      </c>
      <c r="AY166">
        <v>10.932939633850577</v>
      </c>
      <c r="AZ166">
        <v>10.480458780591011</v>
      </c>
      <c r="BA166">
        <v>10.252623290168206</v>
      </c>
      <c r="BB166">
        <v>10.446969321135523</v>
      </c>
      <c r="BC166">
        <v>10.726045771284539</v>
      </c>
      <c r="BD166">
        <v>11.434891572031614</v>
      </c>
      <c r="BE166">
        <v>11.763486959674342</v>
      </c>
      <c r="BF166">
        <v>11.370297720512893</v>
      </c>
      <c r="BG166">
        <v>11.556645440539075</v>
      </c>
      <c r="BH166">
        <v>11.780488368444212</v>
      </c>
      <c r="BI166">
        <v>11.875494515283711</v>
      </c>
      <c r="BJ166">
        <v>12.011932898547425</v>
      </c>
      <c r="BK166">
        <v>11.495059087311736</v>
      </c>
      <c r="BL166">
        <v>11.214426858736333</v>
      </c>
      <c r="BM166">
        <v>11.904515674750932</v>
      </c>
    </row>
    <row r="167" spans="1:65" x14ac:dyDescent="0.2">
      <c r="A167" t="s">
        <v>383</v>
      </c>
      <c r="B167" t="s">
        <v>185</v>
      </c>
      <c r="C167" t="s">
        <v>53</v>
      </c>
      <c r="D167" t="s">
        <v>196</v>
      </c>
      <c r="AJ167">
        <v>30.04</v>
      </c>
      <c r="AK167">
        <v>30.21</v>
      </c>
      <c r="AL167">
        <v>30.49</v>
      </c>
      <c r="AM167">
        <v>30.58</v>
      </c>
      <c r="AN167">
        <v>30.57</v>
      </c>
      <c r="AO167">
        <v>30.57</v>
      </c>
      <c r="AP167">
        <v>30.55</v>
      </c>
      <c r="AQ167">
        <v>30.55</v>
      </c>
      <c r="AR167">
        <v>30.65</v>
      </c>
      <c r="AS167">
        <v>30.58</v>
      </c>
      <c r="AT167">
        <v>30.53</v>
      </c>
      <c r="AU167">
        <v>30.64</v>
      </c>
      <c r="AV167">
        <v>30.63</v>
      </c>
      <c r="AW167">
        <v>30.5</v>
      </c>
      <c r="AX167">
        <v>30.31</v>
      </c>
      <c r="AY167">
        <v>24.51</v>
      </c>
      <c r="AZ167">
        <v>19.399999999999999</v>
      </c>
      <c r="BA167">
        <v>17.149999999999999</v>
      </c>
      <c r="BB167">
        <v>19.09</v>
      </c>
      <c r="BC167">
        <v>19.649999999999999</v>
      </c>
      <c r="BD167">
        <v>19.670000000000002</v>
      </c>
      <c r="BE167">
        <v>19.97</v>
      </c>
      <c r="BF167">
        <v>19.5</v>
      </c>
      <c r="BG167">
        <v>18</v>
      </c>
      <c r="BH167">
        <v>17.54</v>
      </c>
      <c r="BI167">
        <v>17.72</v>
      </c>
      <c r="BJ167">
        <v>16.07</v>
      </c>
      <c r="BK167">
        <v>15.18</v>
      </c>
      <c r="BL167">
        <v>15.12</v>
      </c>
      <c r="BM167">
        <v>15.86</v>
      </c>
    </row>
    <row r="168" spans="1:65" x14ac:dyDescent="0.2">
      <c r="A168" t="s">
        <v>376</v>
      </c>
      <c r="B168" t="s">
        <v>449</v>
      </c>
      <c r="C168" t="s">
        <v>53</v>
      </c>
      <c r="D168" t="s">
        <v>196</v>
      </c>
      <c r="AJ168">
        <v>5.99</v>
      </c>
      <c r="AK168">
        <v>6.05</v>
      </c>
      <c r="AL168">
        <v>6.15</v>
      </c>
      <c r="AM168">
        <v>6.18</v>
      </c>
      <c r="AN168">
        <v>6.18</v>
      </c>
      <c r="AO168">
        <v>6.18</v>
      </c>
      <c r="AP168">
        <v>6.17</v>
      </c>
      <c r="AQ168">
        <v>6.17</v>
      </c>
      <c r="AR168">
        <v>6.21</v>
      </c>
      <c r="AS168">
        <v>6.18</v>
      </c>
      <c r="AT168">
        <v>6.16</v>
      </c>
      <c r="AU168">
        <v>6.2</v>
      </c>
      <c r="AV168">
        <v>6.8</v>
      </c>
      <c r="AW168">
        <v>6.96</v>
      </c>
      <c r="AX168">
        <v>7.09</v>
      </c>
      <c r="AY168">
        <v>7.14</v>
      </c>
      <c r="AZ168">
        <v>7.2</v>
      </c>
      <c r="BA168">
        <v>5.57</v>
      </c>
      <c r="BB168">
        <v>5.86</v>
      </c>
      <c r="BC168">
        <v>6.55</v>
      </c>
      <c r="BD168">
        <v>4.7699999999999996</v>
      </c>
      <c r="BE168">
        <v>3.91</v>
      </c>
      <c r="BF168">
        <v>4.2300000000000004</v>
      </c>
      <c r="BG168">
        <v>4.8</v>
      </c>
      <c r="BH168">
        <v>4.8600000000000003</v>
      </c>
      <c r="BI168">
        <v>7.24</v>
      </c>
      <c r="BJ168">
        <v>6.36</v>
      </c>
      <c r="BK168">
        <v>5.38</v>
      </c>
      <c r="BL168">
        <v>5.31</v>
      </c>
      <c r="BM168">
        <v>4.33</v>
      </c>
    </row>
    <row r="169" spans="1:65" x14ac:dyDescent="0.2">
      <c r="A169" t="s">
        <v>168</v>
      </c>
      <c r="B169" t="s">
        <v>582</v>
      </c>
      <c r="C169" t="s">
        <v>53</v>
      </c>
      <c r="D169" t="s">
        <v>196</v>
      </c>
    </row>
    <row r="170" spans="1:65" x14ac:dyDescent="0.2">
      <c r="A170" t="s">
        <v>575</v>
      </c>
      <c r="B170" t="s">
        <v>132</v>
      </c>
      <c r="C170" t="s">
        <v>53</v>
      </c>
      <c r="D170" t="s">
        <v>196</v>
      </c>
      <c r="AJ170">
        <v>2.59</v>
      </c>
      <c r="AK170">
        <v>2.63</v>
      </c>
      <c r="AL170">
        <v>2.69</v>
      </c>
      <c r="AM170">
        <v>2.71</v>
      </c>
      <c r="AN170">
        <v>2.71</v>
      </c>
      <c r="AO170">
        <v>2.71</v>
      </c>
      <c r="AP170">
        <v>2.7</v>
      </c>
      <c r="AQ170">
        <v>2.75</v>
      </c>
      <c r="AR170">
        <v>2.82</v>
      </c>
      <c r="AS170">
        <v>2.85</v>
      </c>
      <c r="AT170">
        <v>2.88</v>
      </c>
      <c r="AU170">
        <v>2.95</v>
      </c>
      <c r="AV170">
        <v>3</v>
      </c>
      <c r="AW170">
        <v>3.01</v>
      </c>
      <c r="AX170">
        <v>3.01</v>
      </c>
      <c r="AY170">
        <v>2.97</v>
      </c>
      <c r="AZ170">
        <v>2.94</v>
      </c>
      <c r="BA170">
        <v>2.95</v>
      </c>
      <c r="BB170">
        <v>3.17</v>
      </c>
      <c r="BC170">
        <v>3.25</v>
      </c>
      <c r="BD170">
        <v>3.3</v>
      </c>
      <c r="BE170">
        <v>3.35</v>
      </c>
      <c r="BF170">
        <v>3.41</v>
      </c>
      <c r="BG170">
        <v>3.41</v>
      </c>
      <c r="BH170">
        <v>3.43</v>
      </c>
      <c r="BI170">
        <v>3.38</v>
      </c>
      <c r="BJ170">
        <v>3.31</v>
      </c>
      <c r="BK170">
        <v>3.24</v>
      </c>
      <c r="BL170">
        <v>3.19</v>
      </c>
      <c r="BM170">
        <v>3.39</v>
      </c>
    </row>
    <row r="171" spans="1:65" x14ac:dyDescent="0.2">
      <c r="A171" t="s">
        <v>56</v>
      </c>
      <c r="B171" t="s">
        <v>391</v>
      </c>
      <c r="C171" t="s">
        <v>53</v>
      </c>
      <c r="D171" t="s">
        <v>196</v>
      </c>
      <c r="AJ171">
        <v>9.74</v>
      </c>
      <c r="AK171">
        <v>9.81</v>
      </c>
      <c r="AL171">
        <v>9.94</v>
      </c>
      <c r="AM171">
        <v>9.98</v>
      </c>
      <c r="AN171">
        <v>9.9700000000000006</v>
      </c>
      <c r="AO171">
        <v>9.98</v>
      </c>
      <c r="AP171">
        <v>9.9600000000000009</v>
      </c>
      <c r="AQ171">
        <v>9.9600000000000009</v>
      </c>
      <c r="AR171">
        <v>10.01</v>
      </c>
      <c r="AS171">
        <v>9.98</v>
      </c>
      <c r="AT171">
        <v>9.9600000000000009</v>
      </c>
      <c r="AU171">
        <v>10</v>
      </c>
      <c r="AV171">
        <v>10</v>
      </c>
      <c r="AW171">
        <v>9.94</v>
      </c>
      <c r="AX171">
        <v>9.86</v>
      </c>
      <c r="AY171">
        <v>9.6999999999999993</v>
      </c>
      <c r="AZ171">
        <v>9.57</v>
      </c>
      <c r="BA171">
        <v>9.51</v>
      </c>
      <c r="BB171">
        <v>9.81</v>
      </c>
      <c r="BC171">
        <v>9.86</v>
      </c>
      <c r="BD171">
        <v>9.86</v>
      </c>
      <c r="BE171">
        <v>9.8699999999999992</v>
      </c>
      <c r="BF171">
        <v>10.039999999999999</v>
      </c>
      <c r="BG171">
        <v>10.119999999999999</v>
      </c>
      <c r="BH171">
        <v>10.220000000000001</v>
      </c>
      <c r="BI171">
        <v>10.31</v>
      </c>
      <c r="BJ171">
        <v>10.34</v>
      </c>
      <c r="BK171">
        <v>10.220000000000001</v>
      </c>
      <c r="BL171">
        <v>10.130000000000001</v>
      </c>
      <c r="BM171">
        <v>10.66</v>
      </c>
    </row>
    <row r="172" spans="1:65" x14ac:dyDescent="0.2">
      <c r="A172" t="s">
        <v>49</v>
      </c>
      <c r="B172" t="s">
        <v>402</v>
      </c>
      <c r="C172" t="s">
        <v>53</v>
      </c>
      <c r="D172" t="s">
        <v>196</v>
      </c>
      <c r="AJ172">
        <v>9.34</v>
      </c>
      <c r="AK172">
        <v>9.42</v>
      </c>
      <c r="AL172">
        <v>9.5500000000000007</v>
      </c>
      <c r="AM172">
        <v>9.6</v>
      </c>
      <c r="AN172">
        <v>9.59</v>
      </c>
      <c r="AO172">
        <v>9.52</v>
      </c>
      <c r="AP172">
        <v>9.44</v>
      </c>
      <c r="AQ172">
        <v>9.36</v>
      </c>
      <c r="AR172">
        <v>9.34</v>
      </c>
      <c r="AS172">
        <v>9.24</v>
      </c>
      <c r="AT172">
        <v>9.14</v>
      </c>
      <c r="AU172">
        <v>8.2100000000000009</v>
      </c>
      <c r="AV172">
        <v>8.3000000000000007</v>
      </c>
      <c r="AW172">
        <v>8.34</v>
      </c>
      <c r="AX172">
        <v>9.52</v>
      </c>
      <c r="AY172">
        <v>9.0399999999999991</v>
      </c>
      <c r="AZ172">
        <v>8.48</v>
      </c>
      <c r="BA172">
        <v>7.17</v>
      </c>
      <c r="BB172">
        <v>7.26</v>
      </c>
      <c r="BC172">
        <v>7.65</v>
      </c>
      <c r="BD172">
        <v>7.45</v>
      </c>
      <c r="BE172">
        <v>7.47</v>
      </c>
      <c r="BF172">
        <v>7.32</v>
      </c>
      <c r="BG172">
        <v>7.47</v>
      </c>
      <c r="BH172">
        <v>7.41</v>
      </c>
      <c r="BI172">
        <v>6.81</v>
      </c>
      <c r="BJ172">
        <v>6.75</v>
      </c>
      <c r="BK172">
        <v>6.43</v>
      </c>
      <c r="BL172">
        <v>6.36</v>
      </c>
      <c r="BM172">
        <v>7.11</v>
      </c>
    </row>
    <row r="173" spans="1:65" x14ac:dyDescent="0.2">
      <c r="A173" t="s">
        <v>510</v>
      </c>
      <c r="B173" t="s">
        <v>223</v>
      </c>
      <c r="C173" t="s">
        <v>53</v>
      </c>
      <c r="D173" t="s">
        <v>196</v>
      </c>
      <c r="AJ173">
        <v>5.84</v>
      </c>
      <c r="AK173">
        <v>5.9</v>
      </c>
      <c r="AL173">
        <v>6</v>
      </c>
      <c r="AM173">
        <v>6.03</v>
      </c>
      <c r="AN173">
        <v>6.03</v>
      </c>
      <c r="AO173">
        <v>6.03</v>
      </c>
      <c r="AP173">
        <v>6.02</v>
      </c>
      <c r="AQ173">
        <v>6.02</v>
      </c>
      <c r="AR173">
        <v>6.06</v>
      </c>
      <c r="AS173">
        <v>6.03</v>
      </c>
      <c r="AT173">
        <v>6.01</v>
      </c>
      <c r="AU173">
        <v>6.05</v>
      </c>
      <c r="AV173">
        <v>6.05</v>
      </c>
      <c r="AW173">
        <v>6</v>
      </c>
      <c r="AX173">
        <v>5.93</v>
      </c>
      <c r="AY173">
        <v>5.81</v>
      </c>
      <c r="AZ173">
        <v>5.7</v>
      </c>
      <c r="BA173">
        <v>5.65</v>
      </c>
      <c r="BB173">
        <v>5.89</v>
      </c>
      <c r="BC173">
        <v>5.94</v>
      </c>
      <c r="BD173">
        <v>5.93</v>
      </c>
      <c r="BE173">
        <v>5.94</v>
      </c>
      <c r="BF173">
        <v>5.95</v>
      </c>
      <c r="BG173">
        <v>5.89</v>
      </c>
      <c r="BH173">
        <v>5.85</v>
      </c>
      <c r="BI173">
        <v>5.79</v>
      </c>
      <c r="BJ173">
        <v>5.7</v>
      </c>
      <c r="BK173">
        <v>5.62</v>
      </c>
      <c r="BL173">
        <v>5.56</v>
      </c>
      <c r="BM173">
        <v>5.99</v>
      </c>
    </row>
    <row r="174" spans="1:65" x14ac:dyDescent="0.2">
      <c r="A174" t="s">
        <v>423</v>
      </c>
      <c r="B174" t="s">
        <v>556</v>
      </c>
      <c r="C174" t="s">
        <v>53</v>
      </c>
      <c r="D174" t="s">
        <v>196</v>
      </c>
      <c r="AJ174">
        <v>3.66</v>
      </c>
      <c r="AK174">
        <v>3.71</v>
      </c>
      <c r="AL174">
        <v>4.1100000000000003</v>
      </c>
      <c r="AM174">
        <v>3.63</v>
      </c>
      <c r="AN174">
        <v>3.15</v>
      </c>
      <c r="AO174">
        <v>2.52</v>
      </c>
      <c r="AP174">
        <v>2.4500000000000002</v>
      </c>
      <c r="AQ174">
        <v>3.2</v>
      </c>
      <c r="AR174">
        <v>3.43</v>
      </c>
      <c r="AS174">
        <v>3</v>
      </c>
      <c r="AT174">
        <v>3.53</v>
      </c>
      <c r="AU174">
        <v>3.48</v>
      </c>
      <c r="AV174">
        <v>3.61</v>
      </c>
      <c r="AW174">
        <v>3.54</v>
      </c>
      <c r="AX174">
        <v>3.53</v>
      </c>
      <c r="AY174">
        <v>3.32</v>
      </c>
      <c r="AZ174">
        <v>3.23</v>
      </c>
      <c r="BA174">
        <v>3.34</v>
      </c>
      <c r="BB174">
        <v>3.69</v>
      </c>
      <c r="BC174">
        <v>3.25</v>
      </c>
      <c r="BD174">
        <v>3.05</v>
      </c>
      <c r="BE174">
        <v>3.04</v>
      </c>
      <c r="BF174">
        <v>3.11</v>
      </c>
      <c r="BG174">
        <v>2.88</v>
      </c>
      <c r="BH174">
        <v>3.1</v>
      </c>
      <c r="BI174">
        <v>3.44</v>
      </c>
      <c r="BJ174">
        <v>3.41</v>
      </c>
      <c r="BK174">
        <v>3.3</v>
      </c>
      <c r="BL174">
        <v>3.31</v>
      </c>
      <c r="BM174">
        <v>4.55</v>
      </c>
    </row>
    <row r="175" spans="1:65" x14ac:dyDescent="0.2">
      <c r="A175" t="s">
        <v>206</v>
      </c>
      <c r="B175" t="s">
        <v>628</v>
      </c>
      <c r="C175" t="s">
        <v>53</v>
      </c>
      <c r="D175" t="s">
        <v>196</v>
      </c>
      <c r="AJ175">
        <v>7.1617142690752544</v>
      </c>
      <c r="AK175">
        <v>7.8739965046523439</v>
      </c>
      <c r="AL175">
        <v>7.3508956206550611</v>
      </c>
      <c r="AM175">
        <v>6.5469226699663805</v>
      </c>
      <c r="AN175">
        <v>6.030329245761564</v>
      </c>
      <c r="AO175">
        <v>5.8612299622600688</v>
      </c>
      <c r="AP175">
        <v>5.4036702029914663</v>
      </c>
      <c r="AQ175">
        <v>4.8823574241912988</v>
      </c>
      <c r="AR175">
        <v>4.5531098833465791</v>
      </c>
      <c r="AS175">
        <v>4.2722131083694324</v>
      </c>
      <c r="AT175">
        <v>4.9796457032124843</v>
      </c>
      <c r="AU175">
        <v>5.9735130820183491</v>
      </c>
      <c r="AV175">
        <v>6.1545872957467553</v>
      </c>
      <c r="AW175">
        <v>5.7036793042191078</v>
      </c>
      <c r="AX175">
        <v>5.2551295451568647</v>
      </c>
      <c r="AY175">
        <v>4.7972066501685218</v>
      </c>
      <c r="AZ175">
        <v>4.7695845166900419</v>
      </c>
      <c r="BA175">
        <v>5.8180847280869612</v>
      </c>
      <c r="BB175">
        <v>9.153156133683094</v>
      </c>
      <c r="BC175">
        <v>9.4610707170193979</v>
      </c>
      <c r="BD175">
        <v>8.794088324280688</v>
      </c>
      <c r="BE175">
        <v>7.9856071863576172</v>
      </c>
      <c r="BF175">
        <v>7.3461311131591778</v>
      </c>
      <c r="BG175">
        <v>6.2507997656925509</v>
      </c>
      <c r="BH175">
        <v>5.4578708913163698</v>
      </c>
      <c r="BI175">
        <v>5.1021146709019023</v>
      </c>
      <c r="BJ175">
        <v>4.5764243656142352</v>
      </c>
      <c r="BK175">
        <v>4.1112698964646857</v>
      </c>
      <c r="BL175">
        <v>3.88949185783606</v>
      </c>
      <c r="BM175">
        <v>8.438946866872703</v>
      </c>
    </row>
    <row r="176" spans="1:65" x14ac:dyDescent="0.2">
      <c r="A176" t="s">
        <v>145</v>
      </c>
      <c r="B176" t="s">
        <v>247</v>
      </c>
      <c r="C176" t="s">
        <v>53</v>
      </c>
      <c r="D176" t="s">
        <v>196</v>
      </c>
      <c r="AJ176">
        <v>19.14</v>
      </c>
      <c r="AK176">
        <v>19.22</v>
      </c>
      <c r="AL176">
        <v>19.37</v>
      </c>
      <c r="AM176">
        <v>19.399999999999999</v>
      </c>
      <c r="AN176">
        <v>21.02</v>
      </c>
      <c r="AO176">
        <v>22.71</v>
      </c>
      <c r="AP176">
        <v>24.45</v>
      </c>
      <c r="AQ176">
        <v>23.02</v>
      </c>
      <c r="AR176">
        <v>21.7</v>
      </c>
      <c r="AS176">
        <v>20.3</v>
      </c>
      <c r="AT176">
        <v>20.72</v>
      </c>
      <c r="AU176">
        <v>21.25</v>
      </c>
      <c r="AV176">
        <v>21.71</v>
      </c>
      <c r="AW176">
        <v>22.09</v>
      </c>
      <c r="AX176">
        <v>21.98</v>
      </c>
      <c r="AY176">
        <v>21.76</v>
      </c>
      <c r="AZ176">
        <v>21.56</v>
      </c>
      <c r="BA176">
        <v>21.48</v>
      </c>
      <c r="BB176">
        <v>21.99</v>
      </c>
      <c r="BC176">
        <v>22.1</v>
      </c>
      <c r="BD176">
        <v>19.329999999999998</v>
      </c>
      <c r="BE176">
        <v>16.77</v>
      </c>
      <c r="BF176">
        <v>19.03</v>
      </c>
      <c r="BG176">
        <v>18.52</v>
      </c>
      <c r="BH176">
        <v>20.89</v>
      </c>
      <c r="BI176">
        <v>23.35</v>
      </c>
      <c r="BJ176">
        <v>21.57</v>
      </c>
      <c r="BK176">
        <v>19.88</v>
      </c>
      <c r="BL176">
        <v>19.75</v>
      </c>
      <c r="BM176">
        <v>20.350000000000001</v>
      </c>
    </row>
    <row r="177" spans="1:65" x14ac:dyDescent="0.2">
      <c r="A177" t="s">
        <v>681</v>
      </c>
      <c r="B177" t="s">
        <v>183</v>
      </c>
      <c r="C177" t="s">
        <v>53</v>
      </c>
      <c r="D177" t="s">
        <v>196</v>
      </c>
      <c r="AJ177">
        <v>18.38</v>
      </c>
      <c r="AK177">
        <v>18.350000000000001</v>
      </c>
      <c r="AL177">
        <v>18.28</v>
      </c>
      <c r="AM177">
        <v>18.37</v>
      </c>
      <c r="AN177">
        <v>18.5</v>
      </c>
      <c r="AO177">
        <v>18.64</v>
      </c>
      <c r="AP177">
        <v>18.38</v>
      </c>
      <c r="AQ177">
        <v>18.100000000000001</v>
      </c>
      <c r="AR177">
        <v>17.78</v>
      </c>
      <c r="AS177">
        <v>17.510000000000002</v>
      </c>
      <c r="AT177">
        <v>17.239999999999998</v>
      </c>
      <c r="AU177">
        <v>16.89</v>
      </c>
      <c r="AV177">
        <v>16.57</v>
      </c>
      <c r="AW177">
        <v>16.309999999999999</v>
      </c>
      <c r="AX177">
        <v>15.92</v>
      </c>
      <c r="AY177">
        <v>15.59</v>
      </c>
      <c r="AZ177">
        <v>15.26</v>
      </c>
      <c r="BA177">
        <v>14.79</v>
      </c>
      <c r="BB177">
        <v>13.97</v>
      </c>
      <c r="BC177">
        <v>14.03</v>
      </c>
      <c r="BD177">
        <v>14.18</v>
      </c>
      <c r="BE177">
        <v>14.27</v>
      </c>
      <c r="BF177">
        <v>14.38</v>
      </c>
      <c r="BG177">
        <v>14.59</v>
      </c>
      <c r="BH177">
        <v>14.75</v>
      </c>
      <c r="BI177">
        <v>14.92</v>
      </c>
      <c r="BJ177">
        <v>15.11</v>
      </c>
      <c r="BK177">
        <v>15.31</v>
      </c>
      <c r="BL177">
        <v>15.45</v>
      </c>
      <c r="BM177">
        <v>16.52</v>
      </c>
    </row>
    <row r="178" spans="1:65" x14ac:dyDescent="0.2">
      <c r="A178" t="s">
        <v>166</v>
      </c>
      <c r="B178" t="s">
        <v>133</v>
      </c>
      <c r="C178" t="s">
        <v>53</v>
      </c>
      <c r="D178" t="s">
        <v>196</v>
      </c>
      <c r="AJ178">
        <v>1.39</v>
      </c>
      <c r="AK178">
        <v>1.41</v>
      </c>
      <c r="AL178">
        <v>1.46</v>
      </c>
      <c r="AM178">
        <v>1.48</v>
      </c>
      <c r="AN178">
        <v>1.48</v>
      </c>
      <c r="AO178">
        <v>1.48</v>
      </c>
      <c r="AP178">
        <v>1.47</v>
      </c>
      <c r="AQ178">
        <v>1.47</v>
      </c>
      <c r="AR178">
        <v>1.49</v>
      </c>
      <c r="AS178">
        <v>1.48</v>
      </c>
      <c r="AT178">
        <v>1.47</v>
      </c>
      <c r="AU178">
        <v>1.86</v>
      </c>
      <c r="AV178">
        <v>2.2799999999999998</v>
      </c>
      <c r="AW178">
        <v>2.69</v>
      </c>
      <c r="AX178">
        <v>3.1</v>
      </c>
      <c r="AY178">
        <v>2.33</v>
      </c>
      <c r="AZ178">
        <v>1.7</v>
      </c>
      <c r="BA178">
        <v>1.22</v>
      </c>
      <c r="BB178">
        <v>0.91</v>
      </c>
      <c r="BC178">
        <v>0.57999999999999996</v>
      </c>
      <c r="BD178">
        <v>0.32</v>
      </c>
      <c r="BE178">
        <v>2.1800000000000002</v>
      </c>
      <c r="BF178">
        <v>1.22</v>
      </c>
      <c r="BG178">
        <v>0.52</v>
      </c>
      <c r="BH178">
        <v>0.52</v>
      </c>
      <c r="BI178">
        <v>0.51</v>
      </c>
      <c r="BJ178">
        <v>0.49</v>
      </c>
      <c r="BK178">
        <v>0.47</v>
      </c>
      <c r="BL178">
        <v>0.46</v>
      </c>
      <c r="BM178">
        <v>0.69</v>
      </c>
    </row>
    <row r="179" spans="1:65" x14ac:dyDescent="0.2">
      <c r="A179" t="s">
        <v>280</v>
      </c>
      <c r="B179" t="s">
        <v>650</v>
      </c>
      <c r="C179" t="s">
        <v>53</v>
      </c>
      <c r="D179" t="s">
        <v>196</v>
      </c>
      <c r="AJ179">
        <v>3.71</v>
      </c>
      <c r="AK179">
        <v>3.75</v>
      </c>
      <c r="AL179">
        <v>3.81</v>
      </c>
      <c r="AM179">
        <v>3.83</v>
      </c>
      <c r="AN179">
        <v>3.83</v>
      </c>
      <c r="AO179">
        <v>3.83</v>
      </c>
      <c r="AP179">
        <v>3.83</v>
      </c>
      <c r="AQ179">
        <v>3.83</v>
      </c>
      <c r="AR179">
        <v>3.85</v>
      </c>
      <c r="AS179">
        <v>3.83</v>
      </c>
      <c r="AT179">
        <v>3.82</v>
      </c>
      <c r="AU179">
        <v>3.85</v>
      </c>
      <c r="AV179">
        <v>3.84</v>
      </c>
      <c r="AW179">
        <v>3.81</v>
      </c>
      <c r="AX179">
        <v>3.77</v>
      </c>
      <c r="AY179">
        <v>3.69</v>
      </c>
      <c r="AZ179">
        <v>3.62</v>
      </c>
      <c r="BA179">
        <v>3.59</v>
      </c>
      <c r="BB179">
        <v>3.75</v>
      </c>
      <c r="BC179">
        <v>3.77</v>
      </c>
      <c r="BD179">
        <v>3.77</v>
      </c>
      <c r="BE179">
        <v>3.74</v>
      </c>
      <c r="BF179">
        <v>3.7</v>
      </c>
      <c r="BG179">
        <v>4.5599999999999996</v>
      </c>
      <c r="BH179">
        <v>4.3099999999999996</v>
      </c>
      <c r="BI179">
        <v>7.06</v>
      </c>
      <c r="BJ179">
        <v>8.39</v>
      </c>
      <c r="BK179">
        <v>8.4499999999999993</v>
      </c>
      <c r="BL179">
        <v>8.5299999999999994</v>
      </c>
      <c r="BM179">
        <v>9.01</v>
      </c>
    </row>
    <row r="180" spans="1:65" x14ac:dyDescent="0.2">
      <c r="A180" t="s">
        <v>573</v>
      </c>
      <c r="B180" t="s">
        <v>201</v>
      </c>
      <c r="C180" t="s">
        <v>53</v>
      </c>
      <c r="D180" t="s">
        <v>196</v>
      </c>
      <c r="AJ180">
        <v>7.34</v>
      </c>
      <c r="AK180">
        <v>7.41</v>
      </c>
      <c r="AL180">
        <v>7.54</v>
      </c>
      <c r="AM180">
        <v>7.58</v>
      </c>
      <c r="AN180">
        <v>7.57</v>
      </c>
      <c r="AO180">
        <v>7.57</v>
      </c>
      <c r="AP180">
        <v>7.56</v>
      </c>
      <c r="AQ180">
        <v>7.56</v>
      </c>
      <c r="AR180">
        <v>7.61</v>
      </c>
      <c r="AS180">
        <v>7.58</v>
      </c>
      <c r="AT180">
        <v>7.55</v>
      </c>
      <c r="AU180">
        <v>7.6</v>
      </c>
      <c r="AV180">
        <v>7.6</v>
      </c>
      <c r="AW180">
        <v>6.41</v>
      </c>
      <c r="AX180">
        <v>5.37</v>
      </c>
      <c r="AY180">
        <v>5.31</v>
      </c>
      <c r="AZ180">
        <v>4.8899999999999997</v>
      </c>
      <c r="BA180">
        <v>6.2</v>
      </c>
      <c r="BB180">
        <v>8.16</v>
      </c>
      <c r="BC180">
        <v>7.83</v>
      </c>
      <c r="BD180">
        <v>6.45</v>
      </c>
      <c r="BE180">
        <v>5.21</v>
      </c>
      <c r="BF180">
        <v>5.28</v>
      </c>
      <c r="BG180">
        <v>4.5199999999999996</v>
      </c>
      <c r="BH180">
        <v>4.7</v>
      </c>
      <c r="BI180">
        <v>3.9</v>
      </c>
      <c r="BJ180">
        <v>3.3</v>
      </c>
      <c r="BK180">
        <v>5.2</v>
      </c>
      <c r="BL180">
        <v>5.14</v>
      </c>
      <c r="BM180">
        <v>5.82</v>
      </c>
    </row>
    <row r="181" spans="1:65" x14ac:dyDescent="0.2">
      <c r="A181" t="s">
        <v>16</v>
      </c>
      <c r="B181" t="s">
        <v>485</v>
      </c>
      <c r="C181" t="s">
        <v>53</v>
      </c>
      <c r="D181" t="s">
        <v>196</v>
      </c>
      <c r="AJ181">
        <v>7.28</v>
      </c>
      <c r="AK181">
        <v>5.56</v>
      </c>
      <c r="AL181">
        <v>6.29</v>
      </c>
      <c r="AM181">
        <v>7.16</v>
      </c>
      <c r="AN181">
        <v>7.16</v>
      </c>
      <c r="AO181">
        <v>6.42</v>
      </c>
      <c r="AP181">
        <v>5.51</v>
      </c>
      <c r="AQ181">
        <v>4.3899999999999997</v>
      </c>
      <c r="AR181">
        <v>3.62</v>
      </c>
      <c r="AS181">
        <v>2.73</v>
      </c>
      <c r="AT181">
        <v>2.12</v>
      </c>
      <c r="AU181">
        <v>2.5499999999999998</v>
      </c>
      <c r="AV181">
        <v>3.59</v>
      </c>
      <c r="AW181">
        <v>4.6500000000000004</v>
      </c>
      <c r="AX181">
        <v>5.87</v>
      </c>
      <c r="AY181">
        <v>5</v>
      </c>
      <c r="AZ181">
        <v>4.1500000000000004</v>
      </c>
      <c r="BA181">
        <v>3.65</v>
      </c>
      <c r="BB181">
        <v>4.3499999999999996</v>
      </c>
      <c r="BC181">
        <v>4.99</v>
      </c>
      <c r="BD181">
        <v>4.9800000000000004</v>
      </c>
      <c r="BE181">
        <v>5.82</v>
      </c>
      <c r="BF181">
        <v>7.24</v>
      </c>
      <c r="BG181">
        <v>7.42</v>
      </c>
      <c r="BH181">
        <v>6.87</v>
      </c>
      <c r="BI181">
        <v>6.01</v>
      </c>
      <c r="BJ181">
        <v>4.84</v>
      </c>
      <c r="BK181">
        <v>3.83</v>
      </c>
      <c r="BL181">
        <v>3.38</v>
      </c>
      <c r="BM181">
        <v>4.09</v>
      </c>
    </row>
    <row r="182" spans="1:65" x14ac:dyDescent="0.2">
      <c r="A182" t="s">
        <v>644</v>
      </c>
      <c r="B182" t="s">
        <v>566</v>
      </c>
      <c r="C182" t="s">
        <v>53</v>
      </c>
      <c r="D182" t="s">
        <v>196</v>
      </c>
      <c r="AJ182">
        <v>5.41</v>
      </c>
      <c r="AK182">
        <v>5.91</v>
      </c>
      <c r="AL182">
        <v>5.97</v>
      </c>
      <c r="AM182">
        <v>5.35</v>
      </c>
      <c r="AN182">
        <v>6.31</v>
      </c>
      <c r="AO182">
        <v>5.04</v>
      </c>
      <c r="AP182">
        <v>4.6900000000000004</v>
      </c>
      <c r="AQ182">
        <v>3.74</v>
      </c>
      <c r="AR182">
        <v>3.25</v>
      </c>
      <c r="AS182">
        <v>3.46</v>
      </c>
      <c r="AT182">
        <v>3.74</v>
      </c>
      <c r="AU182">
        <v>4.0199999999999996</v>
      </c>
      <c r="AV182">
        <v>4.22</v>
      </c>
      <c r="AW182">
        <v>4.26</v>
      </c>
      <c r="AX182">
        <v>4.38</v>
      </c>
      <c r="AY182">
        <v>3.4</v>
      </c>
      <c r="AZ182">
        <v>2.4900000000000002</v>
      </c>
      <c r="BA182">
        <v>2.5499999999999998</v>
      </c>
      <c r="BB182">
        <v>3.1</v>
      </c>
      <c r="BC182">
        <v>3.52</v>
      </c>
      <c r="BD182">
        <v>3.22</v>
      </c>
      <c r="BE182">
        <v>3.12</v>
      </c>
      <c r="BF182">
        <v>3.42</v>
      </c>
      <c r="BG182">
        <v>3.48</v>
      </c>
      <c r="BH182">
        <v>4.3</v>
      </c>
      <c r="BI182">
        <v>4.68</v>
      </c>
      <c r="BJ182">
        <v>4.16</v>
      </c>
      <c r="BK182">
        <v>3.8</v>
      </c>
      <c r="BL182">
        <v>3.69</v>
      </c>
      <c r="BM182">
        <v>4.62</v>
      </c>
    </row>
    <row r="183" spans="1:65" x14ac:dyDescent="0.2">
      <c r="A183" t="s">
        <v>197</v>
      </c>
      <c r="B183" t="s">
        <v>679</v>
      </c>
      <c r="C183" t="s">
        <v>53</v>
      </c>
      <c r="D183" t="s">
        <v>196</v>
      </c>
      <c r="AJ183">
        <v>1.75</v>
      </c>
      <c r="AK183">
        <v>1.78</v>
      </c>
      <c r="AL183">
        <v>1.82</v>
      </c>
      <c r="AM183">
        <v>1.84</v>
      </c>
      <c r="AN183">
        <v>1.84</v>
      </c>
      <c r="AO183">
        <v>1.84</v>
      </c>
      <c r="AP183">
        <v>1.83</v>
      </c>
      <c r="AQ183">
        <v>1.83</v>
      </c>
      <c r="AR183">
        <v>1.85</v>
      </c>
      <c r="AS183">
        <v>1.8</v>
      </c>
      <c r="AT183">
        <v>1.75</v>
      </c>
      <c r="AU183">
        <v>1.73</v>
      </c>
      <c r="AV183">
        <v>1.69</v>
      </c>
      <c r="AW183">
        <v>1.63</v>
      </c>
      <c r="AX183">
        <v>1.56</v>
      </c>
      <c r="AY183">
        <v>1.47</v>
      </c>
      <c r="AZ183">
        <v>1.38</v>
      </c>
      <c r="BA183">
        <v>1.33</v>
      </c>
      <c r="BB183">
        <v>1.64</v>
      </c>
      <c r="BC183">
        <v>1.88</v>
      </c>
      <c r="BD183">
        <v>2.11</v>
      </c>
      <c r="BE183">
        <v>2.36</v>
      </c>
      <c r="BF183">
        <v>2.63</v>
      </c>
      <c r="BG183">
        <v>2.85</v>
      </c>
      <c r="BH183">
        <v>3.1</v>
      </c>
      <c r="BI183">
        <v>3.05</v>
      </c>
      <c r="BJ183">
        <v>2.97</v>
      </c>
      <c r="BK183">
        <v>2.9</v>
      </c>
      <c r="BL183">
        <v>2.85</v>
      </c>
      <c r="BM183">
        <v>4.4400000000000004</v>
      </c>
    </row>
    <row r="184" spans="1:65" x14ac:dyDescent="0.2">
      <c r="A184" t="s">
        <v>100</v>
      </c>
      <c r="B184" t="s">
        <v>248</v>
      </c>
      <c r="C184" t="s">
        <v>53</v>
      </c>
      <c r="D184" t="s">
        <v>196</v>
      </c>
    </row>
    <row r="185" spans="1:65" x14ac:dyDescent="0.2">
      <c r="A185" t="s">
        <v>529</v>
      </c>
      <c r="B185" t="s">
        <v>271</v>
      </c>
      <c r="C185" t="s">
        <v>53</v>
      </c>
      <c r="D185" t="s">
        <v>196</v>
      </c>
      <c r="AJ185">
        <v>10.61</v>
      </c>
      <c r="AK185">
        <v>10.67</v>
      </c>
      <c r="AL185">
        <v>9.8000000000000007</v>
      </c>
      <c r="AM185">
        <v>8.35</v>
      </c>
      <c r="AN185">
        <v>6.46</v>
      </c>
      <c r="AO185">
        <v>6.29</v>
      </c>
      <c r="AP185">
        <v>6.86</v>
      </c>
      <c r="AQ185">
        <v>7.72</v>
      </c>
      <c r="AR185">
        <v>7.02</v>
      </c>
      <c r="AS185">
        <v>6.13</v>
      </c>
      <c r="AT185">
        <v>5.43</v>
      </c>
      <c r="AU185">
        <v>5.28</v>
      </c>
      <c r="AV185">
        <v>4.75</v>
      </c>
      <c r="AW185">
        <v>4.01</v>
      </c>
      <c r="AX185">
        <v>3.81</v>
      </c>
      <c r="AY185">
        <v>3.86</v>
      </c>
      <c r="AZ185">
        <v>3.66</v>
      </c>
      <c r="BA185">
        <v>4.17</v>
      </c>
      <c r="BB185">
        <v>6.12</v>
      </c>
      <c r="BC185">
        <v>6.56</v>
      </c>
      <c r="BD185">
        <v>6.49</v>
      </c>
      <c r="BE185">
        <v>6.93</v>
      </c>
      <c r="BF185">
        <v>5.77</v>
      </c>
      <c r="BG185">
        <v>5.37</v>
      </c>
      <c r="BH185">
        <v>5.35</v>
      </c>
      <c r="BI185">
        <v>5.08</v>
      </c>
      <c r="BJ185">
        <v>4.7</v>
      </c>
      <c r="BK185">
        <v>4.3</v>
      </c>
      <c r="BL185">
        <v>4.07</v>
      </c>
      <c r="BM185">
        <v>4.55</v>
      </c>
    </row>
    <row r="186" spans="1:65" x14ac:dyDescent="0.2">
      <c r="A186" t="s">
        <v>318</v>
      </c>
      <c r="B186" t="s">
        <v>618</v>
      </c>
      <c r="C186" t="s">
        <v>53</v>
      </c>
      <c r="D186" t="s">
        <v>196</v>
      </c>
      <c r="AJ186">
        <v>6.8005621810258905</v>
      </c>
      <c r="AK186">
        <v>7.2754122595473678</v>
      </c>
      <c r="AL186">
        <v>7.743092524876884</v>
      </c>
      <c r="AM186">
        <v>7.8264780823319304</v>
      </c>
      <c r="AN186">
        <v>7.6011615656087415</v>
      </c>
      <c r="AO186">
        <v>7.5485419447821771</v>
      </c>
      <c r="AP186">
        <v>7.2479727529862013</v>
      </c>
      <c r="AQ186">
        <v>7.2108481320025355</v>
      </c>
      <c r="AR186">
        <v>7.1708345437225507</v>
      </c>
      <c r="AS186">
        <v>6.7769417003316068</v>
      </c>
      <c r="AT186">
        <v>6.62800556040564</v>
      </c>
      <c r="AU186">
        <v>7.1765724261360564</v>
      </c>
      <c r="AV186">
        <v>7.2979683465076226</v>
      </c>
      <c r="AW186">
        <v>7.1868144361770421</v>
      </c>
      <c r="AX186">
        <v>6.828222748657276</v>
      </c>
      <c r="AY186">
        <v>6.2638462047619967</v>
      </c>
      <c r="AZ186">
        <v>5.8097897475511981</v>
      </c>
      <c r="BA186">
        <v>6.1333627017430974</v>
      </c>
      <c r="BB186">
        <v>8.2809463684122555</v>
      </c>
      <c r="BC186">
        <v>8.4278404191780041</v>
      </c>
      <c r="BD186">
        <v>8.0384398768879262</v>
      </c>
      <c r="BE186">
        <v>8.0159211574260265</v>
      </c>
      <c r="BF186">
        <v>7.9293247132346654</v>
      </c>
      <c r="BG186">
        <v>7.4128536004924976</v>
      </c>
      <c r="BH186">
        <v>6.8368440911728792</v>
      </c>
      <c r="BI186">
        <v>6.4222838078767026</v>
      </c>
      <c r="BJ186">
        <v>5.8950455775782062</v>
      </c>
      <c r="BK186">
        <v>5.4577074937369314</v>
      </c>
      <c r="BL186">
        <v>5.3938538484598491</v>
      </c>
      <c r="BM186">
        <v>7.3796371863568275</v>
      </c>
    </row>
    <row r="187" spans="1:65" x14ac:dyDescent="0.2">
      <c r="A187" t="s">
        <v>661</v>
      </c>
      <c r="B187" t="s">
        <v>535</v>
      </c>
      <c r="C187" t="s">
        <v>53</v>
      </c>
      <c r="D187" t="s">
        <v>196</v>
      </c>
      <c r="AJ187">
        <v>3.19</v>
      </c>
      <c r="AK187">
        <v>3.16</v>
      </c>
      <c r="AL187">
        <v>3.12</v>
      </c>
      <c r="AM187">
        <v>3.16</v>
      </c>
      <c r="AN187">
        <v>3.21</v>
      </c>
      <c r="AO187">
        <v>3.26</v>
      </c>
      <c r="AP187">
        <v>3.33</v>
      </c>
      <c r="AQ187">
        <v>3.39</v>
      </c>
      <c r="AR187">
        <v>3.42</v>
      </c>
      <c r="AS187">
        <v>3.49</v>
      </c>
      <c r="AT187">
        <v>3.55</v>
      </c>
      <c r="AU187">
        <v>3.59</v>
      </c>
      <c r="AV187">
        <v>3.63</v>
      </c>
      <c r="AW187">
        <v>3.71</v>
      </c>
      <c r="AX187">
        <v>3.8</v>
      </c>
      <c r="AY187">
        <v>3.94</v>
      </c>
      <c r="AZ187">
        <v>4.08</v>
      </c>
      <c r="BA187">
        <v>4.1399999999999997</v>
      </c>
      <c r="BB187">
        <v>3.84</v>
      </c>
      <c r="BC187">
        <v>3.71</v>
      </c>
      <c r="BD187">
        <v>3.64</v>
      </c>
      <c r="BE187">
        <v>3.52</v>
      </c>
      <c r="BF187">
        <v>3.42</v>
      </c>
      <c r="BG187">
        <v>3.37</v>
      </c>
      <c r="BH187">
        <v>3.32</v>
      </c>
      <c r="BI187">
        <v>3.27</v>
      </c>
      <c r="BJ187">
        <v>2.4900000000000002</v>
      </c>
      <c r="BK187">
        <v>1.8</v>
      </c>
      <c r="BL187">
        <v>1.84</v>
      </c>
      <c r="BM187">
        <v>4.97</v>
      </c>
    </row>
    <row r="188" spans="1:65" x14ac:dyDescent="0.2">
      <c r="A188" t="s">
        <v>659</v>
      </c>
      <c r="B188" t="s">
        <v>393</v>
      </c>
      <c r="C188" t="s">
        <v>53</v>
      </c>
      <c r="D188" t="s">
        <v>196</v>
      </c>
      <c r="AJ188">
        <v>11.564066175589272</v>
      </c>
      <c r="AK188">
        <v>12.132660128031354</v>
      </c>
      <c r="AL188">
        <v>12.81595574798876</v>
      </c>
      <c r="AM188">
        <v>13.209193427945896</v>
      </c>
      <c r="AN188">
        <v>13.59666690703898</v>
      </c>
      <c r="AO188">
        <v>13.79100199025156</v>
      </c>
      <c r="AP188">
        <v>13.977534476833691</v>
      </c>
      <c r="AQ188">
        <v>13.713905587755884</v>
      </c>
      <c r="AR188">
        <v>13.541331659465142</v>
      </c>
      <c r="AS188">
        <v>13.207431570810455</v>
      </c>
      <c r="AT188">
        <v>13.197320671206239</v>
      </c>
      <c r="AU188">
        <v>12.975790927934932</v>
      </c>
      <c r="AV188">
        <v>13.17894794854932</v>
      </c>
      <c r="AW188">
        <v>12.765502082424973</v>
      </c>
      <c r="AX188">
        <v>12.278981106914149</v>
      </c>
      <c r="AY188">
        <v>11.439420137589394</v>
      </c>
      <c r="AZ188">
        <v>10.75974064348002</v>
      </c>
      <c r="BA188">
        <v>10.324332332379413</v>
      </c>
      <c r="BB188">
        <v>11.012754596330005</v>
      </c>
      <c r="BC188">
        <v>11.152464797592598</v>
      </c>
      <c r="BD188">
        <v>10.62847299079106</v>
      </c>
      <c r="BE188">
        <v>10.344014528070053</v>
      </c>
      <c r="BF188">
        <v>10.487094176162669</v>
      </c>
      <c r="BG188">
        <v>10.233426565628545</v>
      </c>
      <c r="BH188">
        <v>10.156485590540278</v>
      </c>
      <c r="BI188">
        <v>10.151016524487078</v>
      </c>
      <c r="BJ188">
        <v>9.7554206611148739</v>
      </c>
      <c r="BK188">
        <v>9.3636222223059793</v>
      </c>
      <c r="BL188">
        <v>9.168994325128855</v>
      </c>
      <c r="BM188">
        <v>10.462026791510352</v>
      </c>
    </row>
    <row r="189" spans="1:65" x14ac:dyDescent="0.2">
      <c r="A189" t="s">
        <v>698</v>
      </c>
      <c r="B189" t="s">
        <v>126</v>
      </c>
      <c r="C189" t="s">
        <v>53</v>
      </c>
      <c r="D189" t="s">
        <v>196</v>
      </c>
      <c r="AJ189">
        <v>0.59</v>
      </c>
      <c r="AK189">
        <v>0.6</v>
      </c>
      <c r="AL189">
        <v>0.62</v>
      </c>
      <c r="AM189">
        <v>0.63</v>
      </c>
      <c r="AN189">
        <v>0.63</v>
      </c>
      <c r="AO189">
        <v>0.63</v>
      </c>
      <c r="AP189">
        <v>0.63</v>
      </c>
      <c r="AQ189">
        <v>0.63</v>
      </c>
      <c r="AR189">
        <v>0.64</v>
      </c>
      <c r="AS189">
        <v>0.63</v>
      </c>
      <c r="AT189">
        <v>0.63</v>
      </c>
      <c r="AU189">
        <v>0.64</v>
      </c>
      <c r="AV189">
        <v>0.64</v>
      </c>
      <c r="AW189">
        <v>0.63</v>
      </c>
      <c r="AX189">
        <v>0.61</v>
      </c>
      <c r="AY189">
        <v>0.57999999999999996</v>
      </c>
      <c r="AZ189">
        <v>0.4</v>
      </c>
      <c r="BA189">
        <v>0.42</v>
      </c>
      <c r="BB189">
        <v>0.54</v>
      </c>
      <c r="BC189">
        <v>0.65</v>
      </c>
      <c r="BD189">
        <v>0.8</v>
      </c>
      <c r="BE189">
        <v>1.7</v>
      </c>
      <c r="BF189">
        <v>2.95</v>
      </c>
      <c r="BG189">
        <v>1.83</v>
      </c>
      <c r="BH189">
        <v>3.57</v>
      </c>
      <c r="BI189">
        <v>3.78</v>
      </c>
      <c r="BJ189">
        <v>3.94</v>
      </c>
      <c r="BK189">
        <v>4.08</v>
      </c>
      <c r="BL189">
        <v>3.98</v>
      </c>
      <c r="BM189">
        <v>4.6500000000000004</v>
      </c>
    </row>
    <row r="190" spans="1:65" x14ac:dyDescent="0.2">
      <c r="A190" t="s">
        <v>508</v>
      </c>
      <c r="B190" t="s">
        <v>434</v>
      </c>
      <c r="C190" t="s">
        <v>53</v>
      </c>
      <c r="D190" t="s">
        <v>196</v>
      </c>
      <c r="AJ190">
        <v>3.63</v>
      </c>
      <c r="AK190">
        <v>3.68</v>
      </c>
      <c r="AL190">
        <v>3.76</v>
      </c>
      <c r="AM190">
        <v>3.79</v>
      </c>
      <c r="AN190">
        <v>3.79</v>
      </c>
      <c r="AO190">
        <v>3.79</v>
      </c>
      <c r="AP190">
        <v>3.78</v>
      </c>
      <c r="AQ190">
        <v>3.78</v>
      </c>
      <c r="AR190">
        <v>3.81</v>
      </c>
      <c r="AS190">
        <v>3.79</v>
      </c>
      <c r="AT190">
        <v>3.78</v>
      </c>
      <c r="AU190">
        <v>3.81</v>
      </c>
      <c r="AV190">
        <v>3.81</v>
      </c>
      <c r="AW190">
        <v>3.77</v>
      </c>
      <c r="AX190">
        <v>3.71</v>
      </c>
      <c r="AY190">
        <v>3.61</v>
      </c>
      <c r="AZ190">
        <v>3.52</v>
      </c>
      <c r="BA190">
        <v>3.48</v>
      </c>
      <c r="BB190">
        <v>3.68</v>
      </c>
      <c r="BC190">
        <v>3.71</v>
      </c>
      <c r="BD190">
        <v>2.31</v>
      </c>
      <c r="BE190">
        <v>2.39</v>
      </c>
      <c r="BF190">
        <v>2.2999999999999998</v>
      </c>
      <c r="BG190">
        <v>2.72</v>
      </c>
      <c r="BH190">
        <v>3</v>
      </c>
      <c r="BI190">
        <v>3.32</v>
      </c>
      <c r="BJ190">
        <v>3.9</v>
      </c>
      <c r="BK190">
        <v>3.89</v>
      </c>
      <c r="BL190">
        <v>4.74</v>
      </c>
      <c r="BM190">
        <v>10.23</v>
      </c>
    </row>
    <row r="191" spans="1:65" x14ac:dyDescent="0.2">
      <c r="A191" t="s">
        <v>463</v>
      </c>
      <c r="B191" t="s">
        <v>272</v>
      </c>
      <c r="C191" t="s">
        <v>53</v>
      </c>
      <c r="D191" t="s">
        <v>196</v>
      </c>
      <c r="AJ191">
        <v>5.56</v>
      </c>
      <c r="AK191">
        <v>5.63</v>
      </c>
      <c r="AL191">
        <v>5.74</v>
      </c>
      <c r="AM191">
        <v>5.78</v>
      </c>
      <c r="AN191">
        <v>5.77</v>
      </c>
      <c r="AO191">
        <v>5.77</v>
      </c>
      <c r="AP191">
        <v>5.76</v>
      </c>
      <c r="AQ191">
        <v>5.76</v>
      </c>
      <c r="AR191">
        <v>5.81</v>
      </c>
      <c r="AS191">
        <v>5.78</v>
      </c>
      <c r="AT191">
        <v>5.76</v>
      </c>
      <c r="AU191">
        <v>5.8</v>
      </c>
      <c r="AV191">
        <v>4.79</v>
      </c>
      <c r="AW191">
        <v>4.9000000000000004</v>
      </c>
      <c r="AX191">
        <v>4.8600000000000003</v>
      </c>
      <c r="AY191">
        <v>4.26</v>
      </c>
      <c r="AZ191">
        <v>3.92</v>
      </c>
      <c r="BA191">
        <v>3.82</v>
      </c>
      <c r="BB191">
        <v>3.73</v>
      </c>
      <c r="BC191">
        <v>3.3</v>
      </c>
      <c r="BD191">
        <v>3.27</v>
      </c>
      <c r="BE191">
        <v>2.94</v>
      </c>
      <c r="BF191">
        <v>3.21</v>
      </c>
      <c r="BG191">
        <v>2.85</v>
      </c>
      <c r="BH191">
        <v>2.92</v>
      </c>
      <c r="BI191">
        <v>3.38</v>
      </c>
      <c r="BJ191">
        <v>3.35</v>
      </c>
      <c r="BK191">
        <v>3.18</v>
      </c>
      <c r="BL191">
        <v>3.03</v>
      </c>
      <c r="BM191">
        <v>6.24</v>
      </c>
    </row>
    <row r="192" spans="1:65" x14ac:dyDescent="0.2">
      <c r="A192" t="s">
        <v>260</v>
      </c>
      <c r="B192" t="s">
        <v>549</v>
      </c>
      <c r="C192" t="s">
        <v>53</v>
      </c>
      <c r="D192" t="s">
        <v>196</v>
      </c>
      <c r="AJ192">
        <v>3.56</v>
      </c>
      <c r="AK192">
        <v>3.61</v>
      </c>
      <c r="AL192">
        <v>3.69</v>
      </c>
      <c r="AM192">
        <v>3.71</v>
      </c>
      <c r="AN192">
        <v>3.71</v>
      </c>
      <c r="AO192">
        <v>3.71</v>
      </c>
      <c r="AP192">
        <v>3.7</v>
      </c>
      <c r="AQ192">
        <v>3.7</v>
      </c>
      <c r="AR192">
        <v>3.73</v>
      </c>
      <c r="AS192">
        <v>3.71</v>
      </c>
      <c r="AT192">
        <v>3.7</v>
      </c>
      <c r="AU192">
        <v>3.63</v>
      </c>
      <c r="AV192">
        <v>3.53</v>
      </c>
      <c r="AW192">
        <v>3.55</v>
      </c>
      <c r="AX192">
        <v>3.8</v>
      </c>
      <c r="AY192">
        <v>4.05</v>
      </c>
      <c r="AZ192">
        <v>3.43</v>
      </c>
      <c r="BA192">
        <v>3.72</v>
      </c>
      <c r="BB192">
        <v>3.86</v>
      </c>
      <c r="BC192">
        <v>3.61</v>
      </c>
      <c r="BD192">
        <v>3.59</v>
      </c>
      <c r="BE192">
        <v>3.5</v>
      </c>
      <c r="BF192">
        <v>3.5</v>
      </c>
      <c r="BG192">
        <v>3.6</v>
      </c>
      <c r="BH192">
        <v>3.07</v>
      </c>
      <c r="BI192">
        <v>2.69</v>
      </c>
      <c r="BJ192">
        <v>2.5499999999999998</v>
      </c>
      <c r="BK192">
        <v>2.34</v>
      </c>
      <c r="BL192">
        <v>2.2400000000000002</v>
      </c>
      <c r="BM192">
        <v>3.36</v>
      </c>
    </row>
    <row r="193" spans="1:65" x14ac:dyDescent="0.2">
      <c r="A193" t="s">
        <v>643</v>
      </c>
      <c r="B193" t="s">
        <v>357</v>
      </c>
      <c r="C193" t="s">
        <v>53</v>
      </c>
      <c r="D193" t="s">
        <v>196</v>
      </c>
    </row>
    <row r="194" spans="1:65" x14ac:dyDescent="0.2">
      <c r="A194" t="s">
        <v>425</v>
      </c>
      <c r="B194" t="s">
        <v>240</v>
      </c>
      <c r="C194" t="s">
        <v>53</v>
      </c>
      <c r="D194" t="s">
        <v>196</v>
      </c>
      <c r="AJ194">
        <v>2.78</v>
      </c>
      <c r="AK194">
        <v>2.82</v>
      </c>
      <c r="AL194">
        <v>2.9</v>
      </c>
      <c r="AM194">
        <v>2.92</v>
      </c>
      <c r="AN194">
        <v>2.92</v>
      </c>
      <c r="AO194">
        <v>2.92</v>
      </c>
      <c r="AP194">
        <v>2.91</v>
      </c>
      <c r="AQ194">
        <v>2.91</v>
      </c>
      <c r="AR194">
        <v>2.94</v>
      </c>
      <c r="AS194">
        <v>2.92</v>
      </c>
      <c r="AT194">
        <v>2.81</v>
      </c>
      <c r="AU194">
        <v>2.75</v>
      </c>
      <c r="AV194">
        <v>2.66</v>
      </c>
      <c r="AW194">
        <v>2.54</v>
      </c>
      <c r="AX194">
        <v>2.41</v>
      </c>
      <c r="AY194">
        <v>2.25</v>
      </c>
      <c r="AZ194">
        <v>2.11</v>
      </c>
      <c r="BA194">
        <v>2</v>
      </c>
      <c r="BB194">
        <v>2.06</v>
      </c>
      <c r="BC194">
        <v>2</v>
      </c>
      <c r="BD194">
        <v>2.62</v>
      </c>
      <c r="BE194">
        <v>2.63</v>
      </c>
      <c r="BF194">
        <v>2.63</v>
      </c>
      <c r="BG194">
        <v>2.59</v>
      </c>
      <c r="BH194">
        <v>2.56</v>
      </c>
      <c r="BI194">
        <v>2.5299999999999998</v>
      </c>
      <c r="BJ194">
        <v>2.4700000000000002</v>
      </c>
      <c r="BK194">
        <v>2.41</v>
      </c>
      <c r="BL194">
        <v>2.37</v>
      </c>
      <c r="BM194">
        <v>2.74</v>
      </c>
    </row>
    <row r="195" spans="1:65" x14ac:dyDescent="0.2">
      <c r="A195" t="s">
        <v>72</v>
      </c>
      <c r="B195" t="s">
        <v>41</v>
      </c>
      <c r="C195" t="s">
        <v>53</v>
      </c>
      <c r="D195" t="s">
        <v>196</v>
      </c>
      <c r="AJ195">
        <v>13.66</v>
      </c>
      <c r="AK195">
        <v>13.65</v>
      </c>
      <c r="AL195">
        <v>14.39</v>
      </c>
      <c r="AM195">
        <v>14.83</v>
      </c>
      <c r="AN195">
        <v>13.7</v>
      </c>
      <c r="AO195">
        <v>12.68</v>
      </c>
      <c r="AP195">
        <v>10.96</v>
      </c>
      <c r="AQ195">
        <v>9.94</v>
      </c>
      <c r="AR195">
        <v>12.29</v>
      </c>
      <c r="AS195">
        <v>16.309999999999999</v>
      </c>
      <c r="AT195">
        <v>18.37</v>
      </c>
      <c r="AU195">
        <v>19.899999999999999</v>
      </c>
      <c r="AV195">
        <v>19.37</v>
      </c>
      <c r="AW195">
        <v>19.07</v>
      </c>
      <c r="AX195">
        <v>17.75</v>
      </c>
      <c r="AY195">
        <v>13.84</v>
      </c>
      <c r="AZ195">
        <v>9.6</v>
      </c>
      <c r="BA195">
        <v>7.12</v>
      </c>
      <c r="BB195">
        <v>8.17</v>
      </c>
      <c r="BC195">
        <v>9.64</v>
      </c>
      <c r="BD195">
        <v>9.6300000000000008</v>
      </c>
      <c r="BE195">
        <v>10.09</v>
      </c>
      <c r="BF195">
        <v>10.33</v>
      </c>
      <c r="BG195">
        <v>8.99</v>
      </c>
      <c r="BH195">
        <v>7.5</v>
      </c>
      <c r="BI195">
        <v>6.16</v>
      </c>
      <c r="BJ195">
        <v>4.8899999999999997</v>
      </c>
      <c r="BK195">
        <v>3.85</v>
      </c>
      <c r="BL195">
        <v>3.28</v>
      </c>
      <c r="BM195">
        <v>3.55</v>
      </c>
    </row>
    <row r="196" spans="1:65" x14ac:dyDescent="0.2">
      <c r="A196" t="s">
        <v>215</v>
      </c>
      <c r="B196" t="s">
        <v>270</v>
      </c>
      <c r="C196" t="s">
        <v>53</v>
      </c>
      <c r="D196" t="s">
        <v>196</v>
      </c>
      <c r="AJ196">
        <v>5.0333188095470831</v>
      </c>
      <c r="AK196">
        <v>5.0866734841601486</v>
      </c>
      <c r="AL196">
        <v>5.1514586592402738</v>
      </c>
      <c r="AM196">
        <v>5.122799704352861</v>
      </c>
      <c r="AN196">
        <v>5.0688391851212158</v>
      </c>
      <c r="AO196">
        <v>5.0448011141860949</v>
      </c>
      <c r="AP196">
        <v>4.9997357147486081</v>
      </c>
      <c r="AQ196">
        <v>4.9785003144529894</v>
      </c>
      <c r="AR196">
        <v>5.0421723616624048</v>
      </c>
      <c r="AS196">
        <v>5.0578866715362825</v>
      </c>
      <c r="AT196">
        <v>5.0707696313183215</v>
      </c>
      <c r="AU196">
        <v>5.1432094612959363</v>
      </c>
      <c r="AV196">
        <v>5.1903451715124467</v>
      </c>
      <c r="AW196">
        <v>5.1365271996381914</v>
      </c>
      <c r="AX196">
        <v>5.0857114323598891</v>
      </c>
      <c r="AY196">
        <v>4.9695469810089277</v>
      </c>
      <c r="AZ196">
        <v>4.8250218617812548</v>
      </c>
      <c r="BA196">
        <v>4.7338192385545108</v>
      </c>
      <c r="BB196">
        <v>4.9126305949992997</v>
      </c>
      <c r="BC196">
        <v>5.3205160821925057</v>
      </c>
      <c r="BD196">
        <v>5.2219287589192724</v>
      </c>
      <c r="BE196">
        <v>5.1518311907376955</v>
      </c>
      <c r="BF196">
        <v>5.0354282801785946</v>
      </c>
      <c r="BG196">
        <v>5.1502855827681211</v>
      </c>
      <c r="BH196">
        <v>5.1229739914838035</v>
      </c>
      <c r="BI196">
        <v>5.5891655549888188</v>
      </c>
      <c r="BJ196">
        <v>5.8649351171726067</v>
      </c>
      <c r="BK196">
        <v>5.8224846867130395</v>
      </c>
      <c r="BL196">
        <v>5.796796722799419</v>
      </c>
      <c r="BM196">
        <v>6.2072269606424477</v>
      </c>
    </row>
    <row r="197" spans="1:65" x14ac:dyDescent="0.2">
      <c r="A197" t="s">
        <v>527</v>
      </c>
      <c r="B197" t="s">
        <v>651</v>
      </c>
      <c r="C197" t="s">
        <v>53</v>
      </c>
      <c r="D197" t="s">
        <v>196</v>
      </c>
      <c r="AJ197">
        <v>16.18</v>
      </c>
      <c r="AK197">
        <v>16.93</v>
      </c>
      <c r="AL197">
        <v>16.91</v>
      </c>
      <c r="AM197">
        <v>14.6</v>
      </c>
      <c r="AN197">
        <v>13.93</v>
      </c>
      <c r="AO197">
        <v>13.64</v>
      </c>
      <c r="AP197">
        <v>13.8</v>
      </c>
      <c r="AQ197">
        <v>13.46</v>
      </c>
      <c r="AR197">
        <v>11.81</v>
      </c>
      <c r="AS197">
        <v>10.08</v>
      </c>
      <c r="AT197">
        <v>11.4</v>
      </c>
      <c r="AU197">
        <v>11.94</v>
      </c>
      <c r="AV197">
        <v>11.78</v>
      </c>
      <c r="AW197">
        <v>10.31</v>
      </c>
      <c r="AX197">
        <v>11.35</v>
      </c>
      <c r="AY197">
        <v>11.01</v>
      </c>
      <c r="AZ197">
        <v>10.93</v>
      </c>
      <c r="BA197">
        <v>11.48</v>
      </c>
      <c r="BB197">
        <v>15</v>
      </c>
      <c r="BC197">
        <v>16.100000000000001</v>
      </c>
      <c r="BD197">
        <v>15.7</v>
      </c>
      <c r="BE197">
        <v>14.5</v>
      </c>
      <c r="BF197">
        <v>14.3</v>
      </c>
      <c r="BG197">
        <v>13.9</v>
      </c>
      <c r="BH197">
        <v>12</v>
      </c>
      <c r="BI197">
        <v>11.8</v>
      </c>
      <c r="BJ197">
        <v>10.8</v>
      </c>
      <c r="BK197">
        <v>9.1999999999999993</v>
      </c>
      <c r="BL197">
        <v>8.3000000000000007</v>
      </c>
      <c r="BM197">
        <v>11.17</v>
      </c>
    </row>
    <row r="198" spans="1:65" x14ac:dyDescent="0.2">
      <c r="A198" t="s">
        <v>493</v>
      </c>
      <c r="B198" t="s">
        <v>57</v>
      </c>
      <c r="C198" t="s">
        <v>53</v>
      </c>
      <c r="D198" t="s">
        <v>196</v>
      </c>
      <c r="AJ198">
        <v>2.83</v>
      </c>
      <c r="AK198">
        <v>2.87</v>
      </c>
      <c r="AL198">
        <v>2.95</v>
      </c>
      <c r="AM198">
        <v>2.97</v>
      </c>
      <c r="AN198">
        <v>2.97</v>
      </c>
      <c r="AO198">
        <v>2.97</v>
      </c>
      <c r="AP198">
        <v>2.96</v>
      </c>
      <c r="AQ198">
        <v>2.96</v>
      </c>
      <c r="AR198">
        <v>2.99</v>
      </c>
      <c r="AS198">
        <v>2.97</v>
      </c>
      <c r="AT198">
        <v>2.96</v>
      </c>
      <c r="AU198">
        <v>2.99</v>
      </c>
      <c r="AV198">
        <v>2.99</v>
      </c>
      <c r="AW198">
        <v>2.95</v>
      </c>
      <c r="AX198">
        <v>2.9</v>
      </c>
      <c r="AY198">
        <v>2.8</v>
      </c>
      <c r="AZ198">
        <v>2.72</v>
      </c>
      <c r="BA198">
        <v>2.69</v>
      </c>
      <c r="BB198">
        <v>2.87</v>
      </c>
      <c r="BC198">
        <v>2.9</v>
      </c>
      <c r="BD198">
        <v>2.9</v>
      </c>
      <c r="BE198">
        <v>2.9</v>
      </c>
      <c r="BF198">
        <v>2.91</v>
      </c>
      <c r="BG198">
        <v>2.86</v>
      </c>
      <c r="BH198">
        <v>2.83</v>
      </c>
      <c r="BI198">
        <v>2.79</v>
      </c>
      <c r="BJ198">
        <v>2.72</v>
      </c>
      <c r="BK198">
        <v>2.66</v>
      </c>
      <c r="BL198">
        <v>2.62</v>
      </c>
      <c r="BM198">
        <v>2.81</v>
      </c>
    </row>
    <row r="199" spans="1:65" x14ac:dyDescent="0.2">
      <c r="A199" t="s">
        <v>407</v>
      </c>
      <c r="B199" t="s">
        <v>177</v>
      </c>
      <c r="C199" t="s">
        <v>53</v>
      </c>
      <c r="D199" t="s">
        <v>196</v>
      </c>
      <c r="AJ199">
        <v>3.92</v>
      </c>
      <c r="AK199">
        <v>3.99</v>
      </c>
      <c r="AL199">
        <v>5.3</v>
      </c>
      <c r="AM199">
        <v>6.71</v>
      </c>
      <c r="AN199">
        <v>7.06</v>
      </c>
      <c r="AO199">
        <v>7.3</v>
      </c>
      <c r="AP199">
        <v>6.57</v>
      </c>
      <c r="AQ199">
        <v>4.6500000000000004</v>
      </c>
      <c r="AR199">
        <v>4.58</v>
      </c>
      <c r="AS199">
        <v>3.81</v>
      </c>
      <c r="AT199">
        <v>3.83</v>
      </c>
      <c r="AU199">
        <v>4.5</v>
      </c>
      <c r="AV199">
        <v>6.13</v>
      </c>
      <c r="AW199">
        <v>6.32</v>
      </c>
      <c r="AX199">
        <v>7.58</v>
      </c>
      <c r="AY199">
        <v>7.65</v>
      </c>
      <c r="AZ199">
        <v>7.96</v>
      </c>
      <c r="BA199">
        <v>7.55</v>
      </c>
      <c r="BB199">
        <v>9.43</v>
      </c>
      <c r="BC199">
        <v>10.77</v>
      </c>
      <c r="BD199">
        <v>12.68</v>
      </c>
      <c r="BE199">
        <v>15.53</v>
      </c>
      <c r="BF199">
        <v>16.18</v>
      </c>
      <c r="BG199">
        <v>13.89</v>
      </c>
      <c r="BH199">
        <v>12.44</v>
      </c>
      <c r="BI199">
        <v>11.07</v>
      </c>
      <c r="BJ199">
        <v>8.8699999999999992</v>
      </c>
      <c r="BK199">
        <v>6.99</v>
      </c>
      <c r="BL199">
        <v>6.46</v>
      </c>
      <c r="BM199">
        <v>7.2</v>
      </c>
    </row>
    <row r="200" spans="1:65" x14ac:dyDescent="0.2">
      <c r="A200" t="s">
        <v>462</v>
      </c>
      <c r="B200" t="s">
        <v>69</v>
      </c>
      <c r="C200" t="s">
        <v>53</v>
      </c>
      <c r="D200" t="s">
        <v>196</v>
      </c>
      <c r="AJ200">
        <v>9.06</v>
      </c>
      <c r="AK200">
        <v>9.16</v>
      </c>
      <c r="AL200">
        <v>9.31</v>
      </c>
      <c r="AM200">
        <v>9.36</v>
      </c>
      <c r="AN200">
        <v>9.36</v>
      </c>
      <c r="AO200">
        <v>9.36</v>
      </c>
      <c r="AP200">
        <v>9.34</v>
      </c>
      <c r="AQ200">
        <v>9.34</v>
      </c>
      <c r="AR200">
        <v>9.4</v>
      </c>
      <c r="AS200">
        <v>9.36</v>
      </c>
      <c r="AT200">
        <v>9.33</v>
      </c>
      <c r="AU200">
        <v>9.39</v>
      </c>
      <c r="AV200">
        <v>6.81</v>
      </c>
      <c r="AW200">
        <v>6.51</v>
      </c>
      <c r="AX200">
        <v>4.83</v>
      </c>
      <c r="AY200">
        <v>5.28</v>
      </c>
      <c r="AZ200">
        <v>4.71</v>
      </c>
      <c r="BA200">
        <v>4.42</v>
      </c>
      <c r="BB200">
        <v>5.46</v>
      </c>
      <c r="BC200">
        <v>4.57</v>
      </c>
      <c r="BD200">
        <v>4.67</v>
      </c>
      <c r="BE200">
        <v>4.09</v>
      </c>
      <c r="BF200">
        <v>4.3899999999999997</v>
      </c>
      <c r="BG200">
        <v>5.03</v>
      </c>
      <c r="BH200">
        <v>4.5599999999999996</v>
      </c>
      <c r="BI200">
        <v>5.26</v>
      </c>
      <c r="BJ200">
        <v>4.62</v>
      </c>
      <c r="BK200">
        <v>5.56</v>
      </c>
      <c r="BL200">
        <v>6.6</v>
      </c>
      <c r="BM200">
        <v>7.61</v>
      </c>
    </row>
    <row r="201" spans="1:65" x14ac:dyDescent="0.2">
      <c r="A201" t="s">
        <v>82</v>
      </c>
      <c r="B201" t="s">
        <v>184</v>
      </c>
      <c r="C201" t="s">
        <v>53</v>
      </c>
      <c r="D201" t="s">
        <v>196</v>
      </c>
      <c r="AJ201">
        <v>10.45</v>
      </c>
      <c r="AK201">
        <v>10.5</v>
      </c>
      <c r="AL201">
        <v>10.6</v>
      </c>
      <c r="AM201">
        <v>10.62</v>
      </c>
      <c r="AN201">
        <v>10.62</v>
      </c>
      <c r="AO201">
        <v>10.62</v>
      </c>
      <c r="AP201">
        <v>10.61</v>
      </c>
      <c r="AQ201">
        <v>10.61</v>
      </c>
      <c r="AR201">
        <v>10.65</v>
      </c>
      <c r="AS201">
        <v>10.63</v>
      </c>
      <c r="AT201">
        <v>21.49</v>
      </c>
      <c r="AU201">
        <v>27.47</v>
      </c>
      <c r="AV201">
        <v>23</v>
      </c>
      <c r="AW201">
        <v>23.22</v>
      </c>
      <c r="AX201">
        <v>20.02</v>
      </c>
      <c r="AY201">
        <v>19.010000000000002</v>
      </c>
      <c r="AZ201">
        <v>18.28</v>
      </c>
      <c r="BA201">
        <v>22.91</v>
      </c>
      <c r="BB201">
        <v>20.45</v>
      </c>
      <c r="BC201">
        <v>21.42</v>
      </c>
      <c r="BD201">
        <v>17.600000000000001</v>
      </c>
      <c r="BE201">
        <v>19.2</v>
      </c>
      <c r="BF201">
        <v>19.89</v>
      </c>
      <c r="BG201">
        <v>20.53</v>
      </c>
      <c r="BH201">
        <v>23.01</v>
      </c>
      <c r="BI201">
        <v>23.94</v>
      </c>
      <c r="BJ201">
        <v>25.68</v>
      </c>
      <c r="BK201">
        <v>26.26</v>
      </c>
      <c r="BL201">
        <v>25.34</v>
      </c>
      <c r="BM201">
        <v>27.35</v>
      </c>
    </row>
    <row r="202" spans="1:65" x14ac:dyDescent="0.2">
      <c r="A202" t="s">
        <v>122</v>
      </c>
      <c r="B202" t="s">
        <v>191</v>
      </c>
      <c r="C202" t="s">
        <v>53</v>
      </c>
      <c r="D202" t="s">
        <v>196</v>
      </c>
      <c r="AJ202">
        <v>3.114526292724892</v>
      </c>
      <c r="AK202">
        <v>3.1747253319356479</v>
      </c>
      <c r="AL202">
        <v>3.2682931231068277</v>
      </c>
      <c r="AM202">
        <v>3.3233937926495081</v>
      </c>
      <c r="AN202">
        <v>3.3564487651388237</v>
      </c>
      <c r="AO202">
        <v>3.3901905663364031</v>
      </c>
      <c r="AP202">
        <v>3.415505018327182</v>
      </c>
      <c r="AQ202">
        <v>3.4491491238910781</v>
      </c>
      <c r="AR202">
        <v>3.5140593252458152</v>
      </c>
      <c r="AS202">
        <v>3.5247814693268467</v>
      </c>
      <c r="AT202">
        <v>3.5483026484591882</v>
      </c>
      <c r="AU202">
        <v>3.604327824682199</v>
      </c>
      <c r="AV202">
        <v>3.6242032934958726</v>
      </c>
      <c r="AW202">
        <v>3.5059119086414436</v>
      </c>
      <c r="AX202">
        <v>3.3914899758257042</v>
      </c>
      <c r="AY202">
        <v>3.2881843379801907</v>
      </c>
      <c r="AZ202">
        <v>3.2542998188950247</v>
      </c>
      <c r="BA202">
        <v>3.2666134633151742</v>
      </c>
      <c r="BB202">
        <v>3.5151099102854193</v>
      </c>
      <c r="BC202">
        <v>3.1306231592414409</v>
      </c>
      <c r="BD202">
        <v>3.0656674923814444</v>
      </c>
      <c r="BE202">
        <v>3.1349581061720104</v>
      </c>
      <c r="BF202">
        <v>3.0324532438220619</v>
      </c>
      <c r="BG202">
        <v>2.9705832426984662</v>
      </c>
      <c r="BH202">
        <v>2.9231026274641208</v>
      </c>
      <c r="BI202">
        <v>2.8722321658748577</v>
      </c>
      <c r="BJ202">
        <v>2.8011154006677796</v>
      </c>
      <c r="BK202">
        <v>2.7362142510419631</v>
      </c>
      <c r="BL202">
        <v>2.6782952466253662</v>
      </c>
      <c r="BM202">
        <v>3.1068053842891361</v>
      </c>
    </row>
    <row r="203" spans="1:65" x14ac:dyDescent="0.2">
      <c r="A203" t="s">
        <v>561</v>
      </c>
      <c r="B203" t="s">
        <v>255</v>
      </c>
      <c r="C203" t="s">
        <v>53</v>
      </c>
      <c r="D203" t="s">
        <v>196</v>
      </c>
      <c r="AJ203">
        <v>6.3457917118791363</v>
      </c>
      <c r="AK203">
        <v>6.9127061197287629</v>
      </c>
      <c r="AL203">
        <v>7.4752024826024464</v>
      </c>
      <c r="AM203">
        <v>7.5100333935218959</v>
      </c>
      <c r="AN203">
        <v>7.4034436475633161</v>
      </c>
      <c r="AO203">
        <v>7.5700218940344408</v>
      </c>
      <c r="AP203">
        <v>7.3587401232195262</v>
      </c>
      <c r="AQ203">
        <v>7.3814088104768807</v>
      </c>
      <c r="AR203">
        <v>7.1086038799917795</v>
      </c>
      <c r="AS203">
        <v>6.5374871380064228</v>
      </c>
      <c r="AT203">
        <v>6.3759858621008805</v>
      </c>
      <c r="AU203">
        <v>6.7678910468204432</v>
      </c>
      <c r="AV203">
        <v>6.8579353447568794</v>
      </c>
      <c r="AW203">
        <v>6.6602993891113513</v>
      </c>
      <c r="AX203">
        <v>6.3529047677619213</v>
      </c>
      <c r="AY203">
        <v>5.9308169183609918</v>
      </c>
      <c r="AZ203">
        <v>5.5259086930887218</v>
      </c>
      <c r="BA203">
        <v>5.8666350537969176</v>
      </c>
      <c r="BB203">
        <v>8.0253565637075575</v>
      </c>
      <c r="BC203">
        <v>8.3041731599087392</v>
      </c>
      <c r="BD203">
        <v>8.013469535442562</v>
      </c>
      <c r="BE203">
        <v>8.0682223381085354</v>
      </c>
      <c r="BF203">
        <v>7.9800168101024687</v>
      </c>
      <c r="BG203">
        <v>7.4597974212576315</v>
      </c>
      <c r="BH203">
        <v>6.8662741227084654</v>
      </c>
      <c r="BI203">
        <v>6.4001472799252346</v>
      </c>
      <c r="BJ203">
        <v>5.8336663695568847</v>
      </c>
      <c r="BK203">
        <v>5.2836489952867627</v>
      </c>
      <c r="BL203">
        <v>4.9583847489187827</v>
      </c>
      <c r="BM203">
        <v>6.9576854625879641</v>
      </c>
    </row>
    <row r="204" spans="1:65" x14ac:dyDescent="0.2">
      <c r="A204" t="s">
        <v>337</v>
      </c>
      <c r="B204" t="s">
        <v>546</v>
      </c>
      <c r="C204" t="s">
        <v>53</v>
      </c>
      <c r="D204" t="s">
        <v>196</v>
      </c>
      <c r="AJ204">
        <v>11.07</v>
      </c>
      <c r="AK204">
        <v>11.03</v>
      </c>
      <c r="AL204">
        <v>10.97</v>
      </c>
      <c r="AM204">
        <v>11.03</v>
      </c>
      <c r="AN204">
        <v>11.11</v>
      </c>
      <c r="AO204">
        <v>11.21</v>
      </c>
      <c r="AP204">
        <v>11.31</v>
      </c>
      <c r="AQ204">
        <v>11.41</v>
      </c>
      <c r="AR204">
        <v>11.46</v>
      </c>
      <c r="AS204">
        <v>11.57</v>
      </c>
      <c r="AT204">
        <v>11.67</v>
      </c>
      <c r="AU204">
        <v>11.71</v>
      </c>
      <c r="AV204">
        <v>11.64</v>
      </c>
      <c r="AW204">
        <v>11.62</v>
      </c>
      <c r="AX204">
        <v>11.62</v>
      </c>
      <c r="AY204">
        <v>11.69</v>
      </c>
      <c r="AZ204">
        <v>11.74</v>
      </c>
      <c r="BA204">
        <v>11.82</v>
      </c>
      <c r="BB204">
        <v>11.57</v>
      </c>
      <c r="BC204">
        <v>11.58</v>
      </c>
      <c r="BD204">
        <v>11.67</v>
      </c>
      <c r="BE204">
        <v>11.71</v>
      </c>
      <c r="BF204">
        <v>11.77</v>
      </c>
      <c r="BG204">
        <v>11.92</v>
      </c>
      <c r="BH204">
        <v>12.06</v>
      </c>
      <c r="BI204">
        <v>12.23</v>
      </c>
      <c r="BJ204">
        <v>12.4</v>
      </c>
      <c r="BK204">
        <v>12.59</v>
      </c>
      <c r="BL204">
        <v>12.72</v>
      </c>
      <c r="BM204">
        <v>13.81</v>
      </c>
    </row>
    <row r="205" spans="1:65" x14ac:dyDescent="0.2">
      <c r="A205" t="s">
        <v>583</v>
      </c>
      <c r="B205" t="s">
        <v>25</v>
      </c>
      <c r="C205" t="s">
        <v>53</v>
      </c>
      <c r="D205" t="s">
        <v>196</v>
      </c>
      <c r="AJ205">
        <v>0.56000000000000005</v>
      </c>
      <c r="AK205">
        <v>0.51</v>
      </c>
      <c r="AL205">
        <v>0.46</v>
      </c>
      <c r="AM205">
        <v>0.46</v>
      </c>
      <c r="AN205">
        <v>0.46</v>
      </c>
      <c r="AO205">
        <v>0.48</v>
      </c>
      <c r="AP205">
        <v>0.5</v>
      </c>
      <c r="AQ205">
        <v>0.52</v>
      </c>
      <c r="AR205">
        <v>0.53</v>
      </c>
      <c r="AS205">
        <v>0.56999999999999995</v>
      </c>
      <c r="AT205">
        <v>0.6</v>
      </c>
      <c r="AU205">
        <v>0.62</v>
      </c>
      <c r="AV205">
        <v>0.65</v>
      </c>
      <c r="AW205">
        <v>0.71</v>
      </c>
      <c r="AX205">
        <v>0.77</v>
      </c>
      <c r="AY205">
        <v>0.87</v>
      </c>
      <c r="AZ205">
        <v>0.52</v>
      </c>
      <c r="BA205">
        <v>0.31</v>
      </c>
      <c r="BB205">
        <v>0.31</v>
      </c>
      <c r="BC205">
        <v>0.45</v>
      </c>
      <c r="BD205">
        <v>0.56000000000000005</v>
      </c>
      <c r="BE205">
        <v>0.48</v>
      </c>
      <c r="BF205">
        <v>0.28000000000000003</v>
      </c>
      <c r="BG205">
        <v>0.2</v>
      </c>
      <c r="BH205">
        <v>0.17</v>
      </c>
      <c r="BI205">
        <v>0.15</v>
      </c>
      <c r="BJ205">
        <v>0.14000000000000001</v>
      </c>
      <c r="BK205">
        <v>0.11</v>
      </c>
      <c r="BL205">
        <v>0.12</v>
      </c>
      <c r="BM205">
        <v>3.45</v>
      </c>
    </row>
    <row r="206" spans="1:65" x14ac:dyDescent="0.2">
      <c r="A206" t="s">
        <v>521</v>
      </c>
      <c r="B206" t="s">
        <v>308</v>
      </c>
      <c r="C206" t="s">
        <v>53</v>
      </c>
      <c r="D206" t="s">
        <v>196</v>
      </c>
      <c r="AJ206">
        <v>8.18</v>
      </c>
      <c r="AK206">
        <v>8.26</v>
      </c>
      <c r="AL206">
        <v>8.26</v>
      </c>
      <c r="AM206">
        <v>8.17</v>
      </c>
      <c r="AN206">
        <v>8.01</v>
      </c>
      <c r="AO206">
        <v>6.74</v>
      </c>
      <c r="AP206">
        <v>5.51</v>
      </c>
      <c r="AQ206">
        <v>5.63</v>
      </c>
      <c r="AR206">
        <v>6.24</v>
      </c>
      <c r="AS206">
        <v>6.97</v>
      </c>
      <c r="AT206">
        <v>6.56</v>
      </c>
      <c r="AU206">
        <v>8.11</v>
      </c>
      <c r="AV206">
        <v>6.95</v>
      </c>
      <c r="AW206">
        <v>7.72</v>
      </c>
      <c r="AX206">
        <v>7.17</v>
      </c>
      <c r="AY206">
        <v>7.27</v>
      </c>
      <c r="AZ206">
        <v>6.41</v>
      </c>
      <c r="BA206">
        <v>5.79</v>
      </c>
      <c r="BB206">
        <v>6.86</v>
      </c>
      <c r="BC206">
        <v>6.96</v>
      </c>
      <c r="BD206">
        <v>7.18</v>
      </c>
      <c r="BE206">
        <v>6.79</v>
      </c>
      <c r="BF206">
        <v>7.1</v>
      </c>
      <c r="BG206">
        <v>6.8</v>
      </c>
      <c r="BH206">
        <v>6.81</v>
      </c>
      <c r="BI206">
        <v>5.9</v>
      </c>
      <c r="BJ206">
        <v>4.93</v>
      </c>
      <c r="BK206">
        <v>4.1900000000000004</v>
      </c>
      <c r="BL206">
        <v>3.91</v>
      </c>
      <c r="BM206">
        <v>4.84</v>
      </c>
    </row>
    <row r="207" spans="1:65" x14ac:dyDescent="0.2">
      <c r="A207" t="s">
        <v>2</v>
      </c>
      <c r="B207" t="s">
        <v>327</v>
      </c>
      <c r="C207" t="s">
        <v>53</v>
      </c>
      <c r="D207" t="s">
        <v>196</v>
      </c>
      <c r="AJ207">
        <v>5.13</v>
      </c>
      <c r="AK207">
        <v>5.18</v>
      </c>
      <c r="AL207">
        <v>5.88</v>
      </c>
      <c r="AM207">
        <v>8.1300000000000008</v>
      </c>
      <c r="AN207">
        <v>9.4499999999999993</v>
      </c>
      <c r="AO207">
        <v>9.67</v>
      </c>
      <c r="AP207">
        <v>11.81</v>
      </c>
      <c r="AQ207">
        <v>13.26</v>
      </c>
      <c r="AR207">
        <v>13.04</v>
      </c>
      <c r="AS207">
        <v>10.58</v>
      </c>
      <c r="AT207">
        <v>8.98</v>
      </c>
      <c r="AU207">
        <v>7.88</v>
      </c>
      <c r="AV207">
        <v>8.2100000000000009</v>
      </c>
      <c r="AW207">
        <v>7.76</v>
      </c>
      <c r="AX207">
        <v>7.12</v>
      </c>
      <c r="AY207">
        <v>7.06</v>
      </c>
      <c r="AZ207">
        <v>6</v>
      </c>
      <c r="BA207">
        <v>6.21</v>
      </c>
      <c r="BB207">
        <v>8.3000000000000007</v>
      </c>
      <c r="BC207">
        <v>7.37</v>
      </c>
      <c r="BD207">
        <v>6.54</v>
      </c>
      <c r="BE207">
        <v>5.44</v>
      </c>
      <c r="BF207">
        <v>5.46</v>
      </c>
      <c r="BG207">
        <v>5.16</v>
      </c>
      <c r="BH207">
        <v>5.57</v>
      </c>
      <c r="BI207">
        <v>5.56</v>
      </c>
      <c r="BJ207">
        <v>5.21</v>
      </c>
      <c r="BK207">
        <v>4.8499999999999996</v>
      </c>
      <c r="BL207">
        <v>4.5999999999999996</v>
      </c>
      <c r="BM207">
        <v>5.73</v>
      </c>
    </row>
    <row r="208" spans="1:65" x14ac:dyDescent="0.2">
      <c r="A208" t="s">
        <v>249</v>
      </c>
      <c r="B208" t="s">
        <v>90</v>
      </c>
      <c r="C208" t="s">
        <v>53</v>
      </c>
      <c r="D208" t="s">
        <v>196</v>
      </c>
      <c r="AJ208">
        <v>0.3</v>
      </c>
      <c r="AK208">
        <v>0.35</v>
      </c>
      <c r="AL208">
        <v>0.41</v>
      </c>
      <c r="AM208">
        <v>0.46</v>
      </c>
      <c r="AN208">
        <v>0.51</v>
      </c>
      <c r="AO208">
        <v>0.56000000000000005</v>
      </c>
      <c r="AP208">
        <v>0.61</v>
      </c>
      <c r="AQ208">
        <v>0.66</v>
      </c>
      <c r="AR208">
        <v>0.72</v>
      </c>
      <c r="AS208">
        <v>0.77</v>
      </c>
      <c r="AT208">
        <v>0.82</v>
      </c>
      <c r="AU208">
        <v>0.89</v>
      </c>
      <c r="AV208">
        <v>0.92</v>
      </c>
      <c r="AW208">
        <v>0.93</v>
      </c>
      <c r="AX208">
        <v>0.93</v>
      </c>
      <c r="AY208">
        <v>0.9</v>
      </c>
      <c r="AZ208">
        <v>0.88</v>
      </c>
      <c r="BA208">
        <v>0.88</v>
      </c>
      <c r="BB208">
        <v>1.02</v>
      </c>
      <c r="BC208">
        <v>1.07</v>
      </c>
      <c r="BD208">
        <v>1.1000000000000001</v>
      </c>
      <c r="BE208">
        <v>1.1399999999999999</v>
      </c>
      <c r="BF208">
        <v>1.18</v>
      </c>
      <c r="BG208">
        <v>1.17</v>
      </c>
      <c r="BH208">
        <v>1.1399999999999999</v>
      </c>
      <c r="BI208">
        <v>1.1100000000000001</v>
      </c>
      <c r="BJ208">
        <v>1.06</v>
      </c>
      <c r="BK208">
        <v>1.02</v>
      </c>
      <c r="BL208">
        <v>0.99</v>
      </c>
      <c r="BM208">
        <v>1.35</v>
      </c>
    </row>
    <row r="209" spans="1:65" x14ac:dyDescent="0.2">
      <c r="A209" t="s">
        <v>85</v>
      </c>
      <c r="B209" t="s">
        <v>118</v>
      </c>
      <c r="C209" t="s">
        <v>53</v>
      </c>
      <c r="D209" t="s">
        <v>196</v>
      </c>
      <c r="AJ209">
        <v>4.9908128756851822</v>
      </c>
      <c r="AK209">
        <v>5.0317927903632675</v>
      </c>
      <c r="AL209">
        <v>5.1269903164655739</v>
      </c>
      <c r="AM209">
        <v>5.1413451132096757</v>
      </c>
      <c r="AN209">
        <v>5.1338570983784022</v>
      </c>
      <c r="AO209">
        <v>5.1142073832729764</v>
      </c>
      <c r="AP209">
        <v>5.1000416614784481</v>
      </c>
      <c r="AQ209">
        <v>5.0918540885615284</v>
      </c>
      <c r="AR209">
        <v>5.1301805637164435</v>
      </c>
      <c r="AS209">
        <v>5.0944769011263622</v>
      </c>
      <c r="AT209">
        <v>5.1094404477433422</v>
      </c>
      <c r="AU209">
        <v>5.1881183067297485</v>
      </c>
      <c r="AV209">
        <v>5.2085115816655456</v>
      </c>
      <c r="AW209">
        <v>5.1638337002587757</v>
      </c>
      <c r="AX209">
        <v>5.0935574652161408</v>
      </c>
      <c r="AY209">
        <v>4.9031800352722357</v>
      </c>
      <c r="AZ209">
        <v>4.8111233607749817</v>
      </c>
      <c r="BA209">
        <v>4.7875840117690469</v>
      </c>
      <c r="BB209">
        <v>5.0639247069760076</v>
      </c>
      <c r="BC209">
        <v>4.9317667909340406</v>
      </c>
      <c r="BD209">
        <v>4.963764867714147</v>
      </c>
      <c r="BE209">
        <v>5.0853293251090266</v>
      </c>
      <c r="BF209">
        <v>5.2612571621207396</v>
      </c>
      <c r="BG209">
        <v>5.0924058216690007</v>
      </c>
      <c r="BH209">
        <v>5.2454592091314325</v>
      </c>
      <c r="BI209">
        <v>5.220780883017401</v>
      </c>
      <c r="BJ209">
        <v>5.1550363441740572</v>
      </c>
      <c r="BK209">
        <v>5.1021097567817186</v>
      </c>
      <c r="BL209">
        <v>5.0364825915779896</v>
      </c>
      <c r="BM209">
        <v>6.625076417180976</v>
      </c>
    </row>
    <row r="210" spans="1:65" x14ac:dyDescent="0.2">
      <c r="A210" t="s">
        <v>448</v>
      </c>
      <c r="B210" t="s">
        <v>225</v>
      </c>
      <c r="C210" t="s">
        <v>53</v>
      </c>
      <c r="D210" t="s">
        <v>196</v>
      </c>
      <c r="AJ210">
        <v>7.21</v>
      </c>
      <c r="AK210">
        <v>7.2</v>
      </c>
      <c r="AL210">
        <v>6.67</v>
      </c>
      <c r="AM210">
        <v>6.25</v>
      </c>
      <c r="AN210">
        <v>5.86</v>
      </c>
      <c r="AO210">
        <v>5.48</v>
      </c>
      <c r="AP210">
        <v>5.0999999999999996</v>
      </c>
      <c r="AQ210">
        <v>4.7300000000000004</v>
      </c>
      <c r="AR210">
        <v>4.3499999999999996</v>
      </c>
      <c r="AS210">
        <v>4.57</v>
      </c>
      <c r="AT210">
        <v>4.62</v>
      </c>
      <c r="AU210">
        <v>5.27</v>
      </c>
      <c r="AV210">
        <v>5.56</v>
      </c>
      <c r="AW210">
        <v>5.82</v>
      </c>
      <c r="AX210">
        <v>6.05</v>
      </c>
      <c r="AY210">
        <v>6.25</v>
      </c>
      <c r="AZ210">
        <v>5.73</v>
      </c>
      <c r="BA210">
        <v>5.08</v>
      </c>
      <c r="BB210">
        <v>5.38</v>
      </c>
      <c r="BC210">
        <v>5.55</v>
      </c>
      <c r="BD210">
        <v>5.77</v>
      </c>
      <c r="BE210">
        <v>5.52</v>
      </c>
      <c r="BF210">
        <v>5.57</v>
      </c>
      <c r="BG210">
        <v>5.72</v>
      </c>
      <c r="BH210">
        <v>5.59</v>
      </c>
      <c r="BI210">
        <v>5.65</v>
      </c>
      <c r="BJ210">
        <v>5.89</v>
      </c>
      <c r="BK210">
        <v>6.04</v>
      </c>
      <c r="BL210">
        <v>6.13</v>
      </c>
      <c r="BM210">
        <v>8.2200000000000006</v>
      </c>
    </row>
    <row r="211" spans="1:65" x14ac:dyDescent="0.2">
      <c r="A211" t="s">
        <v>211</v>
      </c>
      <c r="B211" t="s">
        <v>435</v>
      </c>
      <c r="C211" t="s">
        <v>53</v>
      </c>
      <c r="D211" t="s">
        <v>196</v>
      </c>
      <c r="AJ211">
        <v>15.12</v>
      </c>
      <c r="AK211">
        <v>15.22</v>
      </c>
      <c r="AL211">
        <v>15.39</v>
      </c>
      <c r="AM211">
        <v>15.44</v>
      </c>
      <c r="AN211">
        <v>15.44</v>
      </c>
      <c r="AO211">
        <v>15.44</v>
      </c>
      <c r="AP211">
        <v>15.43</v>
      </c>
      <c r="AQ211">
        <v>15.43</v>
      </c>
      <c r="AR211">
        <v>15.49</v>
      </c>
      <c r="AS211">
        <v>15.45</v>
      </c>
      <c r="AT211">
        <v>15.41</v>
      </c>
      <c r="AU211">
        <v>15.48</v>
      </c>
      <c r="AV211">
        <v>15.48</v>
      </c>
      <c r="AW211">
        <v>15.4</v>
      </c>
      <c r="AX211">
        <v>15.28</v>
      </c>
      <c r="AY211">
        <v>15.07</v>
      </c>
      <c r="AZ211">
        <v>14.88</v>
      </c>
      <c r="BA211">
        <v>14.8</v>
      </c>
      <c r="BB211">
        <v>13</v>
      </c>
      <c r="BC211">
        <v>15.17</v>
      </c>
      <c r="BD211">
        <v>17.440000000000001</v>
      </c>
      <c r="BE211">
        <v>17.45</v>
      </c>
      <c r="BF211">
        <v>17.47</v>
      </c>
      <c r="BG211">
        <v>17.36</v>
      </c>
      <c r="BH211">
        <v>17.29</v>
      </c>
      <c r="BI211">
        <v>17.190000000000001</v>
      </c>
      <c r="BJ211">
        <v>17.02</v>
      </c>
      <c r="BK211">
        <v>16.87</v>
      </c>
      <c r="BL211">
        <v>16.760000000000002</v>
      </c>
      <c r="BM211">
        <v>17.71</v>
      </c>
    </row>
    <row r="212" spans="1:65" x14ac:dyDescent="0.2">
      <c r="A212" t="s">
        <v>32</v>
      </c>
      <c r="B212" t="s">
        <v>528</v>
      </c>
      <c r="C212" t="s">
        <v>53</v>
      </c>
      <c r="D212" t="s">
        <v>196</v>
      </c>
      <c r="AJ212">
        <v>5.49</v>
      </c>
      <c r="AK212">
        <v>5.53</v>
      </c>
      <c r="AL212">
        <v>5.61</v>
      </c>
      <c r="AM212">
        <v>5.63</v>
      </c>
      <c r="AN212">
        <v>5.63</v>
      </c>
      <c r="AO212">
        <v>5.63</v>
      </c>
      <c r="AP212">
        <v>5.63</v>
      </c>
      <c r="AQ212">
        <v>5.63</v>
      </c>
      <c r="AR212">
        <v>5.66</v>
      </c>
      <c r="AS212">
        <v>5.64</v>
      </c>
      <c r="AT212">
        <v>5.62</v>
      </c>
      <c r="AU212">
        <v>5.65</v>
      </c>
      <c r="AV212">
        <v>6.7</v>
      </c>
      <c r="AW212">
        <v>7.79</v>
      </c>
      <c r="AX212">
        <v>8.92</v>
      </c>
      <c r="AY212">
        <v>10.029999999999999</v>
      </c>
      <c r="AZ212">
        <v>9.89</v>
      </c>
      <c r="BA212">
        <v>9.85</v>
      </c>
      <c r="BB212">
        <v>10.25</v>
      </c>
      <c r="BC212">
        <v>10.34</v>
      </c>
      <c r="BD212">
        <v>10.36</v>
      </c>
      <c r="BE212">
        <v>9.42</v>
      </c>
      <c r="BF212">
        <v>8.5299999999999994</v>
      </c>
      <c r="BG212">
        <v>7.61</v>
      </c>
      <c r="BH212">
        <v>6.76</v>
      </c>
      <c r="BI212">
        <v>6.7</v>
      </c>
      <c r="BJ212">
        <v>6.61</v>
      </c>
      <c r="BK212">
        <v>6.53</v>
      </c>
      <c r="BL212">
        <v>6.47</v>
      </c>
      <c r="BM212">
        <v>7.1</v>
      </c>
    </row>
    <row r="213" spans="1:65" x14ac:dyDescent="0.2">
      <c r="A213" t="s">
        <v>476</v>
      </c>
      <c r="B213" t="s">
        <v>79</v>
      </c>
      <c r="C213" t="s">
        <v>53</v>
      </c>
      <c r="D213" t="s">
        <v>196</v>
      </c>
      <c r="AJ213">
        <v>2.1800000000000002</v>
      </c>
      <c r="AK213">
        <v>3.09</v>
      </c>
      <c r="AL213">
        <v>3.07</v>
      </c>
      <c r="AM213">
        <v>3.03</v>
      </c>
      <c r="AN213">
        <v>3.3</v>
      </c>
      <c r="AO213">
        <v>3.57</v>
      </c>
      <c r="AP213">
        <v>2.5</v>
      </c>
      <c r="AQ213">
        <v>3.41</v>
      </c>
      <c r="AR213">
        <v>4.8499999999999996</v>
      </c>
      <c r="AS213">
        <v>3.7</v>
      </c>
      <c r="AT213">
        <v>3.76</v>
      </c>
      <c r="AU213">
        <v>5.65</v>
      </c>
      <c r="AV213">
        <v>5.93</v>
      </c>
      <c r="AW213">
        <v>5.84</v>
      </c>
      <c r="AX213">
        <v>5.59</v>
      </c>
      <c r="AY213">
        <v>4.4800000000000004</v>
      </c>
      <c r="AZ213">
        <v>3.9</v>
      </c>
      <c r="BA213">
        <v>3.96</v>
      </c>
      <c r="BB213">
        <v>5.86</v>
      </c>
      <c r="BC213">
        <v>4.12</v>
      </c>
      <c r="BD213">
        <v>3.89</v>
      </c>
      <c r="BE213">
        <v>3.72</v>
      </c>
      <c r="BF213">
        <v>3.86</v>
      </c>
      <c r="BG213">
        <v>3.74</v>
      </c>
      <c r="BH213">
        <v>3.79</v>
      </c>
      <c r="BI213">
        <v>4.08</v>
      </c>
      <c r="BJ213">
        <v>4.2</v>
      </c>
      <c r="BK213">
        <v>3.65</v>
      </c>
      <c r="BL213">
        <v>3.1</v>
      </c>
      <c r="BM213">
        <v>5.19</v>
      </c>
    </row>
    <row r="214" spans="1:65" x14ac:dyDescent="0.2">
      <c r="A214" t="s">
        <v>97</v>
      </c>
      <c r="B214" t="s">
        <v>292</v>
      </c>
      <c r="C214" t="s">
        <v>53</v>
      </c>
      <c r="D214" t="s">
        <v>196</v>
      </c>
      <c r="AJ214">
        <v>1.98</v>
      </c>
      <c r="AK214">
        <v>2.02</v>
      </c>
      <c r="AL214">
        <v>2.1</v>
      </c>
      <c r="AM214">
        <v>2.13</v>
      </c>
      <c r="AN214">
        <v>2.12</v>
      </c>
      <c r="AO214">
        <v>2.12</v>
      </c>
      <c r="AP214">
        <v>2.12</v>
      </c>
      <c r="AQ214">
        <v>2.12</v>
      </c>
      <c r="AR214">
        <v>2.15</v>
      </c>
      <c r="AS214">
        <v>2.13</v>
      </c>
      <c r="AT214">
        <v>2.11</v>
      </c>
      <c r="AU214">
        <v>2.14</v>
      </c>
      <c r="AV214">
        <v>2.14</v>
      </c>
      <c r="AW214">
        <v>2.1</v>
      </c>
      <c r="AX214">
        <v>2.0499999999999998</v>
      </c>
      <c r="AY214">
        <v>1.96</v>
      </c>
      <c r="AZ214">
        <v>1.88</v>
      </c>
      <c r="BA214">
        <v>1.85</v>
      </c>
      <c r="BB214">
        <v>2.02</v>
      </c>
      <c r="BC214">
        <v>1.64</v>
      </c>
      <c r="BD214">
        <v>1.28</v>
      </c>
      <c r="BE214">
        <v>0.96</v>
      </c>
      <c r="BF214">
        <v>0.69</v>
      </c>
      <c r="BG214">
        <v>0.68</v>
      </c>
      <c r="BH214">
        <v>0.67</v>
      </c>
      <c r="BI214">
        <v>0.66</v>
      </c>
      <c r="BJ214">
        <v>0.64</v>
      </c>
      <c r="BK214">
        <v>0.62</v>
      </c>
      <c r="BL214">
        <v>0.6</v>
      </c>
      <c r="BM214">
        <v>0.79</v>
      </c>
    </row>
    <row r="215" spans="1:65" x14ac:dyDescent="0.2">
      <c r="A215" t="s">
        <v>666</v>
      </c>
      <c r="B215" t="s">
        <v>609</v>
      </c>
      <c r="C215" t="s">
        <v>53</v>
      </c>
      <c r="D215" t="s">
        <v>196</v>
      </c>
      <c r="AJ215">
        <v>3.31</v>
      </c>
      <c r="AK215">
        <v>3.35</v>
      </c>
      <c r="AL215">
        <v>3.42</v>
      </c>
      <c r="AM215">
        <v>3.44</v>
      </c>
      <c r="AN215">
        <v>3.44</v>
      </c>
      <c r="AO215">
        <v>3.44</v>
      </c>
      <c r="AP215">
        <v>3.43</v>
      </c>
      <c r="AQ215">
        <v>3.43</v>
      </c>
      <c r="AR215">
        <v>3.46</v>
      </c>
      <c r="AS215">
        <v>3.44</v>
      </c>
      <c r="AT215">
        <v>3.43</v>
      </c>
      <c r="AU215">
        <v>3.45</v>
      </c>
      <c r="AV215">
        <v>3.45</v>
      </c>
      <c r="AW215">
        <v>3.42</v>
      </c>
      <c r="AX215">
        <v>3.5</v>
      </c>
      <c r="AY215">
        <v>3.54</v>
      </c>
      <c r="AZ215">
        <v>3.58</v>
      </c>
      <c r="BA215">
        <v>3.67</v>
      </c>
      <c r="BB215">
        <v>3.99</v>
      </c>
      <c r="BC215">
        <v>4.16</v>
      </c>
      <c r="BD215">
        <v>4.29</v>
      </c>
      <c r="BE215">
        <v>4.4400000000000004</v>
      </c>
      <c r="BF215">
        <v>4.59</v>
      </c>
      <c r="BG215">
        <v>4.68</v>
      </c>
      <c r="BH215">
        <v>4.6399999999999997</v>
      </c>
      <c r="BI215">
        <v>4.59</v>
      </c>
      <c r="BJ215">
        <v>4.5</v>
      </c>
      <c r="BK215">
        <v>4.42</v>
      </c>
      <c r="BL215">
        <v>4.3600000000000003</v>
      </c>
      <c r="BM215">
        <v>4.5999999999999996</v>
      </c>
    </row>
    <row r="216" spans="1:65" x14ac:dyDescent="0.2">
      <c r="A216" t="s">
        <v>541</v>
      </c>
      <c r="B216" t="s">
        <v>91</v>
      </c>
      <c r="C216" t="s">
        <v>53</v>
      </c>
      <c r="D216" t="s">
        <v>196</v>
      </c>
      <c r="AJ216">
        <v>7.53</v>
      </c>
      <c r="AK216">
        <v>7.88</v>
      </c>
      <c r="AL216">
        <v>9.94</v>
      </c>
      <c r="AM216">
        <v>7.68</v>
      </c>
      <c r="AN216">
        <v>7.65</v>
      </c>
      <c r="AO216">
        <v>7.68</v>
      </c>
      <c r="AP216">
        <v>7.98</v>
      </c>
      <c r="AQ216">
        <v>7.1</v>
      </c>
      <c r="AR216">
        <v>6.68</v>
      </c>
      <c r="AS216">
        <v>6.96</v>
      </c>
      <c r="AT216">
        <v>6.96</v>
      </c>
      <c r="AU216">
        <v>5.73</v>
      </c>
      <c r="AV216">
        <v>6.26</v>
      </c>
      <c r="AW216">
        <v>6.05</v>
      </c>
      <c r="AX216">
        <v>7.22</v>
      </c>
      <c r="AY216">
        <v>6.57</v>
      </c>
      <c r="AZ216">
        <v>6.41</v>
      </c>
      <c r="BA216">
        <v>5.88</v>
      </c>
      <c r="BB216">
        <v>7.33</v>
      </c>
      <c r="BC216">
        <v>4.8899999999999997</v>
      </c>
      <c r="BD216">
        <v>4.3</v>
      </c>
      <c r="BE216">
        <v>3.84</v>
      </c>
      <c r="BF216">
        <v>3.69</v>
      </c>
      <c r="BG216">
        <v>4.1500000000000004</v>
      </c>
      <c r="BH216">
        <v>4</v>
      </c>
      <c r="BI216">
        <v>4.42</v>
      </c>
      <c r="BJ216">
        <v>4.3899999999999997</v>
      </c>
      <c r="BK216">
        <v>4.01</v>
      </c>
      <c r="BL216">
        <v>3.96</v>
      </c>
      <c r="BM216">
        <v>6.98</v>
      </c>
    </row>
    <row r="217" spans="1:65" x14ac:dyDescent="0.2">
      <c r="A217" t="s">
        <v>427</v>
      </c>
      <c r="B217" t="s">
        <v>487</v>
      </c>
      <c r="C217" t="s">
        <v>53</v>
      </c>
      <c r="D217" t="s">
        <v>196</v>
      </c>
    </row>
    <row r="218" spans="1:65" x14ac:dyDescent="0.2">
      <c r="A218" t="s">
        <v>505</v>
      </c>
      <c r="B218" t="s">
        <v>31</v>
      </c>
      <c r="C218" t="s">
        <v>53</v>
      </c>
      <c r="D218" t="s">
        <v>196</v>
      </c>
      <c r="AJ218">
        <v>13.24</v>
      </c>
      <c r="AK218">
        <v>13.33</v>
      </c>
      <c r="AL218">
        <v>13.49</v>
      </c>
      <c r="AM218">
        <v>13.54</v>
      </c>
      <c r="AN218">
        <v>13.53</v>
      </c>
      <c r="AO218">
        <v>13.53</v>
      </c>
      <c r="AP218">
        <v>13.52</v>
      </c>
      <c r="AQ218">
        <v>13.52</v>
      </c>
      <c r="AR218">
        <v>13.58</v>
      </c>
      <c r="AS218">
        <v>13.54</v>
      </c>
      <c r="AT218">
        <v>13.51</v>
      </c>
      <c r="AU218">
        <v>13.57</v>
      </c>
      <c r="AV218">
        <v>13.57</v>
      </c>
      <c r="AW218">
        <v>13.49</v>
      </c>
      <c r="AX218">
        <v>13.39</v>
      </c>
      <c r="AY218">
        <v>13.19</v>
      </c>
      <c r="AZ218">
        <v>13.02</v>
      </c>
      <c r="BA218">
        <v>12.94</v>
      </c>
      <c r="BB218">
        <v>13.32</v>
      </c>
      <c r="BC218">
        <v>13.39</v>
      </c>
      <c r="BD218">
        <v>13.38</v>
      </c>
      <c r="BE218">
        <v>13.39</v>
      </c>
      <c r="BF218">
        <v>13.41</v>
      </c>
      <c r="BG218">
        <v>13.32</v>
      </c>
      <c r="BH218">
        <v>13.25</v>
      </c>
      <c r="BI218">
        <v>13.17</v>
      </c>
      <c r="BJ218">
        <v>13.02</v>
      </c>
      <c r="BK218">
        <v>12.89</v>
      </c>
      <c r="BL218">
        <v>12.79</v>
      </c>
      <c r="BM218">
        <v>13.1</v>
      </c>
    </row>
    <row r="219" spans="1:65" x14ac:dyDescent="0.2">
      <c r="A219" t="s">
        <v>297</v>
      </c>
      <c r="B219" t="s">
        <v>416</v>
      </c>
      <c r="C219" t="s">
        <v>53</v>
      </c>
      <c r="D219" t="s">
        <v>196</v>
      </c>
      <c r="AJ219">
        <v>13.15</v>
      </c>
      <c r="AK219">
        <v>13.23</v>
      </c>
      <c r="AL219">
        <v>13.36</v>
      </c>
      <c r="AM219">
        <v>13.41</v>
      </c>
      <c r="AN219">
        <v>13.4</v>
      </c>
      <c r="AO219">
        <v>13.2</v>
      </c>
      <c r="AP219">
        <v>13.8</v>
      </c>
      <c r="AQ219">
        <v>13.7</v>
      </c>
      <c r="AR219">
        <v>13.7</v>
      </c>
      <c r="AS219">
        <v>12.6</v>
      </c>
      <c r="AT219">
        <v>12.8</v>
      </c>
      <c r="AU219">
        <v>13.8</v>
      </c>
      <c r="AV219">
        <v>15.2</v>
      </c>
      <c r="AW219">
        <v>18.5</v>
      </c>
      <c r="AX219">
        <v>20.85</v>
      </c>
      <c r="AY219">
        <v>20.85</v>
      </c>
      <c r="AZ219">
        <v>18.059999999999999</v>
      </c>
      <c r="BA219">
        <v>13.71</v>
      </c>
      <c r="BB219">
        <v>16.14</v>
      </c>
      <c r="BC219">
        <v>19.22</v>
      </c>
      <c r="BD219">
        <v>22.97</v>
      </c>
      <c r="BE219">
        <v>24</v>
      </c>
      <c r="BF219">
        <v>22.15</v>
      </c>
      <c r="BG219">
        <v>19.22</v>
      </c>
      <c r="BH219">
        <v>17.66</v>
      </c>
      <c r="BI219">
        <v>15.26</v>
      </c>
      <c r="BJ219">
        <v>13.48</v>
      </c>
      <c r="BK219">
        <v>12.73</v>
      </c>
      <c r="BL219">
        <v>10.4</v>
      </c>
      <c r="BM219">
        <v>9.08</v>
      </c>
    </row>
    <row r="220" spans="1:65" x14ac:dyDescent="0.2">
      <c r="A220" t="s">
        <v>58</v>
      </c>
      <c r="B220" t="s">
        <v>429</v>
      </c>
      <c r="C220" t="s">
        <v>53</v>
      </c>
      <c r="D220" t="s">
        <v>196</v>
      </c>
      <c r="AJ220">
        <v>6.3301552220802781</v>
      </c>
      <c r="AK220">
        <v>6.3975432964782932</v>
      </c>
      <c r="AL220">
        <v>6.4957239302436367</v>
      </c>
      <c r="AM220">
        <v>6.5032473176412076</v>
      </c>
      <c r="AN220">
        <v>6.5026146636763302</v>
      </c>
      <c r="AO220">
        <v>6.5290443312935391</v>
      </c>
      <c r="AP220">
        <v>6.5348324845249453</v>
      </c>
      <c r="AQ220">
        <v>6.5254608471966051</v>
      </c>
      <c r="AR220">
        <v>6.6265289479479899</v>
      </c>
      <c r="AS220">
        <v>6.5895391015290556</v>
      </c>
      <c r="AT220">
        <v>6.5751622636439349</v>
      </c>
      <c r="AU220">
        <v>6.7258907570417623</v>
      </c>
      <c r="AV220">
        <v>6.6296464714225687</v>
      </c>
      <c r="AW220">
        <v>6.3261746019955867</v>
      </c>
      <c r="AX220">
        <v>6.1975712273635963</v>
      </c>
      <c r="AY220">
        <v>6.0044415768034778</v>
      </c>
      <c r="AZ220">
        <v>5.7609544626759304</v>
      </c>
      <c r="BA220">
        <v>5.4293573808775131</v>
      </c>
      <c r="BB220">
        <v>5.6192137152523349</v>
      </c>
      <c r="BC220">
        <v>5.9796645838416227</v>
      </c>
      <c r="BD220">
        <v>5.8857411221541742</v>
      </c>
      <c r="BE220">
        <v>5.8353532773550727</v>
      </c>
      <c r="BF220">
        <v>5.7107832671420109</v>
      </c>
      <c r="BG220">
        <v>5.7755274282958604</v>
      </c>
      <c r="BH220">
        <v>5.7807281733268097</v>
      </c>
      <c r="BI220">
        <v>6.1689940771618703</v>
      </c>
      <c r="BJ220">
        <v>6.3104293230490072</v>
      </c>
      <c r="BK220">
        <v>6.2338611001282036</v>
      </c>
      <c r="BL220">
        <v>6.2768279964870191</v>
      </c>
      <c r="BM220">
        <v>6.629073781618156</v>
      </c>
    </row>
    <row r="221" spans="1:65" x14ac:dyDescent="0.2">
      <c r="A221" t="s">
        <v>263</v>
      </c>
      <c r="B221" t="s">
        <v>61</v>
      </c>
      <c r="C221" t="s">
        <v>53</v>
      </c>
      <c r="D221" t="s">
        <v>196</v>
      </c>
      <c r="AJ221">
        <v>12.43</v>
      </c>
      <c r="AK221">
        <v>12.52</v>
      </c>
      <c r="AL221">
        <v>12.68</v>
      </c>
      <c r="AM221">
        <v>12.72</v>
      </c>
      <c r="AN221">
        <v>12.72</v>
      </c>
      <c r="AO221">
        <v>12.72</v>
      </c>
      <c r="AP221">
        <v>12.71</v>
      </c>
      <c r="AQ221">
        <v>12.71</v>
      </c>
      <c r="AR221">
        <v>12.76</v>
      </c>
      <c r="AS221">
        <v>12.72</v>
      </c>
      <c r="AT221">
        <v>12.7</v>
      </c>
      <c r="AU221">
        <v>12.75</v>
      </c>
      <c r="AV221">
        <v>12.75</v>
      </c>
      <c r="AW221">
        <v>12.68</v>
      </c>
      <c r="AX221">
        <v>12.58</v>
      </c>
      <c r="AY221">
        <v>12.39</v>
      </c>
      <c r="AZ221">
        <v>12.22</v>
      </c>
      <c r="BA221">
        <v>12.15</v>
      </c>
      <c r="BB221">
        <v>12.52</v>
      </c>
      <c r="BC221">
        <v>12.58</v>
      </c>
      <c r="BD221">
        <v>12.57</v>
      </c>
      <c r="BE221">
        <v>12.59</v>
      </c>
      <c r="BF221">
        <v>12.6</v>
      </c>
      <c r="BG221">
        <v>12.51</v>
      </c>
      <c r="BH221">
        <v>12.45</v>
      </c>
      <c r="BI221">
        <v>12.37</v>
      </c>
      <c r="BJ221">
        <v>12.23</v>
      </c>
      <c r="BK221">
        <v>12.1</v>
      </c>
      <c r="BL221">
        <v>12.01</v>
      </c>
      <c r="BM221">
        <v>12.66</v>
      </c>
    </row>
    <row r="222" spans="1:65" x14ac:dyDescent="0.2">
      <c r="A222" t="s">
        <v>289</v>
      </c>
      <c r="B222" t="s">
        <v>172</v>
      </c>
      <c r="C222" t="s">
        <v>53</v>
      </c>
      <c r="D222" t="s">
        <v>196</v>
      </c>
      <c r="AJ222">
        <v>6.3301552220802781</v>
      </c>
      <c r="AK222">
        <v>6.3975432964782915</v>
      </c>
      <c r="AL222">
        <v>6.4957239302436367</v>
      </c>
      <c r="AM222">
        <v>6.5032473176412093</v>
      </c>
      <c r="AN222">
        <v>6.5026146636763302</v>
      </c>
      <c r="AO222">
        <v>6.5290443312935391</v>
      </c>
      <c r="AP222">
        <v>6.5348324845249444</v>
      </c>
      <c r="AQ222">
        <v>6.5254608471966051</v>
      </c>
      <c r="AR222">
        <v>6.6265289479479899</v>
      </c>
      <c r="AS222">
        <v>6.5895391015290556</v>
      </c>
      <c r="AT222">
        <v>6.575162263643934</v>
      </c>
      <c r="AU222">
        <v>6.7258907570417623</v>
      </c>
      <c r="AV222">
        <v>6.6296464714225696</v>
      </c>
      <c r="AW222">
        <v>6.3261746019955858</v>
      </c>
      <c r="AX222">
        <v>6.1975712273635963</v>
      </c>
      <c r="AY222">
        <v>6.0044415768034778</v>
      </c>
      <c r="AZ222">
        <v>5.7609544626759295</v>
      </c>
      <c r="BA222">
        <v>5.4293573808775131</v>
      </c>
      <c r="BB222">
        <v>5.619213715252334</v>
      </c>
      <c r="BC222">
        <v>5.9796645838416227</v>
      </c>
      <c r="BD222">
        <v>5.8857411221541742</v>
      </c>
      <c r="BE222">
        <v>5.8353532773550736</v>
      </c>
      <c r="BF222">
        <v>5.7107832671420109</v>
      </c>
      <c r="BG222">
        <v>5.7755274282958622</v>
      </c>
      <c r="BH222">
        <v>5.7807281733268097</v>
      </c>
      <c r="BI222">
        <v>6.1689940771618694</v>
      </c>
      <c r="BJ222">
        <v>6.3104293230490054</v>
      </c>
      <c r="BK222">
        <v>6.2338611001282054</v>
      </c>
      <c r="BL222">
        <v>6.2768279964870208</v>
      </c>
      <c r="BM222">
        <v>6.629073781618156</v>
      </c>
    </row>
    <row r="223" spans="1:65" x14ac:dyDescent="0.2">
      <c r="A223" t="s">
        <v>42</v>
      </c>
      <c r="B223" t="s">
        <v>181</v>
      </c>
      <c r="C223" t="s">
        <v>53</v>
      </c>
      <c r="D223" t="s">
        <v>196</v>
      </c>
      <c r="AJ223">
        <v>11.472727609903332</v>
      </c>
      <c r="AK223">
        <v>11.906311886839509</v>
      </c>
      <c r="AL223">
        <v>12.42046389920168</v>
      </c>
      <c r="AM223">
        <v>12.537981847727385</v>
      </c>
      <c r="AN223">
        <v>12.757126114671982</v>
      </c>
      <c r="AO223">
        <v>12.846482931034565</v>
      </c>
      <c r="AP223">
        <v>12.999727399115466</v>
      </c>
      <c r="AQ223">
        <v>12.684256214232409</v>
      </c>
      <c r="AR223">
        <v>12.581996272082256</v>
      </c>
      <c r="AS223">
        <v>12.27205462503826</v>
      </c>
      <c r="AT223">
        <v>12.187908054680294</v>
      </c>
      <c r="AU223">
        <v>12.002811799781471</v>
      </c>
      <c r="AV223">
        <v>11.932613994616096</v>
      </c>
      <c r="AW223">
        <v>11.559332053597162</v>
      </c>
      <c r="AX223">
        <v>11.171919914346994</v>
      </c>
      <c r="AY223">
        <v>10.415717008986483</v>
      </c>
      <c r="AZ223">
        <v>9.8600076108676973</v>
      </c>
      <c r="BA223">
        <v>9.6149823563896675</v>
      </c>
      <c r="BB223">
        <v>10.365827220064482</v>
      </c>
      <c r="BC223">
        <v>10.553706190924006</v>
      </c>
      <c r="BD223">
        <v>10.199766697740772</v>
      </c>
      <c r="BE223">
        <v>10.121732660120943</v>
      </c>
      <c r="BF223">
        <v>10.337980916908363</v>
      </c>
      <c r="BG223">
        <v>9.9932756123809039</v>
      </c>
      <c r="BH223">
        <v>9.8900636828038078</v>
      </c>
      <c r="BI223">
        <v>9.8864136908263394</v>
      </c>
      <c r="BJ223">
        <v>9.4210938595495577</v>
      </c>
      <c r="BK223">
        <v>8.9252942037072618</v>
      </c>
      <c r="BL223">
        <v>8.6447549650282465</v>
      </c>
      <c r="BM223">
        <v>9.982900779505286</v>
      </c>
    </row>
    <row r="224" spans="1:65" x14ac:dyDescent="0.2">
      <c r="A224" t="s">
        <v>232</v>
      </c>
      <c r="B224" t="s">
        <v>420</v>
      </c>
      <c r="C224" t="s">
        <v>53</v>
      </c>
      <c r="D224" t="s">
        <v>196</v>
      </c>
      <c r="AJ224">
        <v>14.12</v>
      </c>
      <c r="AK224">
        <v>14.21</v>
      </c>
      <c r="AL224">
        <v>14.35</v>
      </c>
      <c r="AM224">
        <v>14.4</v>
      </c>
      <c r="AN224">
        <v>14.39</v>
      </c>
      <c r="AO224">
        <v>14.4</v>
      </c>
      <c r="AP224">
        <v>14.38</v>
      </c>
      <c r="AQ224">
        <v>14.38</v>
      </c>
      <c r="AR224">
        <v>14.44</v>
      </c>
      <c r="AS224">
        <v>14.4</v>
      </c>
      <c r="AT224">
        <v>15.73</v>
      </c>
      <c r="AU224">
        <v>17.63</v>
      </c>
      <c r="AV224">
        <v>16.36</v>
      </c>
      <c r="AW224">
        <v>16.12</v>
      </c>
      <c r="AX224">
        <v>16.47</v>
      </c>
      <c r="AY224">
        <v>16.649999999999999</v>
      </c>
      <c r="AZ224">
        <v>15.89</v>
      </c>
      <c r="BA224">
        <v>15.26</v>
      </c>
      <c r="BB224">
        <v>15.12</v>
      </c>
      <c r="BC224">
        <v>14.64</v>
      </c>
      <c r="BD224">
        <v>14.1</v>
      </c>
      <c r="BE224">
        <v>13.59</v>
      </c>
      <c r="BF224">
        <v>13.6</v>
      </c>
      <c r="BG224">
        <v>13.52</v>
      </c>
      <c r="BH224">
        <v>13.46</v>
      </c>
      <c r="BI224">
        <v>13.39</v>
      </c>
      <c r="BJ224">
        <v>13.26</v>
      </c>
      <c r="BK224">
        <v>13.14</v>
      </c>
      <c r="BL224">
        <v>13.05</v>
      </c>
      <c r="BM224">
        <v>13.86</v>
      </c>
    </row>
    <row r="225" spans="1:65" x14ac:dyDescent="0.2">
      <c r="A225" t="s">
        <v>480</v>
      </c>
      <c r="B225" t="s">
        <v>65</v>
      </c>
      <c r="C225" t="s">
        <v>53</v>
      </c>
      <c r="D225" t="s">
        <v>196</v>
      </c>
      <c r="AJ225">
        <v>17.14</v>
      </c>
      <c r="AK225">
        <v>17.28</v>
      </c>
      <c r="AL225">
        <v>15.64</v>
      </c>
      <c r="AM225">
        <v>12.7</v>
      </c>
      <c r="AN225">
        <v>8.39</v>
      </c>
      <c r="AO225">
        <v>10.88</v>
      </c>
      <c r="AP225">
        <v>10.56</v>
      </c>
      <c r="AQ225">
        <v>10.63</v>
      </c>
      <c r="AR225">
        <v>13.6</v>
      </c>
      <c r="AS225">
        <v>12.69</v>
      </c>
      <c r="AT225">
        <v>11.83</v>
      </c>
      <c r="AU225">
        <v>11.08</v>
      </c>
      <c r="AV225">
        <v>10.3</v>
      </c>
      <c r="AW225">
        <v>9.49</v>
      </c>
      <c r="AX225">
        <v>9.2799999999999994</v>
      </c>
      <c r="AY225">
        <v>9</v>
      </c>
      <c r="AZ225">
        <v>8.74</v>
      </c>
      <c r="BA225">
        <v>8.56</v>
      </c>
      <c r="BB225">
        <v>8.7200000000000006</v>
      </c>
      <c r="BC225">
        <v>7.15</v>
      </c>
      <c r="BD225">
        <v>7.54</v>
      </c>
      <c r="BE225">
        <v>8.1</v>
      </c>
      <c r="BF225">
        <v>6.6</v>
      </c>
      <c r="BG225">
        <v>6.94</v>
      </c>
      <c r="BH225">
        <v>7.22</v>
      </c>
      <c r="BI225">
        <v>7.17</v>
      </c>
      <c r="BJ225">
        <v>7.08</v>
      </c>
      <c r="BK225">
        <v>7</v>
      </c>
      <c r="BL225">
        <v>6.94</v>
      </c>
      <c r="BM225">
        <v>8.65</v>
      </c>
    </row>
    <row r="226" spans="1:65" x14ac:dyDescent="0.2">
      <c r="A226" t="s">
        <v>359</v>
      </c>
      <c r="B226" t="s">
        <v>141</v>
      </c>
      <c r="C226" t="s">
        <v>53</v>
      </c>
      <c r="D226" t="s">
        <v>196</v>
      </c>
      <c r="AJ226">
        <v>12.27</v>
      </c>
      <c r="AK226">
        <v>12.25</v>
      </c>
      <c r="AL226">
        <v>12.2</v>
      </c>
      <c r="AM226">
        <v>13.65</v>
      </c>
      <c r="AN226">
        <v>13.11</v>
      </c>
      <c r="AO226">
        <v>11.34</v>
      </c>
      <c r="AP226">
        <v>11.89</v>
      </c>
      <c r="AQ226">
        <v>12.19</v>
      </c>
      <c r="AR226">
        <v>15.95</v>
      </c>
      <c r="AS226">
        <v>19.059999999999999</v>
      </c>
      <c r="AT226">
        <v>19.38</v>
      </c>
      <c r="AU226">
        <v>18.72</v>
      </c>
      <c r="AV226">
        <v>17.12</v>
      </c>
      <c r="AW226">
        <v>18.600000000000001</v>
      </c>
      <c r="AX226">
        <v>16.260000000000002</v>
      </c>
      <c r="AY226">
        <v>13.37</v>
      </c>
      <c r="AZ226">
        <v>11.14</v>
      </c>
      <c r="BA226">
        <v>9.51</v>
      </c>
      <c r="BB226">
        <v>12.03</v>
      </c>
      <c r="BC226">
        <v>14.38</v>
      </c>
      <c r="BD226">
        <v>13.62</v>
      </c>
      <c r="BE226">
        <v>13.96</v>
      </c>
      <c r="BF226">
        <v>14.22</v>
      </c>
      <c r="BG226">
        <v>13.18</v>
      </c>
      <c r="BH226">
        <v>11.48</v>
      </c>
      <c r="BI226">
        <v>9.67</v>
      </c>
      <c r="BJ226">
        <v>8.1300000000000008</v>
      </c>
      <c r="BK226">
        <v>6.54</v>
      </c>
      <c r="BL226">
        <v>5.75</v>
      </c>
      <c r="BM226">
        <v>6.79</v>
      </c>
    </row>
    <row r="227" spans="1:65" x14ac:dyDescent="0.2">
      <c r="A227" t="s">
        <v>351</v>
      </c>
      <c r="B227" t="s">
        <v>310</v>
      </c>
      <c r="C227" t="s">
        <v>53</v>
      </c>
      <c r="D227" t="s">
        <v>196</v>
      </c>
      <c r="AJ227">
        <v>7.08</v>
      </c>
      <c r="AK227">
        <v>7.8</v>
      </c>
      <c r="AL227">
        <v>8.51</v>
      </c>
      <c r="AM227">
        <v>8.24</v>
      </c>
      <c r="AN227">
        <v>7.15</v>
      </c>
      <c r="AO227">
        <v>6.91</v>
      </c>
      <c r="AP227">
        <v>6.65</v>
      </c>
      <c r="AQ227">
        <v>7.39</v>
      </c>
      <c r="AR227">
        <v>7.32</v>
      </c>
      <c r="AS227">
        <v>6.92</v>
      </c>
      <c r="AT227">
        <v>5.68</v>
      </c>
      <c r="AU227">
        <v>5.92</v>
      </c>
      <c r="AV227">
        <v>6.48</v>
      </c>
      <c r="AW227">
        <v>6.01</v>
      </c>
      <c r="AX227">
        <v>6.51</v>
      </c>
      <c r="AY227">
        <v>5.95</v>
      </c>
      <c r="AZ227">
        <v>4.82</v>
      </c>
      <c r="BA227">
        <v>4.37</v>
      </c>
      <c r="BB227">
        <v>5.86</v>
      </c>
      <c r="BC227">
        <v>7.24</v>
      </c>
      <c r="BD227">
        <v>8.17</v>
      </c>
      <c r="BE227">
        <v>8.84</v>
      </c>
      <c r="BF227">
        <v>10.1</v>
      </c>
      <c r="BG227">
        <v>9.67</v>
      </c>
      <c r="BH227">
        <v>8.9600000000000009</v>
      </c>
      <c r="BI227">
        <v>8</v>
      </c>
      <c r="BJ227">
        <v>6.56</v>
      </c>
      <c r="BK227">
        <v>5.1100000000000003</v>
      </c>
      <c r="BL227">
        <v>4.45</v>
      </c>
      <c r="BM227">
        <v>5.17</v>
      </c>
    </row>
    <row r="228" spans="1:65" x14ac:dyDescent="0.2">
      <c r="A228" t="s">
        <v>70</v>
      </c>
      <c r="B228" t="s">
        <v>266</v>
      </c>
      <c r="C228" t="s">
        <v>53</v>
      </c>
      <c r="D228" t="s">
        <v>196</v>
      </c>
      <c r="AJ228">
        <v>3.24</v>
      </c>
      <c r="AK228">
        <v>5.72</v>
      </c>
      <c r="AL228">
        <v>9.33</v>
      </c>
      <c r="AM228">
        <v>9.58</v>
      </c>
      <c r="AN228">
        <v>8.9</v>
      </c>
      <c r="AO228">
        <v>9.5500000000000007</v>
      </c>
      <c r="AP228">
        <v>10.36</v>
      </c>
      <c r="AQ228">
        <v>8.94</v>
      </c>
      <c r="AR228">
        <v>7.61</v>
      </c>
      <c r="AS228">
        <v>5.47</v>
      </c>
      <c r="AT228">
        <v>4.7300000000000004</v>
      </c>
      <c r="AU228">
        <v>4.97</v>
      </c>
      <c r="AV228">
        <v>5.56</v>
      </c>
      <c r="AW228">
        <v>6.69</v>
      </c>
      <c r="AX228">
        <v>7.49</v>
      </c>
      <c r="AY228">
        <v>7.07</v>
      </c>
      <c r="AZ228">
        <v>6.16</v>
      </c>
      <c r="BA228">
        <v>6.24</v>
      </c>
      <c r="BB228">
        <v>8.35</v>
      </c>
      <c r="BC228">
        <v>8.61</v>
      </c>
      <c r="BD228">
        <v>7.8</v>
      </c>
      <c r="BE228">
        <v>7.98</v>
      </c>
      <c r="BF228">
        <v>8.0500000000000007</v>
      </c>
      <c r="BG228">
        <v>7.95</v>
      </c>
      <c r="BH228">
        <v>7.43</v>
      </c>
      <c r="BI228">
        <v>6.99</v>
      </c>
      <c r="BJ228">
        <v>6.72</v>
      </c>
      <c r="BK228">
        <v>6.37</v>
      </c>
      <c r="BL228">
        <v>6.83</v>
      </c>
      <c r="BM228">
        <v>8.4499999999999993</v>
      </c>
    </row>
    <row r="229" spans="1:65" x14ac:dyDescent="0.2">
      <c r="A229" t="s">
        <v>621</v>
      </c>
      <c r="B229" t="s">
        <v>130</v>
      </c>
      <c r="C229" t="s">
        <v>53</v>
      </c>
      <c r="D229" t="s">
        <v>196</v>
      </c>
      <c r="AJ229">
        <v>21.32</v>
      </c>
      <c r="AK229">
        <v>21.42</v>
      </c>
      <c r="AL229">
        <v>21.6</v>
      </c>
      <c r="AM229">
        <v>21.66</v>
      </c>
      <c r="AN229">
        <v>21.65</v>
      </c>
      <c r="AO229">
        <v>22.08</v>
      </c>
      <c r="AP229">
        <v>22.5</v>
      </c>
      <c r="AQ229">
        <v>23.12</v>
      </c>
      <c r="AR229">
        <v>23.82</v>
      </c>
      <c r="AS229">
        <v>24.4</v>
      </c>
      <c r="AT229">
        <v>25</v>
      </c>
      <c r="AU229">
        <v>25.74</v>
      </c>
      <c r="AV229">
        <v>26.39</v>
      </c>
      <c r="AW229">
        <v>26.96</v>
      </c>
      <c r="AX229">
        <v>27.47</v>
      </c>
      <c r="AY229">
        <v>27.85</v>
      </c>
      <c r="AZ229">
        <v>28.24</v>
      </c>
      <c r="BA229">
        <v>27.45</v>
      </c>
      <c r="BB229">
        <v>27.39</v>
      </c>
      <c r="BC229">
        <v>26.82</v>
      </c>
      <c r="BD229">
        <v>26.15</v>
      </c>
      <c r="BE229">
        <v>25.52</v>
      </c>
      <c r="BF229">
        <v>24.9</v>
      </c>
      <c r="BG229">
        <v>24.14</v>
      </c>
      <c r="BH229">
        <v>23.44</v>
      </c>
      <c r="BI229">
        <v>22.72</v>
      </c>
      <c r="BJ229">
        <v>22.54</v>
      </c>
      <c r="BK229">
        <v>22.37</v>
      </c>
      <c r="BL229">
        <v>22.24</v>
      </c>
      <c r="BM229">
        <v>23.4</v>
      </c>
    </row>
    <row r="230" spans="1:65" x14ac:dyDescent="0.2">
      <c r="A230" t="s">
        <v>342</v>
      </c>
      <c r="B230" t="s">
        <v>390</v>
      </c>
      <c r="C230" t="s">
        <v>53</v>
      </c>
      <c r="D230" t="s">
        <v>196</v>
      </c>
    </row>
    <row r="231" spans="1:65" x14ac:dyDescent="0.2">
      <c r="A231" t="s">
        <v>472</v>
      </c>
      <c r="B231" t="s">
        <v>144</v>
      </c>
      <c r="C231" t="s">
        <v>53</v>
      </c>
      <c r="D231" t="s">
        <v>196</v>
      </c>
    </row>
    <row r="232" spans="1:65" x14ac:dyDescent="0.2">
      <c r="A232" t="s">
        <v>163</v>
      </c>
      <c r="B232" t="s">
        <v>203</v>
      </c>
      <c r="C232" t="s">
        <v>53</v>
      </c>
      <c r="D232" t="s">
        <v>196</v>
      </c>
      <c r="AJ232">
        <v>6.75</v>
      </c>
      <c r="AK232">
        <v>7.05</v>
      </c>
      <c r="AL232">
        <v>7.4</v>
      </c>
      <c r="AM232">
        <v>7.5</v>
      </c>
      <c r="AN232">
        <v>7.2</v>
      </c>
      <c r="AO232">
        <v>7.29</v>
      </c>
      <c r="AP232">
        <v>7.38</v>
      </c>
      <c r="AQ232">
        <v>7.47</v>
      </c>
      <c r="AR232">
        <v>7.6</v>
      </c>
      <c r="AS232">
        <v>9.51</v>
      </c>
      <c r="AT232">
        <v>11.63</v>
      </c>
      <c r="AU232">
        <v>10.98</v>
      </c>
      <c r="AV232">
        <v>10.28</v>
      </c>
      <c r="AW232">
        <v>9.59</v>
      </c>
      <c r="AX232">
        <v>8.9</v>
      </c>
      <c r="AY232">
        <v>8.17</v>
      </c>
      <c r="AZ232">
        <v>8.42</v>
      </c>
      <c r="BA232">
        <v>10.94</v>
      </c>
      <c r="BB232">
        <v>8.14</v>
      </c>
      <c r="BC232">
        <v>8.61</v>
      </c>
      <c r="BD232">
        <v>8.6</v>
      </c>
      <c r="BE232">
        <v>8.61</v>
      </c>
      <c r="BF232">
        <v>8.6199999999999992</v>
      </c>
      <c r="BG232">
        <v>8.5500000000000007</v>
      </c>
      <c r="BH232">
        <v>8.5</v>
      </c>
      <c r="BI232">
        <v>8.44</v>
      </c>
      <c r="BJ232">
        <v>8.33</v>
      </c>
      <c r="BK232">
        <v>8.23</v>
      </c>
      <c r="BL232">
        <v>8.16</v>
      </c>
      <c r="BM232">
        <v>9.0299999999999994</v>
      </c>
    </row>
    <row r="233" spans="1:65" x14ac:dyDescent="0.2">
      <c r="A233" t="s">
        <v>116</v>
      </c>
      <c r="B233" t="s">
        <v>212</v>
      </c>
      <c r="C233" t="s">
        <v>53</v>
      </c>
      <c r="D233" t="s">
        <v>196</v>
      </c>
    </row>
    <row r="234" spans="1:65" x14ac:dyDescent="0.2">
      <c r="A234" t="s">
        <v>578</v>
      </c>
      <c r="B234" t="s">
        <v>551</v>
      </c>
      <c r="C234" t="s">
        <v>53</v>
      </c>
      <c r="D234" t="s">
        <v>196</v>
      </c>
      <c r="AJ234">
        <v>0.67</v>
      </c>
      <c r="AK234">
        <v>0.68</v>
      </c>
      <c r="AL234">
        <v>0.7</v>
      </c>
      <c r="AM234">
        <v>0.75</v>
      </c>
      <c r="AN234">
        <v>0.8</v>
      </c>
      <c r="AO234">
        <v>0.84</v>
      </c>
      <c r="AP234">
        <v>0.89</v>
      </c>
      <c r="AQ234">
        <v>0.94</v>
      </c>
      <c r="AR234">
        <v>1</v>
      </c>
      <c r="AS234">
        <v>1.05</v>
      </c>
      <c r="AT234">
        <v>1.0900000000000001</v>
      </c>
      <c r="AU234">
        <v>1.1599999999999999</v>
      </c>
      <c r="AV234">
        <v>1.22</v>
      </c>
      <c r="AW234">
        <v>1.26</v>
      </c>
      <c r="AX234">
        <v>1.29</v>
      </c>
      <c r="AY234">
        <v>1.28</v>
      </c>
      <c r="AZ234">
        <v>1.29</v>
      </c>
      <c r="BA234">
        <v>1.32</v>
      </c>
      <c r="BB234">
        <v>1.5</v>
      </c>
      <c r="BC234">
        <v>1.59</v>
      </c>
      <c r="BD234">
        <v>1.66</v>
      </c>
      <c r="BE234">
        <v>1.73</v>
      </c>
      <c r="BF234">
        <v>1.8</v>
      </c>
      <c r="BG234">
        <v>1.83</v>
      </c>
      <c r="BH234">
        <v>1.87</v>
      </c>
      <c r="BI234">
        <v>1.89</v>
      </c>
      <c r="BJ234">
        <v>1.89</v>
      </c>
      <c r="BK234">
        <v>1.89</v>
      </c>
      <c r="BL234">
        <v>1.91</v>
      </c>
      <c r="BM234">
        <v>2.2599999999999998</v>
      </c>
    </row>
    <row r="235" spans="1:65" x14ac:dyDescent="0.2">
      <c r="A235" t="s">
        <v>673</v>
      </c>
      <c r="B235" t="s">
        <v>352</v>
      </c>
      <c r="C235" t="s">
        <v>53</v>
      </c>
      <c r="D235" t="s">
        <v>196</v>
      </c>
      <c r="AJ235">
        <v>2.4075370274786487</v>
      </c>
      <c r="AK235">
        <v>2.3769838044154623</v>
      </c>
      <c r="AL235">
        <v>2.6245162560349411</v>
      </c>
      <c r="AM235">
        <v>2.9189496548282121</v>
      </c>
      <c r="AN235">
        <v>3.0051700907407635</v>
      </c>
      <c r="AO235">
        <v>3.0978270479783236</v>
      </c>
      <c r="AP235">
        <v>3.1854759347362549</v>
      </c>
      <c r="AQ235">
        <v>3.3681579855231085</v>
      </c>
      <c r="AR235">
        <v>3.4927569119504476</v>
      </c>
      <c r="AS235">
        <v>3.4395325649106745</v>
      </c>
      <c r="AT235">
        <v>3.8423979734555505</v>
      </c>
      <c r="AU235">
        <v>4.1295551129308565</v>
      </c>
      <c r="AV235">
        <v>4.4257744277885473</v>
      </c>
      <c r="AW235">
        <v>4.4089996651512733</v>
      </c>
      <c r="AX235">
        <v>4.4676273222111309</v>
      </c>
      <c r="AY235">
        <v>4.3538558409468999</v>
      </c>
      <c r="AZ235">
        <v>4.3173010341371967</v>
      </c>
      <c r="BA235">
        <v>4.4447957917914964</v>
      </c>
      <c r="BB235">
        <v>4.3966949901766457</v>
      </c>
      <c r="BC235">
        <v>4.1440858296225596</v>
      </c>
      <c r="BD235">
        <v>4.0798360288126831</v>
      </c>
      <c r="BE235">
        <v>4.0696930760820038</v>
      </c>
      <c r="BF235">
        <v>4.0562273958754824</v>
      </c>
      <c r="BG235">
        <v>4.0348808026553282</v>
      </c>
      <c r="BH235">
        <v>4.0944287522725071</v>
      </c>
      <c r="BI235">
        <v>4.0051216369139899</v>
      </c>
      <c r="BJ235">
        <v>3.8900830499459946</v>
      </c>
      <c r="BK235">
        <v>3.8110765750148845</v>
      </c>
      <c r="BL235">
        <v>3.9574477077888286</v>
      </c>
      <c r="BM235">
        <v>4.4126456455466458</v>
      </c>
    </row>
    <row r="236" spans="1:65" x14ac:dyDescent="0.2">
      <c r="A236" t="s">
        <v>457</v>
      </c>
      <c r="B236" t="s">
        <v>481</v>
      </c>
      <c r="C236" t="s">
        <v>53</v>
      </c>
      <c r="D236" t="s">
        <v>196</v>
      </c>
      <c r="AJ236">
        <v>6.0910792964167486</v>
      </c>
      <c r="AK236">
        <v>6.3076907002127207</v>
      </c>
      <c r="AL236">
        <v>7.0307815615419162</v>
      </c>
      <c r="AM236">
        <v>8.484525969875806</v>
      </c>
      <c r="AN236">
        <v>9.5311277469107036</v>
      </c>
      <c r="AO236">
        <v>10.123268416109259</v>
      </c>
      <c r="AP236">
        <v>10.739601569951157</v>
      </c>
      <c r="AQ236">
        <v>11.601525631716306</v>
      </c>
      <c r="AR236">
        <v>11.999053692297082</v>
      </c>
      <c r="AS236">
        <v>11.238789139625419</v>
      </c>
      <c r="AT236">
        <v>10.816511524247225</v>
      </c>
      <c r="AU236">
        <v>10.652251341242762</v>
      </c>
      <c r="AV236">
        <v>10.371448134385931</v>
      </c>
      <c r="AW236">
        <v>10.086163466617338</v>
      </c>
      <c r="AX236">
        <v>9.4128072025574614</v>
      </c>
      <c r="AY236">
        <v>8.6163758308107887</v>
      </c>
      <c r="AZ236">
        <v>7.5165120048093073</v>
      </c>
      <c r="BA236">
        <v>7.278561834226668</v>
      </c>
      <c r="BB236">
        <v>8.9471207341640575</v>
      </c>
      <c r="BC236">
        <v>8.5692195240192746</v>
      </c>
      <c r="BD236">
        <v>8.0309225418509751</v>
      </c>
      <c r="BE236">
        <v>7.5487422903664321</v>
      </c>
      <c r="BF236">
        <v>7.5995123472182184</v>
      </c>
      <c r="BG236">
        <v>7.653562152423425</v>
      </c>
      <c r="BH236">
        <v>7.6151481159355781</v>
      </c>
      <c r="BI236">
        <v>7.4380743462899863</v>
      </c>
      <c r="BJ236">
        <v>7.0798369172537567</v>
      </c>
      <c r="BK236">
        <v>6.6683421646675693</v>
      </c>
      <c r="BL236">
        <v>6.7961061902239228</v>
      </c>
      <c r="BM236">
        <v>7.5709463702573734</v>
      </c>
    </row>
    <row r="237" spans="1:65" x14ac:dyDescent="0.2">
      <c r="A237" t="s">
        <v>238</v>
      </c>
      <c r="B237" t="s">
        <v>360</v>
      </c>
      <c r="C237" t="s">
        <v>53</v>
      </c>
      <c r="D237" t="s">
        <v>196</v>
      </c>
      <c r="AJ237">
        <v>4.26</v>
      </c>
      <c r="AK237">
        <v>4.32</v>
      </c>
      <c r="AL237">
        <v>4.43</v>
      </c>
      <c r="AM237">
        <v>4.46</v>
      </c>
      <c r="AN237">
        <v>4.46</v>
      </c>
      <c r="AO237">
        <v>4.46</v>
      </c>
      <c r="AP237">
        <v>4.45</v>
      </c>
      <c r="AQ237">
        <v>4.45</v>
      </c>
      <c r="AR237">
        <v>4.49</v>
      </c>
      <c r="AS237">
        <v>4.46</v>
      </c>
      <c r="AT237">
        <v>4.4400000000000004</v>
      </c>
      <c r="AU237">
        <v>4.4800000000000004</v>
      </c>
      <c r="AV237">
        <v>4.4800000000000004</v>
      </c>
      <c r="AW237">
        <v>4.43</v>
      </c>
      <c r="AX237">
        <v>4.3600000000000003</v>
      </c>
      <c r="AY237">
        <v>4.2300000000000004</v>
      </c>
      <c r="AZ237">
        <v>3.6</v>
      </c>
      <c r="BA237">
        <v>3.08</v>
      </c>
      <c r="BB237">
        <v>2.8</v>
      </c>
      <c r="BC237">
        <v>2.39</v>
      </c>
      <c r="BD237">
        <v>1.98</v>
      </c>
      <c r="BE237">
        <v>2.0499999999999998</v>
      </c>
      <c r="BF237">
        <v>2.12</v>
      </c>
      <c r="BG237">
        <v>2.16</v>
      </c>
      <c r="BH237">
        <v>2.2000000000000002</v>
      </c>
      <c r="BI237">
        <v>2.95</v>
      </c>
      <c r="BJ237">
        <v>3.74</v>
      </c>
      <c r="BK237">
        <v>3.66</v>
      </c>
      <c r="BL237">
        <v>3.6</v>
      </c>
      <c r="BM237">
        <v>4.05</v>
      </c>
    </row>
    <row r="238" spans="1:65" x14ac:dyDescent="0.2">
      <c r="A238" t="s">
        <v>524</v>
      </c>
      <c r="B238" t="s">
        <v>421</v>
      </c>
      <c r="C238" t="s">
        <v>53</v>
      </c>
      <c r="D238" t="s">
        <v>196</v>
      </c>
      <c r="AJ238">
        <v>2.63</v>
      </c>
      <c r="AK238">
        <v>1.35</v>
      </c>
      <c r="AL238">
        <v>1.49</v>
      </c>
      <c r="AM238">
        <v>1.35</v>
      </c>
      <c r="AN238">
        <v>1.1000000000000001</v>
      </c>
      <c r="AO238">
        <v>1.07</v>
      </c>
      <c r="AP238">
        <v>0.87</v>
      </c>
      <c r="AQ238">
        <v>3.4</v>
      </c>
      <c r="AR238">
        <v>2.97</v>
      </c>
      <c r="AS238">
        <v>2.39</v>
      </c>
      <c r="AT238">
        <v>2.6</v>
      </c>
      <c r="AU238">
        <v>1.82</v>
      </c>
      <c r="AV238">
        <v>1.54</v>
      </c>
      <c r="AW238">
        <v>1.51</v>
      </c>
      <c r="AX238">
        <v>1.35</v>
      </c>
      <c r="AY238">
        <v>1.22</v>
      </c>
      <c r="AZ238">
        <v>1.18</v>
      </c>
      <c r="BA238">
        <v>1.18</v>
      </c>
      <c r="BB238">
        <v>0.93</v>
      </c>
      <c r="BC238">
        <v>0.62</v>
      </c>
      <c r="BD238">
        <v>0.66</v>
      </c>
      <c r="BE238">
        <v>0.57999999999999996</v>
      </c>
      <c r="BF238">
        <v>0.21</v>
      </c>
      <c r="BG238">
        <v>0.57999999999999996</v>
      </c>
      <c r="BH238">
        <v>0.6</v>
      </c>
      <c r="BI238">
        <v>0.69</v>
      </c>
      <c r="BJ238">
        <v>0.83</v>
      </c>
      <c r="BK238">
        <v>0.77</v>
      </c>
      <c r="BL238">
        <v>0.72</v>
      </c>
      <c r="BM238">
        <v>1.02</v>
      </c>
    </row>
    <row r="239" spans="1:65" x14ac:dyDescent="0.2">
      <c r="A239" t="s">
        <v>45</v>
      </c>
      <c r="B239" t="s">
        <v>47</v>
      </c>
      <c r="C239" t="s">
        <v>53</v>
      </c>
      <c r="D239" t="s">
        <v>196</v>
      </c>
      <c r="AJ239">
        <v>1.9</v>
      </c>
      <c r="AK239">
        <v>2.1</v>
      </c>
      <c r="AL239">
        <v>6.2</v>
      </c>
      <c r="AM239">
        <v>8.8000000000000007</v>
      </c>
      <c r="AN239">
        <v>10.3</v>
      </c>
      <c r="AO239">
        <v>13.4</v>
      </c>
      <c r="AP239">
        <v>13.9</v>
      </c>
      <c r="AQ239">
        <v>16.5</v>
      </c>
      <c r="AR239">
        <v>15.4</v>
      </c>
      <c r="AS239">
        <v>14.96</v>
      </c>
      <c r="AT239">
        <v>14.55</v>
      </c>
      <c r="AU239">
        <v>14.25</v>
      </c>
      <c r="AV239">
        <v>13.87</v>
      </c>
      <c r="AW239">
        <v>13.42</v>
      </c>
      <c r="AX239">
        <v>12.94</v>
      </c>
      <c r="AY239">
        <v>12.38</v>
      </c>
      <c r="AZ239">
        <v>11.84</v>
      </c>
      <c r="BA239">
        <v>11.43</v>
      </c>
      <c r="BB239">
        <v>11.5</v>
      </c>
      <c r="BC239">
        <v>10.85</v>
      </c>
      <c r="BD239">
        <v>10.16</v>
      </c>
      <c r="BE239">
        <v>9.5</v>
      </c>
      <c r="BF239">
        <v>8.86</v>
      </c>
      <c r="BG239">
        <v>8.17</v>
      </c>
      <c r="BH239">
        <v>7.53</v>
      </c>
      <c r="BI239">
        <v>6.9</v>
      </c>
      <c r="BJ239">
        <v>6.81</v>
      </c>
      <c r="BK239">
        <v>6.72</v>
      </c>
      <c r="BL239">
        <v>6.66</v>
      </c>
      <c r="BM239">
        <v>7.5</v>
      </c>
    </row>
    <row r="240" spans="1:65" x14ac:dyDescent="0.2">
      <c r="A240" t="s">
        <v>492</v>
      </c>
      <c r="B240" t="s">
        <v>245</v>
      </c>
      <c r="C240" t="s">
        <v>53</v>
      </c>
      <c r="D240" t="s">
        <v>196</v>
      </c>
      <c r="AJ240">
        <v>1.4</v>
      </c>
      <c r="AK240">
        <v>1.5</v>
      </c>
      <c r="AL240">
        <v>1.5</v>
      </c>
      <c r="AM240">
        <v>4.7</v>
      </c>
      <c r="AN240">
        <v>8.3000000000000007</v>
      </c>
      <c r="AO240">
        <v>10.3</v>
      </c>
      <c r="AP240">
        <v>11</v>
      </c>
      <c r="AQ240">
        <v>12.2</v>
      </c>
      <c r="AR240">
        <v>12.7</v>
      </c>
      <c r="AS240">
        <v>11.67</v>
      </c>
      <c r="AT240">
        <v>10.7</v>
      </c>
      <c r="AU240">
        <v>9.8699999999999992</v>
      </c>
      <c r="AV240">
        <v>9</v>
      </c>
      <c r="AW240">
        <v>8.1199999999999992</v>
      </c>
      <c r="AX240">
        <v>7.26</v>
      </c>
      <c r="AY240">
        <v>6.4</v>
      </c>
      <c r="AZ240">
        <v>5.61</v>
      </c>
      <c r="BA240">
        <v>4.9400000000000004</v>
      </c>
      <c r="BB240">
        <v>4.54</v>
      </c>
      <c r="BC240">
        <v>4</v>
      </c>
      <c r="BD240">
        <v>4</v>
      </c>
      <c r="BE240">
        <v>4</v>
      </c>
      <c r="BF240">
        <v>4.01</v>
      </c>
      <c r="BG240">
        <v>3.97</v>
      </c>
      <c r="BH240">
        <v>3.94</v>
      </c>
      <c r="BI240">
        <v>3.9</v>
      </c>
      <c r="BJ240">
        <v>3.84</v>
      </c>
      <c r="BK240">
        <v>3.79</v>
      </c>
      <c r="BL240">
        <v>3.74</v>
      </c>
      <c r="BM240">
        <v>4.38</v>
      </c>
    </row>
    <row r="241" spans="1:65" x14ac:dyDescent="0.2">
      <c r="A241" t="s">
        <v>138</v>
      </c>
      <c r="B241" t="s">
        <v>580</v>
      </c>
      <c r="C241" t="s">
        <v>53</v>
      </c>
      <c r="D241" t="s">
        <v>196</v>
      </c>
      <c r="AJ241">
        <v>6.04288014719274</v>
      </c>
      <c r="AK241">
        <v>5.967994727544629</v>
      </c>
      <c r="AL241">
        <v>6.0015531103118587</v>
      </c>
      <c r="AM241">
        <v>6.5462016372178375</v>
      </c>
      <c r="AN241">
        <v>7.728224843966224</v>
      </c>
      <c r="AO241">
        <v>8.0362368185738458</v>
      </c>
      <c r="AP241">
        <v>7.9183208172870776</v>
      </c>
      <c r="AQ241">
        <v>8.3408075176357226</v>
      </c>
      <c r="AR241">
        <v>9.2424252487938876</v>
      </c>
      <c r="AS241">
        <v>9.2351277651706081</v>
      </c>
      <c r="AT241">
        <v>8.8243585997269225</v>
      </c>
      <c r="AU241">
        <v>9.1832105248604012</v>
      </c>
      <c r="AV241">
        <v>9.0339765264679794</v>
      </c>
      <c r="AW241">
        <v>8.4995549198251261</v>
      </c>
      <c r="AX241">
        <v>8.0167803664563717</v>
      </c>
      <c r="AY241">
        <v>7.3379654677938806</v>
      </c>
      <c r="AZ241">
        <v>6.9390630476459965</v>
      </c>
      <c r="BA241">
        <v>6.5574640751394337</v>
      </c>
      <c r="BB241">
        <v>7.5541700256047646</v>
      </c>
      <c r="BC241">
        <v>6.9783012526158075</v>
      </c>
      <c r="BD241">
        <v>6.484296287871695</v>
      </c>
      <c r="BE241">
        <v>6.4007860398351903</v>
      </c>
      <c r="BF241">
        <v>6.3523556598250712</v>
      </c>
      <c r="BG241">
        <v>6.188680484048005</v>
      </c>
      <c r="BH241">
        <v>6.73938276731909</v>
      </c>
      <c r="BI241">
        <v>7.8867475106768996</v>
      </c>
      <c r="BJ241">
        <v>8.1807311370122253</v>
      </c>
      <c r="BK241">
        <v>8.0548358719617124</v>
      </c>
      <c r="BL241">
        <v>8.0868166652973077</v>
      </c>
      <c r="BM241">
        <v>10.379610732146199</v>
      </c>
    </row>
    <row r="242" spans="1:65" x14ac:dyDescent="0.2">
      <c r="A242" t="s">
        <v>638</v>
      </c>
      <c r="B242" t="s">
        <v>264</v>
      </c>
      <c r="C242" t="s">
        <v>53</v>
      </c>
      <c r="D242" t="s">
        <v>196</v>
      </c>
      <c r="AJ242">
        <v>3.24</v>
      </c>
      <c r="AK242">
        <v>3.28</v>
      </c>
      <c r="AL242">
        <v>3.34</v>
      </c>
      <c r="AM242">
        <v>3.36</v>
      </c>
      <c r="AN242">
        <v>3.36</v>
      </c>
      <c r="AO242">
        <v>3.36</v>
      </c>
      <c r="AP242">
        <v>3.36</v>
      </c>
      <c r="AQ242">
        <v>3.36</v>
      </c>
      <c r="AR242">
        <v>3.38</v>
      </c>
      <c r="AS242">
        <v>3.36</v>
      </c>
      <c r="AT242">
        <v>3.35</v>
      </c>
      <c r="AU242">
        <v>3.38</v>
      </c>
      <c r="AV242">
        <v>3.38</v>
      </c>
      <c r="AW242">
        <v>3.35</v>
      </c>
      <c r="AX242">
        <v>3.3</v>
      </c>
      <c r="AY242">
        <v>3.22</v>
      </c>
      <c r="AZ242">
        <v>3.14</v>
      </c>
      <c r="BA242">
        <v>3.11</v>
      </c>
      <c r="BB242">
        <v>3.27</v>
      </c>
      <c r="BC242">
        <v>3.3</v>
      </c>
      <c r="BD242">
        <v>3.53</v>
      </c>
      <c r="BE242">
        <v>3.77</v>
      </c>
      <c r="BF242">
        <v>4.03</v>
      </c>
      <c r="BG242">
        <v>4.2300000000000004</v>
      </c>
      <c r="BH242">
        <v>4.45</v>
      </c>
      <c r="BI242">
        <v>4.66</v>
      </c>
      <c r="BJ242">
        <v>4.57</v>
      </c>
      <c r="BK242">
        <v>4.4800000000000004</v>
      </c>
      <c r="BL242">
        <v>4.42</v>
      </c>
      <c r="BM242">
        <v>5.0599999999999996</v>
      </c>
    </row>
    <row r="243" spans="1:65" x14ac:dyDescent="0.2">
      <c r="A243" t="s">
        <v>121</v>
      </c>
      <c r="B243" t="s">
        <v>438</v>
      </c>
      <c r="C243" t="s">
        <v>53</v>
      </c>
      <c r="D243" t="s">
        <v>196</v>
      </c>
      <c r="AJ243">
        <v>11.891041057722591</v>
      </c>
      <c r="AK243">
        <v>12.158324517286195</v>
      </c>
      <c r="AL243">
        <v>12.891846439848694</v>
      </c>
      <c r="AM243">
        <v>12.950849197328647</v>
      </c>
      <c r="AN243">
        <v>13.324207129182577</v>
      </c>
      <c r="AO243">
        <v>12.366554497705867</v>
      </c>
      <c r="AP243">
        <v>12.007531885854519</v>
      </c>
      <c r="AQ243">
        <v>12.234496169788157</v>
      </c>
      <c r="AR243">
        <v>12.527526454814661</v>
      </c>
      <c r="AS243">
        <v>13.129400394505147</v>
      </c>
      <c r="AT243">
        <v>13.062822858487735</v>
      </c>
      <c r="AU243">
        <v>13.154683166447859</v>
      </c>
      <c r="AV243">
        <v>12.813758656033851</v>
      </c>
      <c r="AW243">
        <v>11.475451955346886</v>
      </c>
      <c r="AX243">
        <v>11.8352185284065</v>
      </c>
      <c r="AY243">
        <v>10.870988150417832</v>
      </c>
      <c r="AZ243">
        <v>10.417959343831413</v>
      </c>
      <c r="BA243">
        <v>10.149916954199934</v>
      </c>
      <c r="BB243">
        <v>10.364750528024761</v>
      </c>
      <c r="BC243">
        <v>10.635789145294309</v>
      </c>
      <c r="BD243">
        <v>11.380094441461294</v>
      </c>
      <c r="BE243">
        <v>11.695742466397155</v>
      </c>
      <c r="BF243">
        <v>11.291495248691296</v>
      </c>
      <c r="BG243">
        <v>11.471004247252253</v>
      </c>
      <c r="BH243">
        <v>11.666548639854078</v>
      </c>
      <c r="BI243">
        <v>11.75262118346285</v>
      </c>
      <c r="BJ243">
        <v>11.869505435303976</v>
      </c>
      <c r="BK243">
        <v>11.339555388162022</v>
      </c>
      <c r="BL243">
        <v>11.060775374394028</v>
      </c>
      <c r="BM243">
        <v>11.732872804493306</v>
      </c>
    </row>
    <row r="244" spans="1:65" x14ac:dyDescent="0.2">
      <c r="A244" t="s">
        <v>611</v>
      </c>
      <c r="B244" t="s">
        <v>592</v>
      </c>
      <c r="C244" t="s">
        <v>53</v>
      </c>
      <c r="D244" t="s">
        <v>196</v>
      </c>
      <c r="AJ244">
        <v>1.25</v>
      </c>
      <c r="AK244">
        <v>1.27</v>
      </c>
      <c r="AL244">
        <v>1.3</v>
      </c>
      <c r="AM244">
        <v>1.58</v>
      </c>
      <c r="AN244">
        <v>1.88</v>
      </c>
      <c r="AO244">
        <v>2.2000000000000002</v>
      </c>
      <c r="AP244">
        <v>2.54</v>
      </c>
      <c r="AQ244">
        <v>2.91</v>
      </c>
      <c r="AR244">
        <v>3.34</v>
      </c>
      <c r="AS244">
        <v>3.74</v>
      </c>
      <c r="AT244">
        <v>4.17</v>
      </c>
      <c r="AU244">
        <v>4.68</v>
      </c>
      <c r="AV244">
        <v>5.18</v>
      </c>
      <c r="AW244">
        <v>3.48</v>
      </c>
      <c r="AX244">
        <v>2.12</v>
      </c>
      <c r="AY244">
        <v>1.0900000000000001</v>
      </c>
      <c r="AZ244">
        <v>1.19</v>
      </c>
      <c r="BA244">
        <v>1.31</v>
      </c>
      <c r="BB244">
        <v>1.56</v>
      </c>
      <c r="BC244">
        <v>1.75</v>
      </c>
      <c r="BD244">
        <v>1.92</v>
      </c>
      <c r="BE244">
        <v>2.11</v>
      </c>
      <c r="BF244">
        <v>2.31</v>
      </c>
      <c r="BG244">
        <v>2.46</v>
      </c>
      <c r="BH244">
        <v>2.64</v>
      </c>
      <c r="BI244">
        <v>2.8</v>
      </c>
      <c r="BJ244">
        <v>2.93</v>
      </c>
      <c r="BK244">
        <v>3.07</v>
      </c>
      <c r="BL244">
        <v>3.01</v>
      </c>
      <c r="BM244">
        <v>4.37</v>
      </c>
    </row>
    <row r="245" spans="1:65" x14ac:dyDescent="0.2">
      <c r="A245" t="s">
        <v>9</v>
      </c>
      <c r="B245" t="s">
        <v>86</v>
      </c>
      <c r="C245" t="s">
        <v>53</v>
      </c>
      <c r="D245" t="s">
        <v>196</v>
      </c>
      <c r="AJ245">
        <v>4.9908128756851822</v>
      </c>
      <c r="AK245">
        <v>5.0317927903632684</v>
      </c>
      <c r="AL245">
        <v>5.1269903164655739</v>
      </c>
      <c r="AM245">
        <v>5.1413451132096775</v>
      </c>
      <c r="AN245">
        <v>5.1338570983784013</v>
      </c>
      <c r="AO245">
        <v>5.1142073832729764</v>
      </c>
      <c r="AP245">
        <v>5.100041661478449</v>
      </c>
      <c r="AQ245">
        <v>5.0918540885615284</v>
      </c>
      <c r="AR245">
        <v>5.1301805637164435</v>
      </c>
      <c r="AS245">
        <v>5.0944769011263613</v>
      </c>
      <c r="AT245">
        <v>5.1094404477433431</v>
      </c>
      <c r="AU245">
        <v>5.1881183067297485</v>
      </c>
      <c r="AV245">
        <v>5.2085115816655456</v>
      </c>
      <c r="AW245">
        <v>5.1638337002587757</v>
      </c>
      <c r="AX245">
        <v>5.0935574652161408</v>
      </c>
      <c r="AY245">
        <v>4.9031800352722366</v>
      </c>
      <c r="AZ245">
        <v>4.8111233607749808</v>
      </c>
      <c r="BA245">
        <v>4.7875840117690469</v>
      </c>
      <c r="BB245">
        <v>5.0639247069760076</v>
      </c>
      <c r="BC245">
        <v>4.9317667909340415</v>
      </c>
      <c r="BD245">
        <v>4.963764867714147</v>
      </c>
      <c r="BE245">
        <v>5.0853293251090266</v>
      </c>
      <c r="BF245">
        <v>5.2612571621207387</v>
      </c>
      <c r="BG245">
        <v>5.0924058216690007</v>
      </c>
      <c r="BH245">
        <v>5.2454592091314325</v>
      </c>
      <c r="BI245">
        <v>5.2207808830174018</v>
      </c>
      <c r="BJ245">
        <v>5.1550363441740572</v>
      </c>
      <c r="BK245">
        <v>5.1021097567817177</v>
      </c>
      <c r="BL245">
        <v>5.0364825915779896</v>
      </c>
      <c r="BM245">
        <v>6.6250764171809768</v>
      </c>
    </row>
    <row r="246" spans="1:65" x14ac:dyDescent="0.2">
      <c r="A246" t="s">
        <v>218</v>
      </c>
      <c r="B246" t="s">
        <v>473</v>
      </c>
      <c r="C246" t="s">
        <v>53</v>
      </c>
      <c r="D246" t="s">
        <v>196</v>
      </c>
      <c r="AJ246">
        <v>6.3301552220802773</v>
      </c>
      <c r="AK246">
        <v>6.3975432964782915</v>
      </c>
      <c r="AL246">
        <v>6.4957239302436367</v>
      </c>
      <c r="AM246">
        <v>6.5032473176412084</v>
      </c>
      <c r="AN246">
        <v>6.5026146636763302</v>
      </c>
      <c r="AO246">
        <v>6.5290443312935391</v>
      </c>
      <c r="AP246">
        <v>6.5348324845249444</v>
      </c>
      <c r="AQ246">
        <v>6.5254608471966051</v>
      </c>
      <c r="AR246">
        <v>6.6265289479479899</v>
      </c>
      <c r="AS246">
        <v>6.5895391015290556</v>
      </c>
      <c r="AT246">
        <v>6.575162263643934</v>
      </c>
      <c r="AU246">
        <v>6.7258907570417614</v>
      </c>
      <c r="AV246">
        <v>6.6296464714225687</v>
      </c>
      <c r="AW246">
        <v>6.3261746019955858</v>
      </c>
      <c r="AX246">
        <v>6.1975712273635963</v>
      </c>
      <c r="AY246">
        <v>6.0044415768034778</v>
      </c>
      <c r="AZ246">
        <v>5.7609544626759304</v>
      </c>
      <c r="BA246">
        <v>5.4293573808775131</v>
      </c>
      <c r="BB246">
        <v>5.619213715252334</v>
      </c>
      <c r="BC246">
        <v>5.9796645838416227</v>
      </c>
      <c r="BD246">
        <v>5.8857411221541742</v>
      </c>
      <c r="BE246">
        <v>5.8353532773550736</v>
      </c>
      <c r="BF246">
        <v>5.7107832671420118</v>
      </c>
      <c r="BG246">
        <v>5.7755274282958613</v>
      </c>
      <c r="BH246">
        <v>5.7807281733268079</v>
      </c>
      <c r="BI246">
        <v>6.1689940771618694</v>
      </c>
      <c r="BJ246">
        <v>6.3104293230490054</v>
      </c>
      <c r="BK246">
        <v>6.2338611001282054</v>
      </c>
      <c r="BL246">
        <v>6.2768279964870191</v>
      </c>
      <c r="BM246">
        <v>6.629073781618156</v>
      </c>
    </row>
    <row r="247" spans="1:65" x14ac:dyDescent="0.2">
      <c r="A247" t="s">
        <v>629</v>
      </c>
      <c r="B247" t="s">
        <v>160</v>
      </c>
      <c r="C247" t="s">
        <v>53</v>
      </c>
      <c r="D247" t="s">
        <v>196</v>
      </c>
      <c r="AJ247">
        <v>3.36</v>
      </c>
      <c r="AK247">
        <v>3.32</v>
      </c>
      <c r="AL247">
        <v>3.27</v>
      </c>
      <c r="AM247">
        <v>3.3</v>
      </c>
      <c r="AN247">
        <v>3.34</v>
      </c>
      <c r="AO247">
        <v>3.4</v>
      </c>
      <c r="AP247">
        <v>3.46</v>
      </c>
      <c r="AQ247">
        <v>3.51</v>
      </c>
      <c r="AR247">
        <v>3.54</v>
      </c>
      <c r="AS247">
        <v>3.61</v>
      </c>
      <c r="AT247">
        <v>3.66</v>
      </c>
      <c r="AU247">
        <v>3.69</v>
      </c>
      <c r="AV247">
        <v>3.72</v>
      </c>
      <c r="AW247">
        <v>3.8</v>
      </c>
      <c r="AX247">
        <v>3.89</v>
      </c>
      <c r="AY247">
        <v>4.03</v>
      </c>
      <c r="AZ247">
        <v>4.17</v>
      </c>
      <c r="BA247">
        <v>4.22</v>
      </c>
      <c r="BB247">
        <v>4.03</v>
      </c>
      <c r="BC247">
        <v>4.03</v>
      </c>
      <c r="BD247">
        <v>3.43</v>
      </c>
      <c r="BE247">
        <v>3.72</v>
      </c>
      <c r="BF247">
        <v>2.68</v>
      </c>
      <c r="BG247">
        <v>2.48</v>
      </c>
      <c r="BH247">
        <v>2.4300000000000002</v>
      </c>
      <c r="BI247">
        <v>3.21</v>
      </c>
      <c r="BJ247">
        <v>3.3</v>
      </c>
      <c r="BK247">
        <v>3.4</v>
      </c>
      <c r="BL247">
        <v>3.46</v>
      </c>
      <c r="BM247">
        <v>6.74</v>
      </c>
    </row>
    <row r="248" spans="1:65" x14ac:dyDescent="0.2">
      <c r="A248" t="s">
        <v>194</v>
      </c>
      <c r="B248" t="s">
        <v>22</v>
      </c>
      <c r="C248" t="s">
        <v>53</v>
      </c>
      <c r="D248" t="s">
        <v>196</v>
      </c>
      <c r="AJ248">
        <v>15.64</v>
      </c>
      <c r="AK248">
        <v>15.74</v>
      </c>
      <c r="AL248">
        <v>15.91</v>
      </c>
      <c r="AM248">
        <v>15.96</v>
      </c>
      <c r="AN248">
        <v>15.95</v>
      </c>
      <c r="AO248">
        <v>15.96</v>
      </c>
      <c r="AP248">
        <v>15.94</v>
      </c>
      <c r="AQ248">
        <v>15.54</v>
      </c>
      <c r="AR248">
        <v>15.21</v>
      </c>
      <c r="AS248">
        <v>14.94</v>
      </c>
      <c r="AT248">
        <v>14.4</v>
      </c>
      <c r="AU248">
        <v>14.55</v>
      </c>
      <c r="AV248">
        <v>14.51</v>
      </c>
      <c r="AW248">
        <v>14.23</v>
      </c>
      <c r="AX248">
        <v>12.87</v>
      </c>
      <c r="AY248">
        <v>12.51</v>
      </c>
      <c r="AZ248">
        <v>12.37</v>
      </c>
      <c r="BA248">
        <v>12.44</v>
      </c>
      <c r="BB248">
        <v>13.29</v>
      </c>
      <c r="BC248">
        <v>13.05</v>
      </c>
      <c r="BD248">
        <v>18.329999999999998</v>
      </c>
      <c r="BE248">
        <v>17.63</v>
      </c>
      <c r="BF248">
        <v>15.93</v>
      </c>
      <c r="BG248">
        <v>15.06</v>
      </c>
      <c r="BH248">
        <v>15.16</v>
      </c>
      <c r="BI248">
        <v>15.51</v>
      </c>
      <c r="BJ248">
        <v>15.38</v>
      </c>
      <c r="BK248">
        <v>15.46</v>
      </c>
      <c r="BL248">
        <v>15.13</v>
      </c>
      <c r="BM248">
        <v>16.690000000000001</v>
      </c>
    </row>
    <row r="249" spans="1:65" x14ac:dyDescent="0.2">
      <c r="A249" t="s">
        <v>345</v>
      </c>
      <c r="B249" t="s">
        <v>405</v>
      </c>
      <c r="C249" t="s">
        <v>53</v>
      </c>
      <c r="D249" t="s">
        <v>196</v>
      </c>
      <c r="AJ249">
        <v>8.2100000000000009</v>
      </c>
      <c r="AK249">
        <v>8.51</v>
      </c>
      <c r="AL249">
        <v>8.9600000000000009</v>
      </c>
      <c r="AM249">
        <v>8.58</v>
      </c>
      <c r="AN249">
        <v>7.64</v>
      </c>
      <c r="AO249">
        <v>6.63</v>
      </c>
      <c r="AP249">
        <v>6.84</v>
      </c>
      <c r="AQ249">
        <v>6.89</v>
      </c>
      <c r="AR249">
        <v>7.69</v>
      </c>
      <c r="AS249">
        <v>6.5</v>
      </c>
      <c r="AT249">
        <v>8.3800000000000008</v>
      </c>
      <c r="AU249">
        <v>10.36</v>
      </c>
      <c r="AV249">
        <v>10.54</v>
      </c>
      <c r="AW249">
        <v>10.84</v>
      </c>
      <c r="AX249">
        <v>10.64</v>
      </c>
      <c r="AY249">
        <v>8.7200000000000006</v>
      </c>
      <c r="AZ249">
        <v>8.8699999999999992</v>
      </c>
      <c r="BA249">
        <v>9.7100000000000009</v>
      </c>
      <c r="BB249">
        <v>12.55</v>
      </c>
      <c r="BC249">
        <v>10.66</v>
      </c>
      <c r="BD249">
        <v>8.8000000000000007</v>
      </c>
      <c r="BE249">
        <v>8.15</v>
      </c>
      <c r="BF249">
        <v>8.73</v>
      </c>
      <c r="BG249">
        <v>9.8800000000000008</v>
      </c>
      <c r="BH249">
        <v>10.24</v>
      </c>
      <c r="BI249">
        <v>10.84</v>
      </c>
      <c r="BJ249">
        <v>10.82</v>
      </c>
      <c r="BK249">
        <v>10.89</v>
      </c>
      <c r="BL249">
        <v>13.67</v>
      </c>
      <c r="BM249">
        <v>13.92</v>
      </c>
    </row>
    <row r="250" spans="1:65" x14ac:dyDescent="0.2">
      <c r="A250" t="s">
        <v>414</v>
      </c>
      <c r="B250" t="s">
        <v>93</v>
      </c>
      <c r="C250" t="s">
        <v>53</v>
      </c>
      <c r="D250" t="s">
        <v>196</v>
      </c>
    </row>
    <row r="251" spans="1:65" x14ac:dyDescent="0.2">
      <c r="A251" t="s">
        <v>537</v>
      </c>
      <c r="B251" t="s">
        <v>436</v>
      </c>
      <c r="C251" t="s">
        <v>53</v>
      </c>
      <c r="D251" t="s">
        <v>196</v>
      </c>
      <c r="AJ251">
        <v>3.6</v>
      </c>
      <c r="AK251">
        <v>3.58</v>
      </c>
      <c r="AL251">
        <v>3.59</v>
      </c>
      <c r="AM251">
        <v>3.53</v>
      </c>
      <c r="AN251">
        <v>3.45</v>
      </c>
      <c r="AO251">
        <v>3.38</v>
      </c>
      <c r="AP251">
        <v>3.29</v>
      </c>
      <c r="AQ251">
        <v>3.22</v>
      </c>
      <c r="AR251">
        <v>3.17</v>
      </c>
      <c r="AS251">
        <v>3.08</v>
      </c>
      <c r="AT251">
        <v>2.99</v>
      </c>
      <c r="AU251">
        <v>3.11</v>
      </c>
      <c r="AV251">
        <v>3.21</v>
      </c>
      <c r="AW251">
        <v>3.27</v>
      </c>
      <c r="AX251">
        <v>3.31</v>
      </c>
      <c r="AY251">
        <v>3.3</v>
      </c>
      <c r="AZ251">
        <v>2.92</v>
      </c>
      <c r="BA251">
        <v>2.61</v>
      </c>
      <c r="BB251">
        <v>2.5</v>
      </c>
      <c r="BC251">
        <v>2.98</v>
      </c>
      <c r="BD251">
        <v>3.47</v>
      </c>
      <c r="BE251">
        <v>3.19</v>
      </c>
      <c r="BF251">
        <v>2.93</v>
      </c>
      <c r="BG251">
        <v>2.13</v>
      </c>
      <c r="BH251">
        <v>2.1</v>
      </c>
      <c r="BI251">
        <v>2.08</v>
      </c>
      <c r="BJ251">
        <v>2.0299999999999998</v>
      </c>
      <c r="BK251">
        <v>1.99</v>
      </c>
      <c r="BL251">
        <v>1.96</v>
      </c>
      <c r="BM251">
        <v>2.16</v>
      </c>
    </row>
    <row r="252" spans="1:65" x14ac:dyDescent="0.2">
      <c r="A252" t="s">
        <v>658</v>
      </c>
      <c r="B252" t="s">
        <v>149</v>
      </c>
      <c r="C252" t="s">
        <v>53</v>
      </c>
      <c r="D252" t="s">
        <v>196</v>
      </c>
      <c r="AJ252">
        <v>0.94</v>
      </c>
      <c r="AK252">
        <v>0.92</v>
      </c>
      <c r="AL252">
        <v>1.1299999999999999</v>
      </c>
      <c r="AM252">
        <v>1.33</v>
      </c>
      <c r="AN252">
        <v>1.55</v>
      </c>
      <c r="AO252">
        <v>1.77</v>
      </c>
      <c r="AP252">
        <v>2.0099999999999998</v>
      </c>
      <c r="AQ252">
        <v>2.27</v>
      </c>
      <c r="AR252">
        <v>2.58</v>
      </c>
      <c r="AS252">
        <v>2.85</v>
      </c>
      <c r="AT252">
        <v>3.14</v>
      </c>
      <c r="AU252">
        <v>3.5</v>
      </c>
      <c r="AV252">
        <v>3.6</v>
      </c>
      <c r="AW252">
        <v>2.69</v>
      </c>
      <c r="AX252">
        <v>1.9</v>
      </c>
      <c r="AY252">
        <v>2.21</v>
      </c>
      <c r="AZ252">
        <v>2.5299999999999998</v>
      </c>
      <c r="BA252">
        <v>2.92</v>
      </c>
      <c r="BB252">
        <v>3.6</v>
      </c>
      <c r="BC252">
        <v>3.61</v>
      </c>
      <c r="BD252">
        <v>3.58</v>
      </c>
      <c r="BE252">
        <v>3.55</v>
      </c>
      <c r="BF252">
        <v>1.91</v>
      </c>
      <c r="BG252">
        <v>1.88</v>
      </c>
      <c r="BH252">
        <v>1.86</v>
      </c>
      <c r="BI252">
        <v>1.83</v>
      </c>
      <c r="BJ252">
        <v>1.79</v>
      </c>
      <c r="BK252">
        <v>1.75</v>
      </c>
      <c r="BL252">
        <v>1.72</v>
      </c>
      <c r="BM252">
        <v>2.44</v>
      </c>
    </row>
    <row r="253" spans="1:65" x14ac:dyDescent="0.2">
      <c r="A253" t="s">
        <v>412</v>
      </c>
      <c r="B253" t="s">
        <v>478</v>
      </c>
      <c r="C253" t="s">
        <v>53</v>
      </c>
      <c r="D253" t="s">
        <v>196</v>
      </c>
      <c r="AJ253">
        <v>1.9</v>
      </c>
      <c r="AK253">
        <v>1.9</v>
      </c>
      <c r="AL253">
        <v>2</v>
      </c>
      <c r="AM253">
        <v>2</v>
      </c>
      <c r="AN253">
        <v>5.62</v>
      </c>
      <c r="AO253">
        <v>7.65</v>
      </c>
      <c r="AP253">
        <v>8.93</v>
      </c>
      <c r="AQ253">
        <v>11.32</v>
      </c>
      <c r="AR253">
        <v>11.86</v>
      </c>
      <c r="AS253">
        <v>11.71</v>
      </c>
      <c r="AT253">
        <v>11.06</v>
      </c>
      <c r="AU253">
        <v>10.14</v>
      </c>
      <c r="AV253">
        <v>9.06</v>
      </c>
      <c r="AW253">
        <v>8.59</v>
      </c>
      <c r="AX253">
        <v>7.18</v>
      </c>
      <c r="AY253">
        <v>6.81</v>
      </c>
      <c r="AZ253">
        <v>6.35</v>
      </c>
      <c r="BA253">
        <v>6.36</v>
      </c>
      <c r="BB253">
        <v>8.84</v>
      </c>
      <c r="BC253">
        <v>8.1</v>
      </c>
      <c r="BD253">
        <v>7.85</v>
      </c>
      <c r="BE253">
        <v>7.53</v>
      </c>
      <c r="BF253">
        <v>7.17</v>
      </c>
      <c r="BG253">
        <v>9.27</v>
      </c>
      <c r="BH253">
        <v>9.14</v>
      </c>
      <c r="BI253">
        <v>9.35</v>
      </c>
      <c r="BJ253">
        <v>9.51</v>
      </c>
      <c r="BK253">
        <v>8.8000000000000007</v>
      </c>
      <c r="BL253">
        <v>8.19</v>
      </c>
      <c r="BM253">
        <v>9.48</v>
      </c>
    </row>
    <row r="254" spans="1:65" x14ac:dyDescent="0.2">
      <c r="A254" t="s">
        <v>152</v>
      </c>
      <c r="B254" t="s">
        <v>563</v>
      </c>
      <c r="C254" t="s">
        <v>53</v>
      </c>
      <c r="D254" t="s">
        <v>196</v>
      </c>
      <c r="AJ254">
        <v>3.9031694634615981</v>
      </c>
      <c r="AK254">
        <v>3.9208294814238984</v>
      </c>
      <c r="AL254">
        <v>4.2374750976905311</v>
      </c>
      <c r="AM254">
        <v>4.68357235686568</v>
      </c>
      <c r="AN254">
        <v>5.064853151812204</v>
      </c>
      <c r="AO254">
        <v>5.178418613378871</v>
      </c>
      <c r="AP254">
        <v>5.3256340065553616</v>
      </c>
      <c r="AQ254">
        <v>5.5727486426644814</v>
      </c>
      <c r="AR254">
        <v>5.7945483585197364</v>
      </c>
      <c r="AS254">
        <v>5.5819472104468897</v>
      </c>
      <c r="AT254">
        <v>5.7745838411901964</v>
      </c>
      <c r="AU254">
        <v>6.0647030134161728</v>
      </c>
      <c r="AV254">
        <v>6.2608888457535388</v>
      </c>
      <c r="AW254">
        <v>6.0486595065431592</v>
      </c>
      <c r="AX254">
        <v>5.9433462091865854</v>
      </c>
      <c r="AY254">
        <v>5.7001846290673086</v>
      </c>
      <c r="AZ254">
        <v>5.448075939278981</v>
      </c>
      <c r="BA254">
        <v>5.5065097566743324</v>
      </c>
      <c r="BB254">
        <v>5.9908292135457302</v>
      </c>
      <c r="BC254">
        <v>5.6924393428414275</v>
      </c>
      <c r="BD254">
        <v>5.5249302966360014</v>
      </c>
      <c r="BE254">
        <v>5.5113137636446865</v>
      </c>
      <c r="BF254">
        <v>5.5115857206174388</v>
      </c>
      <c r="BG254">
        <v>5.4954739199221487</v>
      </c>
      <c r="BH254">
        <v>5.6674118980788819</v>
      </c>
      <c r="BI254">
        <v>5.9048933446315681</v>
      </c>
      <c r="BJ254">
        <v>5.9175594327117986</v>
      </c>
      <c r="BK254">
        <v>5.7964809824475081</v>
      </c>
      <c r="BL254">
        <v>6.0736446711794025</v>
      </c>
      <c r="BM254">
        <v>6.8501809822074939</v>
      </c>
    </row>
    <row r="255" spans="1:65" x14ac:dyDescent="0.2">
      <c r="A255" t="s">
        <v>499</v>
      </c>
      <c r="B255" t="s">
        <v>688</v>
      </c>
      <c r="C255" t="s">
        <v>53</v>
      </c>
      <c r="D255" t="s">
        <v>196</v>
      </c>
      <c r="AJ255">
        <v>9.01</v>
      </c>
      <c r="AK255">
        <v>8.98</v>
      </c>
      <c r="AL255">
        <v>8.94</v>
      </c>
      <c r="AM255">
        <v>9</v>
      </c>
      <c r="AN255">
        <v>9.08</v>
      </c>
      <c r="AO255">
        <v>9.17</v>
      </c>
      <c r="AP255">
        <v>9.27</v>
      </c>
      <c r="AQ255">
        <v>9.36</v>
      </c>
      <c r="AR255">
        <v>10.47</v>
      </c>
      <c r="AS255">
        <v>12.63</v>
      </c>
      <c r="AT255">
        <v>15.05</v>
      </c>
      <c r="AU255">
        <v>16.649999999999999</v>
      </c>
      <c r="AV255">
        <v>16.66</v>
      </c>
      <c r="AW255">
        <v>12.98</v>
      </c>
      <c r="AX255">
        <v>12.01</v>
      </c>
      <c r="AY255">
        <v>10.84</v>
      </c>
      <c r="AZ255">
        <v>9.4</v>
      </c>
      <c r="BA255">
        <v>8.0299999999999994</v>
      </c>
      <c r="BB255">
        <v>7.74</v>
      </c>
      <c r="BC255">
        <v>7.16</v>
      </c>
      <c r="BD255">
        <v>6.31</v>
      </c>
      <c r="BE255">
        <v>6.45</v>
      </c>
      <c r="BF255">
        <v>6.44</v>
      </c>
      <c r="BG255">
        <v>6.55</v>
      </c>
      <c r="BH255">
        <v>7.49</v>
      </c>
      <c r="BI255">
        <v>7.84</v>
      </c>
      <c r="BJ255">
        <v>7.89</v>
      </c>
      <c r="BK255">
        <v>8.34</v>
      </c>
      <c r="BL255">
        <v>9.35</v>
      </c>
      <c r="BM255">
        <v>12.67</v>
      </c>
    </row>
    <row r="256" spans="1:65" x14ac:dyDescent="0.2">
      <c r="A256" t="s">
        <v>379</v>
      </c>
      <c r="B256" t="s">
        <v>585</v>
      </c>
      <c r="C256" t="s">
        <v>53</v>
      </c>
      <c r="D256" t="s">
        <v>196</v>
      </c>
      <c r="AJ256">
        <v>6.8</v>
      </c>
      <c r="AK256">
        <v>7.5</v>
      </c>
      <c r="AL256">
        <v>6.9</v>
      </c>
      <c r="AM256">
        <v>6.12</v>
      </c>
      <c r="AN256">
        <v>5.65</v>
      </c>
      <c r="AO256">
        <v>5.45</v>
      </c>
      <c r="AP256">
        <v>5</v>
      </c>
      <c r="AQ256">
        <v>4.51</v>
      </c>
      <c r="AR256">
        <v>4.22</v>
      </c>
      <c r="AS256">
        <v>3.99</v>
      </c>
      <c r="AT256">
        <v>4.7300000000000004</v>
      </c>
      <c r="AU256">
        <v>5.78</v>
      </c>
      <c r="AV256">
        <v>5.99</v>
      </c>
      <c r="AW256">
        <v>5.53</v>
      </c>
      <c r="AX256">
        <v>5.08</v>
      </c>
      <c r="AY256">
        <v>4.62</v>
      </c>
      <c r="AZ256">
        <v>4.62</v>
      </c>
      <c r="BA256">
        <v>5.78</v>
      </c>
      <c r="BB256">
        <v>9.25</v>
      </c>
      <c r="BC256">
        <v>9.6300000000000008</v>
      </c>
      <c r="BD256">
        <v>8.9499999999999993</v>
      </c>
      <c r="BE256">
        <v>8.07</v>
      </c>
      <c r="BF256">
        <v>7.38</v>
      </c>
      <c r="BG256">
        <v>6.17</v>
      </c>
      <c r="BH256">
        <v>5.28</v>
      </c>
      <c r="BI256">
        <v>4.87</v>
      </c>
      <c r="BJ256">
        <v>4.3600000000000003</v>
      </c>
      <c r="BK256">
        <v>3.9</v>
      </c>
      <c r="BL256">
        <v>3.67</v>
      </c>
      <c r="BM256">
        <v>8.31</v>
      </c>
    </row>
    <row r="257" spans="1:65" x14ac:dyDescent="0.2">
      <c r="A257" t="s">
        <v>291</v>
      </c>
      <c r="B257" t="s">
        <v>146</v>
      </c>
      <c r="C257" t="s">
        <v>53</v>
      </c>
      <c r="D257" t="s">
        <v>196</v>
      </c>
      <c r="AJ257">
        <v>1.9</v>
      </c>
      <c r="AK257">
        <v>2.9</v>
      </c>
      <c r="AL257">
        <v>4.9000000000000004</v>
      </c>
      <c r="AM257">
        <v>7.3</v>
      </c>
      <c r="AN257">
        <v>7.8</v>
      </c>
      <c r="AO257">
        <v>10.7</v>
      </c>
      <c r="AP257">
        <v>10.9</v>
      </c>
      <c r="AQ257">
        <v>13.3</v>
      </c>
      <c r="AR257">
        <v>13.3</v>
      </c>
      <c r="AS257">
        <v>12.06</v>
      </c>
      <c r="AT257">
        <v>10.89</v>
      </c>
      <c r="AU257">
        <v>9.8699999999999992</v>
      </c>
      <c r="AV257">
        <v>8.85</v>
      </c>
      <c r="AW257">
        <v>7.82</v>
      </c>
      <c r="AX257">
        <v>6.83</v>
      </c>
      <c r="AY257">
        <v>5.86</v>
      </c>
      <c r="AZ257">
        <v>4.99</v>
      </c>
      <c r="BA257">
        <v>4.8899999999999997</v>
      </c>
      <c r="BB257">
        <v>5</v>
      </c>
      <c r="BC257">
        <v>5.4</v>
      </c>
      <c r="BD257">
        <v>5</v>
      </c>
      <c r="BE257">
        <v>4.9000000000000004</v>
      </c>
      <c r="BF257">
        <v>4.9000000000000004</v>
      </c>
      <c r="BG257">
        <v>5.0999999999999996</v>
      </c>
      <c r="BH257">
        <v>5.2</v>
      </c>
      <c r="BI257">
        <v>5.2</v>
      </c>
      <c r="BJ257">
        <v>5.8</v>
      </c>
      <c r="BK257">
        <v>5.71</v>
      </c>
      <c r="BL257">
        <v>5.65</v>
      </c>
      <c r="BM257">
        <v>5.97</v>
      </c>
    </row>
    <row r="258" spans="1:65" x14ac:dyDescent="0.2">
      <c r="A258" t="s">
        <v>52</v>
      </c>
      <c r="B258" t="s">
        <v>99</v>
      </c>
      <c r="C258" t="s">
        <v>53</v>
      </c>
      <c r="D258" t="s">
        <v>196</v>
      </c>
      <c r="AJ258">
        <v>19.77</v>
      </c>
      <c r="AK258">
        <v>19.98</v>
      </c>
      <c r="AL258">
        <v>20.27</v>
      </c>
      <c r="AM258">
        <v>20.420000000000002</v>
      </c>
      <c r="AN258">
        <v>20.52</v>
      </c>
      <c r="AO258">
        <v>20.62</v>
      </c>
      <c r="AP258">
        <v>20.71</v>
      </c>
      <c r="AQ258">
        <v>20.81</v>
      </c>
      <c r="AR258">
        <v>20.98</v>
      </c>
      <c r="AS258">
        <v>21.03</v>
      </c>
      <c r="AT258">
        <v>21.1</v>
      </c>
      <c r="AU258">
        <v>20.93</v>
      </c>
      <c r="AV258">
        <v>20.69</v>
      </c>
      <c r="AW258">
        <v>20.37</v>
      </c>
      <c r="AX258">
        <v>20.010000000000002</v>
      </c>
      <c r="AY258">
        <v>19.55</v>
      </c>
      <c r="AZ258">
        <v>19.11</v>
      </c>
      <c r="BA258">
        <v>18.79</v>
      </c>
      <c r="BB258">
        <v>19.25</v>
      </c>
      <c r="BC258">
        <v>19.32</v>
      </c>
      <c r="BD258">
        <v>19.309999999999999</v>
      </c>
      <c r="BE258">
        <v>19.329999999999998</v>
      </c>
      <c r="BF258">
        <v>19.350000000000001</v>
      </c>
      <c r="BG258">
        <v>19.23</v>
      </c>
      <c r="BH258">
        <v>19.16</v>
      </c>
      <c r="BI258">
        <v>19.059999999999999</v>
      </c>
      <c r="BJ258">
        <v>18.89</v>
      </c>
      <c r="BK258">
        <v>18.73</v>
      </c>
      <c r="BL258">
        <v>18.62</v>
      </c>
      <c r="BM258">
        <v>20.27</v>
      </c>
    </row>
    <row r="259" spans="1:65" x14ac:dyDescent="0.2">
      <c r="A259" t="s">
        <v>77</v>
      </c>
      <c r="B259" t="s">
        <v>300</v>
      </c>
      <c r="C259" t="s">
        <v>53</v>
      </c>
      <c r="D259" t="s">
        <v>196</v>
      </c>
      <c r="AJ259">
        <v>9.4499999999999993</v>
      </c>
      <c r="AK259">
        <v>7.69</v>
      </c>
      <c r="AL259">
        <v>6.6</v>
      </c>
      <c r="AM259">
        <v>8.56</v>
      </c>
      <c r="AN259">
        <v>10.24</v>
      </c>
      <c r="AO259">
        <v>11.77</v>
      </c>
      <c r="AP259">
        <v>11.16</v>
      </c>
      <c r="AQ259">
        <v>11.15</v>
      </c>
      <c r="AR259">
        <v>14.53</v>
      </c>
      <c r="AS259">
        <v>13.99</v>
      </c>
      <c r="AT259">
        <v>13.04</v>
      </c>
      <c r="AU259">
        <v>16.170000000000002</v>
      </c>
      <c r="AV259">
        <v>16.78</v>
      </c>
      <c r="AW259">
        <v>15.07</v>
      </c>
      <c r="AX259">
        <v>10.66</v>
      </c>
      <c r="AY259">
        <v>8.61</v>
      </c>
      <c r="AZ259">
        <v>7.28</v>
      </c>
      <c r="BA259">
        <v>6.25</v>
      </c>
      <c r="BB259">
        <v>6.1</v>
      </c>
      <c r="BC259">
        <v>7.11</v>
      </c>
      <c r="BD259">
        <v>6.9</v>
      </c>
      <c r="BE259">
        <v>6.6</v>
      </c>
      <c r="BF259">
        <v>7.54</v>
      </c>
      <c r="BG259">
        <v>7.48</v>
      </c>
      <c r="BH259">
        <v>7.44</v>
      </c>
      <c r="BI259">
        <v>7.39</v>
      </c>
      <c r="BJ259">
        <v>7.3</v>
      </c>
      <c r="BK259">
        <v>7.22</v>
      </c>
      <c r="BL259">
        <v>7.16</v>
      </c>
      <c r="BM259">
        <v>9.14</v>
      </c>
    </row>
    <row r="260" spans="1:65" x14ac:dyDescent="0.2">
      <c r="A260" t="s">
        <v>307</v>
      </c>
      <c r="B260" t="s">
        <v>564</v>
      </c>
      <c r="C260" t="s">
        <v>53</v>
      </c>
      <c r="D260" t="s">
        <v>196</v>
      </c>
    </row>
    <row r="261" spans="1:65" x14ac:dyDescent="0.2">
      <c r="A261" t="s">
        <v>409</v>
      </c>
      <c r="B261" t="s">
        <v>129</v>
      </c>
      <c r="C261" t="s">
        <v>53</v>
      </c>
      <c r="D261" t="s">
        <v>196</v>
      </c>
      <c r="AJ261">
        <v>6.49</v>
      </c>
      <c r="AK261">
        <v>6.45</v>
      </c>
      <c r="AL261">
        <v>6.39</v>
      </c>
      <c r="AM261">
        <v>6.42</v>
      </c>
      <c r="AN261">
        <v>6.47</v>
      </c>
      <c r="AO261">
        <v>6.53</v>
      </c>
      <c r="AP261">
        <v>6.6</v>
      </c>
      <c r="AQ261">
        <v>6.66</v>
      </c>
      <c r="AR261">
        <v>6.69</v>
      </c>
      <c r="AS261">
        <v>6.76</v>
      </c>
      <c r="AT261">
        <v>6.83</v>
      </c>
      <c r="AU261">
        <v>6.85</v>
      </c>
      <c r="AV261">
        <v>6.89</v>
      </c>
      <c r="AW261">
        <v>6.97</v>
      </c>
      <c r="AX261">
        <v>7.07</v>
      </c>
      <c r="AY261">
        <v>7.22</v>
      </c>
      <c r="AZ261">
        <v>7.38</v>
      </c>
      <c r="BA261">
        <v>7.43</v>
      </c>
      <c r="BB261">
        <v>7.21</v>
      </c>
      <c r="BC261">
        <v>7.2</v>
      </c>
      <c r="BD261">
        <v>7.27</v>
      </c>
      <c r="BE261">
        <v>7.3</v>
      </c>
      <c r="BF261">
        <v>7.34</v>
      </c>
      <c r="BG261">
        <v>7.45</v>
      </c>
      <c r="BH261">
        <v>7.57</v>
      </c>
      <c r="BI261">
        <v>7.69</v>
      </c>
      <c r="BJ261">
        <v>7.84</v>
      </c>
      <c r="BK261">
        <v>7.99</v>
      </c>
      <c r="BL261">
        <v>8.09</v>
      </c>
      <c r="BM261">
        <v>11.84</v>
      </c>
    </row>
    <row r="262" spans="1:65" x14ac:dyDescent="0.2">
      <c r="A262" t="s">
        <v>233</v>
      </c>
      <c r="B262" t="s">
        <v>601</v>
      </c>
      <c r="C262" t="s">
        <v>53</v>
      </c>
      <c r="D262" t="s">
        <v>196</v>
      </c>
      <c r="AJ262">
        <v>1.83</v>
      </c>
      <c r="AK262">
        <v>1.86</v>
      </c>
      <c r="AL262">
        <v>1.91</v>
      </c>
      <c r="AM262">
        <v>1.93</v>
      </c>
      <c r="AN262">
        <v>1.93</v>
      </c>
      <c r="AO262">
        <v>1.93</v>
      </c>
      <c r="AP262">
        <v>2.87</v>
      </c>
      <c r="AQ262">
        <v>2.29</v>
      </c>
      <c r="AR262">
        <v>2.33</v>
      </c>
      <c r="AS262">
        <v>2.2599999999999998</v>
      </c>
      <c r="AT262">
        <v>2.76</v>
      </c>
      <c r="AU262">
        <v>2.12</v>
      </c>
      <c r="AV262">
        <v>2.25</v>
      </c>
      <c r="AW262">
        <v>2.14</v>
      </c>
      <c r="AX262">
        <v>2.13</v>
      </c>
      <c r="AY262">
        <v>2.08</v>
      </c>
      <c r="AZ262">
        <v>2.0299999999999998</v>
      </c>
      <c r="BA262">
        <v>1.8</v>
      </c>
      <c r="BB262">
        <v>1.74</v>
      </c>
      <c r="BC262">
        <v>1.1100000000000001</v>
      </c>
      <c r="BD262">
        <v>1</v>
      </c>
      <c r="BE262">
        <v>1.03</v>
      </c>
      <c r="BF262">
        <v>1.32</v>
      </c>
      <c r="BG262">
        <v>1.26</v>
      </c>
      <c r="BH262">
        <v>1.85</v>
      </c>
      <c r="BI262">
        <v>1.85</v>
      </c>
      <c r="BJ262">
        <v>1.87</v>
      </c>
      <c r="BK262">
        <v>1.1599999999999999</v>
      </c>
      <c r="BL262">
        <v>2.04</v>
      </c>
      <c r="BM262">
        <v>2.27</v>
      </c>
    </row>
    <row r="263" spans="1:65" x14ac:dyDescent="0.2">
      <c r="A263" t="s">
        <v>599</v>
      </c>
      <c r="B263" t="s">
        <v>117</v>
      </c>
      <c r="C263" t="s">
        <v>53</v>
      </c>
      <c r="D263" t="s">
        <v>196</v>
      </c>
      <c r="AJ263">
        <v>4.5</v>
      </c>
      <c r="AK263">
        <v>4.57</v>
      </c>
      <c r="AL263">
        <v>4.68</v>
      </c>
      <c r="AM263">
        <v>4.72</v>
      </c>
      <c r="AN263">
        <v>4.71</v>
      </c>
      <c r="AO263">
        <v>4.71</v>
      </c>
      <c r="AP263">
        <v>4.7</v>
      </c>
      <c r="AQ263">
        <v>4.7</v>
      </c>
      <c r="AR263">
        <v>4.74</v>
      </c>
      <c r="AS263">
        <v>4.72</v>
      </c>
      <c r="AT263">
        <v>4.6900000000000004</v>
      </c>
      <c r="AU263">
        <v>4.74</v>
      </c>
      <c r="AV263">
        <v>4.74</v>
      </c>
      <c r="AW263">
        <v>4.68</v>
      </c>
      <c r="AX263">
        <v>4.6100000000000003</v>
      </c>
      <c r="AY263">
        <v>4.47</v>
      </c>
      <c r="AZ263">
        <v>4.3600000000000003</v>
      </c>
      <c r="BA263">
        <v>4.3099999999999996</v>
      </c>
      <c r="BB263">
        <v>4.57</v>
      </c>
      <c r="BC263">
        <v>1.85</v>
      </c>
      <c r="BD263">
        <v>1.85</v>
      </c>
      <c r="BE263">
        <v>1.85</v>
      </c>
      <c r="BF263">
        <v>1.85</v>
      </c>
      <c r="BG263">
        <v>1.83</v>
      </c>
      <c r="BH263">
        <v>1.81</v>
      </c>
      <c r="BI263">
        <v>1.79</v>
      </c>
      <c r="BJ263">
        <v>1.75</v>
      </c>
      <c r="BK263">
        <v>1.72</v>
      </c>
      <c r="BL263">
        <v>1.69</v>
      </c>
      <c r="BM263">
        <v>1.95</v>
      </c>
    </row>
    <row r="264" spans="1:65" x14ac:dyDescent="0.2">
      <c r="A264" t="s">
        <v>560</v>
      </c>
      <c r="B264" t="s">
        <v>676</v>
      </c>
      <c r="C264" t="s">
        <v>53</v>
      </c>
      <c r="D264" t="s">
        <v>196</v>
      </c>
      <c r="AJ264">
        <v>4.8018205243435776</v>
      </c>
      <c r="AK264">
        <v>4.9339698963519414</v>
      </c>
      <c r="AL264">
        <v>5.2273736489451439</v>
      </c>
      <c r="AM264">
        <v>5.4876537630460689</v>
      </c>
      <c r="AN264">
        <v>5.6250859840698402</v>
      </c>
      <c r="AO264">
        <v>5.6905297590345585</v>
      </c>
      <c r="AP264">
        <v>5.7046590056119433</v>
      </c>
      <c r="AQ264">
        <v>5.8541286941214157</v>
      </c>
      <c r="AR264">
        <v>5.9786234716744007</v>
      </c>
      <c r="AS264">
        <v>5.8046602712593085</v>
      </c>
      <c r="AT264">
        <v>5.8696605215954856</v>
      </c>
      <c r="AU264">
        <v>6.1108800759001562</v>
      </c>
      <c r="AV264">
        <v>6.2007085758916052</v>
      </c>
      <c r="AW264">
        <v>6.0269560827091881</v>
      </c>
      <c r="AX264">
        <v>5.9074345665386829</v>
      </c>
      <c r="AY264">
        <v>5.6019490106510741</v>
      </c>
      <c r="AZ264">
        <v>5.3619820870375978</v>
      </c>
      <c r="BA264">
        <v>5.3765964746171999</v>
      </c>
      <c r="BB264">
        <v>6.0101238822146632</v>
      </c>
      <c r="BC264">
        <v>5.9204829321659105</v>
      </c>
      <c r="BD264">
        <v>5.783887615613077</v>
      </c>
      <c r="BE264">
        <v>5.7796116665575923</v>
      </c>
      <c r="BF264">
        <v>5.7671923134766541</v>
      </c>
      <c r="BG264">
        <v>5.6274702393924914</v>
      </c>
      <c r="BH264">
        <v>5.6314834784105852</v>
      </c>
      <c r="BI264">
        <v>5.663557596113499</v>
      </c>
      <c r="BJ264">
        <v>5.5510305624904115</v>
      </c>
      <c r="BK264">
        <v>5.3717586512415227</v>
      </c>
      <c r="BL264">
        <v>5.3725693343195191</v>
      </c>
      <c r="BM264">
        <v>6.4712808560506554</v>
      </c>
    </row>
    <row r="265" spans="1:65" x14ac:dyDescent="0.2">
      <c r="A265" t="s">
        <v>169</v>
      </c>
      <c r="B265" t="s">
        <v>459</v>
      </c>
      <c r="C265" t="s">
        <v>53</v>
      </c>
      <c r="D265" t="s">
        <v>196</v>
      </c>
      <c r="AJ265">
        <v>2.1</v>
      </c>
      <c r="AK265">
        <v>2.35</v>
      </c>
      <c r="AL265">
        <v>2.63</v>
      </c>
      <c r="AM265">
        <v>2.89</v>
      </c>
      <c r="AN265">
        <v>3.15</v>
      </c>
      <c r="AO265">
        <v>3.43</v>
      </c>
      <c r="AP265">
        <v>3.71</v>
      </c>
      <c r="AQ265">
        <v>4.01</v>
      </c>
      <c r="AR265">
        <v>4.34</v>
      </c>
      <c r="AS265">
        <v>4.6399999999999997</v>
      </c>
      <c r="AT265">
        <v>4.96</v>
      </c>
      <c r="AU265">
        <v>5.07</v>
      </c>
      <c r="AV265">
        <v>5.15</v>
      </c>
      <c r="AW265">
        <v>5.19</v>
      </c>
      <c r="AX265">
        <v>5.2</v>
      </c>
      <c r="AY265">
        <v>5.17</v>
      </c>
      <c r="AZ265">
        <v>5.15</v>
      </c>
      <c r="BA265">
        <v>5.18</v>
      </c>
      <c r="BB265">
        <v>5.48</v>
      </c>
      <c r="BC265">
        <v>5.6</v>
      </c>
      <c r="BD265">
        <v>5.68</v>
      </c>
      <c r="BE265">
        <v>8.75</v>
      </c>
      <c r="BF265">
        <v>8.7899999999999991</v>
      </c>
      <c r="BG265">
        <v>8.7200000000000006</v>
      </c>
      <c r="BH265">
        <v>8.66</v>
      </c>
      <c r="BI265">
        <v>8.58</v>
      </c>
      <c r="BJ265">
        <v>8.44</v>
      </c>
      <c r="BK265">
        <v>8.32</v>
      </c>
      <c r="BL265">
        <v>8.2200000000000006</v>
      </c>
      <c r="BM265">
        <v>8.8699999999999992</v>
      </c>
    </row>
    <row r="266" spans="1:65" x14ac:dyDescent="0.2">
      <c r="A266" t="s">
        <v>413</v>
      </c>
      <c r="B266" t="s">
        <v>199</v>
      </c>
      <c r="C266" t="s">
        <v>53</v>
      </c>
      <c r="D266" t="s">
        <v>196</v>
      </c>
    </row>
    <row r="267" spans="1:65" x14ac:dyDescent="0.2">
      <c r="A267" t="s">
        <v>662</v>
      </c>
      <c r="B267" t="s">
        <v>17</v>
      </c>
      <c r="C267" t="s">
        <v>53</v>
      </c>
      <c r="D267" t="s">
        <v>196</v>
      </c>
      <c r="AJ267">
        <v>8.15</v>
      </c>
      <c r="AK267">
        <v>8.2100000000000009</v>
      </c>
      <c r="AL267">
        <v>8.31</v>
      </c>
      <c r="AM267">
        <v>8.34</v>
      </c>
      <c r="AN267">
        <v>8.91</v>
      </c>
      <c r="AO267">
        <v>9.51</v>
      </c>
      <c r="AP267">
        <v>10.119999999999999</v>
      </c>
      <c r="AQ267">
        <v>10.75</v>
      </c>
      <c r="AR267">
        <v>11.46</v>
      </c>
      <c r="AS267">
        <v>11.57</v>
      </c>
      <c r="AT267">
        <v>11.69</v>
      </c>
      <c r="AU267">
        <v>11.89</v>
      </c>
      <c r="AV267">
        <v>12.04</v>
      </c>
      <c r="AW267">
        <v>12.12</v>
      </c>
      <c r="AX267">
        <v>12.17</v>
      </c>
      <c r="AY267">
        <v>12.13</v>
      </c>
      <c r="AZ267">
        <v>12.1</v>
      </c>
      <c r="BA267">
        <v>12.17</v>
      </c>
      <c r="BB267">
        <v>12.71</v>
      </c>
      <c r="BC267">
        <v>12.93</v>
      </c>
      <c r="BD267">
        <v>13.08</v>
      </c>
      <c r="BE267">
        <v>13.24</v>
      </c>
      <c r="BF267">
        <v>13.41</v>
      </c>
      <c r="BG267">
        <v>13.47</v>
      </c>
      <c r="BH267">
        <v>13.4</v>
      </c>
      <c r="BI267">
        <v>13.31</v>
      </c>
      <c r="BJ267">
        <v>13.15</v>
      </c>
      <c r="BK267">
        <v>13.01</v>
      </c>
      <c r="BL267">
        <v>12.9</v>
      </c>
      <c r="BM267">
        <v>13.42</v>
      </c>
    </row>
    <row r="268" spans="1:65" x14ac:dyDescent="0.2">
      <c r="A268" t="s">
        <v>461</v>
      </c>
      <c r="B268" t="s">
        <v>370</v>
      </c>
      <c r="C268" t="s">
        <v>53</v>
      </c>
      <c r="D268" t="s">
        <v>196</v>
      </c>
      <c r="AJ268">
        <v>29.44</v>
      </c>
      <c r="AK268">
        <v>29.58</v>
      </c>
      <c r="AL268">
        <v>29.8</v>
      </c>
      <c r="AM268">
        <v>29.88</v>
      </c>
      <c r="AN268">
        <v>29.87</v>
      </c>
      <c r="AO268">
        <v>29.87</v>
      </c>
      <c r="AP268">
        <v>29.85</v>
      </c>
      <c r="AQ268">
        <v>29.85</v>
      </c>
      <c r="AR268">
        <v>29.94</v>
      </c>
      <c r="AS268">
        <v>29.88</v>
      </c>
      <c r="AT268">
        <v>30.69</v>
      </c>
      <c r="AU268">
        <v>33.29</v>
      </c>
      <c r="AV268">
        <v>32.31</v>
      </c>
      <c r="AW268">
        <v>29.45</v>
      </c>
      <c r="AX268">
        <v>29.12</v>
      </c>
      <c r="AY268">
        <v>28.34</v>
      </c>
      <c r="AZ268">
        <v>26.54</v>
      </c>
      <c r="BA268">
        <v>22.41</v>
      </c>
      <c r="BB268">
        <v>23.52</v>
      </c>
      <c r="BC268">
        <v>24.68</v>
      </c>
      <c r="BD268">
        <v>24.64</v>
      </c>
      <c r="BE268">
        <v>24.73</v>
      </c>
      <c r="BF268">
        <v>24.56</v>
      </c>
      <c r="BG268">
        <v>24.89</v>
      </c>
      <c r="BH268">
        <v>25.15</v>
      </c>
      <c r="BI268">
        <v>26.54</v>
      </c>
      <c r="BJ268">
        <v>27.04</v>
      </c>
      <c r="BK268">
        <v>26.91</v>
      </c>
      <c r="BL268">
        <v>28.47</v>
      </c>
      <c r="BM268">
        <v>28.74</v>
      </c>
    </row>
    <row r="269" spans="1:65" x14ac:dyDescent="0.2">
      <c r="A269" t="s">
        <v>10</v>
      </c>
      <c r="B269" t="s">
        <v>410</v>
      </c>
      <c r="C269" t="s">
        <v>53</v>
      </c>
      <c r="D269" t="s">
        <v>196</v>
      </c>
      <c r="AJ269">
        <v>18.899999999999999</v>
      </c>
      <c r="AK269">
        <v>19.260000000000002</v>
      </c>
      <c r="AL269">
        <v>19.7</v>
      </c>
      <c r="AM269">
        <v>18.22</v>
      </c>
      <c r="AN269">
        <v>16.72</v>
      </c>
      <c r="AO269">
        <v>15.3</v>
      </c>
      <c r="AP269">
        <v>13.59</v>
      </c>
      <c r="AQ269">
        <v>12</v>
      </c>
      <c r="AR269">
        <v>12.5</v>
      </c>
      <c r="AS269">
        <v>12.93</v>
      </c>
      <c r="AT269">
        <v>13.5</v>
      </c>
      <c r="AU269">
        <v>14.18</v>
      </c>
      <c r="AV269">
        <v>14.8</v>
      </c>
      <c r="AW269">
        <v>15.37</v>
      </c>
      <c r="AX269">
        <v>15.9</v>
      </c>
      <c r="AY269">
        <v>12.87</v>
      </c>
      <c r="AZ269">
        <v>10.199999999999999</v>
      </c>
      <c r="BA269">
        <v>7.93</v>
      </c>
      <c r="BB269">
        <v>10.5</v>
      </c>
      <c r="BC269">
        <v>13.19</v>
      </c>
      <c r="BD269">
        <v>10.34</v>
      </c>
      <c r="BE269">
        <v>7.85</v>
      </c>
      <c r="BF269">
        <v>8.61</v>
      </c>
      <c r="BG269">
        <v>9.34</v>
      </c>
      <c r="BH269">
        <v>10.1</v>
      </c>
      <c r="BI269">
        <v>10.88</v>
      </c>
      <c r="BJ269">
        <v>11.63</v>
      </c>
      <c r="BK269">
        <v>12.01</v>
      </c>
      <c r="BL269">
        <v>11.91</v>
      </c>
      <c r="BM269">
        <v>12.17</v>
      </c>
    </row>
    <row r="270" spans="1:65" x14ac:dyDescent="0.2">
      <c r="A270" t="s">
        <v>699</v>
      </c>
      <c r="B270" t="s">
        <v>324</v>
      </c>
      <c r="C270" t="s">
        <v>53</v>
      </c>
      <c r="D270" t="s">
        <v>196</v>
      </c>
      <c r="AJ270">
        <v>4.8</v>
      </c>
      <c r="AK270">
        <v>4.8499999999999996</v>
      </c>
      <c r="AL270">
        <v>4.93</v>
      </c>
      <c r="AM270">
        <v>4.96</v>
      </c>
      <c r="AN270">
        <v>5.58</v>
      </c>
      <c r="AO270">
        <v>6.24</v>
      </c>
      <c r="AP270">
        <v>6.93</v>
      </c>
      <c r="AQ270">
        <v>6.44</v>
      </c>
      <c r="AR270">
        <v>6</v>
      </c>
      <c r="AS270">
        <v>5.64</v>
      </c>
      <c r="AT270">
        <v>5.3</v>
      </c>
      <c r="AU270">
        <v>5.03</v>
      </c>
      <c r="AV270">
        <v>4.72</v>
      </c>
      <c r="AW270">
        <v>4.3899999999999997</v>
      </c>
      <c r="AX270">
        <v>4.4800000000000004</v>
      </c>
      <c r="AY270">
        <v>4.5199999999999996</v>
      </c>
      <c r="AZ270">
        <v>4.57</v>
      </c>
      <c r="BA270">
        <v>4.67</v>
      </c>
      <c r="BB270">
        <v>5.03</v>
      </c>
      <c r="BC270">
        <v>5.22</v>
      </c>
      <c r="BD270">
        <v>5.37</v>
      </c>
      <c r="BE270">
        <v>5.38</v>
      </c>
      <c r="BF270">
        <v>5.38</v>
      </c>
      <c r="BG270">
        <v>5.33</v>
      </c>
      <c r="BH270">
        <v>5.29</v>
      </c>
      <c r="BI270">
        <v>5.24</v>
      </c>
      <c r="BJ270">
        <v>5.15</v>
      </c>
      <c r="BK270">
        <v>5.07</v>
      </c>
      <c r="BL270">
        <v>5.0199999999999996</v>
      </c>
      <c r="BM270">
        <v>5.73</v>
      </c>
    </row>
  </sheetData>
  <pageMargins left="0.7" right="0.7" top="0.75" bottom="0.75" header="0.3" footer="0.3"/>
  <pageSetup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N22"/>
  <sheetViews>
    <sheetView workbookViewId="0">
      <selection activeCell="A4" sqref="A4:BN22"/>
    </sheetView>
  </sheetViews>
  <sheetFormatPr baseColWidth="10" defaultRowHeight="15" x14ac:dyDescent="0.2"/>
  <sheetData>
    <row r="4" spans="1:66" x14ac:dyDescent="0.2">
      <c r="B4" t="s">
        <v>678</v>
      </c>
      <c r="C4" t="s">
        <v>455</v>
      </c>
      <c r="D4" t="s">
        <v>210</v>
      </c>
      <c r="E4" t="s">
        <v>686</v>
      </c>
      <c r="F4" t="s">
        <v>623</v>
      </c>
      <c r="G4" t="s">
        <v>127</v>
      </c>
      <c r="H4" t="s">
        <v>178</v>
      </c>
      <c r="I4" t="s">
        <v>239</v>
      </c>
      <c r="J4" t="s">
        <v>299</v>
      </c>
      <c r="K4" t="s">
        <v>515</v>
      </c>
      <c r="L4" t="s">
        <v>572</v>
      </c>
      <c r="M4" t="s">
        <v>625</v>
      </c>
      <c r="N4" t="s">
        <v>672</v>
      </c>
      <c r="O4" t="s">
        <v>180</v>
      </c>
      <c r="P4" t="s">
        <v>685</v>
      </c>
      <c r="Q4" t="s">
        <v>36</v>
      </c>
      <c r="R4" t="s">
        <v>256</v>
      </c>
      <c r="S4" t="s">
        <v>312</v>
      </c>
      <c r="T4" t="s">
        <v>363</v>
      </c>
      <c r="U4" t="s">
        <v>418</v>
      </c>
      <c r="V4" t="s">
        <v>642</v>
      </c>
      <c r="W4" t="s">
        <v>692</v>
      </c>
      <c r="X4" t="s">
        <v>43</v>
      </c>
      <c r="Y4" t="s">
        <v>109</v>
      </c>
      <c r="Z4" t="s">
        <v>59</v>
      </c>
      <c r="AA4" t="s">
        <v>124</v>
      </c>
      <c r="AB4" t="s">
        <v>170</v>
      </c>
      <c r="AC4" t="s">
        <v>374</v>
      </c>
      <c r="AD4" t="s">
        <v>433</v>
      </c>
      <c r="AE4" t="s">
        <v>511</v>
      </c>
      <c r="AF4" t="s">
        <v>567</v>
      </c>
      <c r="AG4" t="s">
        <v>64</v>
      </c>
      <c r="AH4" t="s">
        <v>128</v>
      </c>
      <c r="AI4" t="s">
        <v>179</v>
      </c>
      <c r="AJ4" t="s">
        <v>139</v>
      </c>
      <c r="AK4" t="s">
        <v>187</v>
      </c>
      <c r="AL4" t="s">
        <v>251</v>
      </c>
      <c r="AM4" t="s">
        <v>309</v>
      </c>
      <c r="AN4" t="s">
        <v>525</v>
      </c>
      <c r="AO4" t="s">
        <v>579</v>
      </c>
      <c r="AP4" t="s">
        <v>641</v>
      </c>
      <c r="AQ4" t="s">
        <v>687</v>
      </c>
      <c r="AR4" t="s">
        <v>192</v>
      </c>
      <c r="AS4" t="s">
        <v>257</v>
      </c>
      <c r="AT4" t="s">
        <v>548</v>
      </c>
      <c r="AU4" t="s">
        <v>597</v>
      </c>
      <c r="AV4" t="s">
        <v>102</v>
      </c>
      <c r="AW4" t="s">
        <v>158</v>
      </c>
      <c r="AX4" t="s">
        <v>214</v>
      </c>
      <c r="AY4" t="s">
        <v>284</v>
      </c>
      <c r="AZ4" t="s">
        <v>491</v>
      </c>
      <c r="BA4" t="s">
        <v>552</v>
      </c>
      <c r="BB4" t="s">
        <v>603</v>
      </c>
      <c r="BC4" t="s">
        <v>104</v>
      </c>
      <c r="BD4" t="s">
        <v>612</v>
      </c>
      <c r="BE4" t="s">
        <v>664</v>
      </c>
      <c r="BF4" t="s">
        <v>20</v>
      </c>
      <c r="BG4" t="s">
        <v>228</v>
      </c>
      <c r="BH4" t="s">
        <v>295</v>
      </c>
      <c r="BI4" t="s">
        <v>343</v>
      </c>
      <c r="BJ4" t="s">
        <v>400</v>
      </c>
      <c r="BK4" t="s">
        <v>617</v>
      </c>
      <c r="BL4" t="s">
        <v>668</v>
      </c>
      <c r="BM4" t="s">
        <v>24</v>
      </c>
      <c r="BN4" t="s">
        <v>677</v>
      </c>
    </row>
    <row r="5" spans="1:66" x14ac:dyDescent="0.2">
      <c r="A5" s="3" t="s">
        <v>504</v>
      </c>
      <c r="B5" t="str">
        <f>VLOOKUP($A5,Data!$A5:$BM500,1,0)</f>
        <v>Azerbaijan</v>
      </c>
      <c r="C5" t="str">
        <f>VLOOKUP($A5,Data!$A5:$BM500,2,0)</f>
        <v>AZE</v>
      </c>
      <c r="D5" t="str">
        <f>VLOOKUP($A5,Data!$A5:$BM500,3,0)</f>
        <v>Unemployment, total (% of total labor force) (modeled ILO estimate)</v>
      </c>
      <c r="E5" t="str">
        <f>VLOOKUP($A5,Data!$A5:$BM500,4,0)</f>
        <v>SL.UEM.TOTL.ZS</v>
      </c>
      <c r="F5">
        <f>VLOOKUP($A5,Data!$A5:$BM500,F$4-1955,0)</f>
        <v>0</v>
      </c>
      <c r="G5">
        <f>VLOOKUP($A5,Data!$A5:$BM500,G$4-1955,0)</f>
        <v>0</v>
      </c>
      <c r="H5">
        <f>VLOOKUP($A5,Data!$A5:$BM500,H$4-1955,0)</f>
        <v>0</v>
      </c>
      <c r="I5">
        <f>VLOOKUP($A5,Data!$A5:$BM500,I$4-1955,0)</f>
        <v>0</v>
      </c>
      <c r="J5">
        <f>VLOOKUP($A5,Data!$A5:$BM500,J$4-1955,0)</f>
        <v>0</v>
      </c>
      <c r="K5">
        <f>VLOOKUP($A5,Data!$A5:$BM500,K$4-1955,0)</f>
        <v>0</v>
      </c>
      <c r="L5">
        <f>VLOOKUP($A5,Data!$A5:$BM500,L$4-1955,0)</f>
        <v>0</v>
      </c>
      <c r="M5">
        <f>VLOOKUP($A5,Data!$A5:$BM500,M$4-1955,0)</f>
        <v>0</v>
      </c>
      <c r="N5">
        <f>VLOOKUP($A5,Data!$A5:$BM500,N$4-1955,0)</f>
        <v>0</v>
      </c>
      <c r="O5">
        <f>VLOOKUP($A5,Data!$A5:$BM500,O$4-1955,0)</f>
        <v>0</v>
      </c>
      <c r="P5">
        <f>VLOOKUP($A5,Data!$A5:$BM500,P$4-1955,0)</f>
        <v>0</v>
      </c>
      <c r="Q5">
        <f>VLOOKUP($A5,Data!$A5:$BM500,Q$4-1955,0)</f>
        <v>0</v>
      </c>
      <c r="R5">
        <f>VLOOKUP($A5,Data!$A5:$BM500,R$4-1955,0)</f>
        <v>0</v>
      </c>
      <c r="S5">
        <f>VLOOKUP($A5,Data!$A5:$BM500,S$4-1955,0)</f>
        <v>0</v>
      </c>
      <c r="T5">
        <f>VLOOKUP($A5,Data!$A5:$BM500,T$4-1955,0)</f>
        <v>0</v>
      </c>
      <c r="U5">
        <f>VLOOKUP($A5,Data!$A5:$BM500,U$4-1955,0)</f>
        <v>0</v>
      </c>
      <c r="V5">
        <f>VLOOKUP($A5,Data!$A5:$BM500,V$4-1955,0)</f>
        <v>0</v>
      </c>
      <c r="W5">
        <f>VLOOKUP($A5,Data!$A5:$BM500,W$4-1955,0)</f>
        <v>0</v>
      </c>
      <c r="X5">
        <f>VLOOKUP($A5,Data!$A5:$BM500,X$4-1955,0)</f>
        <v>0</v>
      </c>
      <c r="Y5">
        <f>VLOOKUP($A5,Data!$A5:$BM500,Y$4-1955,0)</f>
        <v>0</v>
      </c>
      <c r="Z5">
        <f>VLOOKUP($A5,Data!$A5:$BM500,Z$4-1955,0)</f>
        <v>0</v>
      </c>
      <c r="AA5">
        <f>VLOOKUP($A5,Data!$A5:$BM500,AA$4-1955,0)</f>
        <v>0</v>
      </c>
      <c r="AB5">
        <f>VLOOKUP($A5,Data!$A5:$BM500,AB$4-1955,0)</f>
        <v>0</v>
      </c>
      <c r="AC5">
        <f>VLOOKUP($A5,Data!$A5:$BM500,AC$4-1955,0)</f>
        <v>0</v>
      </c>
      <c r="AD5">
        <f>VLOOKUP($A5,Data!$A5:$BM500,AD$4-1955,0)</f>
        <v>0</v>
      </c>
      <c r="AE5">
        <f>VLOOKUP($A5,Data!$A5:$BM500,AE$4-1955,0)</f>
        <v>0</v>
      </c>
      <c r="AF5">
        <f>VLOOKUP($A5,Data!$A5:$BM500,AF$4-1955,0)</f>
        <v>0</v>
      </c>
      <c r="AG5">
        <f>VLOOKUP($A5,Data!$A5:$BM500,AG$4-1955,0)</f>
        <v>0</v>
      </c>
      <c r="AH5">
        <f>VLOOKUP($A5,Data!$A5:$BM500,AH$4-1955,0)</f>
        <v>0</v>
      </c>
      <c r="AI5">
        <f>VLOOKUP($A5,Data!$A5:$BM500,AI$4-1955,0)</f>
        <v>0</v>
      </c>
      <c r="AJ5">
        <f>VLOOKUP($A5,Data!$A5:$BM500,AJ$4-1955,0)</f>
        <v>0</v>
      </c>
      <c r="AK5">
        <f>VLOOKUP($A5,Data!$A5:$BM500,AK$4-1955,0)</f>
        <v>0.9</v>
      </c>
      <c r="AL5">
        <f>VLOOKUP($A5,Data!$A5:$BM500,AL$4-1955,0)</f>
        <v>1.8</v>
      </c>
      <c r="AM5">
        <f>VLOOKUP($A5,Data!$A5:$BM500,AM$4-1955,0)</f>
        <v>4.5</v>
      </c>
      <c r="AN5">
        <f>VLOOKUP($A5,Data!$A5:$BM500,AN$4-1955,0)</f>
        <v>6.3</v>
      </c>
      <c r="AO5">
        <f>VLOOKUP($A5,Data!$A5:$BM500,AO$4-1955,0)</f>
        <v>7.2</v>
      </c>
      <c r="AP5">
        <f>VLOOKUP($A5,Data!$A5:$BM500,AP$4-1955,0)</f>
        <v>8.1</v>
      </c>
      <c r="AQ5">
        <f>VLOOKUP($A5,Data!$A5:$BM500,AQ$4-1955,0)</f>
        <v>9.1</v>
      </c>
      <c r="AR5">
        <f>VLOOKUP($A5,Data!$A5:$BM500,AR$4-1955,0)</f>
        <v>10</v>
      </c>
      <c r="AS5">
        <f>VLOOKUP($A5,Data!$A5:$BM500,AS$4-1955,0)</f>
        <v>10.9</v>
      </c>
      <c r="AT5">
        <f>VLOOKUP($A5,Data!$A5:$BM500,AT$4-1955,0)</f>
        <v>11.78</v>
      </c>
      <c r="AU5">
        <f>VLOOKUP($A5,Data!$A5:$BM500,AU$4-1955,0)</f>
        <v>10.91</v>
      </c>
      <c r="AV5">
        <f>VLOOKUP($A5,Data!$A5:$BM500,AV$4-1955,0)</f>
        <v>10.039999999999999</v>
      </c>
      <c r="AW5">
        <f>VLOOKUP($A5,Data!$A5:$BM500,AW$4-1955,0)</f>
        <v>9.17</v>
      </c>
      <c r="AX5">
        <f>VLOOKUP($A5,Data!$A5:$BM500,AX$4-1955,0)</f>
        <v>7.99</v>
      </c>
      <c r="AY5">
        <f>VLOOKUP($A5,Data!$A5:$BM500,AY$4-1955,0)</f>
        <v>7.26</v>
      </c>
      <c r="AZ5">
        <f>VLOOKUP($A5,Data!$A5:$BM500,AZ$4-1955,0)</f>
        <v>6.62</v>
      </c>
      <c r="BA5">
        <f>VLOOKUP($A5,Data!$A5:$BM500,BA$4-1955,0)</f>
        <v>6.33</v>
      </c>
      <c r="BB5">
        <f>VLOOKUP($A5,Data!$A5:$BM500,BB$4-1955,0)</f>
        <v>5.86</v>
      </c>
      <c r="BC5">
        <f>VLOOKUP($A5,Data!$A5:$BM500,BC$4-1955,0)</f>
        <v>5.74</v>
      </c>
      <c r="BD5">
        <f>VLOOKUP($A5,Data!$A5:$BM500,BD$4-1955,0)</f>
        <v>5.63</v>
      </c>
      <c r="BE5">
        <f>VLOOKUP($A5,Data!$A5:$BM500,BE$4-1955,0)</f>
        <v>5.42</v>
      </c>
      <c r="BF5">
        <f>VLOOKUP($A5,Data!$A5:$BM500,BF$4-1955,0)</f>
        <v>5.19</v>
      </c>
      <c r="BG5">
        <f>VLOOKUP($A5,Data!$A5:$BM500,BG$4-1955,0)</f>
        <v>4.97</v>
      </c>
      <c r="BH5">
        <f>VLOOKUP($A5,Data!$A5:$BM500,BH$4-1955,0)</f>
        <v>4.91</v>
      </c>
      <c r="BI5">
        <f>VLOOKUP($A5,Data!$A5:$BM500,BI$4-1955,0)</f>
        <v>4.96</v>
      </c>
      <c r="BJ5">
        <f>VLOOKUP($A5,Data!$A5:$BM500,BJ$4-1955,0)</f>
        <v>5</v>
      </c>
      <c r="BK5">
        <f>VLOOKUP($A5,Data!$A5:$BM500,BK$4-1955,0)</f>
        <v>5</v>
      </c>
      <c r="BL5">
        <f>VLOOKUP($A5,Data!$A5:$BM500,BL$4-1955,0)</f>
        <v>4.9000000000000004</v>
      </c>
      <c r="BM5">
        <f>VLOOKUP($A5,Data!$A5:$BM500,BM$4-1955,0)</f>
        <v>4.84</v>
      </c>
      <c r="BN5">
        <f>VLOOKUP($A5,Data!$A5:$BM500,BN$4-1955,0)</f>
        <v>6.27</v>
      </c>
    </row>
    <row r="6" spans="1:66" x14ac:dyDescent="0.2">
      <c r="A6" s="3" t="s">
        <v>84</v>
      </c>
      <c r="B6" t="str">
        <f>VLOOKUP($A6,Data!$A6:$BM501,1,0)</f>
        <v>Armenia</v>
      </c>
      <c r="C6" t="str">
        <f>VLOOKUP($A6,Data!$A6:$BM501,2,0)</f>
        <v>ARM</v>
      </c>
      <c r="D6" t="str">
        <f>VLOOKUP($A6,Data!$A6:$BM501,3,0)</f>
        <v>Unemployment, total (% of total labor force) (modeled ILO estimate)</v>
      </c>
      <c r="E6" t="str">
        <f>VLOOKUP($A6,Data!$A6:$BM501,4,0)</f>
        <v>SL.UEM.TOTL.ZS</v>
      </c>
      <c r="F6">
        <f>VLOOKUP($A6,Data!$A6:$BM501,F$4-1955,0)</f>
        <v>0</v>
      </c>
      <c r="G6">
        <f>VLOOKUP($A6,Data!$A6:$BM501,G$4-1955,0)</f>
        <v>0</v>
      </c>
      <c r="H6">
        <f>VLOOKUP($A6,Data!$A6:$BM501,H$4-1955,0)</f>
        <v>0</v>
      </c>
      <c r="I6">
        <f>VLOOKUP($A6,Data!$A6:$BM501,I$4-1955,0)</f>
        <v>0</v>
      </c>
      <c r="J6">
        <f>VLOOKUP($A6,Data!$A6:$BM501,J$4-1955,0)</f>
        <v>0</v>
      </c>
      <c r="K6">
        <f>VLOOKUP($A6,Data!$A6:$BM501,K$4-1955,0)</f>
        <v>0</v>
      </c>
      <c r="L6">
        <f>VLOOKUP($A6,Data!$A6:$BM501,L$4-1955,0)</f>
        <v>0</v>
      </c>
      <c r="M6">
        <f>VLOOKUP($A6,Data!$A6:$BM501,M$4-1955,0)</f>
        <v>0</v>
      </c>
      <c r="N6">
        <f>VLOOKUP($A6,Data!$A6:$BM501,N$4-1955,0)</f>
        <v>0</v>
      </c>
      <c r="O6">
        <f>VLOOKUP($A6,Data!$A6:$BM501,O$4-1955,0)</f>
        <v>0</v>
      </c>
      <c r="P6">
        <f>VLOOKUP($A6,Data!$A6:$BM501,P$4-1955,0)</f>
        <v>0</v>
      </c>
      <c r="Q6">
        <f>VLOOKUP($A6,Data!$A6:$BM501,Q$4-1955,0)</f>
        <v>0</v>
      </c>
      <c r="R6">
        <f>VLOOKUP($A6,Data!$A6:$BM501,R$4-1955,0)</f>
        <v>0</v>
      </c>
      <c r="S6">
        <f>VLOOKUP($A6,Data!$A6:$BM501,S$4-1955,0)</f>
        <v>0</v>
      </c>
      <c r="T6">
        <f>VLOOKUP($A6,Data!$A6:$BM501,T$4-1955,0)</f>
        <v>0</v>
      </c>
      <c r="U6">
        <f>VLOOKUP($A6,Data!$A6:$BM501,U$4-1955,0)</f>
        <v>0</v>
      </c>
      <c r="V6">
        <f>VLOOKUP($A6,Data!$A6:$BM501,V$4-1955,0)</f>
        <v>0</v>
      </c>
      <c r="W6">
        <f>VLOOKUP($A6,Data!$A6:$BM501,W$4-1955,0)</f>
        <v>0</v>
      </c>
      <c r="X6">
        <f>VLOOKUP($A6,Data!$A6:$BM501,X$4-1955,0)</f>
        <v>0</v>
      </c>
      <c r="Y6">
        <f>VLOOKUP($A6,Data!$A6:$BM501,Y$4-1955,0)</f>
        <v>0</v>
      </c>
      <c r="Z6">
        <f>VLOOKUP($A6,Data!$A6:$BM501,Z$4-1955,0)</f>
        <v>0</v>
      </c>
      <c r="AA6">
        <f>VLOOKUP($A6,Data!$A6:$BM501,AA$4-1955,0)</f>
        <v>0</v>
      </c>
      <c r="AB6">
        <f>VLOOKUP($A6,Data!$A6:$BM501,AB$4-1955,0)</f>
        <v>0</v>
      </c>
      <c r="AC6">
        <f>VLOOKUP($A6,Data!$A6:$BM501,AC$4-1955,0)</f>
        <v>0</v>
      </c>
      <c r="AD6">
        <f>VLOOKUP($A6,Data!$A6:$BM501,AD$4-1955,0)</f>
        <v>0</v>
      </c>
      <c r="AE6">
        <f>VLOOKUP($A6,Data!$A6:$BM501,AE$4-1955,0)</f>
        <v>0</v>
      </c>
      <c r="AF6">
        <f>VLOOKUP($A6,Data!$A6:$BM501,AF$4-1955,0)</f>
        <v>0</v>
      </c>
      <c r="AG6">
        <f>VLOOKUP($A6,Data!$A6:$BM501,AG$4-1955,0)</f>
        <v>0</v>
      </c>
      <c r="AH6">
        <f>VLOOKUP($A6,Data!$A6:$BM501,AH$4-1955,0)</f>
        <v>0</v>
      </c>
      <c r="AI6">
        <f>VLOOKUP($A6,Data!$A6:$BM501,AI$4-1955,0)</f>
        <v>0</v>
      </c>
      <c r="AJ6">
        <f>VLOOKUP($A6,Data!$A6:$BM501,AJ$4-1955,0)</f>
        <v>0</v>
      </c>
      <c r="AK6">
        <f>VLOOKUP($A6,Data!$A6:$BM501,AK$4-1955,0)</f>
        <v>1.6</v>
      </c>
      <c r="AL6">
        <f>VLOOKUP($A6,Data!$A6:$BM501,AL$4-1955,0)</f>
        <v>1.8</v>
      </c>
      <c r="AM6">
        <f>VLOOKUP($A6,Data!$A6:$BM501,AM$4-1955,0)</f>
        <v>5.3</v>
      </c>
      <c r="AN6">
        <f>VLOOKUP($A6,Data!$A6:$BM501,AN$4-1955,0)</f>
        <v>6.6</v>
      </c>
      <c r="AO6">
        <f>VLOOKUP($A6,Data!$A6:$BM501,AO$4-1955,0)</f>
        <v>6.7</v>
      </c>
      <c r="AP6">
        <f>VLOOKUP($A6,Data!$A6:$BM501,AP$4-1955,0)</f>
        <v>9.3000000000000007</v>
      </c>
      <c r="AQ6">
        <f>VLOOKUP($A6,Data!$A6:$BM501,AQ$4-1955,0)</f>
        <v>10.8</v>
      </c>
      <c r="AR6">
        <f>VLOOKUP($A6,Data!$A6:$BM501,AR$4-1955,0)</f>
        <v>9.4</v>
      </c>
      <c r="AS6">
        <f>VLOOKUP($A6,Data!$A6:$BM501,AS$4-1955,0)</f>
        <v>11.2</v>
      </c>
      <c r="AT6">
        <f>VLOOKUP($A6,Data!$A6:$BM501,AT$4-1955,0)</f>
        <v>11.05</v>
      </c>
      <c r="AU6">
        <f>VLOOKUP($A6,Data!$A6:$BM501,AU$4-1955,0)</f>
        <v>10.91</v>
      </c>
      <c r="AV6">
        <f>VLOOKUP($A6,Data!$A6:$BM501,AV$4-1955,0)</f>
        <v>10.84</v>
      </c>
      <c r="AW6">
        <f>VLOOKUP($A6,Data!$A6:$BM501,AW$4-1955,0)</f>
        <v>10.72</v>
      </c>
      <c r="AX6">
        <f>VLOOKUP($A6,Data!$A6:$BM501,AX$4-1955,0)</f>
        <v>10.54</v>
      </c>
      <c r="AY6">
        <f>VLOOKUP($A6,Data!$A6:$BM501,AY$4-1955,0)</f>
        <v>10.34</v>
      </c>
      <c r="AZ6">
        <f>VLOOKUP($A6,Data!$A6:$BM501,AZ$4-1955,0)</f>
        <v>10.07</v>
      </c>
      <c r="BA6">
        <f>VLOOKUP($A6,Data!$A6:$BM501,BA$4-1955,0)</f>
        <v>9.81</v>
      </c>
      <c r="BB6">
        <f>VLOOKUP($A6,Data!$A6:$BM501,BB$4-1955,0)</f>
        <v>13.51</v>
      </c>
      <c r="BC6">
        <f>VLOOKUP($A6,Data!$A6:$BM501,BC$4-1955,0)</f>
        <v>18.440000000000001</v>
      </c>
      <c r="BD6">
        <f>VLOOKUP($A6,Data!$A6:$BM501,BD$4-1955,0)</f>
        <v>19.010000000000002</v>
      </c>
      <c r="BE6">
        <f>VLOOKUP($A6,Data!$A6:$BM501,BE$4-1955,0)</f>
        <v>18.440000000000001</v>
      </c>
      <c r="BF6">
        <f>VLOOKUP($A6,Data!$A6:$BM501,BF$4-1955,0)</f>
        <v>17.3</v>
      </c>
      <c r="BG6">
        <f>VLOOKUP($A6,Data!$A6:$BM501,BG$4-1955,0)</f>
        <v>16.18</v>
      </c>
      <c r="BH6">
        <f>VLOOKUP($A6,Data!$A6:$BM501,BH$4-1955,0)</f>
        <v>17.5</v>
      </c>
      <c r="BI6">
        <f>VLOOKUP($A6,Data!$A6:$BM501,BI$4-1955,0)</f>
        <v>18.260000000000002</v>
      </c>
      <c r="BJ6">
        <f>VLOOKUP($A6,Data!$A6:$BM501,BJ$4-1955,0)</f>
        <v>17.62</v>
      </c>
      <c r="BK6">
        <f>VLOOKUP($A6,Data!$A6:$BM501,BK$4-1955,0)</f>
        <v>17.71</v>
      </c>
      <c r="BL6">
        <f>VLOOKUP($A6,Data!$A6:$BM501,BL$4-1955,0)</f>
        <v>18.97</v>
      </c>
      <c r="BM6">
        <f>VLOOKUP($A6,Data!$A6:$BM501,BM$4-1955,0)</f>
        <v>18.809999999999999</v>
      </c>
      <c r="BN6">
        <f>VLOOKUP($A6,Data!$A6:$BM501,BN$4-1955,0)</f>
        <v>20.21</v>
      </c>
    </row>
    <row r="7" spans="1:66" x14ac:dyDescent="0.2">
      <c r="A7" s="3" t="s">
        <v>559</v>
      </c>
      <c r="B7" t="str">
        <f>VLOOKUP($A7,Data!$A7:$BM502,1,0)</f>
        <v>Belarus</v>
      </c>
      <c r="C7" t="str">
        <f>VLOOKUP($A7,Data!$A7:$BM502,2,0)</f>
        <v>BLR</v>
      </c>
      <c r="D7" t="str">
        <f>VLOOKUP($A7,Data!$A7:$BM502,3,0)</f>
        <v>Unemployment, total (% of total labor force) (modeled ILO estimate)</v>
      </c>
      <c r="E7" t="str">
        <f>VLOOKUP($A7,Data!$A7:$BM502,4,0)</f>
        <v>SL.UEM.TOTL.ZS</v>
      </c>
      <c r="F7">
        <f>VLOOKUP($A7,Data!$A7:$BM502,F$4-1955,0)</f>
        <v>0</v>
      </c>
      <c r="G7">
        <f>VLOOKUP($A7,Data!$A7:$BM502,G$4-1955,0)</f>
        <v>0</v>
      </c>
      <c r="H7">
        <f>VLOOKUP($A7,Data!$A7:$BM502,H$4-1955,0)</f>
        <v>0</v>
      </c>
      <c r="I7">
        <f>VLOOKUP($A7,Data!$A7:$BM502,I$4-1955,0)</f>
        <v>0</v>
      </c>
      <c r="J7">
        <f>VLOOKUP($A7,Data!$A7:$BM502,J$4-1955,0)</f>
        <v>0</v>
      </c>
      <c r="K7">
        <f>VLOOKUP($A7,Data!$A7:$BM502,K$4-1955,0)</f>
        <v>0</v>
      </c>
      <c r="L7">
        <f>VLOOKUP($A7,Data!$A7:$BM502,L$4-1955,0)</f>
        <v>0</v>
      </c>
      <c r="M7">
        <f>VLOOKUP($A7,Data!$A7:$BM502,M$4-1955,0)</f>
        <v>0</v>
      </c>
      <c r="N7">
        <f>VLOOKUP($A7,Data!$A7:$BM502,N$4-1955,0)</f>
        <v>0</v>
      </c>
      <c r="O7">
        <f>VLOOKUP($A7,Data!$A7:$BM502,O$4-1955,0)</f>
        <v>0</v>
      </c>
      <c r="P7">
        <f>VLOOKUP($A7,Data!$A7:$BM502,P$4-1955,0)</f>
        <v>0</v>
      </c>
      <c r="Q7">
        <f>VLOOKUP($A7,Data!$A7:$BM502,Q$4-1955,0)</f>
        <v>0</v>
      </c>
      <c r="R7">
        <f>VLOOKUP($A7,Data!$A7:$BM502,R$4-1955,0)</f>
        <v>0</v>
      </c>
      <c r="S7">
        <f>VLOOKUP($A7,Data!$A7:$BM502,S$4-1955,0)</f>
        <v>0</v>
      </c>
      <c r="T7">
        <f>VLOOKUP($A7,Data!$A7:$BM502,T$4-1955,0)</f>
        <v>0</v>
      </c>
      <c r="U7">
        <f>VLOOKUP($A7,Data!$A7:$BM502,U$4-1955,0)</f>
        <v>0</v>
      </c>
      <c r="V7">
        <f>VLOOKUP($A7,Data!$A7:$BM502,V$4-1955,0)</f>
        <v>0</v>
      </c>
      <c r="W7">
        <f>VLOOKUP($A7,Data!$A7:$BM502,W$4-1955,0)</f>
        <v>0</v>
      </c>
      <c r="X7">
        <f>VLOOKUP($A7,Data!$A7:$BM502,X$4-1955,0)</f>
        <v>0</v>
      </c>
      <c r="Y7">
        <f>VLOOKUP($A7,Data!$A7:$BM502,Y$4-1955,0)</f>
        <v>0</v>
      </c>
      <c r="Z7">
        <f>VLOOKUP($A7,Data!$A7:$BM502,Z$4-1955,0)</f>
        <v>0</v>
      </c>
      <c r="AA7">
        <f>VLOOKUP($A7,Data!$A7:$BM502,AA$4-1955,0)</f>
        <v>0</v>
      </c>
      <c r="AB7">
        <f>VLOOKUP($A7,Data!$A7:$BM502,AB$4-1955,0)</f>
        <v>0</v>
      </c>
      <c r="AC7">
        <f>VLOOKUP($A7,Data!$A7:$BM502,AC$4-1955,0)</f>
        <v>0</v>
      </c>
      <c r="AD7">
        <f>VLOOKUP($A7,Data!$A7:$BM502,AD$4-1955,0)</f>
        <v>0</v>
      </c>
      <c r="AE7">
        <f>VLOOKUP($A7,Data!$A7:$BM502,AE$4-1955,0)</f>
        <v>0</v>
      </c>
      <c r="AF7">
        <f>VLOOKUP($A7,Data!$A7:$BM502,AF$4-1955,0)</f>
        <v>0</v>
      </c>
      <c r="AG7">
        <f>VLOOKUP($A7,Data!$A7:$BM502,AG$4-1955,0)</f>
        <v>0</v>
      </c>
      <c r="AH7">
        <f>VLOOKUP($A7,Data!$A7:$BM502,AH$4-1955,0)</f>
        <v>0</v>
      </c>
      <c r="AI7">
        <f>VLOOKUP($A7,Data!$A7:$BM502,AI$4-1955,0)</f>
        <v>0</v>
      </c>
      <c r="AJ7">
        <f>VLOOKUP($A7,Data!$A7:$BM502,AJ$4-1955,0)</f>
        <v>0</v>
      </c>
      <c r="AK7">
        <f>VLOOKUP($A7,Data!$A7:$BM502,AK$4-1955,0)</f>
        <v>0.6</v>
      </c>
      <c r="AL7">
        <f>VLOOKUP($A7,Data!$A7:$BM502,AL$4-1955,0)</f>
        <v>3.1</v>
      </c>
      <c r="AM7">
        <f>VLOOKUP($A7,Data!$A7:$BM502,AM$4-1955,0)</f>
        <v>8.5</v>
      </c>
      <c r="AN7">
        <f>VLOOKUP($A7,Data!$A7:$BM502,AN$4-1955,0)</f>
        <v>12.8</v>
      </c>
      <c r="AO7">
        <f>VLOOKUP($A7,Data!$A7:$BM502,AO$4-1955,0)</f>
        <v>17.7</v>
      </c>
      <c r="AP7">
        <f>VLOOKUP($A7,Data!$A7:$BM502,AP$4-1955,0)</f>
        <v>24.4</v>
      </c>
      <c r="AQ7">
        <f>VLOOKUP($A7,Data!$A7:$BM502,AQ$4-1955,0)</f>
        <v>17.100000000000001</v>
      </c>
      <c r="AR7">
        <f>VLOOKUP($A7,Data!$A7:$BM502,AR$4-1955,0)</f>
        <v>14</v>
      </c>
      <c r="AS7">
        <f>VLOOKUP($A7,Data!$A7:$BM502,AS$4-1955,0)</f>
        <v>12.8</v>
      </c>
      <c r="AT7">
        <f>VLOOKUP($A7,Data!$A7:$BM502,AT$4-1955,0)</f>
        <v>12</v>
      </c>
      <c r="AU7">
        <f>VLOOKUP($A7,Data!$A7:$BM502,AU$4-1955,0)</f>
        <v>11.23</v>
      </c>
      <c r="AV7">
        <f>VLOOKUP($A7,Data!$A7:$BM502,AV$4-1955,0)</f>
        <v>10.58</v>
      </c>
      <c r="AW7">
        <f>VLOOKUP($A7,Data!$A7:$BM502,AW$4-1955,0)</f>
        <v>9.8800000000000008</v>
      </c>
      <c r="AX7">
        <f>VLOOKUP($A7,Data!$A7:$BM502,AX$4-1955,0)</f>
        <v>9.16</v>
      </c>
      <c r="AY7">
        <f>VLOOKUP($A7,Data!$A7:$BM502,AY$4-1955,0)</f>
        <v>8.44</v>
      </c>
      <c r="AZ7">
        <f>VLOOKUP($A7,Data!$A7:$BM502,AZ$4-1955,0)</f>
        <v>7.7</v>
      </c>
      <c r="BA7">
        <f>VLOOKUP($A7,Data!$A7:$BM502,BA$4-1955,0)</f>
        <v>7.01</v>
      </c>
      <c r="BB7">
        <f>VLOOKUP($A7,Data!$A7:$BM502,BB$4-1955,0)</f>
        <v>6.42</v>
      </c>
      <c r="BC7">
        <f>VLOOKUP($A7,Data!$A7:$BM502,BC$4-1955,0)</f>
        <v>6.1</v>
      </c>
      <c r="BD7">
        <f>VLOOKUP($A7,Data!$A7:$BM502,BD$4-1955,0)</f>
        <v>6.11</v>
      </c>
      <c r="BE7">
        <f>VLOOKUP($A7,Data!$A7:$BM502,BE$4-1955,0)</f>
        <v>6.08</v>
      </c>
      <c r="BF7">
        <f>VLOOKUP($A7,Data!$A7:$BM502,BF$4-1955,0)</f>
        <v>6.06</v>
      </c>
      <c r="BG7">
        <f>VLOOKUP($A7,Data!$A7:$BM502,BG$4-1955,0)</f>
        <v>6.05</v>
      </c>
      <c r="BH7">
        <f>VLOOKUP($A7,Data!$A7:$BM502,BH$4-1955,0)</f>
        <v>5.97</v>
      </c>
      <c r="BI7">
        <f>VLOOKUP($A7,Data!$A7:$BM502,BI$4-1955,0)</f>
        <v>5.91</v>
      </c>
      <c r="BJ7">
        <f>VLOOKUP($A7,Data!$A7:$BM502,BJ$4-1955,0)</f>
        <v>5.84</v>
      </c>
      <c r="BK7">
        <f>VLOOKUP($A7,Data!$A7:$BM502,BK$4-1955,0)</f>
        <v>5.65</v>
      </c>
      <c r="BL7">
        <f>VLOOKUP($A7,Data!$A7:$BM502,BL$4-1955,0)</f>
        <v>4.76</v>
      </c>
      <c r="BM7">
        <f>VLOOKUP($A7,Data!$A7:$BM502,BM$4-1955,0)</f>
        <v>4.71</v>
      </c>
      <c r="BN7">
        <f>VLOOKUP($A7,Data!$A7:$BM502,BN$4-1955,0)</f>
        <v>5.28</v>
      </c>
    </row>
    <row r="8" spans="1:66" x14ac:dyDescent="0.2">
      <c r="A8" s="3" t="s">
        <v>587</v>
      </c>
      <c r="B8" t="str">
        <f>VLOOKUP($A8,Data!$A8:$BM503,1,0)</f>
        <v>Georgia</v>
      </c>
      <c r="C8" t="str">
        <f>VLOOKUP($A8,Data!$A8:$BM503,2,0)</f>
        <v>GEO</v>
      </c>
      <c r="D8" t="str">
        <f>VLOOKUP($A8,Data!$A8:$BM503,3,0)</f>
        <v>Unemployment, total (% of total labor force) (modeled ILO estimate)</v>
      </c>
      <c r="E8" t="str">
        <f>VLOOKUP($A8,Data!$A8:$BM503,4,0)</f>
        <v>SL.UEM.TOTL.ZS</v>
      </c>
      <c r="F8">
        <f>VLOOKUP($A8,Data!$A8:$BM503,F$4-1955,0)</f>
        <v>0</v>
      </c>
      <c r="G8">
        <f>VLOOKUP($A8,Data!$A8:$BM503,G$4-1955,0)</f>
        <v>0</v>
      </c>
      <c r="H8">
        <f>VLOOKUP($A8,Data!$A8:$BM503,H$4-1955,0)</f>
        <v>0</v>
      </c>
      <c r="I8">
        <f>VLOOKUP($A8,Data!$A8:$BM503,I$4-1955,0)</f>
        <v>0</v>
      </c>
      <c r="J8">
        <f>VLOOKUP($A8,Data!$A8:$BM503,J$4-1955,0)</f>
        <v>0</v>
      </c>
      <c r="K8">
        <f>VLOOKUP($A8,Data!$A8:$BM503,K$4-1955,0)</f>
        <v>0</v>
      </c>
      <c r="L8">
        <f>VLOOKUP($A8,Data!$A8:$BM503,L$4-1955,0)</f>
        <v>0</v>
      </c>
      <c r="M8">
        <f>VLOOKUP($A8,Data!$A8:$BM503,M$4-1955,0)</f>
        <v>0</v>
      </c>
      <c r="N8">
        <f>VLOOKUP($A8,Data!$A8:$BM503,N$4-1955,0)</f>
        <v>0</v>
      </c>
      <c r="O8">
        <f>VLOOKUP($A8,Data!$A8:$BM503,O$4-1955,0)</f>
        <v>0</v>
      </c>
      <c r="P8">
        <f>VLOOKUP($A8,Data!$A8:$BM503,P$4-1955,0)</f>
        <v>0</v>
      </c>
      <c r="Q8">
        <f>VLOOKUP($A8,Data!$A8:$BM503,Q$4-1955,0)</f>
        <v>0</v>
      </c>
      <c r="R8">
        <f>VLOOKUP($A8,Data!$A8:$BM503,R$4-1955,0)</f>
        <v>0</v>
      </c>
      <c r="S8">
        <f>VLOOKUP($A8,Data!$A8:$BM503,S$4-1955,0)</f>
        <v>0</v>
      </c>
      <c r="T8">
        <f>VLOOKUP($A8,Data!$A8:$BM503,T$4-1955,0)</f>
        <v>0</v>
      </c>
      <c r="U8">
        <f>VLOOKUP($A8,Data!$A8:$BM503,U$4-1955,0)</f>
        <v>0</v>
      </c>
      <c r="V8">
        <f>VLOOKUP($A8,Data!$A8:$BM503,V$4-1955,0)</f>
        <v>0</v>
      </c>
      <c r="W8">
        <f>VLOOKUP($A8,Data!$A8:$BM503,W$4-1955,0)</f>
        <v>0</v>
      </c>
      <c r="X8">
        <f>VLOOKUP($A8,Data!$A8:$BM503,X$4-1955,0)</f>
        <v>0</v>
      </c>
      <c r="Y8">
        <f>VLOOKUP($A8,Data!$A8:$BM503,Y$4-1955,0)</f>
        <v>0</v>
      </c>
      <c r="Z8">
        <f>VLOOKUP($A8,Data!$A8:$BM503,Z$4-1955,0)</f>
        <v>0</v>
      </c>
      <c r="AA8">
        <f>VLOOKUP($A8,Data!$A8:$BM503,AA$4-1955,0)</f>
        <v>0</v>
      </c>
      <c r="AB8">
        <f>VLOOKUP($A8,Data!$A8:$BM503,AB$4-1955,0)</f>
        <v>0</v>
      </c>
      <c r="AC8">
        <f>VLOOKUP($A8,Data!$A8:$BM503,AC$4-1955,0)</f>
        <v>0</v>
      </c>
      <c r="AD8">
        <f>VLOOKUP($A8,Data!$A8:$BM503,AD$4-1955,0)</f>
        <v>0</v>
      </c>
      <c r="AE8">
        <f>VLOOKUP($A8,Data!$A8:$BM503,AE$4-1955,0)</f>
        <v>0</v>
      </c>
      <c r="AF8">
        <f>VLOOKUP($A8,Data!$A8:$BM503,AF$4-1955,0)</f>
        <v>0</v>
      </c>
      <c r="AG8">
        <f>VLOOKUP($A8,Data!$A8:$BM503,AG$4-1955,0)</f>
        <v>0</v>
      </c>
      <c r="AH8">
        <f>VLOOKUP($A8,Data!$A8:$BM503,AH$4-1955,0)</f>
        <v>0</v>
      </c>
      <c r="AI8">
        <f>VLOOKUP($A8,Data!$A8:$BM503,AI$4-1955,0)</f>
        <v>0</v>
      </c>
      <c r="AJ8">
        <f>VLOOKUP($A8,Data!$A8:$BM503,AJ$4-1955,0)</f>
        <v>0</v>
      </c>
      <c r="AK8">
        <f>VLOOKUP($A8,Data!$A8:$BM503,AK$4-1955,0)</f>
        <v>2.7</v>
      </c>
      <c r="AL8">
        <f>VLOOKUP($A8,Data!$A8:$BM503,AL$4-1955,0)</f>
        <v>5.4</v>
      </c>
      <c r="AM8">
        <f>VLOOKUP($A8,Data!$A8:$BM503,AM$4-1955,0)</f>
        <v>5.4</v>
      </c>
      <c r="AN8">
        <f>VLOOKUP($A8,Data!$A8:$BM503,AN$4-1955,0)</f>
        <v>8.4</v>
      </c>
      <c r="AO8">
        <f>VLOOKUP($A8,Data!$A8:$BM503,AO$4-1955,0)</f>
        <v>7.6</v>
      </c>
      <c r="AP8">
        <f>VLOOKUP($A8,Data!$A8:$BM503,AP$4-1955,0)</f>
        <v>11.5</v>
      </c>
      <c r="AQ8">
        <f>VLOOKUP($A8,Data!$A8:$BM503,AQ$4-1955,0)</f>
        <v>11.5</v>
      </c>
      <c r="AR8">
        <f>VLOOKUP($A8,Data!$A8:$BM503,AR$4-1955,0)</f>
        <v>14.53</v>
      </c>
      <c r="AS8">
        <f>VLOOKUP($A8,Data!$A8:$BM503,AS$4-1955,0)</f>
        <v>13.8</v>
      </c>
      <c r="AT8">
        <f>VLOOKUP($A8,Data!$A8:$BM503,AT$4-1955,0)</f>
        <v>10.82</v>
      </c>
      <c r="AU8">
        <f>VLOOKUP($A8,Data!$A8:$BM503,AU$4-1955,0)</f>
        <v>11.16</v>
      </c>
      <c r="AV8">
        <f>VLOOKUP($A8,Data!$A8:$BM503,AV$4-1955,0)</f>
        <v>12.59</v>
      </c>
      <c r="AW8">
        <f>VLOOKUP($A8,Data!$A8:$BM503,AW$4-1955,0)</f>
        <v>11.51</v>
      </c>
      <c r="AX8">
        <f>VLOOKUP($A8,Data!$A8:$BM503,AX$4-1955,0)</f>
        <v>12.62</v>
      </c>
      <c r="AY8">
        <f>VLOOKUP($A8,Data!$A8:$BM503,AY$4-1955,0)</f>
        <v>13.81</v>
      </c>
      <c r="AZ8">
        <f>VLOOKUP($A8,Data!$A8:$BM503,AZ$4-1955,0)</f>
        <v>13.57</v>
      </c>
      <c r="BA8">
        <f>VLOOKUP($A8,Data!$A8:$BM503,BA$4-1955,0)</f>
        <v>13.28</v>
      </c>
      <c r="BB8">
        <f>VLOOKUP($A8,Data!$A8:$BM503,BB$4-1955,0)</f>
        <v>17.87</v>
      </c>
      <c r="BC8">
        <f>VLOOKUP($A8,Data!$A8:$BM503,BC$4-1955,0)</f>
        <v>20.71</v>
      </c>
      <c r="BD8">
        <f>VLOOKUP($A8,Data!$A8:$BM503,BD$4-1955,0)</f>
        <v>20.2</v>
      </c>
      <c r="BE8">
        <f>VLOOKUP($A8,Data!$A8:$BM503,BE$4-1955,0)</f>
        <v>19.63</v>
      </c>
      <c r="BF8">
        <f>VLOOKUP($A8,Data!$A8:$BM503,BF$4-1955,0)</f>
        <v>19.649999999999999</v>
      </c>
      <c r="BG8">
        <f>VLOOKUP($A8,Data!$A8:$BM503,BG$4-1955,0)</f>
        <v>19.420000000000002</v>
      </c>
      <c r="BH8">
        <f>VLOOKUP($A8,Data!$A8:$BM503,BH$4-1955,0)</f>
        <v>17.440000000000001</v>
      </c>
      <c r="BI8">
        <f>VLOOKUP($A8,Data!$A8:$BM503,BI$4-1955,0)</f>
        <v>16.510000000000002</v>
      </c>
      <c r="BJ8">
        <f>VLOOKUP($A8,Data!$A8:$BM503,BJ$4-1955,0)</f>
        <v>16.600000000000001</v>
      </c>
      <c r="BK8">
        <f>VLOOKUP($A8,Data!$A8:$BM503,BK$4-1955,0)</f>
        <v>13.94</v>
      </c>
      <c r="BL8">
        <f>VLOOKUP($A8,Data!$A8:$BM503,BL$4-1955,0)</f>
        <v>12.67</v>
      </c>
      <c r="BM8">
        <f>VLOOKUP($A8,Data!$A8:$BM503,BM$4-1955,0)</f>
        <v>11.57</v>
      </c>
      <c r="BN8">
        <f>VLOOKUP($A8,Data!$A8:$BM503,BN$4-1955,0)</f>
        <v>12.05</v>
      </c>
    </row>
    <row r="9" spans="1:66" x14ac:dyDescent="0.2">
      <c r="A9" s="3" t="s">
        <v>80</v>
      </c>
      <c r="B9" t="str">
        <f>VLOOKUP($A9,Data!$A9:$BM504,1,0)</f>
        <v>Kazakhstan</v>
      </c>
      <c r="C9" t="str">
        <f>VLOOKUP($A9,Data!$A9:$BM504,2,0)</f>
        <v>KAZ</v>
      </c>
      <c r="D9" t="str">
        <f>VLOOKUP($A9,Data!$A9:$BM504,3,0)</f>
        <v>Unemployment, total (% of total labor force) (modeled ILO estimate)</v>
      </c>
      <c r="E9" t="str">
        <f>VLOOKUP($A9,Data!$A9:$BM504,4,0)</f>
        <v>SL.UEM.TOTL.ZS</v>
      </c>
      <c r="F9">
        <f>VLOOKUP($A9,Data!$A9:$BM504,F$4-1955,0)</f>
        <v>0</v>
      </c>
      <c r="G9">
        <f>VLOOKUP($A9,Data!$A9:$BM504,G$4-1955,0)</f>
        <v>0</v>
      </c>
      <c r="H9">
        <f>VLOOKUP($A9,Data!$A9:$BM504,H$4-1955,0)</f>
        <v>0</v>
      </c>
      <c r="I9">
        <f>VLOOKUP($A9,Data!$A9:$BM504,I$4-1955,0)</f>
        <v>0</v>
      </c>
      <c r="J9">
        <f>VLOOKUP($A9,Data!$A9:$BM504,J$4-1955,0)</f>
        <v>0</v>
      </c>
      <c r="K9">
        <f>VLOOKUP($A9,Data!$A9:$BM504,K$4-1955,0)</f>
        <v>0</v>
      </c>
      <c r="L9">
        <f>VLOOKUP($A9,Data!$A9:$BM504,L$4-1955,0)</f>
        <v>0</v>
      </c>
      <c r="M9">
        <f>VLOOKUP($A9,Data!$A9:$BM504,M$4-1955,0)</f>
        <v>0</v>
      </c>
      <c r="N9">
        <f>VLOOKUP($A9,Data!$A9:$BM504,N$4-1955,0)</f>
        <v>0</v>
      </c>
      <c r="O9">
        <f>VLOOKUP($A9,Data!$A9:$BM504,O$4-1955,0)</f>
        <v>0</v>
      </c>
      <c r="P9">
        <f>VLOOKUP($A9,Data!$A9:$BM504,P$4-1955,0)</f>
        <v>0</v>
      </c>
      <c r="Q9">
        <f>VLOOKUP($A9,Data!$A9:$BM504,Q$4-1955,0)</f>
        <v>0</v>
      </c>
      <c r="R9">
        <f>VLOOKUP($A9,Data!$A9:$BM504,R$4-1955,0)</f>
        <v>0</v>
      </c>
      <c r="S9">
        <f>VLOOKUP($A9,Data!$A9:$BM504,S$4-1955,0)</f>
        <v>0</v>
      </c>
      <c r="T9">
        <f>VLOOKUP($A9,Data!$A9:$BM504,T$4-1955,0)</f>
        <v>0</v>
      </c>
      <c r="U9">
        <f>VLOOKUP($A9,Data!$A9:$BM504,U$4-1955,0)</f>
        <v>0</v>
      </c>
      <c r="V9">
        <f>VLOOKUP($A9,Data!$A9:$BM504,V$4-1955,0)</f>
        <v>0</v>
      </c>
      <c r="W9">
        <f>VLOOKUP($A9,Data!$A9:$BM504,W$4-1955,0)</f>
        <v>0</v>
      </c>
      <c r="X9">
        <f>VLOOKUP($A9,Data!$A9:$BM504,X$4-1955,0)</f>
        <v>0</v>
      </c>
      <c r="Y9">
        <f>VLOOKUP($A9,Data!$A9:$BM504,Y$4-1955,0)</f>
        <v>0</v>
      </c>
      <c r="Z9">
        <f>VLOOKUP($A9,Data!$A9:$BM504,Z$4-1955,0)</f>
        <v>0</v>
      </c>
      <c r="AA9">
        <f>VLOOKUP($A9,Data!$A9:$BM504,AA$4-1955,0)</f>
        <v>0</v>
      </c>
      <c r="AB9">
        <f>VLOOKUP($A9,Data!$A9:$BM504,AB$4-1955,0)</f>
        <v>0</v>
      </c>
      <c r="AC9">
        <f>VLOOKUP($A9,Data!$A9:$BM504,AC$4-1955,0)</f>
        <v>0</v>
      </c>
      <c r="AD9">
        <f>VLOOKUP($A9,Data!$A9:$BM504,AD$4-1955,0)</f>
        <v>0</v>
      </c>
      <c r="AE9">
        <f>VLOOKUP($A9,Data!$A9:$BM504,AE$4-1955,0)</f>
        <v>0</v>
      </c>
      <c r="AF9">
        <f>VLOOKUP($A9,Data!$A9:$BM504,AF$4-1955,0)</f>
        <v>0</v>
      </c>
      <c r="AG9">
        <f>VLOOKUP($A9,Data!$A9:$BM504,AG$4-1955,0)</f>
        <v>0</v>
      </c>
      <c r="AH9">
        <f>VLOOKUP($A9,Data!$A9:$BM504,AH$4-1955,0)</f>
        <v>0</v>
      </c>
      <c r="AI9">
        <f>VLOOKUP($A9,Data!$A9:$BM504,AI$4-1955,0)</f>
        <v>0</v>
      </c>
      <c r="AJ9">
        <f>VLOOKUP($A9,Data!$A9:$BM504,AJ$4-1955,0)</f>
        <v>0</v>
      </c>
      <c r="AK9">
        <f>VLOOKUP($A9,Data!$A9:$BM504,AK$4-1955,0)</f>
        <v>0.9</v>
      </c>
      <c r="AL9">
        <f>VLOOKUP($A9,Data!$A9:$BM504,AL$4-1955,0)</f>
        <v>1</v>
      </c>
      <c r="AM9">
        <f>VLOOKUP($A9,Data!$A9:$BM504,AM$4-1955,0)</f>
        <v>1.1100000000000001</v>
      </c>
      <c r="AN9">
        <f>VLOOKUP($A9,Data!$A9:$BM504,AN$4-1955,0)</f>
        <v>7.54</v>
      </c>
      <c r="AO9">
        <f>VLOOKUP($A9,Data!$A9:$BM504,AO$4-1955,0)</f>
        <v>10.98</v>
      </c>
      <c r="AP9">
        <f>VLOOKUP($A9,Data!$A9:$BM504,AP$4-1955,0)</f>
        <v>12.96</v>
      </c>
      <c r="AQ9">
        <f>VLOOKUP($A9,Data!$A9:$BM504,AQ$4-1955,0)</f>
        <v>13.01</v>
      </c>
      <c r="AR9">
        <f>VLOOKUP($A9,Data!$A9:$BM504,AR$4-1955,0)</f>
        <v>13.13</v>
      </c>
      <c r="AS9">
        <f>VLOOKUP($A9,Data!$A9:$BM504,AS$4-1955,0)</f>
        <v>13.46</v>
      </c>
      <c r="AT9">
        <f>VLOOKUP($A9,Data!$A9:$BM504,AT$4-1955,0)</f>
        <v>12.75</v>
      </c>
      <c r="AU9">
        <f>VLOOKUP($A9,Data!$A9:$BM504,AU$4-1955,0)</f>
        <v>10.43</v>
      </c>
      <c r="AV9">
        <f>VLOOKUP($A9,Data!$A9:$BM504,AV$4-1955,0)</f>
        <v>9.33</v>
      </c>
      <c r="AW9">
        <f>VLOOKUP($A9,Data!$A9:$BM504,AW$4-1955,0)</f>
        <v>8.7799999999999994</v>
      </c>
      <c r="AX9">
        <f>VLOOKUP($A9,Data!$A9:$BM504,AX$4-1955,0)</f>
        <v>8.4</v>
      </c>
      <c r="AY9">
        <f>VLOOKUP($A9,Data!$A9:$BM504,AY$4-1955,0)</f>
        <v>8.1300000000000008</v>
      </c>
      <c r="AZ9">
        <f>VLOOKUP($A9,Data!$A9:$BM504,AZ$4-1955,0)</f>
        <v>7.79</v>
      </c>
      <c r="BA9">
        <f>VLOOKUP($A9,Data!$A9:$BM504,BA$4-1955,0)</f>
        <v>7.26</v>
      </c>
      <c r="BB9">
        <f>VLOOKUP($A9,Data!$A9:$BM504,BB$4-1955,0)</f>
        <v>6.63</v>
      </c>
      <c r="BC9">
        <f>VLOOKUP($A9,Data!$A9:$BM504,BC$4-1955,0)</f>
        <v>6.55</v>
      </c>
      <c r="BD9">
        <f>VLOOKUP($A9,Data!$A9:$BM504,BD$4-1955,0)</f>
        <v>5.77</v>
      </c>
      <c r="BE9">
        <f>VLOOKUP($A9,Data!$A9:$BM504,BE$4-1955,0)</f>
        <v>5.39</v>
      </c>
      <c r="BF9">
        <f>VLOOKUP($A9,Data!$A9:$BM504,BF$4-1955,0)</f>
        <v>5.29</v>
      </c>
      <c r="BG9">
        <f>VLOOKUP($A9,Data!$A9:$BM504,BG$4-1955,0)</f>
        <v>5.2</v>
      </c>
      <c r="BH9">
        <f>VLOOKUP($A9,Data!$A9:$BM504,BH$4-1955,0)</f>
        <v>5.0599999999999996</v>
      </c>
      <c r="BI9">
        <f>VLOOKUP($A9,Data!$A9:$BM504,BI$4-1955,0)</f>
        <v>4.93</v>
      </c>
      <c r="BJ9">
        <f>VLOOKUP($A9,Data!$A9:$BM504,BJ$4-1955,0)</f>
        <v>4.96</v>
      </c>
      <c r="BK9">
        <f>VLOOKUP($A9,Data!$A9:$BM504,BK$4-1955,0)</f>
        <v>4.9000000000000004</v>
      </c>
      <c r="BL9">
        <f>VLOOKUP($A9,Data!$A9:$BM504,BL$4-1955,0)</f>
        <v>4.8499999999999996</v>
      </c>
      <c r="BM9">
        <f>VLOOKUP($A9,Data!$A9:$BM504,BM$4-1955,0)</f>
        <v>4.8</v>
      </c>
      <c r="BN9">
        <f>VLOOKUP($A9,Data!$A9:$BM504,BN$4-1955,0)</f>
        <v>6.05</v>
      </c>
    </row>
    <row r="10" spans="1:66" x14ac:dyDescent="0.2">
      <c r="A10" s="3" t="s">
        <v>451</v>
      </c>
      <c r="B10" t="str">
        <f>VLOOKUP($A10,Data!$A10:$BM505,1,0)</f>
        <v>Moldova</v>
      </c>
      <c r="C10" t="str">
        <f>VLOOKUP($A10,Data!$A10:$BM505,2,0)</f>
        <v>MDA</v>
      </c>
      <c r="D10" t="str">
        <f>VLOOKUP($A10,Data!$A10:$BM505,3,0)</f>
        <v>Unemployment, total (% of total labor force) (modeled ILO estimate)</v>
      </c>
      <c r="E10" t="str">
        <f>VLOOKUP($A10,Data!$A10:$BM505,4,0)</f>
        <v>SL.UEM.TOTL.ZS</v>
      </c>
      <c r="F10">
        <f>VLOOKUP($A10,Data!$A10:$BM505,F$4-1955,0)</f>
        <v>0</v>
      </c>
      <c r="G10">
        <f>VLOOKUP($A10,Data!$A10:$BM505,G$4-1955,0)</f>
        <v>0</v>
      </c>
      <c r="H10">
        <f>VLOOKUP($A10,Data!$A10:$BM505,H$4-1955,0)</f>
        <v>0</v>
      </c>
      <c r="I10">
        <f>VLOOKUP($A10,Data!$A10:$BM505,I$4-1955,0)</f>
        <v>0</v>
      </c>
      <c r="J10">
        <f>VLOOKUP($A10,Data!$A10:$BM505,J$4-1955,0)</f>
        <v>0</v>
      </c>
      <c r="K10">
        <f>VLOOKUP($A10,Data!$A10:$BM505,K$4-1955,0)</f>
        <v>0</v>
      </c>
      <c r="L10">
        <f>VLOOKUP($A10,Data!$A10:$BM505,L$4-1955,0)</f>
        <v>0</v>
      </c>
      <c r="M10">
        <f>VLOOKUP($A10,Data!$A10:$BM505,M$4-1955,0)</f>
        <v>0</v>
      </c>
      <c r="N10">
        <f>VLOOKUP($A10,Data!$A10:$BM505,N$4-1955,0)</f>
        <v>0</v>
      </c>
      <c r="O10">
        <f>VLOOKUP($A10,Data!$A10:$BM505,O$4-1955,0)</f>
        <v>0</v>
      </c>
      <c r="P10">
        <f>VLOOKUP($A10,Data!$A10:$BM505,P$4-1955,0)</f>
        <v>0</v>
      </c>
      <c r="Q10">
        <f>VLOOKUP($A10,Data!$A10:$BM505,Q$4-1955,0)</f>
        <v>0</v>
      </c>
      <c r="R10">
        <f>VLOOKUP($A10,Data!$A10:$BM505,R$4-1955,0)</f>
        <v>0</v>
      </c>
      <c r="S10">
        <f>VLOOKUP($A10,Data!$A10:$BM505,S$4-1955,0)</f>
        <v>0</v>
      </c>
      <c r="T10">
        <f>VLOOKUP($A10,Data!$A10:$BM505,T$4-1955,0)</f>
        <v>0</v>
      </c>
      <c r="U10">
        <f>VLOOKUP($A10,Data!$A10:$BM505,U$4-1955,0)</f>
        <v>0</v>
      </c>
      <c r="V10">
        <f>VLOOKUP($A10,Data!$A10:$BM505,V$4-1955,0)</f>
        <v>0</v>
      </c>
      <c r="W10">
        <f>VLOOKUP($A10,Data!$A10:$BM505,W$4-1955,0)</f>
        <v>0</v>
      </c>
      <c r="X10">
        <f>VLOOKUP($A10,Data!$A10:$BM505,X$4-1955,0)</f>
        <v>0</v>
      </c>
      <c r="Y10">
        <f>VLOOKUP($A10,Data!$A10:$BM505,Y$4-1955,0)</f>
        <v>0</v>
      </c>
      <c r="Z10">
        <f>VLOOKUP($A10,Data!$A10:$BM505,Z$4-1955,0)</f>
        <v>0</v>
      </c>
      <c r="AA10">
        <f>VLOOKUP($A10,Data!$A10:$BM505,AA$4-1955,0)</f>
        <v>0</v>
      </c>
      <c r="AB10">
        <f>VLOOKUP($A10,Data!$A10:$BM505,AB$4-1955,0)</f>
        <v>0</v>
      </c>
      <c r="AC10">
        <f>VLOOKUP($A10,Data!$A10:$BM505,AC$4-1955,0)</f>
        <v>0</v>
      </c>
      <c r="AD10">
        <f>VLOOKUP($A10,Data!$A10:$BM505,AD$4-1955,0)</f>
        <v>0</v>
      </c>
      <c r="AE10">
        <f>VLOOKUP($A10,Data!$A10:$BM505,AE$4-1955,0)</f>
        <v>0</v>
      </c>
      <c r="AF10">
        <f>VLOOKUP($A10,Data!$A10:$BM505,AF$4-1955,0)</f>
        <v>0</v>
      </c>
      <c r="AG10">
        <f>VLOOKUP($A10,Data!$A10:$BM505,AG$4-1955,0)</f>
        <v>0</v>
      </c>
      <c r="AH10">
        <f>VLOOKUP($A10,Data!$A10:$BM505,AH$4-1955,0)</f>
        <v>0</v>
      </c>
      <c r="AI10">
        <f>VLOOKUP($A10,Data!$A10:$BM505,AI$4-1955,0)</f>
        <v>0</v>
      </c>
      <c r="AJ10">
        <f>VLOOKUP($A10,Data!$A10:$BM505,AJ$4-1955,0)</f>
        <v>0</v>
      </c>
      <c r="AK10">
        <f>VLOOKUP($A10,Data!$A10:$BM505,AK$4-1955,0)</f>
        <v>1.9</v>
      </c>
      <c r="AL10">
        <f>VLOOKUP($A10,Data!$A10:$BM505,AL$4-1955,0)</f>
        <v>3.7</v>
      </c>
      <c r="AM10">
        <f>VLOOKUP($A10,Data!$A10:$BM505,AM$4-1955,0)</f>
        <v>3.7</v>
      </c>
      <c r="AN10">
        <f>VLOOKUP($A10,Data!$A10:$BM505,AN$4-1955,0)</f>
        <v>5.8</v>
      </c>
      <c r="AO10">
        <f>VLOOKUP($A10,Data!$A10:$BM505,AO$4-1955,0)</f>
        <v>5.3</v>
      </c>
      <c r="AP10">
        <f>VLOOKUP($A10,Data!$A10:$BM505,AP$4-1955,0)</f>
        <v>7.9</v>
      </c>
      <c r="AQ10">
        <f>VLOOKUP($A10,Data!$A10:$BM505,AQ$4-1955,0)</f>
        <v>7.9</v>
      </c>
      <c r="AR10">
        <f>VLOOKUP($A10,Data!$A10:$BM505,AR$4-1955,0)</f>
        <v>10</v>
      </c>
      <c r="AS10">
        <f>VLOOKUP($A10,Data!$A10:$BM505,AS$4-1955,0)</f>
        <v>11.14</v>
      </c>
      <c r="AT10">
        <f>VLOOKUP($A10,Data!$A10:$BM505,AT$4-1955,0)</f>
        <v>8.4600000000000009</v>
      </c>
      <c r="AU10">
        <f>VLOOKUP($A10,Data!$A10:$BM505,AU$4-1955,0)</f>
        <v>7.29</v>
      </c>
      <c r="AV10">
        <f>VLOOKUP($A10,Data!$A10:$BM505,AV$4-1955,0)</f>
        <v>6.8</v>
      </c>
      <c r="AW10">
        <f>VLOOKUP($A10,Data!$A10:$BM505,AW$4-1955,0)</f>
        <v>7.95</v>
      </c>
      <c r="AX10">
        <f>VLOOKUP($A10,Data!$A10:$BM505,AX$4-1955,0)</f>
        <v>8.17</v>
      </c>
      <c r="AY10">
        <f>VLOOKUP($A10,Data!$A10:$BM505,AY$4-1955,0)</f>
        <v>7.29</v>
      </c>
      <c r="AZ10">
        <f>VLOOKUP($A10,Data!$A10:$BM505,AZ$4-1955,0)</f>
        <v>7.38</v>
      </c>
      <c r="BA10">
        <f>VLOOKUP($A10,Data!$A10:$BM505,BA$4-1955,0)</f>
        <v>5.07</v>
      </c>
      <c r="BB10">
        <f>VLOOKUP($A10,Data!$A10:$BM505,BB$4-1955,0)</f>
        <v>3.98</v>
      </c>
      <c r="BC10">
        <f>VLOOKUP($A10,Data!$A10:$BM505,BC$4-1955,0)</f>
        <v>6.4</v>
      </c>
      <c r="BD10">
        <f>VLOOKUP($A10,Data!$A10:$BM505,BD$4-1955,0)</f>
        <v>7.45</v>
      </c>
      <c r="BE10">
        <f>VLOOKUP($A10,Data!$A10:$BM505,BE$4-1955,0)</f>
        <v>6.68</v>
      </c>
      <c r="BF10">
        <f>VLOOKUP($A10,Data!$A10:$BM505,BF$4-1955,0)</f>
        <v>5.58</v>
      </c>
      <c r="BG10">
        <f>VLOOKUP($A10,Data!$A10:$BM505,BG$4-1955,0)</f>
        <v>5.0999999999999996</v>
      </c>
      <c r="BH10">
        <f>VLOOKUP($A10,Data!$A10:$BM505,BH$4-1955,0)</f>
        <v>3.86</v>
      </c>
      <c r="BI10">
        <f>VLOOKUP($A10,Data!$A10:$BM505,BI$4-1955,0)</f>
        <v>3.69</v>
      </c>
      <c r="BJ10">
        <f>VLOOKUP($A10,Data!$A10:$BM505,BJ$4-1955,0)</f>
        <v>4.1900000000000004</v>
      </c>
      <c r="BK10">
        <f>VLOOKUP($A10,Data!$A10:$BM505,BK$4-1955,0)</f>
        <v>4.0999999999999996</v>
      </c>
      <c r="BL10">
        <f>VLOOKUP($A10,Data!$A10:$BM505,BL$4-1955,0)</f>
        <v>4.1100000000000003</v>
      </c>
      <c r="BM10">
        <f>VLOOKUP($A10,Data!$A10:$BM505,BM$4-1955,0)</f>
        <v>5.0999999999999996</v>
      </c>
      <c r="BN10">
        <f>VLOOKUP($A10,Data!$A10:$BM505,BN$4-1955,0)</f>
        <v>4.71</v>
      </c>
    </row>
    <row r="11" spans="1:66" x14ac:dyDescent="0.2">
      <c r="A11" t="s">
        <v>2</v>
      </c>
      <c r="B11" t="str">
        <f>VLOOKUP($A11,Data!$A11:$BM506,1,0)</f>
        <v>Russian Federation</v>
      </c>
      <c r="C11" t="str">
        <f>VLOOKUP($A11,Data!$A11:$BM506,2,0)</f>
        <v>RUS</v>
      </c>
      <c r="D11" t="str">
        <f>VLOOKUP($A11,Data!$A11:$BM506,3,0)</f>
        <v>Unemployment, total (% of total labor force) (modeled ILO estimate)</v>
      </c>
      <c r="E11" t="str">
        <f>VLOOKUP($A11,Data!$A11:$BM506,4,0)</f>
        <v>SL.UEM.TOTL.ZS</v>
      </c>
      <c r="F11">
        <f>VLOOKUP($A11,Data!$A11:$BM506,F$4-1955,0)</f>
        <v>0</v>
      </c>
      <c r="G11">
        <f>VLOOKUP($A11,Data!$A11:$BM506,G$4-1955,0)</f>
        <v>0</v>
      </c>
      <c r="H11">
        <f>VLOOKUP($A11,Data!$A11:$BM506,H$4-1955,0)</f>
        <v>0</v>
      </c>
      <c r="I11">
        <f>VLOOKUP($A11,Data!$A11:$BM506,I$4-1955,0)</f>
        <v>0</v>
      </c>
      <c r="J11">
        <f>VLOOKUP($A11,Data!$A11:$BM506,J$4-1955,0)</f>
        <v>0</v>
      </c>
      <c r="K11">
        <f>VLOOKUP($A11,Data!$A11:$BM506,K$4-1955,0)</f>
        <v>0</v>
      </c>
      <c r="L11">
        <f>VLOOKUP($A11,Data!$A11:$BM506,L$4-1955,0)</f>
        <v>0</v>
      </c>
      <c r="M11">
        <f>VLOOKUP($A11,Data!$A11:$BM506,M$4-1955,0)</f>
        <v>0</v>
      </c>
      <c r="N11">
        <f>VLOOKUP($A11,Data!$A11:$BM506,N$4-1955,0)</f>
        <v>0</v>
      </c>
      <c r="O11">
        <f>VLOOKUP($A11,Data!$A11:$BM506,O$4-1955,0)</f>
        <v>0</v>
      </c>
      <c r="P11">
        <f>VLOOKUP($A11,Data!$A11:$BM506,P$4-1955,0)</f>
        <v>0</v>
      </c>
      <c r="Q11">
        <f>VLOOKUP($A11,Data!$A11:$BM506,Q$4-1955,0)</f>
        <v>0</v>
      </c>
      <c r="R11">
        <f>VLOOKUP($A11,Data!$A11:$BM506,R$4-1955,0)</f>
        <v>0</v>
      </c>
      <c r="S11">
        <f>VLOOKUP($A11,Data!$A11:$BM506,S$4-1955,0)</f>
        <v>0</v>
      </c>
      <c r="T11">
        <f>VLOOKUP($A11,Data!$A11:$BM506,T$4-1955,0)</f>
        <v>0</v>
      </c>
      <c r="U11">
        <f>VLOOKUP($A11,Data!$A11:$BM506,U$4-1955,0)</f>
        <v>0</v>
      </c>
      <c r="V11">
        <f>VLOOKUP($A11,Data!$A11:$BM506,V$4-1955,0)</f>
        <v>0</v>
      </c>
      <c r="W11">
        <f>VLOOKUP($A11,Data!$A11:$BM506,W$4-1955,0)</f>
        <v>0</v>
      </c>
      <c r="X11">
        <f>VLOOKUP($A11,Data!$A11:$BM506,X$4-1955,0)</f>
        <v>0</v>
      </c>
      <c r="Y11">
        <f>VLOOKUP($A11,Data!$A11:$BM506,Y$4-1955,0)</f>
        <v>0</v>
      </c>
      <c r="Z11">
        <f>VLOOKUP($A11,Data!$A11:$BM506,Z$4-1955,0)</f>
        <v>0</v>
      </c>
      <c r="AA11">
        <f>VLOOKUP($A11,Data!$A11:$BM506,AA$4-1955,0)</f>
        <v>0</v>
      </c>
      <c r="AB11">
        <f>VLOOKUP($A11,Data!$A11:$BM506,AB$4-1955,0)</f>
        <v>0</v>
      </c>
      <c r="AC11">
        <f>VLOOKUP($A11,Data!$A11:$BM506,AC$4-1955,0)</f>
        <v>0</v>
      </c>
      <c r="AD11">
        <f>VLOOKUP($A11,Data!$A11:$BM506,AD$4-1955,0)</f>
        <v>0</v>
      </c>
      <c r="AE11">
        <f>VLOOKUP($A11,Data!$A11:$BM506,AE$4-1955,0)</f>
        <v>0</v>
      </c>
      <c r="AF11">
        <f>VLOOKUP($A11,Data!$A11:$BM506,AF$4-1955,0)</f>
        <v>0</v>
      </c>
      <c r="AG11">
        <f>VLOOKUP($A11,Data!$A11:$BM506,AG$4-1955,0)</f>
        <v>0</v>
      </c>
      <c r="AH11">
        <f>VLOOKUP($A11,Data!$A11:$BM506,AH$4-1955,0)</f>
        <v>0</v>
      </c>
      <c r="AI11">
        <f>VLOOKUP($A11,Data!$A11:$BM506,AI$4-1955,0)</f>
        <v>0</v>
      </c>
      <c r="AJ11">
        <f>VLOOKUP($A11,Data!$A11:$BM506,AJ$4-1955,0)</f>
        <v>0</v>
      </c>
      <c r="AK11">
        <f>VLOOKUP($A11,Data!$A11:$BM506,AK$4-1955,0)</f>
        <v>5.13</v>
      </c>
      <c r="AL11">
        <f>VLOOKUP($A11,Data!$A11:$BM506,AL$4-1955,0)</f>
        <v>5.18</v>
      </c>
      <c r="AM11">
        <f>VLOOKUP($A11,Data!$A11:$BM506,AM$4-1955,0)</f>
        <v>5.88</v>
      </c>
      <c r="AN11">
        <f>VLOOKUP($A11,Data!$A11:$BM506,AN$4-1955,0)</f>
        <v>8.1300000000000008</v>
      </c>
      <c r="AO11">
        <f>VLOOKUP($A11,Data!$A11:$BM506,AO$4-1955,0)</f>
        <v>9.4499999999999993</v>
      </c>
      <c r="AP11">
        <f>VLOOKUP($A11,Data!$A11:$BM506,AP$4-1955,0)</f>
        <v>9.67</v>
      </c>
      <c r="AQ11">
        <f>VLOOKUP($A11,Data!$A11:$BM506,AQ$4-1955,0)</f>
        <v>11.81</v>
      </c>
      <c r="AR11">
        <f>VLOOKUP($A11,Data!$A11:$BM506,AR$4-1955,0)</f>
        <v>13.26</v>
      </c>
      <c r="AS11">
        <f>VLOOKUP($A11,Data!$A11:$BM506,AS$4-1955,0)</f>
        <v>13.04</v>
      </c>
      <c r="AT11">
        <f>VLOOKUP($A11,Data!$A11:$BM506,AT$4-1955,0)</f>
        <v>10.58</v>
      </c>
      <c r="AU11">
        <f>VLOOKUP($A11,Data!$A11:$BM506,AU$4-1955,0)</f>
        <v>8.98</v>
      </c>
      <c r="AV11">
        <f>VLOOKUP($A11,Data!$A11:$BM506,AV$4-1955,0)</f>
        <v>7.88</v>
      </c>
      <c r="AW11">
        <f>VLOOKUP($A11,Data!$A11:$BM506,AW$4-1955,0)</f>
        <v>8.2100000000000009</v>
      </c>
      <c r="AX11">
        <f>VLOOKUP($A11,Data!$A11:$BM506,AX$4-1955,0)</f>
        <v>7.76</v>
      </c>
      <c r="AY11">
        <f>VLOOKUP($A11,Data!$A11:$BM506,AY$4-1955,0)</f>
        <v>7.12</v>
      </c>
      <c r="AZ11">
        <f>VLOOKUP($A11,Data!$A11:$BM506,AZ$4-1955,0)</f>
        <v>7.06</v>
      </c>
      <c r="BA11">
        <f>VLOOKUP($A11,Data!$A11:$BM506,BA$4-1955,0)</f>
        <v>6</v>
      </c>
      <c r="BB11">
        <f>VLOOKUP($A11,Data!$A11:$BM506,BB$4-1955,0)</f>
        <v>6.21</v>
      </c>
      <c r="BC11">
        <f>VLOOKUP($A11,Data!$A11:$BM506,BC$4-1955,0)</f>
        <v>8.3000000000000007</v>
      </c>
      <c r="BD11">
        <f>VLOOKUP($A11,Data!$A11:$BM506,BD$4-1955,0)</f>
        <v>7.37</v>
      </c>
      <c r="BE11">
        <f>VLOOKUP($A11,Data!$A11:$BM506,BE$4-1955,0)</f>
        <v>6.54</v>
      </c>
      <c r="BF11">
        <f>VLOOKUP($A11,Data!$A11:$BM506,BF$4-1955,0)</f>
        <v>5.44</v>
      </c>
      <c r="BG11">
        <f>VLOOKUP($A11,Data!$A11:$BM506,BG$4-1955,0)</f>
        <v>5.46</v>
      </c>
      <c r="BH11">
        <f>VLOOKUP($A11,Data!$A11:$BM506,BH$4-1955,0)</f>
        <v>5.16</v>
      </c>
      <c r="BI11">
        <f>VLOOKUP($A11,Data!$A11:$BM506,BI$4-1955,0)</f>
        <v>5.57</v>
      </c>
      <c r="BJ11">
        <f>VLOOKUP($A11,Data!$A11:$BM506,BJ$4-1955,0)</f>
        <v>5.56</v>
      </c>
      <c r="BK11">
        <f>VLOOKUP($A11,Data!$A11:$BM506,BK$4-1955,0)</f>
        <v>5.21</v>
      </c>
      <c r="BL11">
        <f>VLOOKUP($A11,Data!$A11:$BM506,BL$4-1955,0)</f>
        <v>4.8499999999999996</v>
      </c>
      <c r="BM11">
        <f>VLOOKUP($A11,Data!$A11:$BM506,BM$4-1955,0)</f>
        <v>4.5999999999999996</v>
      </c>
      <c r="BN11">
        <f>VLOOKUP($A11,Data!$A11:$BM506,BN$4-1955,0)</f>
        <v>5.73</v>
      </c>
    </row>
    <row r="12" spans="1:66" x14ac:dyDescent="0.2">
      <c r="A12" s="3" t="s">
        <v>45</v>
      </c>
      <c r="B12" t="str">
        <f>VLOOKUP($A12,Data!$A12:$BM507,1,0)</f>
        <v>Tajikistan</v>
      </c>
      <c r="C12" t="str">
        <f>VLOOKUP($A12,Data!$A12:$BM507,2,0)</f>
        <v>TJK</v>
      </c>
      <c r="D12" t="str">
        <f>VLOOKUP($A12,Data!$A12:$BM507,3,0)</f>
        <v>Unemployment, total (% of total labor force) (modeled ILO estimate)</v>
      </c>
      <c r="E12" t="str">
        <f>VLOOKUP($A12,Data!$A12:$BM507,4,0)</f>
        <v>SL.UEM.TOTL.ZS</v>
      </c>
      <c r="F12">
        <f>VLOOKUP($A12,Data!$A12:$BM507,F$4-1955,0)</f>
        <v>0</v>
      </c>
      <c r="G12">
        <f>VLOOKUP($A12,Data!$A12:$BM507,G$4-1955,0)</f>
        <v>0</v>
      </c>
      <c r="H12">
        <f>VLOOKUP($A12,Data!$A12:$BM507,H$4-1955,0)</f>
        <v>0</v>
      </c>
      <c r="I12">
        <f>VLOOKUP($A12,Data!$A12:$BM507,I$4-1955,0)</f>
        <v>0</v>
      </c>
      <c r="J12">
        <f>VLOOKUP($A12,Data!$A12:$BM507,J$4-1955,0)</f>
        <v>0</v>
      </c>
      <c r="K12">
        <f>VLOOKUP($A12,Data!$A12:$BM507,K$4-1955,0)</f>
        <v>0</v>
      </c>
      <c r="L12">
        <f>VLOOKUP($A12,Data!$A12:$BM507,L$4-1955,0)</f>
        <v>0</v>
      </c>
      <c r="M12">
        <f>VLOOKUP($A12,Data!$A12:$BM507,M$4-1955,0)</f>
        <v>0</v>
      </c>
      <c r="N12">
        <f>VLOOKUP($A12,Data!$A12:$BM507,N$4-1955,0)</f>
        <v>0</v>
      </c>
      <c r="O12">
        <f>VLOOKUP($A12,Data!$A12:$BM507,O$4-1955,0)</f>
        <v>0</v>
      </c>
      <c r="P12">
        <f>VLOOKUP($A12,Data!$A12:$BM507,P$4-1955,0)</f>
        <v>0</v>
      </c>
      <c r="Q12">
        <f>VLOOKUP($A12,Data!$A12:$BM507,Q$4-1955,0)</f>
        <v>0</v>
      </c>
      <c r="R12">
        <f>VLOOKUP($A12,Data!$A12:$BM507,R$4-1955,0)</f>
        <v>0</v>
      </c>
      <c r="S12">
        <f>VLOOKUP($A12,Data!$A12:$BM507,S$4-1955,0)</f>
        <v>0</v>
      </c>
      <c r="T12">
        <f>VLOOKUP($A12,Data!$A12:$BM507,T$4-1955,0)</f>
        <v>0</v>
      </c>
      <c r="U12">
        <f>VLOOKUP($A12,Data!$A12:$BM507,U$4-1955,0)</f>
        <v>0</v>
      </c>
      <c r="V12">
        <f>VLOOKUP($A12,Data!$A12:$BM507,V$4-1955,0)</f>
        <v>0</v>
      </c>
      <c r="W12">
        <f>VLOOKUP($A12,Data!$A12:$BM507,W$4-1955,0)</f>
        <v>0</v>
      </c>
      <c r="X12">
        <f>VLOOKUP($A12,Data!$A12:$BM507,X$4-1955,0)</f>
        <v>0</v>
      </c>
      <c r="Y12">
        <f>VLOOKUP($A12,Data!$A12:$BM507,Y$4-1955,0)</f>
        <v>0</v>
      </c>
      <c r="Z12">
        <f>VLOOKUP($A12,Data!$A12:$BM507,Z$4-1955,0)</f>
        <v>0</v>
      </c>
      <c r="AA12">
        <f>VLOOKUP($A12,Data!$A12:$BM507,AA$4-1955,0)</f>
        <v>0</v>
      </c>
      <c r="AB12">
        <f>VLOOKUP($A12,Data!$A12:$BM507,AB$4-1955,0)</f>
        <v>0</v>
      </c>
      <c r="AC12">
        <f>VLOOKUP($A12,Data!$A12:$BM507,AC$4-1955,0)</f>
        <v>0</v>
      </c>
      <c r="AD12">
        <f>VLOOKUP($A12,Data!$A12:$BM507,AD$4-1955,0)</f>
        <v>0</v>
      </c>
      <c r="AE12">
        <f>VLOOKUP($A12,Data!$A12:$BM507,AE$4-1955,0)</f>
        <v>0</v>
      </c>
      <c r="AF12">
        <f>VLOOKUP($A12,Data!$A12:$BM507,AF$4-1955,0)</f>
        <v>0</v>
      </c>
      <c r="AG12">
        <f>VLOOKUP($A12,Data!$A12:$BM507,AG$4-1955,0)</f>
        <v>0</v>
      </c>
      <c r="AH12">
        <f>VLOOKUP($A12,Data!$A12:$BM507,AH$4-1955,0)</f>
        <v>0</v>
      </c>
      <c r="AI12">
        <f>VLOOKUP($A12,Data!$A12:$BM507,AI$4-1955,0)</f>
        <v>0</v>
      </c>
      <c r="AJ12">
        <f>VLOOKUP($A12,Data!$A12:$BM507,AJ$4-1955,0)</f>
        <v>0</v>
      </c>
      <c r="AK12">
        <f>VLOOKUP($A12,Data!$A12:$BM507,AK$4-1955,0)</f>
        <v>1.9</v>
      </c>
      <c r="AL12">
        <f>VLOOKUP($A12,Data!$A12:$BM507,AL$4-1955,0)</f>
        <v>2.1</v>
      </c>
      <c r="AM12">
        <f>VLOOKUP($A12,Data!$A12:$BM507,AM$4-1955,0)</f>
        <v>6.2</v>
      </c>
      <c r="AN12">
        <f>VLOOKUP($A12,Data!$A12:$BM507,AN$4-1955,0)</f>
        <v>8.8000000000000007</v>
      </c>
      <c r="AO12">
        <f>VLOOKUP($A12,Data!$A12:$BM507,AO$4-1955,0)</f>
        <v>10.3</v>
      </c>
      <c r="AP12">
        <f>VLOOKUP($A12,Data!$A12:$BM507,AP$4-1955,0)</f>
        <v>13.4</v>
      </c>
      <c r="AQ12">
        <f>VLOOKUP($A12,Data!$A12:$BM507,AQ$4-1955,0)</f>
        <v>13.9</v>
      </c>
      <c r="AR12">
        <f>VLOOKUP($A12,Data!$A12:$BM507,AR$4-1955,0)</f>
        <v>16.5</v>
      </c>
      <c r="AS12">
        <f>VLOOKUP($A12,Data!$A12:$BM507,AS$4-1955,0)</f>
        <v>15.4</v>
      </c>
      <c r="AT12">
        <f>VLOOKUP($A12,Data!$A12:$BM507,AT$4-1955,0)</f>
        <v>14.96</v>
      </c>
      <c r="AU12">
        <f>VLOOKUP($A12,Data!$A12:$BM507,AU$4-1955,0)</f>
        <v>14.55</v>
      </c>
      <c r="AV12">
        <f>VLOOKUP($A12,Data!$A12:$BM507,AV$4-1955,0)</f>
        <v>14.25</v>
      </c>
      <c r="AW12">
        <f>VLOOKUP($A12,Data!$A12:$BM507,AW$4-1955,0)</f>
        <v>13.87</v>
      </c>
      <c r="AX12">
        <f>VLOOKUP($A12,Data!$A12:$BM507,AX$4-1955,0)</f>
        <v>13.42</v>
      </c>
      <c r="AY12">
        <f>VLOOKUP($A12,Data!$A12:$BM507,AY$4-1955,0)</f>
        <v>12.94</v>
      </c>
      <c r="AZ12">
        <f>VLOOKUP($A12,Data!$A12:$BM507,AZ$4-1955,0)</f>
        <v>12.38</v>
      </c>
      <c r="BA12">
        <f>VLOOKUP($A12,Data!$A12:$BM507,BA$4-1955,0)</f>
        <v>11.84</v>
      </c>
      <c r="BB12">
        <f>VLOOKUP($A12,Data!$A12:$BM507,BB$4-1955,0)</f>
        <v>11.43</v>
      </c>
      <c r="BC12">
        <f>VLOOKUP($A12,Data!$A12:$BM507,BC$4-1955,0)</f>
        <v>11.5</v>
      </c>
      <c r="BD12">
        <f>VLOOKUP($A12,Data!$A12:$BM507,BD$4-1955,0)</f>
        <v>10.85</v>
      </c>
      <c r="BE12">
        <f>VLOOKUP($A12,Data!$A12:$BM507,BE$4-1955,0)</f>
        <v>10.16</v>
      </c>
      <c r="BF12">
        <f>VLOOKUP($A12,Data!$A12:$BM507,BF$4-1955,0)</f>
        <v>9.5</v>
      </c>
      <c r="BG12">
        <f>VLOOKUP($A12,Data!$A12:$BM507,BG$4-1955,0)</f>
        <v>8.86</v>
      </c>
      <c r="BH12">
        <f>VLOOKUP($A12,Data!$A12:$BM507,BH$4-1955,0)</f>
        <v>8.17</v>
      </c>
      <c r="BI12">
        <f>VLOOKUP($A12,Data!$A12:$BM507,BI$4-1955,0)</f>
        <v>7.53</v>
      </c>
      <c r="BJ12">
        <f>VLOOKUP($A12,Data!$A12:$BM507,BJ$4-1955,0)</f>
        <v>6.9</v>
      </c>
      <c r="BK12">
        <f>VLOOKUP($A12,Data!$A12:$BM507,BK$4-1955,0)</f>
        <v>6.81</v>
      </c>
      <c r="BL12">
        <f>VLOOKUP($A12,Data!$A12:$BM507,BL$4-1955,0)</f>
        <v>6.72</v>
      </c>
      <c r="BM12">
        <f>VLOOKUP($A12,Data!$A12:$BM507,BM$4-1955,0)</f>
        <v>6.66</v>
      </c>
      <c r="BN12">
        <f>VLOOKUP($A12,Data!$A12:$BM507,BN$4-1955,0)</f>
        <v>7.5</v>
      </c>
    </row>
    <row r="13" spans="1:66" ht="27" x14ac:dyDescent="0.2">
      <c r="A13" s="3" t="s">
        <v>492</v>
      </c>
      <c r="B13" t="str">
        <f>VLOOKUP($A13,Data!$A13:$BM508,1,0)</f>
        <v>Turkmenistan</v>
      </c>
      <c r="C13" t="str">
        <f>VLOOKUP($A13,Data!$A13:$BM508,2,0)</f>
        <v>TKM</v>
      </c>
      <c r="D13" t="str">
        <f>VLOOKUP($A13,Data!$A13:$BM508,3,0)</f>
        <v>Unemployment, total (% of total labor force) (modeled ILO estimate)</v>
      </c>
      <c r="E13" t="str">
        <f>VLOOKUP($A13,Data!$A13:$BM508,4,0)</f>
        <v>SL.UEM.TOTL.ZS</v>
      </c>
      <c r="F13">
        <f>VLOOKUP($A13,Data!$A13:$BM508,F$4-1955,0)</f>
        <v>0</v>
      </c>
      <c r="G13">
        <f>VLOOKUP($A13,Data!$A13:$BM508,G$4-1955,0)</f>
        <v>0</v>
      </c>
      <c r="H13">
        <f>VLOOKUP($A13,Data!$A13:$BM508,H$4-1955,0)</f>
        <v>0</v>
      </c>
      <c r="I13">
        <f>VLOOKUP($A13,Data!$A13:$BM508,I$4-1955,0)</f>
        <v>0</v>
      </c>
      <c r="J13">
        <f>VLOOKUP($A13,Data!$A13:$BM508,J$4-1955,0)</f>
        <v>0</v>
      </c>
      <c r="K13">
        <f>VLOOKUP($A13,Data!$A13:$BM508,K$4-1955,0)</f>
        <v>0</v>
      </c>
      <c r="L13">
        <f>VLOOKUP($A13,Data!$A13:$BM508,L$4-1955,0)</f>
        <v>0</v>
      </c>
      <c r="M13">
        <f>VLOOKUP($A13,Data!$A13:$BM508,M$4-1955,0)</f>
        <v>0</v>
      </c>
      <c r="N13">
        <f>VLOOKUP($A13,Data!$A13:$BM508,N$4-1955,0)</f>
        <v>0</v>
      </c>
      <c r="O13">
        <f>VLOOKUP($A13,Data!$A13:$BM508,O$4-1955,0)</f>
        <v>0</v>
      </c>
      <c r="P13">
        <f>VLOOKUP($A13,Data!$A13:$BM508,P$4-1955,0)</f>
        <v>0</v>
      </c>
      <c r="Q13">
        <f>VLOOKUP($A13,Data!$A13:$BM508,Q$4-1955,0)</f>
        <v>0</v>
      </c>
      <c r="R13">
        <f>VLOOKUP($A13,Data!$A13:$BM508,R$4-1955,0)</f>
        <v>0</v>
      </c>
      <c r="S13">
        <f>VLOOKUP($A13,Data!$A13:$BM508,S$4-1955,0)</f>
        <v>0</v>
      </c>
      <c r="T13">
        <f>VLOOKUP($A13,Data!$A13:$BM508,T$4-1955,0)</f>
        <v>0</v>
      </c>
      <c r="U13">
        <f>VLOOKUP($A13,Data!$A13:$BM508,U$4-1955,0)</f>
        <v>0</v>
      </c>
      <c r="V13">
        <f>VLOOKUP($A13,Data!$A13:$BM508,V$4-1955,0)</f>
        <v>0</v>
      </c>
      <c r="W13">
        <f>VLOOKUP($A13,Data!$A13:$BM508,W$4-1955,0)</f>
        <v>0</v>
      </c>
      <c r="X13">
        <f>VLOOKUP($A13,Data!$A13:$BM508,X$4-1955,0)</f>
        <v>0</v>
      </c>
      <c r="Y13">
        <f>VLOOKUP($A13,Data!$A13:$BM508,Y$4-1955,0)</f>
        <v>0</v>
      </c>
      <c r="Z13">
        <f>VLOOKUP($A13,Data!$A13:$BM508,Z$4-1955,0)</f>
        <v>0</v>
      </c>
      <c r="AA13">
        <f>VLOOKUP($A13,Data!$A13:$BM508,AA$4-1955,0)</f>
        <v>0</v>
      </c>
      <c r="AB13">
        <f>VLOOKUP($A13,Data!$A13:$BM508,AB$4-1955,0)</f>
        <v>0</v>
      </c>
      <c r="AC13">
        <f>VLOOKUP($A13,Data!$A13:$BM508,AC$4-1955,0)</f>
        <v>0</v>
      </c>
      <c r="AD13">
        <f>VLOOKUP($A13,Data!$A13:$BM508,AD$4-1955,0)</f>
        <v>0</v>
      </c>
      <c r="AE13">
        <f>VLOOKUP($A13,Data!$A13:$BM508,AE$4-1955,0)</f>
        <v>0</v>
      </c>
      <c r="AF13">
        <f>VLOOKUP($A13,Data!$A13:$BM508,AF$4-1955,0)</f>
        <v>0</v>
      </c>
      <c r="AG13">
        <f>VLOOKUP($A13,Data!$A13:$BM508,AG$4-1955,0)</f>
        <v>0</v>
      </c>
      <c r="AH13">
        <f>VLOOKUP($A13,Data!$A13:$BM508,AH$4-1955,0)</f>
        <v>0</v>
      </c>
      <c r="AI13">
        <f>VLOOKUP($A13,Data!$A13:$BM508,AI$4-1955,0)</f>
        <v>0</v>
      </c>
      <c r="AJ13">
        <f>VLOOKUP($A13,Data!$A13:$BM508,AJ$4-1955,0)</f>
        <v>0</v>
      </c>
      <c r="AK13">
        <f>VLOOKUP($A13,Data!$A13:$BM508,AK$4-1955,0)</f>
        <v>1.4</v>
      </c>
      <c r="AL13">
        <f>VLOOKUP($A13,Data!$A13:$BM508,AL$4-1955,0)</f>
        <v>1.5</v>
      </c>
      <c r="AM13">
        <f>VLOOKUP($A13,Data!$A13:$BM508,AM$4-1955,0)</f>
        <v>1.5</v>
      </c>
      <c r="AN13">
        <f>VLOOKUP($A13,Data!$A13:$BM508,AN$4-1955,0)</f>
        <v>4.7</v>
      </c>
      <c r="AO13">
        <f>VLOOKUP($A13,Data!$A13:$BM508,AO$4-1955,0)</f>
        <v>8.3000000000000007</v>
      </c>
      <c r="AP13">
        <f>VLOOKUP($A13,Data!$A13:$BM508,AP$4-1955,0)</f>
        <v>10.3</v>
      </c>
      <c r="AQ13">
        <f>VLOOKUP($A13,Data!$A13:$BM508,AQ$4-1955,0)</f>
        <v>11</v>
      </c>
      <c r="AR13">
        <f>VLOOKUP($A13,Data!$A13:$BM508,AR$4-1955,0)</f>
        <v>12.2</v>
      </c>
      <c r="AS13">
        <f>VLOOKUP($A13,Data!$A13:$BM508,AS$4-1955,0)</f>
        <v>12.7</v>
      </c>
      <c r="AT13">
        <f>VLOOKUP($A13,Data!$A13:$BM508,AT$4-1955,0)</f>
        <v>11.67</v>
      </c>
      <c r="AU13">
        <f>VLOOKUP($A13,Data!$A13:$BM508,AU$4-1955,0)</f>
        <v>10.7</v>
      </c>
      <c r="AV13">
        <f>VLOOKUP($A13,Data!$A13:$BM508,AV$4-1955,0)</f>
        <v>9.8699999999999992</v>
      </c>
      <c r="AW13">
        <f>VLOOKUP($A13,Data!$A13:$BM508,AW$4-1955,0)</f>
        <v>9</v>
      </c>
      <c r="AX13">
        <f>VLOOKUP($A13,Data!$A13:$BM508,AX$4-1955,0)</f>
        <v>8.1199999999999992</v>
      </c>
      <c r="AY13">
        <f>VLOOKUP($A13,Data!$A13:$BM508,AY$4-1955,0)</f>
        <v>7.26</v>
      </c>
      <c r="AZ13">
        <f>VLOOKUP($A13,Data!$A13:$BM508,AZ$4-1955,0)</f>
        <v>6.4</v>
      </c>
      <c r="BA13">
        <f>VLOOKUP($A13,Data!$A13:$BM508,BA$4-1955,0)</f>
        <v>5.61</v>
      </c>
      <c r="BB13">
        <f>VLOOKUP($A13,Data!$A13:$BM508,BB$4-1955,0)</f>
        <v>4.9400000000000004</v>
      </c>
      <c r="BC13">
        <f>VLOOKUP($A13,Data!$A13:$BM508,BC$4-1955,0)</f>
        <v>4.54</v>
      </c>
      <c r="BD13">
        <f>VLOOKUP($A13,Data!$A13:$BM508,BD$4-1955,0)</f>
        <v>4</v>
      </c>
      <c r="BE13">
        <f>VLOOKUP($A13,Data!$A13:$BM508,BE$4-1955,0)</f>
        <v>4</v>
      </c>
      <c r="BF13">
        <f>VLOOKUP($A13,Data!$A13:$BM508,BF$4-1955,0)</f>
        <v>4</v>
      </c>
      <c r="BG13">
        <f>VLOOKUP($A13,Data!$A13:$BM508,BG$4-1955,0)</f>
        <v>4.01</v>
      </c>
      <c r="BH13">
        <f>VLOOKUP($A13,Data!$A13:$BM508,BH$4-1955,0)</f>
        <v>3.97</v>
      </c>
      <c r="BI13">
        <f>VLOOKUP($A13,Data!$A13:$BM508,BI$4-1955,0)</f>
        <v>3.94</v>
      </c>
      <c r="BJ13">
        <f>VLOOKUP($A13,Data!$A13:$BM508,BJ$4-1955,0)</f>
        <v>3.9</v>
      </c>
      <c r="BK13">
        <f>VLOOKUP($A13,Data!$A13:$BM508,BK$4-1955,0)</f>
        <v>3.84</v>
      </c>
      <c r="BL13">
        <f>VLOOKUP($A13,Data!$A13:$BM508,BL$4-1955,0)</f>
        <v>3.79</v>
      </c>
      <c r="BM13">
        <f>VLOOKUP($A13,Data!$A13:$BM508,BM$4-1955,0)</f>
        <v>3.74</v>
      </c>
      <c r="BN13">
        <f>VLOOKUP($A13,Data!$A13:$BM508,BN$4-1955,0)</f>
        <v>4.38</v>
      </c>
    </row>
    <row r="14" spans="1:66" x14ac:dyDescent="0.2">
      <c r="A14" s="3" t="s">
        <v>291</v>
      </c>
      <c r="B14" t="str">
        <f>VLOOKUP($A14,Data!$A14:$BM509,1,0)</f>
        <v>Uzbekistan</v>
      </c>
      <c r="C14" t="str">
        <f>VLOOKUP($A14,Data!$A14:$BM509,2,0)</f>
        <v>UZB</v>
      </c>
      <c r="D14" t="str">
        <f>VLOOKUP($A14,Data!$A14:$BM509,3,0)</f>
        <v>Unemployment, total (% of total labor force) (modeled ILO estimate)</v>
      </c>
      <c r="E14" t="str">
        <f>VLOOKUP($A14,Data!$A14:$BM509,4,0)</f>
        <v>SL.UEM.TOTL.ZS</v>
      </c>
      <c r="F14">
        <f>VLOOKUP($A14,Data!$A14:$BM509,F$4-1955,0)</f>
        <v>0</v>
      </c>
      <c r="G14">
        <f>VLOOKUP($A14,Data!$A14:$BM509,G$4-1955,0)</f>
        <v>0</v>
      </c>
      <c r="H14">
        <f>VLOOKUP($A14,Data!$A14:$BM509,H$4-1955,0)</f>
        <v>0</v>
      </c>
      <c r="I14">
        <f>VLOOKUP($A14,Data!$A14:$BM509,I$4-1955,0)</f>
        <v>0</v>
      </c>
      <c r="J14">
        <f>VLOOKUP($A14,Data!$A14:$BM509,J$4-1955,0)</f>
        <v>0</v>
      </c>
      <c r="K14">
        <f>VLOOKUP($A14,Data!$A14:$BM509,K$4-1955,0)</f>
        <v>0</v>
      </c>
      <c r="L14">
        <f>VLOOKUP($A14,Data!$A14:$BM509,L$4-1955,0)</f>
        <v>0</v>
      </c>
      <c r="M14">
        <f>VLOOKUP($A14,Data!$A14:$BM509,M$4-1955,0)</f>
        <v>0</v>
      </c>
      <c r="N14">
        <f>VLOOKUP($A14,Data!$A14:$BM509,N$4-1955,0)</f>
        <v>0</v>
      </c>
      <c r="O14">
        <f>VLOOKUP($A14,Data!$A14:$BM509,O$4-1955,0)</f>
        <v>0</v>
      </c>
      <c r="P14">
        <f>VLOOKUP($A14,Data!$A14:$BM509,P$4-1955,0)</f>
        <v>0</v>
      </c>
      <c r="Q14">
        <f>VLOOKUP($A14,Data!$A14:$BM509,Q$4-1955,0)</f>
        <v>0</v>
      </c>
      <c r="R14">
        <f>VLOOKUP($A14,Data!$A14:$BM509,R$4-1955,0)</f>
        <v>0</v>
      </c>
      <c r="S14">
        <f>VLOOKUP($A14,Data!$A14:$BM509,S$4-1955,0)</f>
        <v>0</v>
      </c>
      <c r="T14">
        <f>VLOOKUP($A14,Data!$A14:$BM509,T$4-1955,0)</f>
        <v>0</v>
      </c>
      <c r="U14">
        <f>VLOOKUP($A14,Data!$A14:$BM509,U$4-1955,0)</f>
        <v>0</v>
      </c>
      <c r="V14">
        <f>VLOOKUP($A14,Data!$A14:$BM509,V$4-1955,0)</f>
        <v>0</v>
      </c>
      <c r="W14">
        <f>VLOOKUP($A14,Data!$A14:$BM509,W$4-1955,0)</f>
        <v>0</v>
      </c>
      <c r="X14">
        <f>VLOOKUP($A14,Data!$A14:$BM509,X$4-1955,0)</f>
        <v>0</v>
      </c>
      <c r="Y14">
        <f>VLOOKUP($A14,Data!$A14:$BM509,Y$4-1955,0)</f>
        <v>0</v>
      </c>
      <c r="Z14">
        <f>VLOOKUP($A14,Data!$A14:$BM509,Z$4-1955,0)</f>
        <v>0</v>
      </c>
      <c r="AA14">
        <f>VLOOKUP($A14,Data!$A14:$BM509,AA$4-1955,0)</f>
        <v>0</v>
      </c>
      <c r="AB14">
        <f>VLOOKUP($A14,Data!$A14:$BM509,AB$4-1955,0)</f>
        <v>0</v>
      </c>
      <c r="AC14">
        <f>VLOOKUP($A14,Data!$A14:$BM509,AC$4-1955,0)</f>
        <v>0</v>
      </c>
      <c r="AD14">
        <f>VLOOKUP($A14,Data!$A14:$BM509,AD$4-1955,0)</f>
        <v>0</v>
      </c>
      <c r="AE14">
        <f>VLOOKUP($A14,Data!$A14:$BM509,AE$4-1955,0)</f>
        <v>0</v>
      </c>
      <c r="AF14">
        <f>VLOOKUP($A14,Data!$A14:$BM509,AF$4-1955,0)</f>
        <v>0</v>
      </c>
      <c r="AG14">
        <f>VLOOKUP($A14,Data!$A14:$BM509,AG$4-1955,0)</f>
        <v>0</v>
      </c>
      <c r="AH14">
        <f>VLOOKUP($A14,Data!$A14:$BM509,AH$4-1955,0)</f>
        <v>0</v>
      </c>
      <c r="AI14">
        <f>VLOOKUP($A14,Data!$A14:$BM509,AI$4-1955,0)</f>
        <v>0</v>
      </c>
      <c r="AJ14">
        <f>VLOOKUP($A14,Data!$A14:$BM509,AJ$4-1955,0)</f>
        <v>0</v>
      </c>
      <c r="AK14">
        <f>VLOOKUP($A14,Data!$A14:$BM509,AK$4-1955,0)</f>
        <v>1.9</v>
      </c>
      <c r="AL14">
        <f>VLOOKUP($A14,Data!$A14:$BM509,AL$4-1955,0)</f>
        <v>2.9</v>
      </c>
      <c r="AM14">
        <f>VLOOKUP($A14,Data!$A14:$BM509,AM$4-1955,0)</f>
        <v>4.9000000000000004</v>
      </c>
      <c r="AN14">
        <f>VLOOKUP($A14,Data!$A14:$BM509,AN$4-1955,0)</f>
        <v>7.3</v>
      </c>
      <c r="AO14">
        <f>VLOOKUP($A14,Data!$A14:$BM509,AO$4-1955,0)</f>
        <v>7.8</v>
      </c>
      <c r="AP14">
        <f>VLOOKUP($A14,Data!$A14:$BM509,AP$4-1955,0)</f>
        <v>10.7</v>
      </c>
      <c r="AQ14">
        <f>VLOOKUP($A14,Data!$A14:$BM509,AQ$4-1955,0)</f>
        <v>10.9</v>
      </c>
      <c r="AR14">
        <f>VLOOKUP($A14,Data!$A14:$BM509,AR$4-1955,0)</f>
        <v>13.3</v>
      </c>
      <c r="AS14">
        <f>VLOOKUP($A14,Data!$A14:$BM509,AS$4-1955,0)</f>
        <v>13.3</v>
      </c>
      <c r="AT14">
        <f>VLOOKUP($A14,Data!$A14:$BM509,AT$4-1955,0)</f>
        <v>12.06</v>
      </c>
      <c r="AU14">
        <f>VLOOKUP($A14,Data!$A14:$BM509,AU$4-1955,0)</f>
        <v>10.89</v>
      </c>
      <c r="AV14">
        <f>VLOOKUP($A14,Data!$A14:$BM509,AV$4-1955,0)</f>
        <v>9.8699999999999992</v>
      </c>
      <c r="AW14">
        <f>VLOOKUP($A14,Data!$A14:$BM509,AW$4-1955,0)</f>
        <v>8.85</v>
      </c>
      <c r="AX14">
        <f>VLOOKUP($A14,Data!$A14:$BM509,AX$4-1955,0)</f>
        <v>7.82</v>
      </c>
      <c r="AY14">
        <f>VLOOKUP($A14,Data!$A14:$BM509,AY$4-1955,0)</f>
        <v>6.83</v>
      </c>
      <c r="AZ14">
        <f>VLOOKUP($A14,Data!$A14:$BM509,AZ$4-1955,0)</f>
        <v>5.86</v>
      </c>
      <c r="BA14">
        <f>VLOOKUP($A14,Data!$A14:$BM509,BA$4-1955,0)</f>
        <v>4.99</v>
      </c>
      <c r="BB14">
        <f>VLOOKUP($A14,Data!$A14:$BM509,BB$4-1955,0)</f>
        <v>4.8899999999999997</v>
      </c>
      <c r="BC14">
        <f>VLOOKUP($A14,Data!$A14:$BM509,BC$4-1955,0)</f>
        <v>5</v>
      </c>
      <c r="BD14">
        <f>VLOOKUP($A14,Data!$A14:$BM509,BD$4-1955,0)</f>
        <v>5.4</v>
      </c>
      <c r="BE14">
        <f>VLOOKUP($A14,Data!$A14:$BM509,BE$4-1955,0)</f>
        <v>5</v>
      </c>
      <c r="BF14">
        <f>VLOOKUP($A14,Data!$A14:$BM509,BF$4-1955,0)</f>
        <v>4.9000000000000004</v>
      </c>
      <c r="BG14">
        <f>VLOOKUP($A14,Data!$A14:$BM509,BG$4-1955,0)</f>
        <v>4.9000000000000004</v>
      </c>
      <c r="BH14">
        <f>VLOOKUP($A14,Data!$A14:$BM509,BH$4-1955,0)</f>
        <v>5.0999999999999996</v>
      </c>
      <c r="BI14">
        <f>VLOOKUP($A14,Data!$A14:$BM509,BI$4-1955,0)</f>
        <v>5.2</v>
      </c>
      <c r="BJ14">
        <f>VLOOKUP($A14,Data!$A14:$BM509,BJ$4-1955,0)</f>
        <v>5.2</v>
      </c>
      <c r="BK14">
        <f>VLOOKUP($A14,Data!$A14:$BM509,BK$4-1955,0)</f>
        <v>5.8</v>
      </c>
      <c r="BL14">
        <f>VLOOKUP($A14,Data!$A14:$BM509,BL$4-1955,0)</f>
        <v>5.71</v>
      </c>
      <c r="BM14">
        <f>VLOOKUP($A14,Data!$A14:$BM509,BM$4-1955,0)</f>
        <v>5.65</v>
      </c>
      <c r="BN14">
        <f>VLOOKUP($A14,Data!$A14:$BM509,BN$4-1955,0)</f>
        <v>5.97</v>
      </c>
    </row>
    <row r="15" spans="1:66" x14ac:dyDescent="0.2">
      <c r="A15" s="3" t="s">
        <v>412</v>
      </c>
      <c r="B15" t="str">
        <f>VLOOKUP($A15,Data!$A15:$BM510,1,0)</f>
        <v>Ukraine</v>
      </c>
      <c r="C15" t="str">
        <f>VLOOKUP($A15,Data!$A15:$BM510,2,0)</f>
        <v>UKR</v>
      </c>
      <c r="D15" t="str">
        <f>VLOOKUP($A15,Data!$A15:$BM510,3,0)</f>
        <v>Unemployment, total (% of total labor force) (modeled ILO estimate)</v>
      </c>
      <c r="E15" t="str">
        <f>VLOOKUP($A15,Data!$A15:$BM510,4,0)</f>
        <v>SL.UEM.TOTL.ZS</v>
      </c>
      <c r="F15">
        <f>VLOOKUP($A15,Data!$A15:$BM510,F$4-1955,0)</f>
        <v>0</v>
      </c>
      <c r="G15">
        <f>VLOOKUP($A15,Data!$A15:$BM510,G$4-1955,0)</f>
        <v>0</v>
      </c>
      <c r="H15">
        <f>VLOOKUP($A15,Data!$A15:$BM510,H$4-1955,0)</f>
        <v>0</v>
      </c>
      <c r="I15">
        <f>VLOOKUP($A15,Data!$A15:$BM510,I$4-1955,0)</f>
        <v>0</v>
      </c>
      <c r="J15">
        <f>VLOOKUP($A15,Data!$A15:$BM510,J$4-1955,0)</f>
        <v>0</v>
      </c>
      <c r="K15">
        <f>VLOOKUP($A15,Data!$A15:$BM510,K$4-1955,0)</f>
        <v>0</v>
      </c>
      <c r="L15">
        <f>VLOOKUP($A15,Data!$A15:$BM510,L$4-1955,0)</f>
        <v>0</v>
      </c>
      <c r="M15">
        <f>VLOOKUP($A15,Data!$A15:$BM510,M$4-1955,0)</f>
        <v>0</v>
      </c>
      <c r="N15">
        <f>VLOOKUP($A15,Data!$A15:$BM510,N$4-1955,0)</f>
        <v>0</v>
      </c>
      <c r="O15">
        <f>VLOOKUP($A15,Data!$A15:$BM510,O$4-1955,0)</f>
        <v>0</v>
      </c>
      <c r="P15">
        <f>VLOOKUP($A15,Data!$A15:$BM510,P$4-1955,0)</f>
        <v>0</v>
      </c>
      <c r="Q15">
        <f>VLOOKUP($A15,Data!$A15:$BM510,Q$4-1955,0)</f>
        <v>0</v>
      </c>
      <c r="R15">
        <f>VLOOKUP($A15,Data!$A15:$BM510,R$4-1955,0)</f>
        <v>0</v>
      </c>
      <c r="S15">
        <f>VLOOKUP($A15,Data!$A15:$BM510,S$4-1955,0)</f>
        <v>0</v>
      </c>
      <c r="T15">
        <f>VLOOKUP($A15,Data!$A15:$BM510,T$4-1955,0)</f>
        <v>0</v>
      </c>
      <c r="U15">
        <f>VLOOKUP($A15,Data!$A15:$BM510,U$4-1955,0)</f>
        <v>0</v>
      </c>
      <c r="V15">
        <f>VLOOKUP($A15,Data!$A15:$BM510,V$4-1955,0)</f>
        <v>0</v>
      </c>
      <c r="W15">
        <f>VLOOKUP($A15,Data!$A15:$BM510,W$4-1955,0)</f>
        <v>0</v>
      </c>
      <c r="X15">
        <f>VLOOKUP($A15,Data!$A15:$BM510,X$4-1955,0)</f>
        <v>0</v>
      </c>
      <c r="Y15">
        <f>VLOOKUP($A15,Data!$A15:$BM510,Y$4-1955,0)</f>
        <v>0</v>
      </c>
      <c r="Z15">
        <f>VLOOKUP($A15,Data!$A15:$BM510,Z$4-1955,0)</f>
        <v>0</v>
      </c>
      <c r="AA15">
        <f>VLOOKUP($A15,Data!$A15:$BM510,AA$4-1955,0)</f>
        <v>0</v>
      </c>
      <c r="AB15">
        <f>VLOOKUP($A15,Data!$A15:$BM510,AB$4-1955,0)</f>
        <v>0</v>
      </c>
      <c r="AC15">
        <f>VLOOKUP($A15,Data!$A15:$BM510,AC$4-1955,0)</f>
        <v>0</v>
      </c>
      <c r="AD15">
        <f>VLOOKUP($A15,Data!$A15:$BM510,AD$4-1955,0)</f>
        <v>0</v>
      </c>
      <c r="AE15">
        <f>VLOOKUP($A15,Data!$A15:$BM510,AE$4-1955,0)</f>
        <v>0</v>
      </c>
      <c r="AF15">
        <f>VLOOKUP($A15,Data!$A15:$BM510,AF$4-1955,0)</f>
        <v>0</v>
      </c>
      <c r="AG15">
        <f>VLOOKUP($A15,Data!$A15:$BM510,AG$4-1955,0)</f>
        <v>0</v>
      </c>
      <c r="AH15">
        <f>VLOOKUP($A15,Data!$A15:$BM510,AH$4-1955,0)</f>
        <v>0</v>
      </c>
      <c r="AI15">
        <f>VLOOKUP($A15,Data!$A15:$BM510,AI$4-1955,0)</f>
        <v>0</v>
      </c>
      <c r="AJ15">
        <f>VLOOKUP($A15,Data!$A15:$BM510,AJ$4-1955,0)</f>
        <v>0</v>
      </c>
      <c r="AK15">
        <f>VLOOKUP($A15,Data!$A15:$BM510,AK$4-1955,0)</f>
        <v>1.9</v>
      </c>
      <c r="AL15">
        <f>VLOOKUP($A15,Data!$A15:$BM510,AL$4-1955,0)</f>
        <v>1.9</v>
      </c>
      <c r="AM15">
        <f>VLOOKUP($A15,Data!$A15:$BM510,AM$4-1955,0)</f>
        <v>2</v>
      </c>
      <c r="AN15">
        <f>VLOOKUP($A15,Data!$A15:$BM510,AN$4-1955,0)</f>
        <v>2</v>
      </c>
      <c r="AO15">
        <f>VLOOKUP($A15,Data!$A15:$BM510,AO$4-1955,0)</f>
        <v>5.62</v>
      </c>
      <c r="AP15">
        <f>VLOOKUP($A15,Data!$A15:$BM510,AP$4-1955,0)</f>
        <v>7.65</v>
      </c>
      <c r="AQ15">
        <f>VLOOKUP($A15,Data!$A15:$BM510,AQ$4-1955,0)</f>
        <v>8.93</v>
      </c>
      <c r="AR15">
        <f>VLOOKUP($A15,Data!$A15:$BM510,AR$4-1955,0)</f>
        <v>11.32</v>
      </c>
      <c r="AS15">
        <f>VLOOKUP($A15,Data!$A15:$BM510,AS$4-1955,0)</f>
        <v>11.86</v>
      </c>
      <c r="AT15">
        <f>VLOOKUP($A15,Data!$A15:$BM510,AT$4-1955,0)</f>
        <v>11.71</v>
      </c>
      <c r="AU15">
        <f>VLOOKUP($A15,Data!$A15:$BM510,AU$4-1955,0)</f>
        <v>11.06</v>
      </c>
      <c r="AV15">
        <f>VLOOKUP($A15,Data!$A15:$BM510,AV$4-1955,0)</f>
        <v>10.14</v>
      </c>
      <c r="AW15">
        <f>VLOOKUP($A15,Data!$A15:$BM510,AW$4-1955,0)</f>
        <v>9.06</v>
      </c>
      <c r="AX15">
        <f>VLOOKUP($A15,Data!$A15:$BM510,AX$4-1955,0)</f>
        <v>8.59</v>
      </c>
      <c r="AY15">
        <f>VLOOKUP($A15,Data!$A15:$BM510,AY$4-1955,0)</f>
        <v>7.18</v>
      </c>
      <c r="AZ15">
        <f>VLOOKUP($A15,Data!$A15:$BM510,AZ$4-1955,0)</f>
        <v>6.81</v>
      </c>
      <c r="BA15">
        <f>VLOOKUP($A15,Data!$A15:$BM510,BA$4-1955,0)</f>
        <v>6.35</v>
      </c>
      <c r="BB15">
        <f>VLOOKUP($A15,Data!$A15:$BM510,BB$4-1955,0)</f>
        <v>6.36</v>
      </c>
      <c r="BC15">
        <f>VLOOKUP($A15,Data!$A15:$BM510,BC$4-1955,0)</f>
        <v>8.84</v>
      </c>
      <c r="BD15">
        <f>VLOOKUP($A15,Data!$A15:$BM510,BD$4-1955,0)</f>
        <v>8.1</v>
      </c>
      <c r="BE15">
        <f>VLOOKUP($A15,Data!$A15:$BM510,BE$4-1955,0)</f>
        <v>7.85</v>
      </c>
      <c r="BF15">
        <f>VLOOKUP($A15,Data!$A15:$BM510,BF$4-1955,0)</f>
        <v>7.53</v>
      </c>
      <c r="BG15">
        <f>VLOOKUP($A15,Data!$A15:$BM510,BG$4-1955,0)</f>
        <v>7.17</v>
      </c>
      <c r="BH15">
        <f>VLOOKUP($A15,Data!$A15:$BM510,BH$4-1955,0)</f>
        <v>9.27</v>
      </c>
      <c r="BI15">
        <f>VLOOKUP($A15,Data!$A15:$BM510,BI$4-1955,0)</f>
        <v>9.14</v>
      </c>
      <c r="BJ15">
        <f>VLOOKUP($A15,Data!$A15:$BM510,BJ$4-1955,0)</f>
        <v>9.35</v>
      </c>
      <c r="BK15">
        <f>VLOOKUP($A15,Data!$A15:$BM510,BK$4-1955,0)</f>
        <v>9.51</v>
      </c>
      <c r="BL15">
        <f>VLOOKUP($A15,Data!$A15:$BM510,BL$4-1955,0)</f>
        <v>8.8000000000000007</v>
      </c>
      <c r="BM15">
        <f>VLOOKUP($A15,Data!$A15:$BM510,BM$4-1955,0)</f>
        <v>8.19</v>
      </c>
      <c r="BN15">
        <f>VLOOKUP($A15,Data!$A15:$BM510,BN$4-1955,0)</f>
        <v>9.48</v>
      </c>
    </row>
    <row r="16" spans="1:66" x14ac:dyDescent="0.2">
      <c r="A16" s="3" t="s">
        <v>484</v>
      </c>
      <c r="B16" t="str">
        <f>VLOOKUP($A16,Data!$A17:$BM512,1,0)</f>
        <v>Estonia</v>
      </c>
      <c r="C16" t="str">
        <f>VLOOKUP($A16,Data!$A16:$BM511,2,0)</f>
        <v>EST</v>
      </c>
      <c r="D16" t="str">
        <f>VLOOKUP($A16,Data!$A16:$BM511,3,0)</f>
        <v>Unemployment, total (% of total labor force) (modeled ILO estimate)</v>
      </c>
      <c r="E16" t="str">
        <f>VLOOKUP($A16,Data!$A16:$BM511,4,0)</f>
        <v>SL.UEM.TOTL.ZS</v>
      </c>
      <c r="F16">
        <f>VLOOKUP($A16,Data!$A16:$BM511,F$4-1955,0)</f>
        <v>0</v>
      </c>
      <c r="G16">
        <f>VLOOKUP($A16,Data!$A16:$BM511,G$4-1955,0)</f>
        <v>0</v>
      </c>
      <c r="H16">
        <f>VLOOKUP($A16,Data!$A16:$BM511,H$4-1955,0)</f>
        <v>0</v>
      </c>
      <c r="I16">
        <f>VLOOKUP($A16,Data!$A16:$BM511,I$4-1955,0)</f>
        <v>0</v>
      </c>
      <c r="J16">
        <f>VLOOKUP($A16,Data!$A16:$BM511,J$4-1955,0)</f>
        <v>0</v>
      </c>
      <c r="K16">
        <f>VLOOKUP($A16,Data!$A16:$BM511,K$4-1955,0)</f>
        <v>0</v>
      </c>
      <c r="L16">
        <f>VLOOKUP($A16,Data!$A16:$BM511,L$4-1955,0)</f>
        <v>0</v>
      </c>
      <c r="M16">
        <f>VLOOKUP($A16,Data!$A16:$BM511,M$4-1955,0)</f>
        <v>0</v>
      </c>
      <c r="N16">
        <f>VLOOKUP($A16,Data!$A16:$BM511,N$4-1955,0)</f>
        <v>0</v>
      </c>
      <c r="O16">
        <f>VLOOKUP($A16,Data!$A16:$BM511,O$4-1955,0)</f>
        <v>0</v>
      </c>
      <c r="P16">
        <f>VLOOKUP($A16,Data!$A16:$BM511,P$4-1955,0)</f>
        <v>0</v>
      </c>
      <c r="Q16">
        <f>VLOOKUP($A16,Data!$A16:$BM511,Q$4-1955,0)</f>
        <v>0</v>
      </c>
      <c r="R16">
        <f>VLOOKUP($A16,Data!$A16:$BM511,R$4-1955,0)</f>
        <v>0</v>
      </c>
      <c r="S16">
        <f>VLOOKUP($A16,Data!$A16:$BM511,S$4-1955,0)</f>
        <v>0</v>
      </c>
      <c r="T16">
        <f>VLOOKUP($A16,Data!$A16:$BM511,T$4-1955,0)</f>
        <v>0</v>
      </c>
      <c r="U16">
        <f>VLOOKUP($A16,Data!$A16:$BM511,U$4-1955,0)</f>
        <v>0</v>
      </c>
      <c r="V16">
        <f>VLOOKUP($A16,Data!$A16:$BM511,V$4-1955,0)</f>
        <v>0</v>
      </c>
      <c r="W16">
        <f>VLOOKUP($A16,Data!$A16:$BM511,W$4-1955,0)</f>
        <v>0</v>
      </c>
      <c r="X16">
        <f>VLOOKUP($A16,Data!$A16:$BM511,X$4-1955,0)</f>
        <v>0</v>
      </c>
      <c r="Y16">
        <f>VLOOKUP($A16,Data!$A16:$BM511,Y$4-1955,0)</f>
        <v>0</v>
      </c>
      <c r="Z16">
        <f>VLOOKUP($A16,Data!$A16:$BM511,Z$4-1955,0)</f>
        <v>0</v>
      </c>
      <c r="AA16">
        <f>VLOOKUP($A16,Data!$A16:$BM511,AA$4-1955,0)</f>
        <v>0</v>
      </c>
      <c r="AB16">
        <f>VLOOKUP($A16,Data!$A16:$BM511,AB$4-1955,0)</f>
        <v>0</v>
      </c>
      <c r="AC16">
        <f>VLOOKUP($A16,Data!$A16:$BM511,AC$4-1955,0)</f>
        <v>0</v>
      </c>
      <c r="AD16">
        <f>VLOOKUP($A16,Data!$A16:$BM511,AD$4-1955,0)</f>
        <v>0</v>
      </c>
      <c r="AE16">
        <f>VLOOKUP($A16,Data!$A16:$BM511,AE$4-1955,0)</f>
        <v>0</v>
      </c>
      <c r="AF16">
        <f>VLOOKUP($A16,Data!$A16:$BM511,AF$4-1955,0)</f>
        <v>0</v>
      </c>
      <c r="AG16">
        <f>VLOOKUP($A16,Data!$A16:$BM511,AG$4-1955,0)</f>
        <v>0</v>
      </c>
      <c r="AH16">
        <f>VLOOKUP($A16,Data!$A16:$BM511,AH$4-1955,0)</f>
        <v>0</v>
      </c>
      <c r="AI16">
        <f>VLOOKUP($A16,Data!$A16:$BM511,AI$4-1955,0)</f>
        <v>0</v>
      </c>
      <c r="AJ16">
        <f>VLOOKUP($A16,Data!$A16:$BM511,AJ$4-1955,0)</f>
        <v>0</v>
      </c>
      <c r="AK16">
        <f>VLOOKUP($A16,Data!$A16:$BM511,AK$4-1955,0)</f>
        <v>1.47</v>
      </c>
      <c r="AL16">
        <f>VLOOKUP($A16,Data!$A16:$BM511,AL$4-1955,0)</f>
        <v>3.68</v>
      </c>
      <c r="AM16">
        <f>VLOOKUP($A16,Data!$A16:$BM511,AM$4-1955,0)</f>
        <v>6.54</v>
      </c>
      <c r="AN16">
        <f>VLOOKUP($A16,Data!$A16:$BM511,AN$4-1955,0)</f>
        <v>7.56</v>
      </c>
      <c r="AO16">
        <f>VLOOKUP($A16,Data!$A16:$BM511,AO$4-1955,0)</f>
        <v>9.66</v>
      </c>
      <c r="AP16">
        <f>VLOOKUP($A16,Data!$A16:$BM511,AP$4-1955,0)</f>
        <v>9.92</v>
      </c>
      <c r="AQ16">
        <f>VLOOKUP($A16,Data!$A16:$BM511,AQ$4-1955,0)</f>
        <v>10.37</v>
      </c>
      <c r="AR16">
        <f>VLOOKUP($A16,Data!$A16:$BM511,AR$4-1955,0)</f>
        <v>9.51</v>
      </c>
      <c r="AS16">
        <f>VLOOKUP($A16,Data!$A16:$BM511,AS$4-1955,0)</f>
        <v>11.57</v>
      </c>
      <c r="AT16">
        <f>VLOOKUP($A16,Data!$A16:$BM511,AT$4-1955,0)</f>
        <v>13.36</v>
      </c>
      <c r="AU16">
        <f>VLOOKUP($A16,Data!$A16:$BM511,AU$4-1955,0)</f>
        <v>13.13</v>
      </c>
      <c r="AV16">
        <f>VLOOKUP($A16,Data!$A16:$BM511,AV$4-1955,0)</f>
        <v>10.029999999999999</v>
      </c>
      <c r="AW16">
        <f>VLOOKUP($A16,Data!$A16:$BM511,AW$4-1955,0)</f>
        <v>11.29</v>
      </c>
      <c r="AX16">
        <f>VLOOKUP($A16,Data!$A16:$BM511,AX$4-1955,0)</f>
        <v>10.25</v>
      </c>
      <c r="AY16">
        <f>VLOOKUP($A16,Data!$A16:$BM511,AY$4-1955,0)</f>
        <v>8.0299999999999994</v>
      </c>
      <c r="AZ16">
        <f>VLOOKUP($A16,Data!$A16:$BM511,AZ$4-1955,0)</f>
        <v>5.92</v>
      </c>
      <c r="BA16">
        <f>VLOOKUP($A16,Data!$A16:$BM511,BA$4-1955,0)</f>
        <v>4.59</v>
      </c>
      <c r="BB16">
        <f>VLOOKUP($A16,Data!$A16:$BM511,BB$4-1955,0)</f>
        <v>5.46</v>
      </c>
      <c r="BC16">
        <f>VLOOKUP($A16,Data!$A16:$BM511,BC$4-1955,0)</f>
        <v>13.55</v>
      </c>
      <c r="BD16">
        <f>VLOOKUP($A16,Data!$A16:$BM511,BD$4-1955,0)</f>
        <v>16.71</v>
      </c>
      <c r="BE16">
        <f>VLOOKUP($A16,Data!$A16:$BM511,BE$4-1955,0)</f>
        <v>12.33</v>
      </c>
      <c r="BF16">
        <f>VLOOKUP($A16,Data!$A16:$BM511,BF$4-1955,0)</f>
        <v>10.02</v>
      </c>
      <c r="BG16">
        <f>VLOOKUP($A16,Data!$A16:$BM511,BG$4-1955,0)</f>
        <v>8.6300000000000008</v>
      </c>
      <c r="BH16">
        <f>VLOOKUP($A16,Data!$A16:$BM511,BH$4-1955,0)</f>
        <v>7.35</v>
      </c>
      <c r="BI16">
        <f>VLOOKUP($A16,Data!$A16:$BM511,BI$4-1955,0)</f>
        <v>6.19</v>
      </c>
      <c r="BJ16">
        <f>VLOOKUP($A16,Data!$A16:$BM511,BJ$4-1955,0)</f>
        <v>6.76</v>
      </c>
      <c r="BK16">
        <f>VLOOKUP($A16,Data!$A16:$BM511,BK$4-1955,0)</f>
        <v>5.76</v>
      </c>
      <c r="BL16">
        <f>VLOOKUP($A16,Data!$A16:$BM511,BL$4-1955,0)</f>
        <v>5.37</v>
      </c>
      <c r="BM16">
        <f>VLOOKUP($A16,Data!$A16:$BM511,BM$4-1955,0)</f>
        <v>4.45</v>
      </c>
      <c r="BN16">
        <f>VLOOKUP($A16,Data!$A16:$BM511,BN$4-1955,0)</f>
        <v>6.46</v>
      </c>
    </row>
    <row r="17" spans="1:66" x14ac:dyDescent="0.2">
      <c r="A17" s="3" t="s">
        <v>252</v>
      </c>
      <c r="B17" t="str">
        <f>VLOOKUP($A17,Data!$A18:$BM513,1,0)</f>
        <v>Latvia</v>
      </c>
      <c r="C17" t="str">
        <f>VLOOKUP($A17,Data!$A17:$BM512,2,0)</f>
        <v>LVA</v>
      </c>
      <c r="D17" t="str">
        <f>VLOOKUP($A17,Data!$A17:$BM512,3,0)</f>
        <v>Unemployment, total (% of total labor force) (modeled ILO estimate)</v>
      </c>
      <c r="E17" t="str">
        <f>VLOOKUP($A17,Data!$A17:$BM512,4,0)</f>
        <v>SL.UEM.TOTL.ZS</v>
      </c>
      <c r="F17">
        <f>VLOOKUP($A17,Data!$A17:$BM512,F$4-1955,0)</f>
        <v>0</v>
      </c>
      <c r="G17">
        <f>VLOOKUP($A17,Data!$A17:$BM512,G$4-1955,0)</f>
        <v>0</v>
      </c>
      <c r="H17">
        <f>VLOOKUP($A17,Data!$A17:$BM512,H$4-1955,0)</f>
        <v>0</v>
      </c>
      <c r="I17">
        <f>VLOOKUP($A17,Data!$A17:$BM512,I$4-1955,0)</f>
        <v>0</v>
      </c>
      <c r="J17">
        <f>VLOOKUP($A17,Data!$A17:$BM512,J$4-1955,0)</f>
        <v>0</v>
      </c>
      <c r="K17">
        <f>VLOOKUP($A17,Data!$A17:$BM512,K$4-1955,0)</f>
        <v>0</v>
      </c>
      <c r="L17">
        <f>VLOOKUP($A17,Data!$A17:$BM512,L$4-1955,0)</f>
        <v>0</v>
      </c>
      <c r="M17">
        <f>VLOOKUP($A17,Data!$A17:$BM512,M$4-1955,0)</f>
        <v>0</v>
      </c>
      <c r="N17">
        <f>VLOOKUP($A17,Data!$A17:$BM512,N$4-1955,0)</f>
        <v>0</v>
      </c>
      <c r="O17">
        <f>VLOOKUP($A17,Data!$A17:$BM512,O$4-1955,0)</f>
        <v>0</v>
      </c>
      <c r="P17">
        <f>VLOOKUP($A17,Data!$A17:$BM512,P$4-1955,0)</f>
        <v>0</v>
      </c>
      <c r="Q17">
        <f>VLOOKUP($A17,Data!$A17:$BM512,Q$4-1955,0)</f>
        <v>0</v>
      </c>
      <c r="R17">
        <f>VLOOKUP($A17,Data!$A17:$BM512,R$4-1955,0)</f>
        <v>0</v>
      </c>
      <c r="S17">
        <f>VLOOKUP($A17,Data!$A17:$BM512,S$4-1955,0)</f>
        <v>0</v>
      </c>
      <c r="T17">
        <f>VLOOKUP($A17,Data!$A17:$BM512,T$4-1955,0)</f>
        <v>0</v>
      </c>
      <c r="U17">
        <f>VLOOKUP($A17,Data!$A17:$BM512,U$4-1955,0)</f>
        <v>0</v>
      </c>
      <c r="V17">
        <f>VLOOKUP($A17,Data!$A17:$BM512,V$4-1955,0)</f>
        <v>0</v>
      </c>
      <c r="W17">
        <f>VLOOKUP($A17,Data!$A17:$BM512,W$4-1955,0)</f>
        <v>0</v>
      </c>
      <c r="X17">
        <f>VLOOKUP($A17,Data!$A17:$BM512,X$4-1955,0)</f>
        <v>0</v>
      </c>
      <c r="Y17">
        <f>VLOOKUP($A17,Data!$A17:$BM512,Y$4-1955,0)</f>
        <v>0</v>
      </c>
      <c r="Z17">
        <f>VLOOKUP($A17,Data!$A17:$BM512,Z$4-1955,0)</f>
        <v>0</v>
      </c>
      <c r="AA17">
        <f>VLOOKUP($A17,Data!$A17:$BM512,AA$4-1955,0)</f>
        <v>0</v>
      </c>
      <c r="AB17">
        <f>VLOOKUP($A17,Data!$A17:$BM512,AB$4-1955,0)</f>
        <v>0</v>
      </c>
      <c r="AC17">
        <f>VLOOKUP($A17,Data!$A17:$BM512,AC$4-1955,0)</f>
        <v>0</v>
      </c>
      <c r="AD17">
        <f>VLOOKUP($A17,Data!$A17:$BM512,AD$4-1955,0)</f>
        <v>0</v>
      </c>
      <c r="AE17">
        <f>VLOOKUP($A17,Data!$A17:$BM512,AE$4-1955,0)</f>
        <v>0</v>
      </c>
      <c r="AF17">
        <f>VLOOKUP($A17,Data!$A17:$BM512,AF$4-1955,0)</f>
        <v>0</v>
      </c>
      <c r="AG17">
        <f>VLOOKUP($A17,Data!$A17:$BM512,AG$4-1955,0)</f>
        <v>0</v>
      </c>
      <c r="AH17">
        <f>VLOOKUP($A17,Data!$A17:$BM512,AH$4-1955,0)</f>
        <v>0</v>
      </c>
      <c r="AI17">
        <f>VLOOKUP($A17,Data!$A17:$BM512,AI$4-1955,0)</f>
        <v>0</v>
      </c>
      <c r="AJ17">
        <f>VLOOKUP($A17,Data!$A17:$BM512,AJ$4-1955,0)</f>
        <v>0</v>
      </c>
      <c r="AK17">
        <f>VLOOKUP($A17,Data!$A17:$BM512,AK$4-1955,0)</f>
        <v>2.7</v>
      </c>
      <c r="AL17">
        <f>VLOOKUP($A17,Data!$A17:$BM512,AL$4-1955,0)</f>
        <v>6.6</v>
      </c>
      <c r="AM17">
        <f>VLOOKUP($A17,Data!$A17:$BM512,AM$4-1955,0)</f>
        <v>16.7</v>
      </c>
      <c r="AN17">
        <f>VLOOKUP($A17,Data!$A17:$BM512,AN$4-1955,0)</f>
        <v>18.7</v>
      </c>
      <c r="AO17">
        <f>VLOOKUP($A17,Data!$A17:$BM512,AO$4-1955,0)</f>
        <v>19</v>
      </c>
      <c r="AP17">
        <f>VLOOKUP($A17,Data!$A17:$BM512,AP$4-1955,0)</f>
        <v>20.7</v>
      </c>
      <c r="AQ17">
        <f>VLOOKUP($A17,Data!$A17:$BM512,AQ$4-1955,0)</f>
        <v>14.9</v>
      </c>
      <c r="AR17">
        <f>VLOOKUP($A17,Data!$A17:$BM512,AR$4-1955,0)</f>
        <v>14.46</v>
      </c>
      <c r="AS17">
        <f>VLOOKUP($A17,Data!$A17:$BM512,AS$4-1955,0)</f>
        <v>13.79</v>
      </c>
      <c r="AT17">
        <f>VLOOKUP($A17,Data!$A17:$BM512,AT$4-1955,0)</f>
        <v>14.21</v>
      </c>
      <c r="AU17">
        <f>VLOOKUP($A17,Data!$A17:$BM512,AU$4-1955,0)</f>
        <v>13.82</v>
      </c>
      <c r="AV17">
        <f>VLOOKUP($A17,Data!$A17:$BM512,AV$4-1955,0)</f>
        <v>13.83</v>
      </c>
      <c r="AW17">
        <f>VLOOKUP($A17,Data!$A17:$BM512,AW$4-1955,0)</f>
        <v>12.06</v>
      </c>
      <c r="AX17">
        <f>VLOOKUP($A17,Data!$A17:$BM512,AX$4-1955,0)</f>
        <v>11.71</v>
      </c>
      <c r="AY17">
        <f>VLOOKUP($A17,Data!$A17:$BM512,AY$4-1955,0)</f>
        <v>10.029999999999999</v>
      </c>
      <c r="AZ17">
        <f>VLOOKUP($A17,Data!$A17:$BM512,AZ$4-1955,0)</f>
        <v>7.03</v>
      </c>
      <c r="BA17">
        <f>VLOOKUP($A17,Data!$A17:$BM512,BA$4-1955,0)</f>
        <v>6.05</v>
      </c>
      <c r="BB17">
        <f>VLOOKUP($A17,Data!$A17:$BM512,BB$4-1955,0)</f>
        <v>7.74</v>
      </c>
      <c r="BC17">
        <f>VLOOKUP($A17,Data!$A17:$BM512,BC$4-1955,0)</f>
        <v>17.52</v>
      </c>
      <c r="BD17">
        <f>VLOOKUP($A17,Data!$A17:$BM512,BD$4-1955,0)</f>
        <v>19.48</v>
      </c>
      <c r="BE17">
        <f>VLOOKUP($A17,Data!$A17:$BM512,BE$4-1955,0)</f>
        <v>16.21</v>
      </c>
      <c r="BF17">
        <f>VLOOKUP($A17,Data!$A17:$BM512,BF$4-1955,0)</f>
        <v>15.05</v>
      </c>
      <c r="BG17">
        <f>VLOOKUP($A17,Data!$A17:$BM512,BG$4-1955,0)</f>
        <v>11.87</v>
      </c>
      <c r="BH17">
        <f>VLOOKUP($A17,Data!$A17:$BM512,BH$4-1955,0)</f>
        <v>10.85</v>
      </c>
      <c r="BI17">
        <f>VLOOKUP($A17,Data!$A17:$BM512,BI$4-1955,0)</f>
        <v>9.8699999999999992</v>
      </c>
      <c r="BJ17">
        <f>VLOOKUP($A17,Data!$A17:$BM512,BJ$4-1955,0)</f>
        <v>9.64</v>
      </c>
      <c r="BK17">
        <f>VLOOKUP($A17,Data!$A17:$BM512,BK$4-1955,0)</f>
        <v>8.7200000000000006</v>
      </c>
      <c r="BL17">
        <f>VLOOKUP($A17,Data!$A17:$BM512,BL$4-1955,0)</f>
        <v>7.41</v>
      </c>
      <c r="BM17">
        <f>VLOOKUP($A17,Data!$A17:$BM512,BM$4-1955,0)</f>
        <v>6.31</v>
      </c>
      <c r="BN17">
        <f>VLOOKUP($A17,Data!$A17:$BM512,BN$4-1955,0)</f>
        <v>8.19</v>
      </c>
    </row>
    <row r="18" spans="1:66" x14ac:dyDescent="0.2">
      <c r="A18" s="3" t="s">
        <v>396</v>
      </c>
      <c r="B18" t="str">
        <f>VLOOKUP($A18,Data!$A19:$BM514,1,0)</f>
        <v>Lithuania</v>
      </c>
      <c r="C18" t="str">
        <f>VLOOKUP($A18,Data!$A18:$BM513,2,0)</f>
        <v>LTU</v>
      </c>
      <c r="D18" t="str">
        <f>VLOOKUP($A18,Data!$A18:$BM513,3,0)</f>
        <v>Unemployment, total (% of total labor force) (modeled ILO estimate)</v>
      </c>
      <c r="E18" t="str">
        <f>VLOOKUP($A18,Data!$A18:$BM513,4,0)</f>
        <v>SL.UEM.TOTL.ZS</v>
      </c>
      <c r="F18">
        <f>VLOOKUP($A18,Data!$A18:$BM513,F$4-1955,0)</f>
        <v>0</v>
      </c>
      <c r="G18">
        <f>VLOOKUP($A18,Data!$A18:$BM513,G$4-1955,0)</f>
        <v>0</v>
      </c>
      <c r="H18">
        <f>VLOOKUP($A18,Data!$A18:$BM513,H$4-1955,0)</f>
        <v>0</v>
      </c>
      <c r="I18">
        <f>VLOOKUP($A18,Data!$A18:$BM513,I$4-1955,0)</f>
        <v>0</v>
      </c>
      <c r="J18">
        <f>VLOOKUP($A18,Data!$A18:$BM513,J$4-1955,0)</f>
        <v>0</v>
      </c>
      <c r="K18">
        <f>VLOOKUP($A18,Data!$A18:$BM513,K$4-1955,0)</f>
        <v>0</v>
      </c>
      <c r="L18">
        <f>VLOOKUP($A18,Data!$A18:$BM513,L$4-1955,0)</f>
        <v>0</v>
      </c>
      <c r="M18">
        <f>VLOOKUP($A18,Data!$A18:$BM513,M$4-1955,0)</f>
        <v>0</v>
      </c>
      <c r="N18">
        <f>VLOOKUP($A18,Data!$A18:$BM513,N$4-1955,0)</f>
        <v>0</v>
      </c>
      <c r="O18">
        <f>VLOOKUP($A18,Data!$A18:$BM513,O$4-1955,0)</f>
        <v>0</v>
      </c>
      <c r="P18">
        <f>VLOOKUP($A18,Data!$A18:$BM513,P$4-1955,0)</f>
        <v>0</v>
      </c>
      <c r="Q18">
        <f>VLOOKUP($A18,Data!$A18:$BM513,Q$4-1955,0)</f>
        <v>0</v>
      </c>
      <c r="R18">
        <f>VLOOKUP($A18,Data!$A18:$BM513,R$4-1955,0)</f>
        <v>0</v>
      </c>
      <c r="S18">
        <f>VLOOKUP($A18,Data!$A18:$BM513,S$4-1955,0)</f>
        <v>0</v>
      </c>
      <c r="T18">
        <f>VLOOKUP($A18,Data!$A18:$BM513,T$4-1955,0)</f>
        <v>0</v>
      </c>
      <c r="U18">
        <f>VLOOKUP($A18,Data!$A18:$BM513,U$4-1955,0)</f>
        <v>0</v>
      </c>
      <c r="V18">
        <f>VLOOKUP($A18,Data!$A18:$BM513,V$4-1955,0)</f>
        <v>0</v>
      </c>
      <c r="W18">
        <f>VLOOKUP($A18,Data!$A18:$BM513,W$4-1955,0)</f>
        <v>0</v>
      </c>
      <c r="X18">
        <f>VLOOKUP($A18,Data!$A18:$BM513,X$4-1955,0)</f>
        <v>0</v>
      </c>
      <c r="Y18">
        <f>VLOOKUP($A18,Data!$A18:$BM513,Y$4-1955,0)</f>
        <v>0</v>
      </c>
      <c r="Z18">
        <f>VLOOKUP($A18,Data!$A18:$BM513,Z$4-1955,0)</f>
        <v>0</v>
      </c>
      <c r="AA18">
        <f>VLOOKUP($A18,Data!$A18:$BM513,AA$4-1955,0)</f>
        <v>0</v>
      </c>
      <c r="AB18">
        <f>VLOOKUP($A18,Data!$A18:$BM513,AB$4-1955,0)</f>
        <v>0</v>
      </c>
      <c r="AC18">
        <f>VLOOKUP($A18,Data!$A18:$BM513,AC$4-1955,0)</f>
        <v>0</v>
      </c>
      <c r="AD18">
        <f>VLOOKUP($A18,Data!$A18:$BM513,AD$4-1955,0)</f>
        <v>0</v>
      </c>
      <c r="AE18">
        <f>VLOOKUP($A18,Data!$A18:$BM513,AE$4-1955,0)</f>
        <v>0</v>
      </c>
      <c r="AF18">
        <f>VLOOKUP($A18,Data!$A18:$BM513,AF$4-1955,0)</f>
        <v>0</v>
      </c>
      <c r="AG18">
        <f>VLOOKUP($A18,Data!$A18:$BM513,AG$4-1955,0)</f>
        <v>0</v>
      </c>
      <c r="AH18">
        <f>VLOOKUP($A18,Data!$A18:$BM513,AH$4-1955,0)</f>
        <v>0</v>
      </c>
      <c r="AI18">
        <f>VLOOKUP($A18,Data!$A18:$BM513,AI$4-1955,0)</f>
        <v>0</v>
      </c>
      <c r="AJ18">
        <f>VLOOKUP($A18,Data!$A18:$BM513,AJ$4-1955,0)</f>
        <v>0</v>
      </c>
      <c r="AK18">
        <f>VLOOKUP($A18,Data!$A18:$BM513,AK$4-1955,0)</f>
        <v>1.1000000000000001</v>
      </c>
      <c r="AL18">
        <f>VLOOKUP($A18,Data!$A18:$BM513,AL$4-1955,0)</f>
        <v>1.2</v>
      </c>
      <c r="AM18">
        <f>VLOOKUP($A18,Data!$A18:$BM513,AM$4-1955,0)</f>
        <v>13.8</v>
      </c>
      <c r="AN18">
        <f>VLOOKUP($A18,Data!$A18:$BM513,AN$4-1955,0)</f>
        <v>13.8</v>
      </c>
      <c r="AO18">
        <f>VLOOKUP($A18,Data!$A18:$BM513,AO$4-1955,0)</f>
        <v>17.54</v>
      </c>
      <c r="AP18">
        <f>VLOOKUP($A18,Data!$A18:$BM513,AP$4-1955,0)</f>
        <v>16.399999999999999</v>
      </c>
      <c r="AQ18">
        <f>VLOOKUP($A18,Data!$A18:$BM513,AQ$4-1955,0)</f>
        <v>14.13</v>
      </c>
      <c r="AR18">
        <f>VLOOKUP($A18,Data!$A18:$BM513,AR$4-1955,0)</f>
        <v>13.71</v>
      </c>
      <c r="AS18">
        <f>VLOOKUP($A18,Data!$A18:$BM513,AS$4-1955,0)</f>
        <v>13.39</v>
      </c>
      <c r="AT18">
        <f>VLOOKUP($A18,Data!$A18:$BM513,AT$4-1955,0)</f>
        <v>15.93</v>
      </c>
      <c r="AU18">
        <f>VLOOKUP($A18,Data!$A18:$BM513,AU$4-1955,0)</f>
        <v>16.84</v>
      </c>
      <c r="AV18">
        <f>VLOOKUP($A18,Data!$A18:$BM513,AV$4-1955,0)</f>
        <v>13.01</v>
      </c>
      <c r="AW18">
        <f>VLOOKUP($A18,Data!$A18:$BM513,AW$4-1955,0)</f>
        <v>12.88</v>
      </c>
      <c r="AX18">
        <f>VLOOKUP($A18,Data!$A18:$BM513,AX$4-1955,0)</f>
        <v>10.68</v>
      </c>
      <c r="AY18">
        <f>VLOOKUP($A18,Data!$A18:$BM513,AY$4-1955,0)</f>
        <v>8.33</v>
      </c>
      <c r="AZ18">
        <f>VLOOKUP($A18,Data!$A18:$BM513,AZ$4-1955,0)</f>
        <v>5.78</v>
      </c>
      <c r="BA18">
        <f>VLOOKUP($A18,Data!$A18:$BM513,BA$4-1955,0)</f>
        <v>4.25</v>
      </c>
      <c r="BB18">
        <f>VLOOKUP($A18,Data!$A18:$BM513,BB$4-1955,0)</f>
        <v>5.83</v>
      </c>
      <c r="BC18">
        <f>VLOOKUP($A18,Data!$A18:$BM513,BC$4-1955,0)</f>
        <v>13.79</v>
      </c>
      <c r="BD18">
        <f>VLOOKUP($A18,Data!$A18:$BM513,BD$4-1955,0)</f>
        <v>17.809999999999999</v>
      </c>
      <c r="BE18">
        <f>VLOOKUP($A18,Data!$A18:$BM513,BE$4-1955,0)</f>
        <v>15.39</v>
      </c>
      <c r="BF18">
        <f>VLOOKUP($A18,Data!$A18:$BM513,BF$4-1955,0)</f>
        <v>13.37</v>
      </c>
      <c r="BG18">
        <f>VLOOKUP($A18,Data!$A18:$BM513,BG$4-1955,0)</f>
        <v>11.77</v>
      </c>
      <c r="BH18">
        <f>VLOOKUP($A18,Data!$A18:$BM513,BH$4-1955,0)</f>
        <v>10.7</v>
      </c>
      <c r="BI18">
        <f>VLOOKUP($A18,Data!$A18:$BM513,BI$4-1955,0)</f>
        <v>9.1199999999999992</v>
      </c>
      <c r="BJ18">
        <f>VLOOKUP($A18,Data!$A18:$BM513,BJ$4-1955,0)</f>
        <v>7.86</v>
      </c>
      <c r="BK18">
        <f>VLOOKUP($A18,Data!$A18:$BM513,BK$4-1955,0)</f>
        <v>7.07</v>
      </c>
      <c r="BL18">
        <f>VLOOKUP($A18,Data!$A18:$BM513,BL$4-1955,0)</f>
        <v>6.15</v>
      </c>
      <c r="BM18">
        <f>VLOOKUP($A18,Data!$A18:$BM513,BM$4-1955,0)</f>
        <v>6.26</v>
      </c>
      <c r="BN18">
        <f>VLOOKUP($A18,Data!$A18:$BM513,BN$4-1955,0)</f>
        <v>8.43</v>
      </c>
    </row>
    <row r="19" spans="1:66" x14ac:dyDescent="0.2">
      <c r="A19" s="3" t="s">
        <v>484</v>
      </c>
      <c r="B19" t="str">
        <f>VLOOKUP($A19,Data!$A20:$BM515,1,0)</f>
        <v>Estonia</v>
      </c>
      <c r="C19" t="str">
        <f>VLOOKUP($A19,Data!$A19:$BM514,2,0)</f>
        <v>EST</v>
      </c>
      <c r="D19" t="str">
        <f>VLOOKUP($A19,Data!$A19:$BM514,3,0)</f>
        <v>Unemployment, total (% of total labor force) (modeled ILO estimate)</v>
      </c>
      <c r="E19" t="str">
        <f>VLOOKUP($A19,Data!$A19:$BM514,4,0)</f>
        <v>SL.UEM.TOTL.ZS</v>
      </c>
      <c r="F19">
        <f>VLOOKUP($A19,Data!$A19:$BM514,F$4-1955,0)</f>
        <v>0</v>
      </c>
      <c r="G19">
        <f>VLOOKUP($A19,Data!$A19:$BM514,G$4-1955,0)</f>
        <v>0</v>
      </c>
      <c r="H19">
        <f>VLOOKUP($A19,Data!$A19:$BM514,H$4-1955,0)</f>
        <v>0</v>
      </c>
      <c r="I19">
        <f>VLOOKUP($A19,Data!$A19:$BM514,I$4-1955,0)</f>
        <v>0</v>
      </c>
      <c r="J19">
        <f>VLOOKUP($A19,Data!$A19:$BM514,J$4-1955,0)</f>
        <v>0</v>
      </c>
      <c r="K19">
        <f>VLOOKUP($A19,Data!$A19:$BM514,K$4-1955,0)</f>
        <v>0</v>
      </c>
      <c r="L19">
        <f>VLOOKUP($A19,Data!$A19:$BM514,L$4-1955,0)</f>
        <v>0</v>
      </c>
      <c r="M19">
        <f>VLOOKUP($A19,Data!$A19:$BM514,M$4-1955,0)</f>
        <v>0</v>
      </c>
      <c r="N19">
        <f>VLOOKUP($A19,Data!$A19:$BM514,N$4-1955,0)</f>
        <v>0</v>
      </c>
      <c r="O19">
        <f>VLOOKUP($A19,Data!$A19:$BM514,O$4-1955,0)</f>
        <v>0</v>
      </c>
      <c r="P19">
        <f>VLOOKUP($A19,Data!$A19:$BM514,P$4-1955,0)</f>
        <v>0</v>
      </c>
      <c r="Q19">
        <f>VLOOKUP($A19,Data!$A19:$BM514,Q$4-1955,0)</f>
        <v>0</v>
      </c>
      <c r="R19">
        <f>VLOOKUP($A19,Data!$A19:$BM514,R$4-1955,0)</f>
        <v>0</v>
      </c>
      <c r="S19">
        <f>VLOOKUP($A19,Data!$A19:$BM514,S$4-1955,0)</f>
        <v>0</v>
      </c>
      <c r="T19">
        <f>VLOOKUP($A19,Data!$A19:$BM514,T$4-1955,0)</f>
        <v>0</v>
      </c>
      <c r="U19">
        <f>VLOOKUP($A19,Data!$A19:$BM514,U$4-1955,0)</f>
        <v>0</v>
      </c>
      <c r="V19">
        <f>VLOOKUP($A19,Data!$A19:$BM514,V$4-1955,0)</f>
        <v>0</v>
      </c>
      <c r="W19">
        <f>VLOOKUP($A19,Data!$A19:$BM514,W$4-1955,0)</f>
        <v>0</v>
      </c>
      <c r="X19">
        <f>VLOOKUP($A19,Data!$A19:$BM514,X$4-1955,0)</f>
        <v>0</v>
      </c>
      <c r="Y19">
        <f>VLOOKUP($A19,Data!$A19:$BM514,Y$4-1955,0)</f>
        <v>0</v>
      </c>
      <c r="Z19">
        <f>VLOOKUP($A19,Data!$A19:$BM514,Z$4-1955,0)</f>
        <v>0</v>
      </c>
      <c r="AA19">
        <f>VLOOKUP($A19,Data!$A19:$BM514,AA$4-1955,0)</f>
        <v>0</v>
      </c>
      <c r="AB19">
        <f>VLOOKUP($A19,Data!$A19:$BM514,AB$4-1955,0)</f>
        <v>0</v>
      </c>
      <c r="AC19">
        <f>VLOOKUP($A19,Data!$A19:$BM514,AC$4-1955,0)</f>
        <v>0</v>
      </c>
      <c r="AD19">
        <f>VLOOKUP($A19,Data!$A19:$BM514,AD$4-1955,0)</f>
        <v>0</v>
      </c>
      <c r="AE19">
        <f>VLOOKUP($A19,Data!$A19:$BM514,AE$4-1955,0)</f>
        <v>0</v>
      </c>
      <c r="AF19">
        <f>VLOOKUP($A19,Data!$A19:$BM514,AF$4-1955,0)</f>
        <v>0</v>
      </c>
      <c r="AG19">
        <f>VLOOKUP($A19,Data!$A19:$BM514,AG$4-1955,0)</f>
        <v>0</v>
      </c>
      <c r="AH19">
        <f>VLOOKUP($A19,Data!$A19:$BM514,AH$4-1955,0)</f>
        <v>0</v>
      </c>
      <c r="AI19">
        <f>VLOOKUP($A19,Data!$A19:$BM514,AI$4-1955,0)</f>
        <v>0</v>
      </c>
      <c r="AJ19">
        <f>VLOOKUP($A19,Data!$A19:$BM514,AJ$4-1955,0)</f>
        <v>0</v>
      </c>
      <c r="AK19">
        <f>VLOOKUP($A19,Data!$A19:$BM514,AK$4-1955,0)</f>
        <v>1.47</v>
      </c>
      <c r="AL19">
        <f>VLOOKUP($A19,Data!$A19:$BM514,AL$4-1955,0)</f>
        <v>3.68</v>
      </c>
      <c r="AM19">
        <f>VLOOKUP($A19,Data!$A19:$BM514,AM$4-1955,0)</f>
        <v>6.54</v>
      </c>
      <c r="AN19">
        <f>VLOOKUP($A19,Data!$A19:$BM514,AN$4-1955,0)</f>
        <v>7.56</v>
      </c>
      <c r="AO19">
        <f>VLOOKUP($A19,Data!$A19:$BM514,AO$4-1955,0)</f>
        <v>9.66</v>
      </c>
      <c r="AP19">
        <f>VLOOKUP($A19,Data!$A19:$BM514,AP$4-1955,0)</f>
        <v>9.92</v>
      </c>
      <c r="AQ19">
        <f>VLOOKUP($A19,Data!$A19:$BM514,AQ$4-1955,0)</f>
        <v>10.37</v>
      </c>
      <c r="AR19">
        <f>VLOOKUP($A19,Data!$A19:$BM514,AR$4-1955,0)</f>
        <v>9.51</v>
      </c>
      <c r="AS19">
        <f>VLOOKUP($A19,Data!$A19:$BM514,AS$4-1955,0)</f>
        <v>11.57</v>
      </c>
      <c r="AT19">
        <f>VLOOKUP($A19,Data!$A19:$BM514,AT$4-1955,0)</f>
        <v>13.36</v>
      </c>
      <c r="AU19">
        <f>VLOOKUP($A19,Data!$A19:$BM514,AU$4-1955,0)</f>
        <v>13.13</v>
      </c>
      <c r="AV19">
        <f>VLOOKUP($A19,Data!$A19:$BM514,AV$4-1955,0)</f>
        <v>10.029999999999999</v>
      </c>
      <c r="AW19">
        <f>VLOOKUP($A19,Data!$A19:$BM514,AW$4-1955,0)</f>
        <v>11.29</v>
      </c>
      <c r="AX19">
        <f>VLOOKUP($A19,Data!$A19:$BM514,AX$4-1955,0)</f>
        <v>10.25</v>
      </c>
      <c r="AY19">
        <f>VLOOKUP($A19,Data!$A19:$BM514,AY$4-1955,0)</f>
        <v>8.0299999999999994</v>
      </c>
      <c r="AZ19">
        <f>VLOOKUP($A19,Data!$A19:$BM514,AZ$4-1955,0)</f>
        <v>5.92</v>
      </c>
      <c r="BA19">
        <f>VLOOKUP($A19,Data!$A19:$BM514,BA$4-1955,0)</f>
        <v>4.59</v>
      </c>
      <c r="BB19">
        <f>VLOOKUP($A19,Data!$A19:$BM514,BB$4-1955,0)</f>
        <v>5.46</v>
      </c>
      <c r="BC19">
        <f>VLOOKUP($A19,Data!$A19:$BM514,BC$4-1955,0)</f>
        <v>13.55</v>
      </c>
      <c r="BD19">
        <f>VLOOKUP($A19,Data!$A19:$BM514,BD$4-1955,0)</f>
        <v>16.71</v>
      </c>
      <c r="BE19">
        <f>VLOOKUP($A19,Data!$A19:$BM514,BE$4-1955,0)</f>
        <v>12.33</v>
      </c>
      <c r="BF19">
        <f>VLOOKUP($A19,Data!$A19:$BM514,BF$4-1955,0)</f>
        <v>10.02</v>
      </c>
      <c r="BG19">
        <f>VLOOKUP($A19,Data!$A19:$BM514,BG$4-1955,0)</f>
        <v>8.6300000000000008</v>
      </c>
      <c r="BH19">
        <f>VLOOKUP($A19,Data!$A19:$BM514,BH$4-1955,0)</f>
        <v>7.35</v>
      </c>
      <c r="BI19">
        <f>VLOOKUP($A19,Data!$A19:$BM514,BI$4-1955,0)</f>
        <v>6.19</v>
      </c>
      <c r="BJ19">
        <f>VLOOKUP($A19,Data!$A19:$BM514,BJ$4-1955,0)</f>
        <v>6.76</v>
      </c>
      <c r="BK19">
        <f>VLOOKUP($A19,Data!$A19:$BM514,BK$4-1955,0)</f>
        <v>5.76</v>
      </c>
      <c r="BL19">
        <f>VLOOKUP($A19,Data!$A19:$BM514,BL$4-1955,0)</f>
        <v>5.37</v>
      </c>
      <c r="BM19">
        <f>VLOOKUP($A19,Data!$A19:$BM514,BM$4-1955,0)</f>
        <v>4.45</v>
      </c>
      <c r="BN19">
        <f>VLOOKUP($A19,Data!$A19:$BM514,BN$4-1955,0)</f>
        <v>6.46</v>
      </c>
    </row>
    <row r="20" spans="1:66" x14ac:dyDescent="0.2">
      <c r="A20" s="3" t="s">
        <v>453</v>
      </c>
      <c r="B20" t="str">
        <f>VLOOKUP($A20,Data!$A23:$BM518,1,0)</f>
        <v>Germany</v>
      </c>
      <c r="C20" t="str">
        <f>VLOOKUP($A20,Data!$A20:$BM515,2,0)</f>
        <v>DEU</v>
      </c>
      <c r="D20" t="str">
        <f>VLOOKUP($A20,Data!$A20:$BM515,3,0)</f>
        <v>Unemployment, total (% of total labor force) (modeled ILO estimate)</v>
      </c>
      <c r="E20" t="str">
        <f>VLOOKUP($A20,Data!$A20:$BM515,4,0)</f>
        <v>SL.UEM.TOTL.ZS</v>
      </c>
      <c r="F20">
        <f>VLOOKUP($A20,Data!$A20:$BM515,F$4-1955,0)</f>
        <v>0</v>
      </c>
      <c r="G20">
        <f>VLOOKUP($A20,Data!$A20:$BM515,G$4-1955,0)</f>
        <v>0</v>
      </c>
      <c r="H20">
        <f>VLOOKUP($A20,Data!$A20:$BM515,H$4-1955,0)</f>
        <v>0</v>
      </c>
      <c r="I20">
        <f>VLOOKUP($A20,Data!$A20:$BM515,I$4-1955,0)</f>
        <v>0</v>
      </c>
      <c r="J20">
        <f>VLOOKUP($A20,Data!$A20:$BM515,J$4-1955,0)</f>
        <v>0</v>
      </c>
      <c r="K20">
        <f>VLOOKUP($A20,Data!$A20:$BM515,K$4-1955,0)</f>
        <v>0</v>
      </c>
      <c r="L20">
        <f>VLOOKUP($A20,Data!$A20:$BM515,L$4-1955,0)</f>
        <v>0</v>
      </c>
      <c r="M20">
        <f>VLOOKUP($A20,Data!$A20:$BM515,M$4-1955,0)</f>
        <v>0</v>
      </c>
      <c r="N20">
        <f>VLOOKUP($A20,Data!$A20:$BM515,N$4-1955,0)</f>
        <v>0</v>
      </c>
      <c r="O20">
        <f>VLOOKUP($A20,Data!$A20:$BM515,O$4-1955,0)</f>
        <v>0</v>
      </c>
      <c r="P20">
        <f>VLOOKUP($A20,Data!$A20:$BM515,P$4-1955,0)</f>
        <v>0</v>
      </c>
      <c r="Q20">
        <f>VLOOKUP($A20,Data!$A20:$BM515,Q$4-1955,0)</f>
        <v>0</v>
      </c>
      <c r="R20">
        <f>VLOOKUP($A20,Data!$A20:$BM515,R$4-1955,0)</f>
        <v>0</v>
      </c>
      <c r="S20">
        <f>VLOOKUP($A20,Data!$A20:$BM515,S$4-1955,0)</f>
        <v>0</v>
      </c>
      <c r="T20">
        <f>VLOOKUP($A20,Data!$A20:$BM515,T$4-1955,0)</f>
        <v>0</v>
      </c>
      <c r="U20">
        <f>VLOOKUP($A20,Data!$A20:$BM515,U$4-1955,0)</f>
        <v>0</v>
      </c>
      <c r="V20">
        <f>VLOOKUP($A20,Data!$A20:$BM515,V$4-1955,0)</f>
        <v>0</v>
      </c>
      <c r="W20">
        <f>VLOOKUP($A20,Data!$A20:$BM515,W$4-1955,0)</f>
        <v>0</v>
      </c>
      <c r="X20">
        <f>VLOOKUP($A20,Data!$A20:$BM515,X$4-1955,0)</f>
        <v>0</v>
      </c>
      <c r="Y20">
        <f>VLOOKUP($A20,Data!$A20:$BM515,Y$4-1955,0)</f>
        <v>0</v>
      </c>
      <c r="Z20">
        <f>VLOOKUP($A20,Data!$A20:$BM515,Z$4-1955,0)</f>
        <v>0</v>
      </c>
      <c r="AA20">
        <f>VLOOKUP($A20,Data!$A20:$BM515,AA$4-1955,0)</f>
        <v>0</v>
      </c>
      <c r="AB20">
        <f>VLOOKUP($A20,Data!$A20:$BM515,AB$4-1955,0)</f>
        <v>0</v>
      </c>
      <c r="AC20">
        <f>VLOOKUP($A20,Data!$A20:$BM515,AC$4-1955,0)</f>
        <v>0</v>
      </c>
      <c r="AD20">
        <f>VLOOKUP($A20,Data!$A20:$BM515,AD$4-1955,0)</f>
        <v>0</v>
      </c>
      <c r="AE20">
        <f>VLOOKUP($A20,Data!$A20:$BM515,AE$4-1955,0)</f>
        <v>0</v>
      </c>
      <c r="AF20">
        <f>VLOOKUP($A20,Data!$A20:$BM515,AF$4-1955,0)</f>
        <v>0</v>
      </c>
      <c r="AG20">
        <f>VLOOKUP($A20,Data!$A20:$BM515,AG$4-1955,0)</f>
        <v>0</v>
      </c>
      <c r="AH20">
        <f>VLOOKUP($A20,Data!$A20:$BM515,AH$4-1955,0)</f>
        <v>0</v>
      </c>
      <c r="AI20">
        <f>VLOOKUP($A20,Data!$A20:$BM515,AI$4-1955,0)</f>
        <v>0</v>
      </c>
      <c r="AJ20">
        <f>VLOOKUP($A20,Data!$A20:$BM515,AJ$4-1955,0)</f>
        <v>0</v>
      </c>
      <c r="AK20">
        <f>VLOOKUP($A20,Data!$A20:$BM515,AK$4-1955,0)</f>
        <v>5.32</v>
      </c>
      <c r="AL20">
        <f>VLOOKUP($A20,Data!$A20:$BM515,AL$4-1955,0)</f>
        <v>6.32</v>
      </c>
      <c r="AM20">
        <f>VLOOKUP($A20,Data!$A20:$BM515,AM$4-1955,0)</f>
        <v>7.68</v>
      </c>
      <c r="AN20">
        <f>VLOOKUP($A20,Data!$A20:$BM515,AN$4-1955,0)</f>
        <v>8.73</v>
      </c>
      <c r="AO20">
        <f>VLOOKUP($A20,Data!$A20:$BM515,AO$4-1955,0)</f>
        <v>8.16</v>
      </c>
      <c r="AP20">
        <f>VLOOKUP($A20,Data!$A20:$BM515,AP$4-1955,0)</f>
        <v>8.83</v>
      </c>
      <c r="AQ20">
        <f>VLOOKUP($A20,Data!$A20:$BM515,AQ$4-1955,0)</f>
        <v>9.86</v>
      </c>
      <c r="AR20">
        <f>VLOOKUP($A20,Data!$A20:$BM515,AR$4-1955,0)</f>
        <v>9.7899999999999991</v>
      </c>
      <c r="AS20">
        <f>VLOOKUP($A20,Data!$A20:$BM515,AS$4-1955,0)</f>
        <v>8.86</v>
      </c>
      <c r="AT20">
        <f>VLOOKUP($A20,Data!$A20:$BM515,AT$4-1955,0)</f>
        <v>7.92</v>
      </c>
      <c r="AU20">
        <f>VLOOKUP($A20,Data!$A20:$BM515,AU$4-1955,0)</f>
        <v>7.77</v>
      </c>
      <c r="AV20">
        <f>VLOOKUP($A20,Data!$A20:$BM515,AV$4-1955,0)</f>
        <v>8.48</v>
      </c>
      <c r="AW20">
        <f>VLOOKUP($A20,Data!$A20:$BM515,AW$4-1955,0)</f>
        <v>9.7799999999999994</v>
      </c>
      <c r="AX20">
        <f>VLOOKUP($A20,Data!$A20:$BM515,AX$4-1955,0)</f>
        <v>10.73</v>
      </c>
      <c r="AY20">
        <f>VLOOKUP($A20,Data!$A20:$BM515,AY$4-1955,0)</f>
        <v>11.17</v>
      </c>
      <c r="AZ20">
        <f>VLOOKUP($A20,Data!$A20:$BM515,AZ$4-1955,0)</f>
        <v>10.25</v>
      </c>
      <c r="BA20">
        <f>VLOOKUP($A20,Data!$A20:$BM515,BA$4-1955,0)</f>
        <v>8.66</v>
      </c>
      <c r="BB20">
        <f>VLOOKUP($A20,Data!$A20:$BM515,BB$4-1955,0)</f>
        <v>7.53</v>
      </c>
      <c r="BC20">
        <f>VLOOKUP($A20,Data!$A20:$BM515,BC$4-1955,0)</f>
        <v>7.74</v>
      </c>
      <c r="BD20">
        <f>VLOOKUP($A20,Data!$A20:$BM515,BD$4-1955,0)</f>
        <v>6.97</v>
      </c>
      <c r="BE20">
        <f>VLOOKUP($A20,Data!$A20:$BM515,BE$4-1955,0)</f>
        <v>5.82</v>
      </c>
      <c r="BF20">
        <f>VLOOKUP($A20,Data!$A20:$BM515,BF$4-1955,0)</f>
        <v>5.38</v>
      </c>
      <c r="BG20">
        <f>VLOOKUP($A20,Data!$A20:$BM515,BG$4-1955,0)</f>
        <v>5.23</v>
      </c>
      <c r="BH20">
        <f>VLOOKUP($A20,Data!$A20:$BM515,BH$4-1955,0)</f>
        <v>4.9800000000000004</v>
      </c>
      <c r="BI20">
        <f>VLOOKUP($A20,Data!$A20:$BM515,BI$4-1955,0)</f>
        <v>4.62</v>
      </c>
      <c r="BJ20">
        <f>VLOOKUP($A20,Data!$A20:$BM515,BJ$4-1955,0)</f>
        <v>4.12</v>
      </c>
      <c r="BK20">
        <f>VLOOKUP($A20,Data!$A20:$BM515,BK$4-1955,0)</f>
        <v>3.75</v>
      </c>
      <c r="BL20">
        <f>VLOOKUP($A20,Data!$A20:$BM515,BL$4-1955,0)</f>
        <v>3.38</v>
      </c>
      <c r="BM20">
        <f>VLOOKUP($A20,Data!$A20:$BM515,BM$4-1955,0)</f>
        <v>3.14</v>
      </c>
      <c r="BN20">
        <f>VLOOKUP($A20,Data!$A20:$BM515,BN$4-1955,0)</f>
        <v>4.3099999999999996</v>
      </c>
    </row>
    <row r="21" spans="1:66" x14ac:dyDescent="0.2">
      <c r="A21" s="3" t="s">
        <v>454</v>
      </c>
      <c r="B21" t="str">
        <f>VLOOKUP($A21,Data!$A24:$BM519,1,0)</f>
        <v>Israel</v>
      </c>
      <c r="C21" t="str">
        <f>VLOOKUP($A21,Data!$A21:$BM516,2,0)</f>
        <v>ISR</v>
      </c>
      <c r="D21" t="str">
        <f>VLOOKUP($A21,Data!$A21:$BM516,3,0)</f>
        <v>Unemployment, total (% of total labor force) (modeled ILO estimate)</v>
      </c>
      <c r="E21" t="str">
        <f>VLOOKUP($A21,Data!$A21:$BM516,4,0)</f>
        <v>SL.UEM.TOTL.ZS</v>
      </c>
      <c r="F21">
        <f>VLOOKUP($A21,Data!$A21:$BM516,F$4-1955,0)</f>
        <v>0</v>
      </c>
      <c r="G21">
        <f>VLOOKUP($A21,Data!$A21:$BM516,G$4-1955,0)</f>
        <v>0</v>
      </c>
      <c r="H21">
        <f>VLOOKUP($A21,Data!$A21:$BM516,H$4-1955,0)</f>
        <v>0</v>
      </c>
      <c r="I21">
        <f>VLOOKUP($A21,Data!$A21:$BM516,I$4-1955,0)</f>
        <v>0</v>
      </c>
      <c r="J21">
        <f>VLOOKUP($A21,Data!$A21:$BM516,J$4-1955,0)</f>
        <v>0</v>
      </c>
      <c r="K21">
        <f>VLOOKUP($A21,Data!$A21:$BM516,K$4-1955,0)</f>
        <v>0</v>
      </c>
      <c r="L21">
        <f>VLOOKUP($A21,Data!$A21:$BM516,L$4-1955,0)</f>
        <v>0</v>
      </c>
      <c r="M21">
        <f>VLOOKUP($A21,Data!$A21:$BM516,M$4-1955,0)</f>
        <v>0</v>
      </c>
      <c r="N21">
        <f>VLOOKUP($A21,Data!$A21:$BM516,N$4-1955,0)</f>
        <v>0</v>
      </c>
      <c r="O21">
        <f>VLOOKUP($A21,Data!$A21:$BM516,O$4-1955,0)</f>
        <v>0</v>
      </c>
      <c r="P21">
        <f>VLOOKUP($A21,Data!$A21:$BM516,P$4-1955,0)</f>
        <v>0</v>
      </c>
      <c r="Q21">
        <f>VLOOKUP($A21,Data!$A21:$BM516,Q$4-1955,0)</f>
        <v>0</v>
      </c>
      <c r="R21">
        <f>VLOOKUP($A21,Data!$A21:$BM516,R$4-1955,0)</f>
        <v>0</v>
      </c>
      <c r="S21">
        <f>VLOOKUP($A21,Data!$A21:$BM516,S$4-1955,0)</f>
        <v>0</v>
      </c>
      <c r="T21">
        <f>VLOOKUP($A21,Data!$A21:$BM516,T$4-1955,0)</f>
        <v>0</v>
      </c>
      <c r="U21">
        <f>VLOOKUP($A21,Data!$A21:$BM516,U$4-1955,0)</f>
        <v>0</v>
      </c>
      <c r="V21">
        <f>VLOOKUP($A21,Data!$A21:$BM516,V$4-1955,0)</f>
        <v>0</v>
      </c>
      <c r="W21">
        <f>VLOOKUP($A21,Data!$A21:$BM516,W$4-1955,0)</f>
        <v>0</v>
      </c>
      <c r="X21">
        <f>VLOOKUP($A21,Data!$A21:$BM516,X$4-1955,0)</f>
        <v>0</v>
      </c>
      <c r="Y21">
        <f>VLOOKUP($A21,Data!$A21:$BM516,Y$4-1955,0)</f>
        <v>0</v>
      </c>
      <c r="Z21">
        <f>VLOOKUP($A21,Data!$A21:$BM516,Z$4-1955,0)</f>
        <v>0</v>
      </c>
      <c r="AA21">
        <f>VLOOKUP($A21,Data!$A21:$BM516,AA$4-1955,0)</f>
        <v>0</v>
      </c>
      <c r="AB21">
        <f>VLOOKUP($A21,Data!$A21:$BM516,AB$4-1955,0)</f>
        <v>0</v>
      </c>
      <c r="AC21">
        <f>VLOOKUP($A21,Data!$A21:$BM516,AC$4-1955,0)</f>
        <v>0</v>
      </c>
      <c r="AD21">
        <f>VLOOKUP($A21,Data!$A21:$BM516,AD$4-1955,0)</f>
        <v>0</v>
      </c>
      <c r="AE21">
        <f>VLOOKUP($A21,Data!$A21:$BM516,AE$4-1955,0)</f>
        <v>0</v>
      </c>
      <c r="AF21">
        <f>VLOOKUP($A21,Data!$A21:$BM516,AF$4-1955,0)</f>
        <v>0</v>
      </c>
      <c r="AG21">
        <f>VLOOKUP($A21,Data!$A21:$BM516,AG$4-1955,0)</f>
        <v>0</v>
      </c>
      <c r="AH21">
        <f>VLOOKUP($A21,Data!$A21:$BM516,AH$4-1955,0)</f>
        <v>0</v>
      </c>
      <c r="AI21">
        <f>VLOOKUP($A21,Data!$A21:$BM516,AI$4-1955,0)</f>
        <v>0</v>
      </c>
      <c r="AJ21">
        <f>VLOOKUP($A21,Data!$A21:$BM516,AJ$4-1955,0)</f>
        <v>0</v>
      </c>
      <c r="AK21">
        <f>VLOOKUP($A21,Data!$A21:$BM516,AK$4-1955,0)</f>
        <v>13.39</v>
      </c>
      <c r="AL21">
        <f>VLOOKUP($A21,Data!$A21:$BM516,AL$4-1955,0)</f>
        <v>14.08</v>
      </c>
      <c r="AM21">
        <f>VLOOKUP($A21,Data!$A21:$BM516,AM$4-1955,0)</f>
        <v>12.74</v>
      </c>
      <c r="AN21">
        <f>VLOOKUP($A21,Data!$A21:$BM516,AN$4-1955,0)</f>
        <v>9.93</v>
      </c>
      <c r="AO21">
        <f>VLOOKUP($A21,Data!$A21:$BM516,AO$4-1955,0)</f>
        <v>8.7799999999999994</v>
      </c>
      <c r="AP21">
        <f>VLOOKUP($A21,Data!$A21:$BM516,AP$4-1955,0)</f>
        <v>8.4600000000000009</v>
      </c>
      <c r="AQ21">
        <f>VLOOKUP($A21,Data!$A21:$BM516,AQ$4-1955,0)</f>
        <v>9.75</v>
      </c>
      <c r="AR21">
        <f>VLOOKUP($A21,Data!$A21:$BM516,AR$4-1955,0)</f>
        <v>10.75</v>
      </c>
      <c r="AS21">
        <f>VLOOKUP($A21,Data!$A21:$BM516,AS$4-1955,0)</f>
        <v>11.18</v>
      </c>
      <c r="AT21">
        <f>VLOOKUP($A21,Data!$A21:$BM516,AT$4-1955,0)</f>
        <v>11.1</v>
      </c>
      <c r="AU21">
        <f>VLOOKUP($A21,Data!$A21:$BM516,AU$4-1955,0)</f>
        <v>11.81</v>
      </c>
      <c r="AV21">
        <f>VLOOKUP($A21,Data!$A21:$BM516,AV$4-1955,0)</f>
        <v>12.89</v>
      </c>
      <c r="AW21">
        <f>VLOOKUP($A21,Data!$A21:$BM516,AW$4-1955,0)</f>
        <v>13.51</v>
      </c>
      <c r="AX21">
        <f>VLOOKUP($A21,Data!$A21:$BM516,AX$4-1955,0)</f>
        <v>13.03</v>
      </c>
      <c r="AY21">
        <f>VLOOKUP($A21,Data!$A21:$BM516,AY$4-1955,0)</f>
        <v>11.34</v>
      </c>
      <c r="AZ21">
        <f>VLOOKUP($A21,Data!$A21:$BM516,AZ$4-1955,0)</f>
        <v>10.71</v>
      </c>
      <c r="BA21">
        <f>VLOOKUP($A21,Data!$A21:$BM516,BA$4-1955,0)</f>
        <v>9.3800000000000008</v>
      </c>
      <c r="BB21">
        <f>VLOOKUP($A21,Data!$A21:$BM516,BB$4-1955,0)</f>
        <v>7.7</v>
      </c>
      <c r="BC21">
        <f>VLOOKUP($A21,Data!$A21:$BM516,BC$4-1955,0)</f>
        <v>9.5299999999999994</v>
      </c>
      <c r="BD21">
        <f>VLOOKUP($A21,Data!$A21:$BM516,BD$4-1955,0)</f>
        <v>8.48</v>
      </c>
      <c r="BE21">
        <f>VLOOKUP($A21,Data!$A21:$BM516,BE$4-1955,0)</f>
        <v>7.14</v>
      </c>
      <c r="BF21">
        <f>VLOOKUP($A21,Data!$A21:$BM516,BF$4-1955,0)</f>
        <v>6.86</v>
      </c>
      <c r="BG21">
        <f>VLOOKUP($A21,Data!$A21:$BM516,BG$4-1955,0)</f>
        <v>6.21</v>
      </c>
      <c r="BH21">
        <f>VLOOKUP($A21,Data!$A21:$BM516,BH$4-1955,0)</f>
        <v>5.89</v>
      </c>
      <c r="BI21">
        <f>VLOOKUP($A21,Data!$A21:$BM516,BI$4-1955,0)</f>
        <v>5.25</v>
      </c>
      <c r="BJ21">
        <f>VLOOKUP($A21,Data!$A21:$BM516,BJ$4-1955,0)</f>
        <v>4.8</v>
      </c>
      <c r="BK21">
        <f>VLOOKUP($A21,Data!$A21:$BM516,BK$4-1955,0)</f>
        <v>4.22</v>
      </c>
      <c r="BL21">
        <f>VLOOKUP($A21,Data!$A21:$BM516,BL$4-1955,0)</f>
        <v>4</v>
      </c>
      <c r="BM21">
        <f>VLOOKUP($A21,Data!$A21:$BM516,BM$4-1955,0)</f>
        <v>3.8</v>
      </c>
      <c r="BN21">
        <f>VLOOKUP($A21,Data!$A21:$BM516,BN$4-1955,0)</f>
        <v>4.6100000000000003</v>
      </c>
    </row>
    <row r="22" spans="1:66" x14ac:dyDescent="0.2">
      <c r="A22" s="3" t="s">
        <v>379</v>
      </c>
      <c r="B22" t="str">
        <f>VLOOKUP($A22,Data!$A25:$BM520,1,0)</f>
        <v>United States</v>
      </c>
      <c r="C22" t="str">
        <f>VLOOKUP($A22,Data!$A22:$BM517,2,0)</f>
        <v>USA</v>
      </c>
      <c r="D22" t="str">
        <f>VLOOKUP($A22,Data!$A22:$BM517,3,0)</f>
        <v>Unemployment, total (% of total labor force) (modeled ILO estimate)</v>
      </c>
      <c r="E22" t="str">
        <f>VLOOKUP($A22,Data!$A22:$BM517,4,0)</f>
        <v>SL.UEM.TOTL.ZS</v>
      </c>
      <c r="F22">
        <f>VLOOKUP($A22,Data!$A22:$BM517,F$4-1955,0)</f>
        <v>0</v>
      </c>
      <c r="G22">
        <f>VLOOKUP($A22,Data!$A22:$BM517,G$4-1955,0)</f>
        <v>0</v>
      </c>
      <c r="H22">
        <f>VLOOKUP($A22,Data!$A22:$BM517,H$4-1955,0)</f>
        <v>0</v>
      </c>
      <c r="I22">
        <f>VLOOKUP($A22,Data!$A22:$BM517,I$4-1955,0)</f>
        <v>0</v>
      </c>
      <c r="J22">
        <f>VLOOKUP($A22,Data!$A22:$BM517,J$4-1955,0)</f>
        <v>0</v>
      </c>
      <c r="K22">
        <f>VLOOKUP($A22,Data!$A22:$BM517,K$4-1955,0)</f>
        <v>0</v>
      </c>
      <c r="L22">
        <f>VLOOKUP($A22,Data!$A22:$BM517,L$4-1955,0)</f>
        <v>0</v>
      </c>
      <c r="M22">
        <f>VLOOKUP($A22,Data!$A22:$BM517,M$4-1955,0)</f>
        <v>0</v>
      </c>
      <c r="N22">
        <f>VLOOKUP($A22,Data!$A22:$BM517,N$4-1955,0)</f>
        <v>0</v>
      </c>
      <c r="O22">
        <f>VLOOKUP($A22,Data!$A22:$BM517,O$4-1955,0)</f>
        <v>0</v>
      </c>
      <c r="P22">
        <f>VLOOKUP($A22,Data!$A22:$BM517,P$4-1955,0)</f>
        <v>0</v>
      </c>
      <c r="Q22">
        <f>VLOOKUP($A22,Data!$A22:$BM517,Q$4-1955,0)</f>
        <v>0</v>
      </c>
      <c r="R22">
        <f>VLOOKUP($A22,Data!$A22:$BM517,R$4-1955,0)</f>
        <v>0</v>
      </c>
      <c r="S22">
        <f>VLOOKUP($A22,Data!$A22:$BM517,S$4-1955,0)</f>
        <v>0</v>
      </c>
      <c r="T22">
        <f>VLOOKUP($A22,Data!$A22:$BM517,T$4-1955,0)</f>
        <v>0</v>
      </c>
      <c r="U22">
        <f>VLOOKUP($A22,Data!$A22:$BM517,U$4-1955,0)</f>
        <v>0</v>
      </c>
      <c r="V22">
        <f>VLOOKUP($A22,Data!$A22:$BM517,V$4-1955,0)</f>
        <v>0</v>
      </c>
      <c r="W22">
        <f>VLOOKUP($A22,Data!$A22:$BM517,W$4-1955,0)</f>
        <v>0</v>
      </c>
      <c r="X22">
        <f>VLOOKUP($A22,Data!$A22:$BM517,X$4-1955,0)</f>
        <v>0</v>
      </c>
      <c r="Y22">
        <f>VLOOKUP($A22,Data!$A22:$BM517,Y$4-1955,0)</f>
        <v>0</v>
      </c>
      <c r="Z22">
        <f>VLOOKUP($A22,Data!$A22:$BM517,Z$4-1955,0)</f>
        <v>0</v>
      </c>
      <c r="AA22">
        <f>VLOOKUP($A22,Data!$A22:$BM517,AA$4-1955,0)</f>
        <v>0</v>
      </c>
      <c r="AB22">
        <f>VLOOKUP($A22,Data!$A22:$BM517,AB$4-1955,0)</f>
        <v>0</v>
      </c>
      <c r="AC22">
        <f>VLOOKUP($A22,Data!$A22:$BM517,AC$4-1955,0)</f>
        <v>0</v>
      </c>
      <c r="AD22">
        <f>VLOOKUP($A22,Data!$A22:$BM517,AD$4-1955,0)</f>
        <v>0</v>
      </c>
      <c r="AE22">
        <f>VLOOKUP($A22,Data!$A22:$BM517,AE$4-1955,0)</f>
        <v>0</v>
      </c>
      <c r="AF22">
        <f>VLOOKUP($A22,Data!$A22:$BM517,AF$4-1955,0)</f>
        <v>0</v>
      </c>
      <c r="AG22">
        <f>VLOOKUP($A22,Data!$A22:$BM517,AG$4-1955,0)</f>
        <v>0</v>
      </c>
      <c r="AH22">
        <f>VLOOKUP($A22,Data!$A22:$BM517,AH$4-1955,0)</f>
        <v>0</v>
      </c>
      <c r="AI22">
        <f>VLOOKUP($A22,Data!$A22:$BM517,AI$4-1955,0)</f>
        <v>0</v>
      </c>
      <c r="AJ22">
        <f>VLOOKUP($A22,Data!$A22:$BM517,AJ$4-1955,0)</f>
        <v>0</v>
      </c>
      <c r="AK22">
        <f>VLOOKUP($A22,Data!$A22:$BM517,AK$4-1955,0)</f>
        <v>6.8</v>
      </c>
      <c r="AL22">
        <f>VLOOKUP($A22,Data!$A22:$BM517,AL$4-1955,0)</f>
        <v>7.5</v>
      </c>
      <c r="AM22">
        <f>VLOOKUP($A22,Data!$A22:$BM517,AM$4-1955,0)</f>
        <v>6.9</v>
      </c>
      <c r="AN22">
        <f>VLOOKUP($A22,Data!$A22:$BM517,AN$4-1955,0)</f>
        <v>6.12</v>
      </c>
      <c r="AO22">
        <f>VLOOKUP($A22,Data!$A22:$BM517,AO$4-1955,0)</f>
        <v>5.65</v>
      </c>
      <c r="AP22">
        <f>VLOOKUP($A22,Data!$A22:$BM517,AP$4-1955,0)</f>
        <v>5.45</v>
      </c>
      <c r="AQ22">
        <f>VLOOKUP($A22,Data!$A22:$BM517,AQ$4-1955,0)</f>
        <v>5</v>
      </c>
      <c r="AR22">
        <f>VLOOKUP($A22,Data!$A22:$BM517,AR$4-1955,0)</f>
        <v>4.51</v>
      </c>
      <c r="AS22">
        <f>VLOOKUP($A22,Data!$A22:$BM517,AS$4-1955,0)</f>
        <v>4.22</v>
      </c>
      <c r="AT22">
        <f>VLOOKUP($A22,Data!$A22:$BM517,AT$4-1955,0)</f>
        <v>3.99</v>
      </c>
      <c r="AU22">
        <f>VLOOKUP($A22,Data!$A22:$BM517,AU$4-1955,0)</f>
        <v>4.7300000000000004</v>
      </c>
      <c r="AV22">
        <f>VLOOKUP($A22,Data!$A22:$BM517,AV$4-1955,0)</f>
        <v>5.78</v>
      </c>
      <c r="AW22">
        <f>VLOOKUP($A22,Data!$A22:$BM517,AW$4-1955,0)</f>
        <v>5.99</v>
      </c>
      <c r="AX22">
        <f>VLOOKUP($A22,Data!$A22:$BM517,AX$4-1955,0)</f>
        <v>5.53</v>
      </c>
      <c r="AY22">
        <f>VLOOKUP($A22,Data!$A22:$BM517,AY$4-1955,0)</f>
        <v>5.08</v>
      </c>
      <c r="AZ22">
        <f>VLOOKUP($A22,Data!$A22:$BM517,AZ$4-1955,0)</f>
        <v>4.62</v>
      </c>
      <c r="BA22">
        <f>VLOOKUP($A22,Data!$A22:$BM517,BA$4-1955,0)</f>
        <v>4.62</v>
      </c>
      <c r="BB22">
        <f>VLOOKUP($A22,Data!$A22:$BM517,BB$4-1955,0)</f>
        <v>5.78</v>
      </c>
      <c r="BC22">
        <f>VLOOKUP($A22,Data!$A22:$BM517,BC$4-1955,0)</f>
        <v>9.25</v>
      </c>
      <c r="BD22">
        <f>VLOOKUP($A22,Data!$A22:$BM517,BD$4-1955,0)</f>
        <v>9.6300000000000008</v>
      </c>
      <c r="BE22">
        <f>VLOOKUP($A22,Data!$A22:$BM517,BE$4-1955,0)</f>
        <v>8.9499999999999993</v>
      </c>
      <c r="BF22">
        <f>VLOOKUP($A22,Data!$A22:$BM517,BF$4-1955,0)</f>
        <v>8.07</v>
      </c>
      <c r="BG22">
        <f>VLOOKUP($A22,Data!$A22:$BM517,BG$4-1955,0)</f>
        <v>7.38</v>
      </c>
      <c r="BH22">
        <f>VLOOKUP($A22,Data!$A22:$BM517,BH$4-1955,0)</f>
        <v>6.17</v>
      </c>
      <c r="BI22">
        <f>VLOOKUP($A22,Data!$A22:$BM517,BI$4-1955,0)</f>
        <v>5.28</v>
      </c>
      <c r="BJ22">
        <f>VLOOKUP($A22,Data!$A22:$BM517,BJ$4-1955,0)</f>
        <v>4.87</v>
      </c>
      <c r="BK22">
        <f>VLOOKUP($A22,Data!$A22:$BM517,BK$4-1955,0)</f>
        <v>4.3600000000000003</v>
      </c>
      <c r="BL22">
        <f>VLOOKUP($A22,Data!$A22:$BM517,BL$4-1955,0)</f>
        <v>3.9</v>
      </c>
      <c r="BM22">
        <f>VLOOKUP($A22,Data!$A22:$BM517,BM$4-1955,0)</f>
        <v>3.67</v>
      </c>
      <c r="BN22">
        <f>VLOOKUP($A22,Data!$A22:$BM517,BN$4-1955,0)</f>
        <v>8.31</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workbookViewId="0">
      <selection activeCell="B1" sqref="B1"/>
    </sheetView>
  </sheetViews>
  <sheetFormatPr baseColWidth="10" defaultRowHeight="15" x14ac:dyDescent="0.2"/>
  <sheetData>
    <row r="1" spans="1:12" x14ac:dyDescent="0.2">
      <c r="B1" t="s">
        <v>678</v>
      </c>
      <c r="C1" t="s">
        <v>664</v>
      </c>
      <c r="D1" t="s">
        <v>20</v>
      </c>
      <c r="E1" t="s">
        <v>228</v>
      </c>
      <c r="F1" t="s">
        <v>295</v>
      </c>
      <c r="G1" t="s">
        <v>343</v>
      </c>
      <c r="H1" t="s">
        <v>400</v>
      </c>
      <c r="I1" t="s">
        <v>617</v>
      </c>
      <c r="J1" t="s">
        <v>668</v>
      </c>
      <c r="K1" t="s">
        <v>24</v>
      </c>
      <c r="L1" t="s">
        <v>677</v>
      </c>
    </row>
    <row r="2" spans="1:12" x14ac:dyDescent="0.2">
      <c r="A2" s="3" t="s">
        <v>504</v>
      </c>
      <c r="B2" s="3" t="s">
        <v>504</v>
      </c>
      <c r="C2">
        <v>5.42</v>
      </c>
      <c r="D2">
        <v>5.19</v>
      </c>
      <c r="E2">
        <v>4.97</v>
      </c>
      <c r="F2">
        <v>4.91</v>
      </c>
      <c r="G2">
        <v>4.96</v>
      </c>
      <c r="H2">
        <v>5</v>
      </c>
      <c r="I2">
        <v>5</v>
      </c>
      <c r="J2">
        <v>4.9000000000000004</v>
      </c>
      <c r="K2">
        <v>4.84</v>
      </c>
      <c r="L2">
        <v>6.27</v>
      </c>
    </row>
    <row r="3" spans="1:12" x14ac:dyDescent="0.2">
      <c r="A3" s="3" t="s">
        <v>84</v>
      </c>
      <c r="B3" s="3" t="s">
        <v>84</v>
      </c>
      <c r="C3">
        <v>18.440000000000001</v>
      </c>
      <c r="D3">
        <v>17.3</v>
      </c>
      <c r="E3">
        <v>16.18</v>
      </c>
      <c r="F3">
        <v>17.5</v>
      </c>
      <c r="G3">
        <v>18.260000000000002</v>
      </c>
      <c r="H3">
        <v>17.62</v>
      </c>
      <c r="I3">
        <v>17.71</v>
      </c>
      <c r="J3">
        <v>18.97</v>
      </c>
      <c r="K3">
        <v>18.809999999999999</v>
      </c>
      <c r="L3">
        <v>20.21</v>
      </c>
    </row>
    <row r="4" spans="1:12" x14ac:dyDescent="0.2">
      <c r="A4" s="3" t="s">
        <v>559</v>
      </c>
      <c r="B4" s="3" t="s">
        <v>701</v>
      </c>
      <c r="C4">
        <v>6.08</v>
      </c>
      <c r="D4">
        <v>6.06</v>
      </c>
      <c r="E4">
        <v>6.05</v>
      </c>
      <c r="F4">
        <v>5.97</v>
      </c>
      <c r="G4">
        <v>5.91</v>
      </c>
      <c r="H4">
        <v>5.84</v>
      </c>
      <c r="I4">
        <v>5.65</v>
      </c>
      <c r="J4">
        <v>4.76</v>
      </c>
      <c r="K4">
        <v>4.71</v>
      </c>
      <c r="L4">
        <v>5.28</v>
      </c>
    </row>
    <row r="5" spans="1:12" x14ac:dyDescent="0.2">
      <c r="A5" s="3" t="s">
        <v>587</v>
      </c>
      <c r="B5" s="3" t="s">
        <v>587</v>
      </c>
      <c r="C5">
        <v>19.63</v>
      </c>
      <c r="D5">
        <v>19.649999999999999</v>
      </c>
      <c r="E5">
        <v>19.420000000000002</v>
      </c>
      <c r="F5">
        <v>17.440000000000001</v>
      </c>
      <c r="G5">
        <v>16.510000000000002</v>
      </c>
      <c r="H5">
        <v>16.600000000000001</v>
      </c>
      <c r="I5">
        <v>13.94</v>
      </c>
      <c r="J5">
        <v>12.67</v>
      </c>
      <c r="K5">
        <v>11.57</v>
      </c>
      <c r="L5">
        <v>12.05</v>
      </c>
    </row>
    <row r="6" spans="1:12" x14ac:dyDescent="0.2">
      <c r="A6" s="3" t="s">
        <v>80</v>
      </c>
      <c r="B6" s="3" t="s">
        <v>80</v>
      </c>
      <c r="C6">
        <v>5.39</v>
      </c>
      <c r="D6">
        <v>5.29</v>
      </c>
      <c r="E6">
        <v>5.2</v>
      </c>
      <c r="F6">
        <v>5.0599999999999996</v>
      </c>
      <c r="G6">
        <v>4.93</v>
      </c>
      <c r="H6">
        <v>4.96</v>
      </c>
      <c r="I6">
        <v>4.9000000000000004</v>
      </c>
      <c r="J6">
        <v>4.8499999999999996</v>
      </c>
      <c r="K6">
        <v>4.8</v>
      </c>
      <c r="L6">
        <v>6.05</v>
      </c>
    </row>
    <row r="7" spans="1:12" x14ac:dyDescent="0.2">
      <c r="A7" s="3" t="s">
        <v>451</v>
      </c>
      <c r="B7" s="3" t="s">
        <v>451</v>
      </c>
      <c r="C7">
        <v>6.68</v>
      </c>
      <c r="D7">
        <v>5.58</v>
      </c>
      <c r="E7">
        <v>5.0999999999999996</v>
      </c>
      <c r="F7">
        <v>3.86</v>
      </c>
      <c r="G7">
        <v>3.69</v>
      </c>
      <c r="H7">
        <v>4.1900000000000004</v>
      </c>
      <c r="I7">
        <v>4.0999999999999996</v>
      </c>
      <c r="J7">
        <v>4.1100000000000003</v>
      </c>
      <c r="K7">
        <v>5.0999999999999996</v>
      </c>
      <c r="L7">
        <v>4.71</v>
      </c>
    </row>
    <row r="8" spans="1:12" x14ac:dyDescent="0.2">
      <c r="A8" t="s">
        <v>2</v>
      </c>
      <c r="B8" s="3" t="s">
        <v>702</v>
      </c>
      <c r="C8">
        <v>6.54</v>
      </c>
      <c r="D8">
        <v>5.44</v>
      </c>
      <c r="E8">
        <v>5.46</v>
      </c>
      <c r="F8">
        <v>5.16</v>
      </c>
      <c r="G8">
        <v>5.57</v>
      </c>
      <c r="H8">
        <v>5.56</v>
      </c>
      <c r="I8">
        <v>5.21</v>
      </c>
      <c r="J8">
        <v>4.8499999999999996</v>
      </c>
      <c r="K8">
        <v>4.5999999999999996</v>
      </c>
      <c r="L8">
        <v>5.73</v>
      </c>
    </row>
    <row r="9" spans="1:12" x14ac:dyDescent="0.2">
      <c r="A9" s="3" t="s">
        <v>45</v>
      </c>
      <c r="B9" s="3" t="s">
        <v>703</v>
      </c>
      <c r="C9">
        <v>10.16</v>
      </c>
      <c r="D9">
        <v>9.5</v>
      </c>
      <c r="E9">
        <v>8.86</v>
      </c>
      <c r="F9">
        <v>8.17</v>
      </c>
      <c r="G9">
        <v>7.53</v>
      </c>
      <c r="H9">
        <v>6.9</v>
      </c>
      <c r="I9">
        <v>6.81</v>
      </c>
      <c r="J9">
        <v>6.72</v>
      </c>
      <c r="K9">
        <v>6.66</v>
      </c>
      <c r="L9">
        <v>7.5</v>
      </c>
    </row>
    <row r="10" spans="1:12" ht="17" customHeight="1" x14ac:dyDescent="0.2">
      <c r="A10" s="3" t="s">
        <v>492</v>
      </c>
      <c r="B10" s="3" t="s">
        <v>704</v>
      </c>
      <c r="C10">
        <v>4</v>
      </c>
      <c r="D10">
        <v>4</v>
      </c>
      <c r="E10">
        <v>4.01</v>
      </c>
      <c r="F10">
        <v>3.97</v>
      </c>
      <c r="G10">
        <v>3.94</v>
      </c>
      <c r="H10">
        <v>3.9</v>
      </c>
      <c r="I10">
        <v>3.84</v>
      </c>
      <c r="J10">
        <v>3.79</v>
      </c>
      <c r="K10">
        <v>3.74</v>
      </c>
      <c r="L10">
        <v>4.38</v>
      </c>
    </row>
    <row r="11" spans="1:12" x14ac:dyDescent="0.2">
      <c r="A11" s="3" t="s">
        <v>291</v>
      </c>
      <c r="B11" s="3" t="s">
        <v>291</v>
      </c>
      <c r="C11">
        <v>5</v>
      </c>
      <c r="D11">
        <v>4.9000000000000004</v>
      </c>
      <c r="E11">
        <v>4.9000000000000004</v>
      </c>
      <c r="F11">
        <v>5.0999999999999996</v>
      </c>
      <c r="G11">
        <v>5.2</v>
      </c>
      <c r="H11">
        <v>5.2</v>
      </c>
      <c r="I11">
        <v>5.8</v>
      </c>
      <c r="J11">
        <v>5.71</v>
      </c>
      <c r="K11">
        <v>5.65</v>
      </c>
      <c r="L11">
        <v>5.97</v>
      </c>
    </row>
    <row r="12" spans="1:12" x14ac:dyDescent="0.2">
      <c r="A12" s="3" t="s">
        <v>412</v>
      </c>
      <c r="B12" s="3" t="s">
        <v>412</v>
      </c>
      <c r="C12">
        <v>7.85</v>
      </c>
      <c r="D12">
        <v>7.53</v>
      </c>
      <c r="E12">
        <v>7.17</v>
      </c>
      <c r="F12">
        <v>9.27</v>
      </c>
      <c r="G12">
        <v>9.14</v>
      </c>
      <c r="H12">
        <v>9.35</v>
      </c>
      <c r="I12">
        <v>9.51</v>
      </c>
      <c r="J12">
        <v>8.8000000000000007</v>
      </c>
      <c r="K12">
        <v>8.19</v>
      </c>
      <c r="L12">
        <v>9.48</v>
      </c>
    </row>
    <row r="13" spans="1:12" x14ac:dyDescent="0.2">
      <c r="A13" s="3" t="s">
        <v>484</v>
      </c>
      <c r="B13" t="s">
        <v>705</v>
      </c>
      <c r="C13">
        <v>12.33</v>
      </c>
      <c r="D13">
        <v>10.02</v>
      </c>
      <c r="E13">
        <v>8.6300000000000008</v>
      </c>
      <c r="F13">
        <v>7.35</v>
      </c>
      <c r="G13">
        <v>6.19</v>
      </c>
      <c r="H13">
        <v>6.76</v>
      </c>
      <c r="I13">
        <v>5.76</v>
      </c>
      <c r="J13">
        <v>5.37</v>
      </c>
      <c r="K13">
        <v>4.45</v>
      </c>
      <c r="L13">
        <v>6.46</v>
      </c>
    </row>
    <row r="14" spans="1:12" x14ac:dyDescent="0.2">
      <c r="A14" s="3" t="s">
        <v>252</v>
      </c>
      <c r="B14" t="s">
        <v>252</v>
      </c>
      <c r="C14">
        <v>16.21</v>
      </c>
      <c r="D14">
        <v>15.05</v>
      </c>
      <c r="E14">
        <v>11.87</v>
      </c>
      <c r="F14">
        <v>10.85</v>
      </c>
      <c r="G14">
        <v>9.8699999999999992</v>
      </c>
      <c r="H14">
        <v>9.64</v>
      </c>
      <c r="I14">
        <v>8.7200000000000006</v>
      </c>
      <c r="J14">
        <v>7.41</v>
      </c>
      <c r="K14">
        <v>6.31</v>
      </c>
      <c r="L14">
        <v>8.19</v>
      </c>
    </row>
    <row r="15" spans="1:12" x14ac:dyDescent="0.2">
      <c r="A15" s="3" t="s">
        <v>396</v>
      </c>
      <c r="B15" t="s">
        <v>396</v>
      </c>
      <c r="C15">
        <v>15.39</v>
      </c>
      <c r="D15">
        <v>13.37</v>
      </c>
      <c r="E15">
        <v>11.77</v>
      </c>
      <c r="F15">
        <v>10.7</v>
      </c>
      <c r="G15">
        <v>9.1199999999999992</v>
      </c>
      <c r="H15">
        <v>7.86</v>
      </c>
      <c r="I15">
        <v>7.07</v>
      </c>
      <c r="J15">
        <v>6.15</v>
      </c>
      <c r="K15">
        <v>6.26</v>
      </c>
      <c r="L15">
        <v>8.43</v>
      </c>
    </row>
    <row r="16" spans="1:12" x14ac:dyDescent="0.2">
      <c r="A16" s="3" t="s">
        <v>484</v>
      </c>
      <c r="B16" t="s">
        <v>484</v>
      </c>
      <c r="C16">
        <v>12.33</v>
      </c>
      <c r="D16">
        <v>10.02</v>
      </c>
      <c r="E16">
        <v>8.6300000000000008</v>
      </c>
      <c r="F16">
        <v>7.35</v>
      </c>
      <c r="G16">
        <v>6.19</v>
      </c>
      <c r="H16">
        <v>6.76</v>
      </c>
      <c r="I16">
        <v>5.76</v>
      </c>
      <c r="J16">
        <v>5.37</v>
      </c>
      <c r="K16">
        <v>4.45</v>
      </c>
      <c r="L16">
        <v>6.46</v>
      </c>
    </row>
    <row r="17" spans="1:12" x14ac:dyDescent="0.2">
      <c r="A17" s="3" t="s">
        <v>453</v>
      </c>
      <c r="B17" t="s">
        <v>453</v>
      </c>
      <c r="C17">
        <v>5.82</v>
      </c>
      <c r="D17">
        <v>5.38</v>
      </c>
      <c r="E17">
        <v>5.23</v>
      </c>
      <c r="F17">
        <v>4.9800000000000004</v>
      </c>
      <c r="G17">
        <v>4.62</v>
      </c>
      <c r="H17">
        <v>4.12</v>
      </c>
      <c r="I17">
        <v>3.75</v>
      </c>
      <c r="J17">
        <v>3.38</v>
      </c>
      <c r="K17">
        <v>3.14</v>
      </c>
      <c r="L17">
        <v>4.3099999999999996</v>
      </c>
    </row>
    <row r="18" spans="1:12" x14ac:dyDescent="0.2">
      <c r="A18" s="3" t="s">
        <v>454</v>
      </c>
      <c r="B18" t="s">
        <v>454</v>
      </c>
      <c r="C18">
        <v>7.14</v>
      </c>
      <c r="D18">
        <v>6.86</v>
      </c>
      <c r="E18">
        <v>6.21</v>
      </c>
      <c r="F18">
        <v>5.89</v>
      </c>
      <c r="G18">
        <v>5.25</v>
      </c>
      <c r="H18">
        <v>4.8</v>
      </c>
      <c r="I18">
        <v>4.22</v>
      </c>
      <c r="J18">
        <v>4</v>
      </c>
      <c r="K18">
        <v>3.8</v>
      </c>
      <c r="L18">
        <v>4.6100000000000003</v>
      </c>
    </row>
    <row r="19" spans="1:12" x14ac:dyDescent="0.2">
      <c r="A19" s="3" t="s">
        <v>379</v>
      </c>
      <c r="B19" t="s">
        <v>585</v>
      </c>
      <c r="C19">
        <v>8.9499999999999993</v>
      </c>
      <c r="D19">
        <v>8.07</v>
      </c>
      <c r="E19">
        <v>7.38</v>
      </c>
      <c r="F19">
        <v>6.17</v>
      </c>
      <c r="G19">
        <v>5.28</v>
      </c>
      <c r="H19">
        <v>4.87</v>
      </c>
      <c r="I19">
        <v>4.3600000000000003</v>
      </c>
      <c r="J19">
        <v>3.9</v>
      </c>
      <c r="K19">
        <v>3.67</v>
      </c>
      <c r="L19">
        <v>8.31</v>
      </c>
    </row>
  </sheetData>
  <pageMargins left="0.7" right="0.7" top="0.75" bottom="0.75" header="0.3" footer="0.3"/>
  <ignoredErrors>
    <ignoredError sqref="C1:L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topLeftCell="A25" workbookViewId="0">
      <selection activeCell="E27" sqref="E27"/>
    </sheetView>
  </sheetViews>
  <sheetFormatPr baseColWidth="10" defaultRowHeight="15" x14ac:dyDescent="0.2"/>
  <cols>
    <col min="1" max="5" width="17.5" customWidth="1"/>
    <col min="6" max="256" width="8.83203125" customWidth="1"/>
  </cols>
  <sheetData>
    <row r="1" spans="1:5" x14ac:dyDescent="0.2">
      <c r="A1" t="s">
        <v>455</v>
      </c>
      <c r="B1" t="s">
        <v>598</v>
      </c>
      <c r="C1" t="s">
        <v>645</v>
      </c>
      <c r="D1" t="s">
        <v>635</v>
      </c>
      <c r="E1" t="s">
        <v>306</v>
      </c>
    </row>
    <row r="2" spans="1:5" x14ac:dyDescent="0.2">
      <c r="A2" t="s">
        <v>14</v>
      </c>
      <c r="B2" t="s">
        <v>574</v>
      </c>
      <c r="C2" t="s">
        <v>326</v>
      </c>
      <c r="E2" t="s">
        <v>497</v>
      </c>
    </row>
    <row r="3" spans="1:5" x14ac:dyDescent="0.2">
      <c r="A3" t="s">
        <v>479</v>
      </c>
      <c r="D3" t="s">
        <v>445</v>
      </c>
      <c r="E3" t="s">
        <v>509</v>
      </c>
    </row>
    <row r="4" spans="1:5" x14ac:dyDescent="0.2">
      <c r="A4" t="s">
        <v>595</v>
      </c>
      <c r="B4" t="s">
        <v>85</v>
      </c>
      <c r="C4" t="s">
        <v>614</v>
      </c>
      <c r="D4" t="s">
        <v>557</v>
      </c>
      <c r="E4" t="s">
        <v>311</v>
      </c>
    </row>
    <row r="5" spans="1:5" x14ac:dyDescent="0.2">
      <c r="A5" t="s">
        <v>161</v>
      </c>
      <c r="D5" t="s">
        <v>244</v>
      </c>
      <c r="E5" t="s">
        <v>669</v>
      </c>
    </row>
    <row r="6" spans="1:5" x14ac:dyDescent="0.2">
      <c r="A6" t="s">
        <v>19</v>
      </c>
      <c r="B6" t="s">
        <v>289</v>
      </c>
      <c r="C6" t="s">
        <v>347</v>
      </c>
      <c r="E6" t="s">
        <v>301</v>
      </c>
    </row>
    <row r="7" spans="1:5" x14ac:dyDescent="0.2">
      <c r="A7" t="s">
        <v>431</v>
      </c>
      <c r="B7" t="s">
        <v>372</v>
      </c>
      <c r="C7" t="s">
        <v>152</v>
      </c>
      <c r="E7" t="s">
        <v>189</v>
      </c>
    </row>
    <row r="8" spans="1:5" x14ac:dyDescent="0.2">
      <c r="A8" t="s">
        <v>696</v>
      </c>
      <c r="B8" t="s">
        <v>372</v>
      </c>
      <c r="C8" t="s">
        <v>326</v>
      </c>
      <c r="E8" t="s">
        <v>325</v>
      </c>
    </row>
    <row r="9" spans="1:5" x14ac:dyDescent="0.2">
      <c r="A9" t="s">
        <v>586</v>
      </c>
      <c r="D9" t="s">
        <v>323</v>
      </c>
      <c r="E9" t="s">
        <v>108</v>
      </c>
    </row>
    <row r="10" spans="1:5" x14ac:dyDescent="0.2">
      <c r="A10" t="s">
        <v>198</v>
      </c>
      <c r="B10" t="s">
        <v>125</v>
      </c>
      <c r="C10" t="s">
        <v>326</v>
      </c>
      <c r="E10" t="s">
        <v>44</v>
      </c>
    </row>
    <row r="11" spans="1:5" x14ac:dyDescent="0.2">
      <c r="A11" t="s">
        <v>468</v>
      </c>
      <c r="B11" t="s">
        <v>574</v>
      </c>
      <c r="C11" t="s">
        <v>152</v>
      </c>
      <c r="E11" t="s">
        <v>294</v>
      </c>
    </row>
    <row r="12" spans="1:5" x14ac:dyDescent="0.2">
      <c r="A12" t="s">
        <v>268</v>
      </c>
      <c r="B12" t="s">
        <v>372</v>
      </c>
      <c r="C12" t="s">
        <v>152</v>
      </c>
      <c r="E12" t="s">
        <v>84</v>
      </c>
    </row>
    <row r="13" spans="1:5" x14ac:dyDescent="0.2">
      <c r="A13" t="s">
        <v>333</v>
      </c>
      <c r="B13" t="s">
        <v>458</v>
      </c>
      <c r="C13" t="s">
        <v>152</v>
      </c>
      <c r="E13" t="s">
        <v>106</v>
      </c>
    </row>
    <row r="14" spans="1:5" x14ac:dyDescent="0.2">
      <c r="A14" t="s">
        <v>467</v>
      </c>
      <c r="B14" t="s">
        <v>574</v>
      </c>
      <c r="C14" t="s">
        <v>326</v>
      </c>
      <c r="E14" t="s">
        <v>389</v>
      </c>
    </row>
    <row r="15" spans="1:5" x14ac:dyDescent="0.2">
      <c r="A15" t="s">
        <v>285</v>
      </c>
      <c r="B15" t="s">
        <v>458</v>
      </c>
      <c r="C15" t="s">
        <v>326</v>
      </c>
      <c r="D15" t="s">
        <v>576</v>
      </c>
      <c r="E15" t="s">
        <v>411</v>
      </c>
    </row>
    <row r="16" spans="1:5" x14ac:dyDescent="0.2">
      <c r="A16" t="s">
        <v>334</v>
      </c>
      <c r="B16" t="s">
        <v>372</v>
      </c>
      <c r="C16" t="s">
        <v>326</v>
      </c>
      <c r="D16" t="s">
        <v>615</v>
      </c>
      <c r="E16" t="s">
        <v>60</v>
      </c>
    </row>
    <row r="17" spans="1:5" x14ac:dyDescent="0.2">
      <c r="A17" t="s">
        <v>496</v>
      </c>
      <c r="B17" t="s">
        <v>372</v>
      </c>
      <c r="C17" t="s">
        <v>152</v>
      </c>
      <c r="E17" t="s">
        <v>504</v>
      </c>
    </row>
    <row r="18" spans="1:5" x14ac:dyDescent="0.2">
      <c r="A18" t="s">
        <v>517</v>
      </c>
      <c r="B18" t="s">
        <v>289</v>
      </c>
      <c r="C18" t="s">
        <v>614</v>
      </c>
      <c r="E18" t="s">
        <v>446</v>
      </c>
    </row>
    <row r="19" spans="1:5" x14ac:dyDescent="0.2">
      <c r="A19" t="s">
        <v>46</v>
      </c>
      <c r="B19" t="s">
        <v>372</v>
      </c>
      <c r="C19" t="s">
        <v>326</v>
      </c>
      <c r="D19" t="s">
        <v>443</v>
      </c>
      <c r="E19" t="s">
        <v>608</v>
      </c>
    </row>
    <row r="20" spans="1:5" x14ac:dyDescent="0.2">
      <c r="A20" t="s">
        <v>317</v>
      </c>
      <c r="B20" t="s">
        <v>289</v>
      </c>
      <c r="C20" t="s">
        <v>347</v>
      </c>
      <c r="E20" t="s">
        <v>596</v>
      </c>
    </row>
    <row r="21" spans="1:5" x14ac:dyDescent="0.2">
      <c r="A21" t="s">
        <v>432</v>
      </c>
      <c r="B21" t="s">
        <v>289</v>
      </c>
      <c r="C21" t="s">
        <v>614</v>
      </c>
      <c r="E21" t="s">
        <v>113</v>
      </c>
    </row>
    <row r="22" spans="1:5" x14ac:dyDescent="0.2">
      <c r="A22" t="s">
        <v>142</v>
      </c>
      <c r="B22" t="s">
        <v>85</v>
      </c>
      <c r="C22" t="s">
        <v>347</v>
      </c>
      <c r="D22" t="s">
        <v>576</v>
      </c>
      <c r="E22" t="s">
        <v>37</v>
      </c>
    </row>
    <row r="23" spans="1:5" x14ac:dyDescent="0.2">
      <c r="A23" t="s">
        <v>143</v>
      </c>
      <c r="B23" t="s">
        <v>372</v>
      </c>
      <c r="C23" t="s">
        <v>152</v>
      </c>
      <c r="E23" t="s">
        <v>577</v>
      </c>
    </row>
    <row r="24" spans="1:5" x14ac:dyDescent="0.2">
      <c r="A24" t="s">
        <v>68</v>
      </c>
      <c r="B24" t="s">
        <v>125</v>
      </c>
      <c r="C24" t="s">
        <v>326</v>
      </c>
      <c r="E24" t="s">
        <v>344</v>
      </c>
    </row>
    <row r="25" spans="1:5" x14ac:dyDescent="0.2">
      <c r="A25" t="s">
        <v>278</v>
      </c>
      <c r="B25" t="s">
        <v>574</v>
      </c>
      <c r="C25" t="s">
        <v>326</v>
      </c>
      <c r="E25" t="s">
        <v>155</v>
      </c>
    </row>
    <row r="26" spans="1:5" x14ac:dyDescent="0.2">
      <c r="A26" t="s">
        <v>523</v>
      </c>
      <c r="B26" t="s">
        <v>372</v>
      </c>
      <c r="C26" t="s">
        <v>152</v>
      </c>
      <c r="E26" t="s">
        <v>371</v>
      </c>
    </row>
    <row r="27" spans="1:5" x14ac:dyDescent="0.2">
      <c r="A27" t="s">
        <v>205</v>
      </c>
      <c r="B27" t="s">
        <v>372</v>
      </c>
      <c r="C27" t="s">
        <v>152</v>
      </c>
      <c r="D27" t="s">
        <v>475</v>
      </c>
      <c r="E27" t="s">
        <v>559</v>
      </c>
    </row>
    <row r="28" spans="1:5" x14ac:dyDescent="0.2">
      <c r="A28" t="s">
        <v>275</v>
      </c>
      <c r="B28" t="s">
        <v>574</v>
      </c>
      <c r="C28" t="s">
        <v>347</v>
      </c>
      <c r="E28" t="s">
        <v>298</v>
      </c>
    </row>
    <row r="29" spans="1:5" x14ac:dyDescent="0.2">
      <c r="A29" t="s">
        <v>605</v>
      </c>
      <c r="B29" t="s">
        <v>206</v>
      </c>
      <c r="C29" t="s">
        <v>326</v>
      </c>
      <c r="E29" t="s">
        <v>353</v>
      </c>
    </row>
    <row r="30" spans="1:5" x14ac:dyDescent="0.2">
      <c r="A30" t="s">
        <v>486</v>
      </c>
      <c r="B30" t="s">
        <v>574</v>
      </c>
      <c r="C30" t="s">
        <v>347</v>
      </c>
      <c r="E30" t="s">
        <v>54</v>
      </c>
    </row>
    <row r="31" spans="1:5" x14ac:dyDescent="0.2">
      <c r="A31" t="s">
        <v>315</v>
      </c>
      <c r="B31" t="s">
        <v>574</v>
      </c>
      <c r="C31" t="s">
        <v>152</v>
      </c>
      <c r="E31" t="s">
        <v>562</v>
      </c>
    </row>
    <row r="32" spans="1:5" x14ac:dyDescent="0.2">
      <c r="A32" t="s">
        <v>368</v>
      </c>
      <c r="B32" t="s">
        <v>574</v>
      </c>
      <c r="C32" t="s">
        <v>326</v>
      </c>
      <c r="E32" t="s">
        <v>531</v>
      </c>
    </row>
    <row r="33" spans="1:5" x14ac:dyDescent="0.2">
      <c r="A33" t="s">
        <v>120</v>
      </c>
      <c r="B33" t="s">
        <v>458</v>
      </c>
      <c r="C33" t="s">
        <v>326</v>
      </c>
      <c r="E33" t="s">
        <v>408</v>
      </c>
    </row>
    <row r="34" spans="1:5" x14ac:dyDescent="0.2">
      <c r="A34" t="s">
        <v>114</v>
      </c>
      <c r="B34" t="s">
        <v>85</v>
      </c>
      <c r="C34" t="s">
        <v>347</v>
      </c>
      <c r="E34" t="s">
        <v>540</v>
      </c>
    </row>
    <row r="35" spans="1:5" x14ac:dyDescent="0.2">
      <c r="A35" t="s">
        <v>373</v>
      </c>
      <c r="B35" t="s">
        <v>289</v>
      </c>
      <c r="C35" t="s">
        <v>152</v>
      </c>
      <c r="E35" t="s">
        <v>48</v>
      </c>
    </row>
    <row r="36" spans="1:5" x14ac:dyDescent="0.2">
      <c r="A36" t="s">
        <v>460</v>
      </c>
      <c r="B36" t="s">
        <v>289</v>
      </c>
      <c r="C36" t="s">
        <v>614</v>
      </c>
      <c r="E36" t="s">
        <v>173</v>
      </c>
    </row>
    <row r="37" spans="1:5" x14ac:dyDescent="0.2">
      <c r="A37" t="s">
        <v>532</v>
      </c>
      <c r="B37" t="s">
        <v>206</v>
      </c>
      <c r="C37" t="s">
        <v>326</v>
      </c>
      <c r="D37" t="s">
        <v>397</v>
      </c>
      <c r="E37" t="s">
        <v>186</v>
      </c>
    </row>
    <row r="38" spans="1:5" x14ac:dyDescent="0.2">
      <c r="A38" t="s">
        <v>217</v>
      </c>
      <c r="D38" t="s">
        <v>29</v>
      </c>
      <c r="E38" t="s">
        <v>415</v>
      </c>
    </row>
    <row r="39" spans="1:5" x14ac:dyDescent="0.2">
      <c r="A39" t="s">
        <v>613</v>
      </c>
      <c r="B39" t="s">
        <v>372</v>
      </c>
      <c r="C39" t="s">
        <v>326</v>
      </c>
      <c r="E39" t="s">
        <v>176</v>
      </c>
    </row>
    <row r="40" spans="1:5" x14ac:dyDescent="0.2">
      <c r="A40" t="s">
        <v>296</v>
      </c>
      <c r="B40" t="s">
        <v>372</v>
      </c>
      <c r="C40" t="s">
        <v>326</v>
      </c>
      <c r="E40" t="s">
        <v>369</v>
      </c>
    </row>
    <row r="41" spans="1:5" x14ac:dyDescent="0.2">
      <c r="A41" t="s">
        <v>620</v>
      </c>
      <c r="B41" t="s">
        <v>574</v>
      </c>
      <c r="C41" t="s">
        <v>326</v>
      </c>
      <c r="E41" t="s">
        <v>153</v>
      </c>
    </row>
    <row r="42" spans="1:5" x14ac:dyDescent="0.2">
      <c r="A42" t="s">
        <v>174</v>
      </c>
      <c r="B42" t="s">
        <v>458</v>
      </c>
      <c r="C42" t="s">
        <v>152</v>
      </c>
      <c r="D42" t="s">
        <v>684</v>
      </c>
      <c r="E42" t="s">
        <v>474</v>
      </c>
    </row>
    <row r="43" spans="1:5" x14ac:dyDescent="0.2">
      <c r="A43" t="s">
        <v>313</v>
      </c>
      <c r="B43" t="s">
        <v>289</v>
      </c>
      <c r="C43" t="s">
        <v>347</v>
      </c>
      <c r="E43" t="s">
        <v>134</v>
      </c>
    </row>
    <row r="44" spans="1:5" x14ac:dyDescent="0.2">
      <c r="A44" t="s">
        <v>75</v>
      </c>
      <c r="B44" t="s">
        <v>289</v>
      </c>
      <c r="C44" t="s">
        <v>347</v>
      </c>
      <c r="E44" t="s">
        <v>700</v>
      </c>
    </row>
    <row r="45" spans="1:5" x14ac:dyDescent="0.2">
      <c r="A45" t="s">
        <v>209</v>
      </c>
      <c r="B45" t="s">
        <v>289</v>
      </c>
      <c r="C45" t="s">
        <v>614</v>
      </c>
      <c r="E45" t="s">
        <v>466</v>
      </c>
    </row>
    <row r="46" spans="1:5" x14ac:dyDescent="0.2">
      <c r="A46" t="s">
        <v>382</v>
      </c>
      <c r="B46" t="s">
        <v>289</v>
      </c>
      <c r="C46" t="s">
        <v>347</v>
      </c>
      <c r="E46" t="s">
        <v>367</v>
      </c>
    </row>
    <row r="47" spans="1:5" x14ac:dyDescent="0.2">
      <c r="A47" t="s">
        <v>281</v>
      </c>
      <c r="B47" t="s">
        <v>574</v>
      </c>
      <c r="C47" t="s">
        <v>152</v>
      </c>
      <c r="E47" t="s">
        <v>526</v>
      </c>
    </row>
    <row r="48" spans="1:5" x14ac:dyDescent="0.2">
      <c r="A48" t="s">
        <v>330</v>
      </c>
      <c r="B48" t="s">
        <v>289</v>
      </c>
      <c r="C48" t="s">
        <v>347</v>
      </c>
      <c r="E48" t="s">
        <v>335</v>
      </c>
    </row>
    <row r="49" spans="1:5" x14ac:dyDescent="0.2">
      <c r="A49" t="s">
        <v>536</v>
      </c>
      <c r="B49" t="s">
        <v>289</v>
      </c>
      <c r="C49" t="s">
        <v>347</v>
      </c>
      <c r="E49" t="s">
        <v>464</v>
      </c>
    </row>
    <row r="50" spans="1:5" x14ac:dyDescent="0.2">
      <c r="A50" t="s">
        <v>13</v>
      </c>
      <c r="B50" t="s">
        <v>574</v>
      </c>
      <c r="C50" t="s">
        <v>152</v>
      </c>
      <c r="E50" t="s">
        <v>320</v>
      </c>
    </row>
    <row r="51" spans="1:5" x14ac:dyDescent="0.2">
      <c r="A51" t="s">
        <v>276</v>
      </c>
      <c r="E51" t="s">
        <v>321</v>
      </c>
    </row>
    <row r="52" spans="1:5" x14ac:dyDescent="0.2">
      <c r="A52" t="s">
        <v>235</v>
      </c>
      <c r="B52" t="s">
        <v>574</v>
      </c>
      <c r="C52" t="s">
        <v>152</v>
      </c>
      <c r="E52" t="s">
        <v>95</v>
      </c>
    </row>
    <row r="53" spans="1:5" x14ac:dyDescent="0.2">
      <c r="A53" t="s">
        <v>96</v>
      </c>
      <c r="B53" t="s">
        <v>574</v>
      </c>
      <c r="C53" t="s">
        <v>326</v>
      </c>
      <c r="E53" t="s">
        <v>380</v>
      </c>
    </row>
    <row r="54" spans="1:5" x14ac:dyDescent="0.2">
      <c r="A54" t="s">
        <v>616</v>
      </c>
      <c r="B54" t="s">
        <v>574</v>
      </c>
      <c r="C54" t="s">
        <v>326</v>
      </c>
      <c r="E54" t="s">
        <v>450</v>
      </c>
    </row>
    <row r="55" spans="1:5" x14ac:dyDescent="0.2">
      <c r="A55" t="s">
        <v>236</v>
      </c>
      <c r="B55" t="s">
        <v>372</v>
      </c>
      <c r="C55" t="s">
        <v>326</v>
      </c>
      <c r="D55" t="s">
        <v>426</v>
      </c>
      <c r="E55" t="s">
        <v>419</v>
      </c>
    </row>
    <row r="56" spans="1:5" x14ac:dyDescent="0.2">
      <c r="A56" t="s">
        <v>632</v>
      </c>
      <c r="B56" t="s">
        <v>372</v>
      </c>
      <c r="C56" t="s">
        <v>326</v>
      </c>
      <c r="E56" t="s">
        <v>164</v>
      </c>
    </row>
    <row r="57" spans="1:5" x14ac:dyDescent="0.2">
      <c r="A57" t="s">
        <v>456</v>
      </c>
      <c r="B57" t="s">
        <v>372</v>
      </c>
      <c r="C57" t="s">
        <v>326</v>
      </c>
      <c r="E57" t="s">
        <v>453</v>
      </c>
    </row>
    <row r="58" spans="1:5" x14ac:dyDescent="0.2">
      <c r="A58" t="s">
        <v>226</v>
      </c>
      <c r="B58" t="s">
        <v>125</v>
      </c>
      <c r="C58" t="s">
        <v>347</v>
      </c>
      <c r="E58" t="s">
        <v>23</v>
      </c>
    </row>
    <row r="59" spans="1:5" x14ac:dyDescent="0.2">
      <c r="A59" t="s">
        <v>243</v>
      </c>
      <c r="B59" t="s">
        <v>574</v>
      </c>
      <c r="C59" t="s">
        <v>152</v>
      </c>
      <c r="E59" t="s">
        <v>655</v>
      </c>
    </row>
    <row r="60" spans="1:5" x14ac:dyDescent="0.2">
      <c r="A60" t="s">
        <v>498</v>
      </c>
      <c r="B60" t="s">
        <v>372</v>
      </c>
      <c r="C60" t="s">
        <v>326</v>
      </c>
      <c r="E60" t="s">
        <v>288</v>
      </c>
    </row>
    <row r="61" spans="1:5" x14ac:dyDescent="0.2">
      <c r="A61" t="s">
        <v>674</v>
      </c>
      <c r="B61" t="s">
        <v>574</v>
      </c>
      <c r="C61" t="s">
        <v>152</v>
      </c>
      <c r="E61" t="s">
        <v>394</v>
      </c>
    </row>
    <row r="62" spans="1:5" x14ac:dyDescent="0.2">
      <c r="A62" t="s">
        <v>30</v>
      </c>
      <c r="B62" t="s">
        <v>125</v>
      </c>
      <c r="C62" t="s">
        <v>347</v>
      </c>
      <c r="E62" t="s">
        <v>654</v>
      </c>
    </row>
    <row r="63" spans="1:5" x14ac:dyDescent="0.2">
      <c r="A63" t="s">
        <v>219</v>
      </c>
      <c r="E63" t="s">
        <v>193</v>
      </c>
    </row>
    <row r="64" spans="1:5" x14ac:dyDescent="0.2">
      <c r="A64" t="s">
        <v>336</v>
      </c>
      <c r="D64" t="s">
        <v>624</v>
      </c>
      <c r="E64" t="s">
        <v>657</v>
      </c>
    </row>
    <row r="65" spans="1:5" x14ac:dyDescent="0.2">
      <c r="A65" t="s">
        <v>554</v>
      </c>
      <c r="D65" t="s">
        <v>7</v>
      </c>
      <c r="E65" t="s">
        <v>458</v>
      </c>
    </row>
    <row r="66" spans="1:5" x14ac:dyDescent="0.2">
      <c r="A66" t="s">
        <v>303</v>
      </c>
      <c r="E66" t="s">
        <v>254</v>
      </c>
    </row>
    <row r="67" spans="1:5" x14ac:dyDescent="0.2">
      <c r="A67" t="s">
        <v>553</v>
      </c>
      <c r="D67" t="s">
        <v>514</v>
      </c>
      <c r="E67" t="s">
        <v>372</v>
      </c>
    </row>
    <row r="68" spans="1:5" x14ac:dyDescent="0.2">
      <c r="A68" t="s">
        <v>105</v>
      </c>
      <c r="B68" t="s">
        <v>574</v>
      </c>
      <c r="C68" t="s">
        <v>152</v>
      </c>
      <c r="E68" t="s">
        <v>227</v>
      </c>
    </row>
    <row r="69" spans="1:5" x14ac:dyDescent="0.2">
      <c r="A69" t="s">
        <v>637</v>
      </c>
      <c r="B69" t="s">
        <v>125</v>
      </c>
      <c r="C69" t="s">
        <v>347</v>
      </c>
      <c r="D69" t="s">
        <v>12</v>
      </c>
      <c r="E69" t="s">
        <v>241</v>
      </c>
    </row>
    <row r="70" spans="1:5" x14ac:dyDescent="0.2">
      <c r="A70" t="s">
        <v>381</v>
      </c>
      <c r="D70" t="s">
        <v>265</v>
      </c>
      <c r="E70" t="s">
        <v>135</v>
      </c>
    </row>
    <row r="71" spans="1:5" x14ac:dyDescent="0.2">
      <c r="A71" t="s">
        <v>157</v>
      </c>
      <c r="B71" t="s">
        <v>289</v>
      </c>
      <c r="C71" t="s">
        <v>614</v>
      </c>
      <c r="E71" t="s">
        <v>683</v>
      </c>
    </row>
    <row r="72" spans="1:5" x14ac:dyDescent="0.2">
      <c r="A72" t="s">
        <v>234</v>
      </c>
      <c r="B72" t="s">
        <v>372</v>
      </c>
      <c r="C72" t="s">
        <v>326</v>
      </c>
      <c r="D72" t="s">
        <v>341</v>
      </c>
      <c r="E72" t="s">
        <v>78</v>
      </c>
    </row>
    <row r="73" spans="1:5" x14ac:dyDescent="0.2">
      <c r="A73" t="s">
        <v>622</v>
      </c>
      <c r="B73" t="s">
        <v>372</v>
      </c>
      <c r="C73" t="s">
        <v>326</v>
      </c>
      <c r="D73" t="s">
        <v>482</v>
      </c>
      <c r="E73" t="s">
        <v>484</v>
      </c>
    </row>
    <row r="74" spans="1:5" x14ac:dyDescent="0.2">
      <c r="A74" t="s">
        <v>98</v>
      </c>
      <c r="B74" t="s">
        <v>289</v>
      </c>
      <c r="C74" t="s">
        <v>614</v>
      </c>
      <c r="D74" t="s">
        <v>590</v>
      </c>
      <c r="E74" t="s">
        <v>147</v>
      </c>
    </row>
    <row r="75" spans="1:5" x14ac:dyDescent="0.2">
      <c r="A75" t="s">
        <v>667</v>
      </c>
      <c r="D75" t="s">
        <v>274</v>
      </c>
      <c r="E75" t="s">
        <v>40</v>
      </c>
    </row>
    <row r="76" spans="1:5" ht="409.6" x14ac:dyDescent="0.2">
      <c r="A76" t="s">
        <v>332</v>
      </c>
      <c r="D76" s="2" t="s">
        <v>530</v>
      </c>
      <c r="E76" t="s">
        <v>202</v>
      </c>
    </row>
    <row r="77" spans="1:5" x14ac:dyDescent="0.2">
      <c r="A77" t="s">
        <v>27</v>
      </c>
      <c r="B77" t="s">
        <v>372</v>
      </c>
      <c r="C77" t="s">
        <v>326</v>
      </c>
      <c r="D77" t="s">
        <v>230</v>
      </c>
      <c r="E77" t="s">
        <v>51</v>
      </c>
    </row>
    <row r="78" spans="1:5" x14ac:dyDescent="0.2">
      <c r="A78" t="s">
        <v>364</v>
      </c>
      <c r="B78" t="s">
        <v>458</v>
      </c>
      <c r="C78" t="s">
        <v>152</v>
      </c>
      <c r="E78" t="s">
        <v>140</v>
      </c>
    </row>
    <row r="79" spans="1:5" x14ac:dyDescent="0.2">
      <c r="A79" t="s">
        <v>594</v>
      </c>
      <c r="B79" t="s">
        <v>372</v>
      </c>
      <c r="C79" t="s">
        <v>326</v>
      </c>
      <c r="D79" t="s">
        <v>588</v>
      </c>
      <c r="E79" t="s">
        <v>354</v>
      </c>
    </row>
    <row r="80" spans="1:5" x14ac:dyDescent="0.2">
      <c r="A80" t="s">
        <v>442</v>
      </c>
      <c r="B80" t="s">
        <v>372</v>
      </c>
      <c r="C80" t="s">
        <v>326</v>
      </c>
      <c r="E80" t="s">
        <v>319</v>
      </c>
    </row>
    <row r="81" spans="1:5" x14ac:dyDescent="0.2">
      <c r="A81" t="s">
        <v>261</v>
      </c>
      <c r="B81" t="s">
        <v>458</v>
      </c>
      <c r="C81" t="s">
        <v>347</v>
      </c>
      <c r="D81" t="s">
        <v>8</v>
      </c>
      <c r="E81" t="s">
        <v>362</v>
      </c>
    </row>
    <row r="82" spans="1:5" x14ac:dyDescent="0.2">
      <c r="A82" t="s">
        <v>346</v>
      </c>
      <c r="B82" t="s">
        <v>289</v>
      </c>
      <c r="C82" t="s">
        <v>152</v>
      </c>
      <c r="E82" t="s">
        <v>469</v>
      </c>
    </row>
    <row r="83" spans="1:5" x14ac:dyDescent="0.2">
      <c r="A83" t="s">
        <v>555</v>
      </c>
      <c r="B83" t="s">
        <v>372</v>
      </c>
      <c r="C83" t="s">
        <v>326</v>
      </c>
      <c r="E83" t="s">
        <v>634</v>
      </c>
    </row>
    <row r="84" spans="1:5" x14ac:dyDescent="0.2">
      <c r="A84" t="s">
        <v>437</v>
      </c>
      <c r="B84" t="s">
        <v>372</v>
      </c>
      <c r="C84" t="s">
        <v>152</v>
      </c>
      <c r="D84" t="s">
        <v>538</v>
      </c>
      <c r="E84" t="s">
        <v>587</v>
      </c>
    </row>
    <row r="85" spans="1:5" x14ac:dyDescent="0.2">
      <c r="A85" t="s">
        <v>518</v>
      </c>
      <c r="B85" t="s">
        <v>289</v>
      </c>
      <c r="C85" t="s">
        <v>347</v>
      </c>
      <c r="E85" t="s">
        <v>156</v>
      </c>
    </row>
    <row r="86" spans="1:5" x14ac:dyDescent="0.2">
      <c r="A86" t="s">
        <v>647</v>
      </c>
      <c r="B86" t="s">
        <v>372</v>
      </c>
      <c r="C86" t="s">
        <v>326</v>
      </c>
      <c r="E86" t="s">
        <v>123</v>
      </c>
    </row>
    <row r="87" spans="1:5" x14ac:dyDescent="0.2">
      <c r="A87" t="s">
        <v>539</v>
      </c>
      <c r="B87" t="s">
        <v>289</v>
      </c>
      <c r="C87" t="s">
        <v>614</v>
      </c>
      <c r="E87" t="s">
        <v>544</v>
      </c>
    </row>
    <row r="88" spans="1:5" x14ac:dyDescent="0.2">
      <c r="A88" t="s">
        <v>81</v>
      </c>
      <c r="B88" t="s">
        <v>289</v>
      </c>
      <c r="C88" t="s">
        <v>614</v>
      </c>
      <c r="E88" t="s">
        <v>26</v>
      </c>
    </row>
    <row r="89" spans="1:5" x14ac:dyDescent="0.2">
      <c r="A89" t="s">
        <v>150</v>
      </c>
      <c r="B89" t="s">
        <v>289</v>
      </c>
      <c r="C89" t="s">
        <v>614</v>
      </c>
      <c r="E89" t="s">
        <v>550</v>
      </c>
    </row>
    <row r="90" spans="1:5" x14ac:dyDescent="0.2">
      <c r="A90" t="s">
        <v>213</v>
      </c>
      <c r="B90" t="s">
        <v>289</v>
      </c>
      <c r="C90" t="s">
        <v>152</v>
      </c>
      <c r="E90" t="s">
        <v>610</v>
      </c>
    </row>
    <row r="91" spans="1:5" x14ac:dyDescent="0.2">
      <c r="A91" t="s">
        <v>512</v>
      </c>
      <c r="B91" t="s">
        <v>372</v>
      </c>
      <c r="C91" t="s">
        <v>326</v>
      </c>
      <c r="D91" t="s">
        <v>398</v>
      </c>
      <c r="E91" t="s">
        <v>656</v>
      </c>
    </row>
    <row r="92" spans="1:5" x14ac:dyDescent="0.2">
      <c r="A92" t="s">
        <v>569</v>
      </c>
      <c r="B92" t="s">
        <v>574</v>
      </c>
      <c r="C92" t="s">
        <v>152</v>
      </c>
      <c r="E92" t="s">
        <v>74</v>
      </c>
    </row>
    <row r="93" spans="1:5" x14ac:dyDescent="0.2">
      <c r="A93" t="s">
        <v>627</v>
      </c>
      <c r="B93" t="s">
        <v>372</v>
      </c>
      <c r="C93" t="s">
        <v>326</v>
      </c>
      <c r="E93" t="s">
        <v>494</v>
      </c>
    </row>
    <row r="94" spans="1:5" x14ac:dyDescent="0.2">
      <c r="A94" t="s">
        <v>131</v>
      </c>
      <c r="B94" t="s">
        <v>574</v>
      </c>
      <c r="C94" t="s">
        <v>152</v>
      </c>
      <c r="E94" t="s">
        <v>246</v>
      </c>
    </row>
    <row r="95" spans="1:5" x14ac:dyDescent="0.2">
      <c r="A95" t="s">
        <v>39</v>
      </c>
      <c r="B95" t="s">
        <v>458</v>
      </c>
      <c r="C95" t="s">
        <v>326</v>
      </c>
      <c r="E95" t="s">
        <v>694</v>
      </c>
    </row>
    <row r="96" spans="1:5" x14ac:dyDescent="0.2">
      <c r="A96" t="s">
        <v>500</v>
      </c>
      <c r="B96" t="s">
        <v>574</v>
      </c>
      <c r="C96" t="s">
        <v>152</v>
      </c>
      <c r="E96" t="s">
        <v>338</v>
      </c>
    </row>
    <row r="97" spans="1:5" x14ac:dyDescent="0.2">
      <c r="A97" t="s">
        <v>501</v>
      </c>
      <c r="D97" t="s">
        <v>452</v>
      </c>
      <c r="E97" t="s">
        <v>326</v>
      </c>
    </row>
    <row r="98" spans="1:5" x14ac:dyDescent="0.2">
      <c r="A98" t="s">
        <v>316</v>
      </c>
      <c r="B98" t="s">
        <v>458</v>
      </c>
      <c r="C98" t="s">
        <v>326</v>
      </c>
      <c r="D98" t="s">
        <v>691</v>
      </c>
      <c r="E98" t="s">
        <v>250</v>
      </c>
    </row>
    <row r="99" spans="1:5" x14ac:dyDescent="0.2">
      <c r="A99" t="s">
        <v>62</v>
      </c>
      <c r="B99" t="s">
        <v>574</v>
      </c>
      <c r="C99" t="s">
        <v>347</v>
      </c>
      <c r="E99" t="s">
        <v>519</v>
      </c>
    </row>
    <row r="100" spans="1:5" x14ac:dyDescent="0.2">
      <c r="A100" t="s">
        <v>148</v>
      </c>
      <c r="D100" t="s">
        <v>568</v>
      </c>
      <c r="E100" t="s">
        <v>649</v>
      </c>
    </row>
    <row r="101" spans="1:5" x14ac:dyDescent="0.2">
      <c r="A101" t="s">
        <v>593</v>
      </c>
      <c r="B101" t="s">
        <v>372</v>
      </c>
      <c r="C101" t="s">
        <v>326</v>
      </c>
      <c r="E101" t="s">
        <v>489</v>
      </c>
    </row>
    <row r="102" spans="1:5" x14ac:dyDescent="0.2">
      <c r="A102" t="s">
        <v>89</v>
      </c>
      <c r="B102" t="s">
        <v>574</v>
      </c>
      <c r="C102" t="s">
        <v>347</v>
      </c>
      <c r="D102" t="s">
        <v>88</v>
      </c>
      <c r="E102" t="s">
        <v>5</v>
      </c>
    </row>
    <row r="103" spans="1:5" x14ac:dyDescent="0.2">
      <c r="A103" t="s">
        <v>602</v>
      </c>
      <c r="B103" t="s">
        <v>372</v>
      </c>
      <c r="C103" t="s">
        <v>326</v>
      </c>
      <c r="E103" t="s">
        <v>50</v>
      </c>
    </row>
    <row r="104" spans="1:5" x14ac:dyDescent="0.2">
      <c r="A104" t="s">
        <v>136</v>
      </c>
      <c r="D104" t="s">
        <v>350</v>
      </c>
      <c r="E104" t="s">
        <v>675</v>
      </c>
    </row>
    <row r="105" spans="1:5" x14ac:dyDescent="0.2">
      <c r="A105" t="s">
        <v>253</v>
      </c>
      <c r="D105" t="s">
        <v>15</v>
      </c>
      <c r="E105" t="s">
        <v>76</v>
      </c>
    </row>
    <row r="106" spans="1:5" x14ac:dyDescent="0.2">
      <c r="A106" t="s">
        <v>516</v>
      </c>
      <c r="D106" t="s">
        <v>231</v>
      </c>
      <c r="E106" t="s">
        <v>695</v>
      </c>
    </row>
    <row r="107" spans="1:5" x14ac:dyDescent="0.2">
      <c r="A107" t="s">
        <v>1</v>
      </c>
      <c r="D107" t="s">
        <v>422</v>
      </c>
      <c r="E107" t="s">
        <v>471</v>
      </c>
    </row>
    <row r="108" spans="1:5" x14ac:dyDescent="0.2">
      <c r="A108" t="s">
        <v>447</v>
      </c>
      <c r="B108" t="s">
        <v>458</v>
      </c>
      <c r="C108" t="s">
        <v>347</v>
      </c>
      <c r="D108" t="s">
        <v>111</v>
      </c>
      <c r="E108" t="s">
        <v>441</v>
      </c>
    </row>
    <row r="109" spans="1:5" x14ac:dyDescent="0.2">
      <c r="A109" t="s">
        <v>640</v>
      </c>
      <c r="D109" t="s">
        <v>220</v>
      </c>
      <c r="E109" t="s">
        <v>690</v>
      </c>
    </row>
    <row r="110" spans="1:5" x14ac:dyDescent="0.2">
      <c r="A110" t="s">
        <v>110</v>
      </c>
      <c r="B110" t="s">
        <v>372</v>
      </c>
      <c r="C110" t="s">
        <v>326</v>
      </c>
      <c r="D110" t="s">
        <v>633</v>
      </c>
      <c r="E110" t="s">
        <v>279</v>
      </c>
    </row>
    <row r="111" spans="1:5" x14ac:dyDescent="0.2">
      <c r="A111" t="s">
        <v>565</v>
      </c>
      <c r="B111" t="s">
        <v>85</v>
      </c>
      <c r="C111" t="s">
        <v>347</v>
      </c>
      <c r="D111" t="s">
        <v>331</v>
      </c>
      <c r="E111" t="s">
        <v>190</v>
      </c>
    </row>
    <row r="112" spans="1:5" x14ac:dyDescent="0.2">
      <c r="A112" t="s">
        <v>55</v>
      </c>
      <c r="B112" t="s">
        <v>372</v>
      </c>
      <c r="C112" t="s">
        <v>326</v>
      </c>
      <c r="D112" t="s">
        <v>87</v>
      </c>
      <c r="E112" t="s">
        <v>101</v>
      </c>
    </row>
    <row r="113" spans="1:5" x14ac:dyDescent="0.2">
      <c r="A113" t="s">
        <v>167</v>
      </c>
      <c r="B113" t="s">
        <v>125</v>
      </c>
      <c r="C113" t="s">
        <v>347</v>
      </c>
      <c r="D113" t="s">
        <v>557</v>
      </c>
      <c r="E113" t="s">
        <v>392</v>
      </c>
    </row>
    <row r="114" spans="1:5" x14ac:dyDescent="0.2">
      <c r="A114" t="s">
        <v>507</v>
      </c>
      <c r="B114" t="s">
        <v>125</v>
      </c>
      <c r="C114" t="s">
        <v>152</v>
      </c>
      <c r="E114" t="s">
        <v>0</v>
      </c>
    </row>
    <row r="115" spans="1:5" x14ac:dyDescent="0.2">
      <c r="A115" t="s">
        <v>137</v>
      </c>
      <c r="B115" t="s">
        <v>372</v>
      </c>
      <c r="C115" t="s">
        <v>326</v>
      </c>
      <c r="E115" t="s">
        <v>28</v>
      </c>
    </row>
    <row r="116" spans="1:5" x14ac:dyDescent="0.2">
      <c r="A116" t="s">
        <v>636</v>
      </c>
      <c r="B116" t="s">
        <v>125</v>
      </c>
      <c r="C116" t="s">
        <v>326</v>
      </c>
      <c r="E116" t="s">
        <v>454</v>
      </c>
    </row>
    <row r="117" spans="1:5" x14ac:dyDescent="0.2">
      <c r="A117" t="s">
        <v>533</v>
      </c>
      <c r="B117" t="s">
        <v>372</v>
      </c>
      <c r="C117" t="s">
        <v>326</v>
      </c>
      <c r="D117" t="s">
        <v>38</v>
      </c>
      <c r="E117" t="s">
        <v>159</v>
      </c>
    </row>
    <row r="118" spans="1:5" x14ac:dyDescent="0.2">
      <c r="A118" t="s">
        <v>665</v>
      </c>
      <c r="B118" t="s">
        <v>574</v>
      </c>
      <c r="C118" t="s">
        <v>152</v>
      </c>
      <c r="E118" t="s">
        <v>119</v>
      </c>
    </row>
    <row r="119" spans="1:5" x14ac:dyDescent="0.2">
      <c r="A119" t="s">
        <v>287</v>
      </c>
      <c r="B119" t="s">
        <v>125</v>
      </c>
      <c r="C119" t="s">
        <v>152</v>
      </c>
      <c r="E119" t="s">
        <v>543</v>
      </c>
    </row>
    <row r="120" spans="1:5" x14ac:dyDescent="0.2">
      <c r="A120" t="s">
        <v>534</v>
      </c>
      <c r="B120" t="s">
        <v>458</v>
      </c>
      <c r="C120" t="s">
        <v>326</v>
      </c>
      <c r="D120" t="s">
        <v>397</v>
      </c>
      <c r="E120" t="s">
        <v>693</v>
      </c>
    </row>
    <row r="121" spans="1:5" x14ac:dyDescent="0.2">
      <c r="A121" t="s">
        <v>267</v>
      </c>
      <c r="B121" t="s">
        <v>372</v>
      </c>
      <c r="C121" t="s">
        <v>152</v>
      </c>
      <c r="E121" t="s">
        <v>80</v>
      </c>
    </row>
    <row r="122" spans="1:5" x14ac:dyDescent="0.2">
      <c r="A122" t="s">
        <v>660</v>
      </c>
      <c r="B122" t="s">
        <v>289</v>
      </c>
      <c r="C122" t="s">
        <v>347</v>
      </c>
      <c r="D122" t="s">
        <v>646</v>
      </c>
      <c r="E122" t="s">
        <v>697</v>
      </c>
    </row>
    <row r="123" spans="1:5" x14ac:dyDescent="0.2">
      <c r="A123" t="s">
        <v>395</v>
      </c>
      <c r="B123" t="s">
        <v>372</v>
      </c>
      <c r="C123" t="s">
        <v>347</v>
      </c>
      <c r="E123" t="s">
        <v>439</v>
      </c>
    </row>
    <row r="124" spans="1:5" x14ac:dyDescent="0.2">
      <c r="A124" t="s">
        <v>671</v>
      </c>
      <c r="B124" t="s">
        <v>458</v>
      </c>
      <c r="C124" t="s">
        <v>347</v>
      </c>
      <c r="E124" t="s">
        <v>639</v>
      </c>
    </row>
    <row r="125" spans="1:5" x14ac:dyDescent="0.2">
      <c r="A125" t="s">
        <v>495</v>
      </c>
      <c r="B125" t="s">
        <v>458</v>
      </c>
      <c r="C125" t="s">
        <v>347</v>
      </c>
      <c r="E125" t="s">
        <v>600</v>
      </c>
    </row>
    <row r="126" spans="1:5" x14ac:dyDescent="0.2">
      <c r="A126" t="s">
        <v>365</v>
      </c>
      <c r="B126" t="s">
        <v>574</v>
      </c>
      <c r="C126" t="s">
        <v>326</v>
      </c>
      <c r="E126" t="s">
        <v>154</v>
      </c>
    </row>
    <row r="127" spans="1:5" x14ac:dyDescent="0.2">
      <c r="A127" t="s">
        <v>631</v>
      </c>
      <c r="B127" t="s">
        <v>458</v>
      </c>
      <c r="C127" t="s">
        <v>326</v>
      </c>
      <c r="E127" t="s">
        <v>182</v>
      </c>
    </row>
    <row r="128" spans="1:5" x14ac:dyDescent="0.2">
      <c r="A128" t="s">
        <v>477</v>
      </c>
      <c r="B128" t="s">
        <v>125</v>
      </c>
      <c r="C128" t="s">
        <v>326</v>
      </c>
      <c r="E128" t="s">
        <v>682</v>
      </c>
    </row>
    <row r="129" spans="1:5" x14ac:dyDescent="0.2">
      <c r="A129" t="s">
        <v>490</v>
      </c>
      <c r="E129" t="s">
        <v>262</v>
      </c>
    </row>
    <row r="130" spans="1:5" x14ac:dyDescent="0.2">
      <c r="A130" t="s">
        <v>221</v>
      </c>
      <c r="B130" t="s">
        <v>458</v>
      </c>
      <c r="C130" t="s">
        <v>347</v>
      </c>
      <c r="E130" t="s">
        <v>542</v>
      </c>
    </row>
    <row r="131" spans="1:5" x14ac:dyDescent="0.2">
      <c r="A131" t="s">
        <v>242</v>
      </c>
      <c r="B131" t="s">
        <v>125</v>
      </c>
      <c r="C131" t="s">
        <v>152</v>
      </c>
      <c r="E131" t="s">
        <v>417</v>
      </c>
    </row>
    <row r="132" spans="1:5" x14ac:dyDescent="0.2">
      <c r="A132" t="s">
        <v>626</v>
      </c>
      <c r="B132" t="s">
        <v>289</v>
      </c>
      <c r="C132" t="s">
        <v>614</v>
      </c>
      <c r="D132" t="s">
        <v>165</v>
      </c>
      <c r="E132" t="s">
        <v>224</v>
      </c>
    </row>
    <row r="133" spans="1:5" x14ac:dyDescent="0.2">
      <c r="A133" t="s">
        <v>630</v>
      </c>
      <c r="B133" t="s">
        <v>125</v>
      </c>
      <c r="C133" t="s">
        <v>152</v>
      </c>
      <c r="E133" t="s">
        <v>522</v>
      </c>
    </row>
    <row r="134" spans="1:5" x14ac:dyDescent="0.2">
      <c r="A134" t="s">
        <v>356</v>
      </c>
      <c r="B134" t="s">
        <v>574</v>
      </c>
      <c r="C134" t="s">
        <v>152</v>
      </c>
      <c r="E134" t="s">
        <v>483</v>
      </c>
    </row>
    <row r="135" spans="1:5" x14ac:dyDescent="0.2">
      <c r="A135" t="s">
        <v>162</v>
      </c>
      <c r="E135" t="s">
        <v>574</v>
      </c>
    </row>
    <row r="136" spans="1:5" x14ac:dyDescent="0.2">
      <c r="A136" t="s">
        <v>558</v>
      </c>
      <c r="E136" t="s">
        <v>259</v>
      </c>
    </row>
    <row r="137" spans="1:5" x14ac:dyDescent="0.2">
      <c r="A137" t="s">
        <v>67</v>
      </c>
      <c r="D137" t="s">
        <v>663</v>
      </c>
      <c r="E137" t="s">
        <v>614</v>
      </c>
    </row>
    <row r="138" spans="1:5" x14ac:dyDescent="0.2">
      <c r="A138" t="s">
        <v>328</v>
      </c>
      <c r="B138" t="s">
        <v>372</v>
      </c>
      <c r="C138" t="s">
        <v>326</v>
      </c>
      <c r="E138" t="s">
        <v>584</v>
      </c>
    </row>
    <row r="139" spans="1:5" x14ac:dyDescent="0.2">
      <c r="A139" t="s">
        <v>652</v>
      </c>
      <c r="B139" t="s">
        <v>85</v>
      </c>
      <c r="C139" t="s">
        <v>347</v>
      </c>
      <c r="E139" t="s">
        <v>3</v>
      </c>
    </row>
    <row r="140" spans="1:5" x14ac:dyDescent="0.2">
      <c r="A140" t="s">
        <v>204</v>
      </c>
      <c r="D140" t="s">
        <v>366</v>
      </c>
      <c r="E140" t="s">
        <v>347</v>
      </c>
    </row>
    <row r="141" spans="1:5" x14ac:dyDescent="0.2">
      <c r="A141" t="s">
        <v>282</v>
      </c>
      <c r="E141" t="s">
        <v>304</v>
      </c>
    </row>
    <row r="142" spans="1:5" x14ac:dyDescent="0.2">
      <c r="A142" t="s">
        <v>237</v>
      </c>
      <c r="B142" t="s">
        <v>289</v>
      </c>
      <c r="C142" t="s">
        <v>347</v>
      </c>
      <c r="D142" t="s">
        <v>397</v>
      </c>
      <c r="E142" t="s">
        <v>470</v>
      </c>
    </row>
    <row r="143" spans="1:5" x14ac:dyDescent="0.2">
      <c r="A143" t="s">
        <v>680</v>
      </c>
      <c r="E143" t="s">
        <v>388</v>
      </c>
    </row>
    <row r="144" spans="1:5" x14ac:dyDescent="0.2">
      <c r="A144" t="s">
        <v>107</v>
      </c>
      <c r="B144" t="s">
        <v>372</v>
      </c>
      <c r="C144" t="s">
        <v>326</v>
      </c>
      <c r="D144" t="s">
        <v>604</v>
      </c>
      <c r="E144" t="s">
        <v>396</v>
      </c>
    </row>
    <row r="145" spans="1:5" x14ac:dyDescent="0.2">
      <c r="A145" t="s">
        <v>513</v>
      </c>
      <c r="B145" t="s">
        <v>372</v>
      </c>
      <c r="C145" t="s">
        <v>326</v>
      </c>
      <c r="D145" t="s">
        <v>340</v>
      </c>
      <c r="E145" t="s">
        <v>277</v>
      </c>
    </row>
    <row r="146" spans="1:5" x14ac:dyDescent="0.2">
      <c r="A146" t="s">
        <v>440</v>
      </c>
      <c r="B146" t="s">
        <v>372</v>
      </c>
      <c r="C146" t="s">
        <v>326</v>
      </c>
      <c r="D146" t="s">
        <v>322</v>
      </c>
      <c r="E146" t="s">
        <v>252</v>
      </c>
    </row>
    <row r="147" spans="1:5" x14ac:dyDescent="0.2">
      <c r="A147" t="s">
        <v>283</v>
      </c>
      <c r="B147" t="s">
        <v>458</v>
      </c>
      <c r="C147" t="s">
        <v>326</v>
      </c>
      <c r="D147" t="s">
        <v>71</v>
      </c>
      <c r="E147" t="s">
        <v>547</v>
      </c>
    </row>
    <row r="148" spans="1:5" x14ac:dyDescent="0.2">
      <c r="A148" t="s">
        <v>444</v>
      </c>
      <c r="B148" t="s">
        <v>574</v>
      </c>
      <c r="C148" t="s">
        <v>326</v>
      </c>
      <c r="E148" t="s">
        <v>377</v>
      </c>
    </row>
    <row r="149" spans="1:5" x14ac:dyDescent="0.2">
      <c r="A149" t="s">
        <v>188</v>
      </c>
      <c r="B149" t="s">
        <v>125</v>
      </c>
      <c r="C149" t="s">
        <v>347</v>
      </c>
      <c r="E149" t="s">
        <v>33</v>
      </c>
    </row>
    <row r="150" spans="1:5" x14ac:dyDescent="0.2">
      <c r="A150" t="s">
        <v>6</v>
      </c>
      <c r="B150" t="s">
        <v>372</v>
      </c>
      <c r="C150" t="s">
        <v>326</v>
      </c>
      <c r="E150" t="s">
        <v>386</v>
      </c>
    </row>
    <row r="151" spans="1:5" x14ac:dyDescent="0.2">
      <c r="A151" t="s">
        <v>83</v>
      </c>
      <c r="B151" t="s">
        <v>372</v>
      </c>
      <c r="C151" t="s">
        <v>152</v>
      </c>
      <c r="D151" t="s">
        <v>358</v>
      </c>
      <c r="E151" t="s">
        <v>451</v>
      </c>
    </row>
    <row r="152" spans="1:5" x14ac:dyDescent="0.2">
      <c r="A152" t="s">
        <v>18</v>
      </c>
      <c r="B152" t="s">
        <v>289</v>
      </c>
      <c r="C152" t="s">
        <v>614</v>
      </c>
      <c r="E152" t="s">
        <v>399</v>
      </c>
    </row>
    <row r="153" spans="1:5" x14ac:dyDescent="0.2">
      <c r="A153" t="s">
        <v>92</v>
      </c>
      <c r="B153" t="s">
        <v>85</v>
      </c>
      <c r="C153" t="s">
        <v>152</v>
      </c>
      <c r="E153" t="s">
        <v>207</v>
      </c>
    </row>
    <row r="154" spans="1:5" x14ac:dyDescent="0.2">
      <c r="A154" t="s">
        <v>151</v>
      </c>
      <c r="D154" t="s">
        <v>269</v>
      </c>
      <c r="E154" t="s">
        <v>125</v>
      </c>
    </row>
    <row r="155" spans="1:5" x14ac:dyDescent="0.2">
      <c r="A155" t="s">
        <v>286</v>
      </c>
      <c r="B155" t="s">
        <v>574</v>
      </c>
      <c r="C155" t="s">
        <v>152</v>
      </c>
      <c r="E155" t="s">
        <v>222</v>
      </c>
    </row>
    <row r="156" spans="1:5" x14ac:dyDescent="0.2">
      <c r="A156" t="s">
        <v>606</v>
      </c>
      <c r="B156" t="s">
        <v>458</v>
      </c>
      <c r="C156" t="s">
        <v>152</v>
      </c>
      <c r="D156" t="s">
        <v>258</v>
      </c>
      <c r="E156" t="s">
        <v>670</v>
      </c>
    </row>
    <row r="157" spans="1:5" x14ac:dyDescent="0.2">
      <c r="A157" t="s">
        <v>570</v>
      </c>
      <c r="D157" t="s">
        <v>35</v>
      </c>
      <c r="E157" t="s">
        <v>428</v>
      </c>
    </row>
    <row r="158" spans="1:5" x14ac:dyDescent="0.2">
      <c r="A158" t="s">
        <v>619</v>
      </c>
      <c r="B158" t="s">
        <v>372</v>
      </c>
      <c r="C158" t="s">
        <v>152</v>
      </c>
      <c r="E158" t="s">
        <v>115</v>
      </c>
    </row>
    <row r="159" spans="1:5" x14ac:dyDescent="0.2">
      <c r="A159" t="s">
        <v>581</v>
      </c>
      <c r="B159" t="s">
        <v>289</v>
      </c>
      <c r="C159" t="s">
        <v>614</v>
      </c>
      <c r="E159" t="s">
        <v>329</v>
      </c>
    </row>
    <row r="160" spans="1:5" x14ac:dyDescent="0.2">
      <c r="A160" t="s">
        <v>112</v>
      </c>
      <c r="B160" t="s">
        <v>125</v>
      </c>
      <c r="C160" t="s">
        <v>326</v>
      </c>
      <c r="D160" t="s">
        <v>73</v>
      </c>
      <c r="E160" t="s">
        <v>378</v>
      </c>
    </row>
    <row r="161" spans="1:5" x14ac:dyDescent="0.2">
      <c r="A161" t="s">
        <v>66</v>
      </c>
      <c r="B161" t="s">
        <v>458</v>
      </c>
      <c r="C161" t="s">
        <v>347</v>
      </c>
      <c r="D161" t="s">
        <v>88</v>
      </c>
      <c r="E161" t="s">
        <v>406</v>
      </c>
    </row>
    <row r="162" spans="1:5" x14ac:dyDescent="0.2">
      <c r="A162" t="s">
        <v>520</v>
      </c>
      <c r="E162" t="s">
        <v>94</v>
      </c>
    </row>
    <row r="163" spans="1:5" x14ac:dyDescent="0.2">
      <c r="A163" t="s">
        <v>185</v>
      </c>
      <c r="B163" t="s">
        <v>372</v>
      </c>
      <c r="C163" t="s">
        <v>152</v>
      </c>
      <c r="D163" t="s">
        <v>195</v>
      </c>
      <c r="E163" t="s">
        <v>383</v>
      </c>
    </row>
    <row r="164" spans="1:5" x14ac:dyDescent="0.2">
      <c r="A164" t="s">
        <v>449</v>
      </c>
      <c r="B164" t="s">
        <v>458</v>
      </c>
      <c r="C164" t="s">
        <v>347</v>
      </c>
      <c r="E164" t="s">
        <v>376</v>
      </c>
    </row>
    <row r="165" spans="1:5" x14ac:dyDescent="0.2">
      <c r="A165" t="s">
        <v>582</v>
      </c>
      <c r="B165" t="s">
        <v>458</v>
      </c>
      <c r="C165" t="s">
        <v>326</v>
      </c>
      <c r="E165" t="s">
        <v>168</v>
      </c>
    </row>
    <row r="166" spans="1:5" x14ac:dyDescent="0.2">
      <c r="A166" t="s">
        <v>132</v>
      </c>
      <c r="B166" t="s">
        <v>289</v>
      </c>
      <c r="C166" t="s">
        <v>614</v>
      </c>
      <c r="E166" t="s">
        <v>575</v>
      </c>
    </row>
    <row r="167" spans="1:5" x14ac:dyDescent="0.2">
      <c r="A167" t="s">
        <v>391</v>
      </c>
      <c r="B167" t="s">
        <v>289</v>
      </c>
      <c r="C167" t="s">
        <v>347</v>
      </c>
      <c r="D167" t="s">
        <v>502</v>
      </c>
      <c r="E167" t="s">
        <v>56</v>
      </c>
    </row>
    <row r="168" spans="1:5" x14ac:dyDescent="0.2">
      <c r="A168" t="s">
        <v>402</v>
      </c>
      <c r="B168" t="s">
        <v>289</v>
      </c>
      <c r="C168" t="s">
        <v>152</v>
      </c>
      <c r="E168" t="s">
        <v>49</v>
      </c>
    </row>
    <row r="169" spans="1:5" x14ac:dyDescent="0.2">
      <c r="A169" t="s">
        <v>223</v>
      </c>
      <c r="B169" t="s">
        <v>289</v>
      </c>
      <c r="C169" t="s">
        <v>614</v>
      </c>
      <c r="E169" t="s">
        <v>510</v>
      </c>
    </row>
    <row r="170" spans="1:5" x14ac:dyDescent="0.2">
      <c r="A170" t="s">
        <v>556</v>
      </c>
      <c r="B170" t="s">
        <v>458</v>
      </c>
      <c r="C170" t="s">
        <v>152</v>
      </c>
      <c r="E170" t="s">
        <v>423</v>
      </c>
    </row>
    <row r="171" spans="1:5" x14ac:dyDescent="0.2">
      <c r="A171" t="s">
        <v>628</v>
      </c>
      <c r="D171" t="s">
        <v>229</v>
      </c>
      <c r="E171" t="s">
        <v>206</v>
      </c>
    </row>
    <row r="172" spans="1:5" x14ac:dyDescent="0.2">
      <c r="A172" t="s">
        <v>247</v>
      </c>
      <c r="B172" t="s">
        <v>289</v>
      </c>
      <c r="C172" t="s">
        <v>152</v>
      </c>
      <c r="D172" t="s">
        <v>397</v>
      </c>
      <c r="E172" t="s">
        <v>145</v>
      </c>
    </row>
    <row r="173" spans="1:5" x14ac:dyDescent="0.2">
      <c r="A173" t="s">
        <v>183</v>
      </c>
      <c r="B173" t="s">
        <v>458</v>
      </c>
      <c r="C173" t="s">
        <v>326</v>
      </c>
      <c r="E173" t="s">
        <v>681</v>
      </c>
    </row>
    <row r="174" spans="1:5" x14ac:dyDescent="0.2">
      <c r="A174" t="s">
        <v>133</v>
      </c>
      <c r="B174" t="s">
        <v>289</v>
      </c>
      <c r="C174" t="s">
        <v>614</v>
      </c>
      <c r="E174" t="s">
        <v>166</v>
      </c>
    </row>
    <row r="175" spans="1:5" x14ac:dyDescent="0.2">
      <c r="A175" t="s">
        <v>650</v>
      </c>
      <c r="B175" t="s">
        <v>289</v>
      </c>
      <c r="C175" t="s">
        <v>347</v>
      </c>
      <c r="E175" t="s">
        <v>280</v>
      </c>
    </row>
    <row r="176" spans="1:5" x14ac:dyDescent="0.2">
      <c r="A176" t="s">
        <v>201</v>
      </c>
      <c r="B176" t="s">
        <v>574</v>
      </c>
      <c r="C176" t="s">
        <v>347</v>
      </c>
      <c r="E176" t="s">
        <v>573</v>
      </c>
    </row>
    <row r="177" spans="1:5" x14ac:dyDescent="0.2">
      <c r="A177" t="s">
        <v>485</v>
      </c>
      <c r="B177" t="s">
        <v>372</v>
      </c>
      <c r="C177" t="s">
        <v>326</v>
      </c>
      <c r="D177" t="s">
        <v>503</v>
      </c>
      <c r="E177" t="s">
        <v>16</v>
      </c>
    </row>
    <row r="178" spans="1:5" x14ac:dyDescent="0.2">
      <c r="A178" t="s">
        <v>566</v>
      </c>
      <c r="B178" t="s">
        <v>372</v>
      </c>
      <c r="C178" t="s">
        <v>326</v>
      </c>
      <c r="E178" t="s">
        <v>644</v>
      </c>
    </row>
    <row r="179" spans="1:5" x14ac:dyDescent="0.2">
      <c r="A179" t="s">
        <v>679</v>
      </c>
      <c r="B179" t="s">
        <v>85</v>
      </c>
      <c r="C179" t="s">
        <v>347</v>
      </c>
      <c r="D179" t="s">
        <v>305</v>
      </c>
      <c r="E179" t="s">
        <v>197</v>
      </c>
    </row>
    <row r="180" spans="1:5" x14ac:dyDescent="0.2">
      <c r="A180" t="s">
        <v>248</v>
      </c>
      <c r="B180" t="s">
        <v>458</v>
      </c>
      <c r="C180" t="s">
        <v>326</v>
      </c>
      <c r="D180" t="s">
        <v>576</v>
      </c>
      <c r="E180" t="s">
        <v>100</v>
      </c>
    </row>
    <row r="181" spans="1:5" x14ac:dyDescent="0.2">
      <c r="A181" t="s">
        <v>271</v>
      </c>
      <c r="B181" t="s">
        <v>458</v>
      </c>
      <c r="C181" t="s">
        <v>326</v>
      </c>
      <c r="D181" t="s">
        <v>397</v>
      </c>
      <c r="E181" t="s">
        <v>529</v>
      </c>
    </row>
    <row r="182" spans="1:5" x14ac:dyDescent="0.2">
      <c r="A182" t="s">
        <v>618</v>
      </c>
      <c r="E182" t="s">
        <v>318</v>
      </c>
    </row>
    <row r="183" spans="1:5" x14ac:dyDescent="0.2">
      <c r="A183" t="s">
        <v>535</v>
      </c>
      <c r="B183" t="s">
        <v>125</v>
      </c>
      <c r="C183" t="s">
        <v>326</v>
      </c>
      <c r="E183" t="s">
        <v>661</v>
      </c>
    </row>
    <row r="184" spans="1:5" x14ac:dyDescent="0.2">
      <c r="A184" t="s">
        <v>393</v>
      </c>
      <c r="E184" t="s">
        <v>659</v>
      </c>
    </row>
    <row r="185" spans="1:5" x14ac:dyDescent="0.2">
      <c r="A185" t="s">
        <v>126</v>
      </c>
      <c r="B185" t="s">
        <v>85</v>
      </c>
      <c r="C185" t="s">
        <v>347</v>
      </c>
      <c r="D185" t="s">
        <v>576</v>
      </c>
      <c r="E185" t="s">
        <v>698</v>
      </c>
    </row>
    <row r="186" spans="1:5" x14ac:dyDescent="0.2">
      <c r="A186" t="s">
        <v>434</v>
      </c>
      <c r="B186" t="s">
        <v>574</v>
      </c>
      <c r="C186" t="s">
        <v>152</v>
      </c>
      <c r="E186" t="s">
        <v>508</v>
      </c>
    </row>
    <row r="187" spans="1:5" x14ac:dyDescent="0.2">
      <c r="A187" t="s">
        <v>272</v>
      </c>
      <c r="B187" t="s">
        <v>574</v>
      </c>
      <c r="C187" t="s">
        <v>152</v>
      </c>
      <c r="E187" t="s">
        <v>463</v>
      </c>
    </row>
    <row r="188" spans="1:5" x14ac:dyDescent="0.2">
      <c r="A188" t="s">
        <v>549</v>
      </c>
      <c r="B188" t="s">
        <v>458</v>
      </c>
      <c r="C188" t="s">
        <v>347</v>
      </c>
      <c r="E188" t="s">
        <v>260</v>
      </c>
    </row>
    <row r="189" spans="1:5" x14ac:dyDescent="0.2">
      <c r="A189" t="s">
        <v>357</v>
      </c>
      <c r="B189" t="s">
        <v>458</v>
      </c>
      <c r="C189" t="s">
        <v>326</v>
      </c>
      <c r="D189" t="s">
        <v>258</v>
      </c>
      <c r="E189" t="s">
        <v>643</v>
      </c>
    </row>
    <row r="190" spans="1:5" x14ac:dyDescent="0.2">
      <c r="A190" t="s">
        <v>240</v>
      </c>
      <c r="B190" t="s">
        <v>458</v>
      </c>
      <c r="C190" t="s">
        <v>347</v>
      </c>
      <c r="E190" t="s">
        <v>425</v>
      </c>
    </row>
    <row r="191" spans="1:5" x14ac:dyDescent="0.2">
      <c r="A191" t="s">
        <v>41</v>
      </c>
      <c r="B191" t="s">
        <v>372</v>
      </c>
      <c r="C191" t="s">
        <v>326</v>
      </c>
      <c r="E191" t="s">
        <v>72</v>
      </c>
    </row>
    <row r="192" spans="1:5" x14ac:dyDescent="0.2">
      <c r="A192" t="s">
        <v>270</v>
      </c>
      <c r="D192" t="s">
        <v>4</v>
      </c>
      <c r="E192" t="s">
        <v>215</v>
      </c>
    </row>
    <row r="193" spans="1:5" x14ac:dyDescent="0.2">
      <c r="A193" t="s">
        <v>651</v>
      </c>
      <c r="B193" t="s">
        <v>574</v>
      </c>
      <c r="C193" t="s">
        <v>326</v>
      </c>
      <c r="D193" t="s">
        <v>576</v>
      </c>
      <c r="E193" t="s">
        <v>527</v>
      </c>
    </row>
    <row r="194" spans="1:5" x14ac:dyDescent="0.2">
      <c r="A194" t="s">
        <v>57</v>
      </c>
      <c r="B194" t="s">
        <v>458</v>
      </c>
      <c r="C194" t="s">
        <v>614</v>
      </c>
      <c r="E194" t="s">
        <v>493</v>
      </c>
    </row>
    <row r="195" spans="1:5" x14ac:dyDescent="0.2">
      <c r="A195" t="s">
        <v>177</v>
      </c>
      <c r="B195" t="s">
        <v>372</v>
      </c>
      <c r="C195" t="s">
        <v>326</v>
      </c>
      <c r="D195" t="s">
        <v>424</v>
      </c>
      <c r="E195" t="s">
        <v>407</v>
      </c>
    </row>
    <row r="196" spans="1:5" x14ac:dyDescent="0.2">
      <c r="A196" t="s">
        <v>69</v>
      </c>
      <c r="B196" t="s">
        <v>574</v>
      </c>
      <c r="C196" t="s">
        <v>152</v>
      </c>
      <c r="E196" t="s">
        <v>462</v>
      </c>
    </row>
    <row r="197" spans="1:5" x14ac:dyDescent="0.2">
      <c r="A197" t="s">
        <v>184</v>
      </c>
      <c r="B197" t="s">
        <v>125</v>
      </c>
      <c r="C197" t="s">
        <v>347</v>
      </c>
      <c r="E197" t="s">
        <v>82</v>
      </c>
    </row>
    <row r="198" spans="1:5" x14ac:dyDescent="0.2">
      <c r="A198" t="s">
        <v>191</v>
      </c>
      <c r="D198" t="s">
        <v>103</v>
      </c>
      <c r="E198" t="s">
        <v>122</v>
      </c>
    </row>
    <row r="199" spans="1:5" x14ac:dyDescent="0.2">
      <c r="A199" t="s">
        <v>255</v>
      </c>
      <c r="D199" t="s">
        <v>273</v>
      </c>
      <c r="E199" t="s">
        <v>561</v>
      </c>
    </row>
    <row r="200" spans="1:5" x14ac:dyDescent="0.2">
      <c r="A200" t="s">
        <v>546</v>
      </c>
      <c r="B200" t="s">
        <v>458</v>
      </c>
      <c r="C200" t="s">
        <v>326</v>
      </c>
      <c r="E200" t="s">
        <v>337</v>
      </c>
    </row>
    <row r="201" spans="1:5" x14ac:dyDescent="0.2">
      <c r="A201" t="s">
        <v>25</v>
      </c>
      <c r="B201" t="s">
        <v>125</v>
      </c>
      <c r="C201" t="s">
        <v>326</v>
      </c>
      <c r="E201" t="s">
        <v>583</v>
      </c>
    </row>
    <row r="202" spans="1:5" x14ac:dyDescent="0.2">
      <c r="A202" t="s">
        <v>308</v>
      </c>
      <c r="B202" t="s">
        <v>372</v>
      </c>
      <c r="C202" t="s">
        <v>152</v>
      </c>
      <c r="E202" t="s">
        <v>521</v>
      </c>
    </row>
    <row r="203" spans="1:5" x14ac:dyDescent="0.2">
      <c r="A203" t="s">
        <v>327</v>
      </c>
      <c r="B203" t="s">
        <v>372</v>
      </c>
      <c r="C203" t="s">
        <v>152</v>
      </c>
      <c r="E203" t="s">
        <v>2</v>
      </c>
    </row>
    <row r="204" spans="1:5" x14ac:dyDescent="0.2">
      <c r="A204" t="s">
        <v>90</v>
      </c>
      <c r="B204" t="s">
        <v>289</v>
      </c>
      <c r="C204" t="s">
        <v>614</v>
      </c>
      <c r="E204" t="s">
        <v>249</v>
      </c>
    </row>
    <row r="205" spans="1:5" x14ac:dyDescent="0.2">
      <c r="A205" t="s">
        <v>118</v>
      </c>
      <c r="E205" t="s">
        <v>85</v>
      </c>
    </row>
    <row r="206" spans="1:5" x14ac:dyDescent="0.2">
      <c r="A206" t="s">
        <v>225</v>
      </c>
      <c r="B206" t="s">
        <v>125</v>
      </c>
      <c r="C206" t="s">
        <v>326</v>
      </c>
      <c r="E206" t="s">
        <v>448</v>
      </c>
    </row>
    <row r="207" spans="1:5" x14ac:dyDescent="0.2">
      <c r="A207" t="s">
        <v>435</v>
      </c>
      <c r="B207" t="s">
        <v>289</v>
      </c>
      <c r="C207" t="s">
        <v>614</v>
      </c>
      <c r="E207" t="s">
        <v>211</v>
      </c>
    </row>
    <row r="208" spans="1:5" x14ac:dyDescent="0.2">
      <c r="A208" t="s">
        <v>528</v>
      </c>
      <c r="B208" t="s">
        <v>289</v>
      </c>
      <c r="C208" t="s">
        <v>347</v>
      </c>
      <c r="E208" t="s">
        <v>32</v>
      </c>
    </row>
    <row r="209" spans="1:5" x14ac:dyDescent="0.2">
      <c r="A209" t="s">
        <v>79</v>
      </c>
      <c r="B209" t="s">
        <v>458</v>
      </c>
      <c r="C209" t="s">
        <v>326</v>
      </c>
      <c r="D209" t="s">
        <v>397</v>
      </c>
      <c r="E209" t="s">
        <v>476</v>
      </c>
    </row>
    <row r="210" spans="1:5" x14ac:dyDescent="0.2">
      <c r="A210" t="s">
        <v>292</v>
      </c>
      <c r="B210" t="s">
        <v>458</v>
      </c>
      <c r="C210" t="s">
        <v>347</v>
      </c>
      <c r="E210" t="s">
        <v>97</v>
      </c>
    </row>
    <row r="211" spans="1:5" x14ac:dyDescent="0.2">
      <c r="A211" t="s">
        <v>609</v>
      </c>
      <c r="B211" t="s">
        <v>289</v>
      </c>
      <c r="C211" t="s">
        <v>614</v>
      </c>
      <c r="E211" t="s">
        <v>666</v>
      </c>
    </row>
    <row r="212" spans="1:5" x14ac:dyDescent="0.2">
      <c r="A212" t="s">
        <v>91</v>
      </c>
      <c r="B212" t="s">
        <v>574</v>
      </c>
      <c r="C212" t="s">
        <v>347</v>
      </c>
      <c r="E212" t="s">
        <v>541</v>
      </c>
    </row>
    <row r="213" spans="1:5" x14ac:dyDescent="0.2">
      <c r="A213" t="s">
        <v>487</v>
      </c>
      <c r="B213" t="s">
        <v>372</v>
      </c>
      <c r="C213" t="s">
        <v>326</v>
      </c>
      <c r="E213" t="s">
        <v>427</v>
      </c>
    </row>
    <row r="214" spans="1:5" x14ac:dyDescent="0.2">
      <c r="A214" t="s">
        <v>31</v>
      </c>
      <c r="B214" t="s">
        <v>289</v>
      </c>
      <c r="C214" t="s">
        <v>614</v>
      </c>
      <c r="E214" t="s">
        <v>505</v>
      </c>
    </row>
    <row r="215" spans="1:5" x14ac:dyDescent="0.2">
      <c r="A215" t="s">
        <v>416</v>
      </c>
      <c r="B215" t="s">
        <v>372</v>
      </c>
      <c r="C215" t="s">
        <v>152</v>
      </c>
      <c r="D215" t="s">
        <v>506</v>
      </c>
      <c r="E215" t="s">
        <v>297</v>
      </c>
    </row>
    <row r="216" spans="1:5" x14ac:dyDescent="0.2">
      <c r="A216" t="s">
        <v>429</v>
      </c>
      <c r="E216" t="s">
        <v>58</v>
      </c>
    </row>
    <row r="217" spans="1:5" x14ac:dyDescent="0.2">
      <c r="A217" t="s">
        <v>61</v>
      </c>
      <c r="B217" t="s">
        <v>289</v>
      </c>
      <c r="C217" t="s">
        <v>614</v>
      </c>
      <c r="D217" t="s">
        <v>576</v>
      </c>
      <c r="E217" t="s">
        <v>263</v>
      </c>
    </row>
    <row r="218" spans="1:5" x14ac:dyDescent="0.2">
      <c r="A218" t="s">
        <v>172</v>
      </c>
      <c r="D218" t="s">
        <v>355</v>
      </c>
      <c r="E218" t="s">
        <v>289</v>
      </c>
    </row>
    <row r="219" spans="1:5" x14ac:dyDescent="0.2">
      <c r="A219" t="s">
        <v>181</v>
      </c>
      <c r="D219" t="s">
        <v>34</v>
      </c>
      <c r="E219" t="s">
        <v>42</v>
      </c>
    </row>
    <row r="220" spans="1:5" x14ac:dyDescent="0.2">
      <c r="A220" t="s">
        <v>420</v>
      </c>
      <c r="B220" t="s">
        <v>289</v>
      </c>
      <c r="C220" t="s">
        <v>347</v>
      </c>
      <c r="D220" t="s">
        <v>571</v>
      </c>
      <c r="E220" t="s">
        <v>404</v>
      </c>
    </row>
    <row r="221" spans="1:5" x14ac:dyDescent="0.2">
      <c r="A221" t="s">
        <v>65</v>
      </c>
      <c r="B221" t="s">
        <v>574</v>
      </c>
      <c r="C221" t="s">
        <v>152</v>
      </c>
      <c r="E221" t="s">
        <v>480</v>
      </c>
    </row>
    <row r="222" spans="1:5" x14ac:dyDescent="0.2">
      <c r="A222" t="s">
        <v>141</v>
      </c>
      <c r="B222" t="s">
        <v>372</v>
      </c>
      <c r="C222" t="s">
        <v>326</v>
      </c>
      <c r="D222" t="s">
        <v>591</v>
      </c>
      <c r="E222" t="s">
        <v>359</v>
      </c>
    </row>
    <row r="223" spans="1:5" x14ac:dyDescent="0.2">
      <c r="A223" t="s">
        <v>310</v>
      </c>
      <c r="B223" t="s">
        <v>372</v>
      </c>
      <c r="C223" t="s">
        <v>326</v>
      </c>
      <c r="D223" t="s">
        <v>403</v>
      </c>
      <c r="E223" t="s">
        <v>351</v>
      </c>
    </row>
    <row r="224" spans="1:5" x14ac:dyDescent="0.2">
      <c r="A224" t="s">
        <v>266</v>
      </c>
      <c r="B224" t="s">
        <v>372</v>
      </c>
      <c r="C224" t="s">
        <v>326</v>
      </c>
      <c r="D224" t="s">
        <v>646</v>
      </c>
      <c r="E224" t="s">
        <v>70</v>
      </c>
    </row>
    <row r="225" spans="1:5" x14ac:dyDescent="0.2">
      <c r="A225" t="s">
        <v>130</v>
      </c>
      <c r="B225" t="s">
        <v>289</v>
      </c>
      <c r="C225" t="s">
        <v>347</v>
      </c>
      <c r="D225" t="s">
        <v>314</v>
      </c>
      <c r="E225" t="s">
        <v>621</v>
      </c>
    </row>
    <row r="226" spans="1:5" x14ac:dyDescent="0.2">
      <c r="A226" t="s">
        <v>390</v>
      </c>
      <c r="B226" t="s">
        <v>574</v>
      </c>
      <c r="C226" t="s">
        <v>326</v>
      </c>
      <c r="E226" t="s">
        <v>342</v>
      </c>
    </row>
    <row r="227" spans="1:5" x14ac:dyDescent="0.2">
      <c r="A227" t="s">
        <v>144</v>
      </c>
      <c r="B227" t="s">
        <v>289</v>
      </c>
      <c r="C227" t="s">
        <v>326</v>
      </c>
      <c r="E227" t="s">
        <v>472</v>
      </c>
    </row>
    <row r="228" spans="1:5" x14ac:dyDescent="0.2">
      <c r="A228" t="s">
        <v>203</v>
      </c>
      <c r="B228" t="s">
        <v>125</v>
      </c>
      <c r="C228" t="s">
        <v>614</v>
      </c>
      <c r="E228" t="s">
        <v>163</v>
      </c>
    </row>
    <row r="229" spans="1:5" x14ac:dyDescent="0.2">
      <c r="A229" t="s">
        <v>212</v>
      </c>
      <c r="B229" t="s">
        <v>574</v>
      </c>
      <c r="C229" t="s">
        <v>326</v>
      </c>
      <c r="E229" t="s">
        <v>116</v>
      </c>
    </row>
    <row r="230" spans="1:5" x14ac:dyDescent="0.2">
      <c r="A230" t="s">
        <v>551</v>
      </c>
      <c r="B230" t="s">
        <v>289</v>
      </c>
      <c r="C230" t="s">
        <v>614</v>
      </c>
      <c r="E230" t="s">
        <v>578</v>
      </c>
    </row>
    <row r="231" spans="1:5" x14ac:dyDescent="0.2">
      <c r="A231" t="s">
        <v>352</v>
      </c>
      <c r="D231" t="s">
        <v>293</v>
      </c>
      <c r="E231" t="s">
        <v>11</v>
      </c>
    </row>
    <row r="232" spans="1:5" x14ac:dyDescent="0.2">
      <c r="A232" t="s">
        <v>481</v>
      </c>
      <c r="D232" t="s">
        <v>175</v>
      </c>
      <c r="E232" t="s">
        <v>200</v>
      </c>
    </row>
    <row r="233" spans="1:5" x14ac:dyDescent="0.2">
      <c r="A233" t="s">
        <v>360</v>
      </c>
      <c r="B233" t="s">
        <v>289</v>
      </c>
      <c r="C233" t="s">
        <v>614</v>
      </c>
      <c r="E233" t="s">
        <v>238</v>
      </c>
    </row>
    <row r="234" spans="1:5" x14ac:dyDescent="0.2">
      <c r="A234" t="s">
        <v>421</v>
      </c>
      <c r="B234" t="s">
        <v>458</v>
      </c>
      <c r="C234" t="s">
        <v>152</v>
      </c>
      <c r="D234" t="s">
        <v>302</v>
      </c>
      <c r="E234" t="s">
        <v>524</v>
      </c>
    </row>
    <row r="235" spans="1:5" x14ac:dyDescent="0.2">
      <c r="A235" t="s">
        <v>47</v>
      </c>
      <c r="B235" t="s">
        <v>372</v>
      </c>
      <c r="C235" t="s">
        <v>347</v>
      </c>
      <c r="E235" t="s">
        <v>45</v>
      </c>
    </row>
    <row r="236" spans="1:5" x14ac:dyDescent="0.2">
      <c r="A236" t="s">
        <v>245</v>
      </c>
      <c r="B236" t="s">
        <v>372</v>
      </c>
      <c r="C236" t="s">
        <v>152</v>
      </c>
      <c r="E236" t="s">
        <v>492</v>
      </c>
    </row>
    <row r="237" spans="1:5" x14ac:dyDescent="0.2">
      <c r="A237" t="s">
        <v>580</v>
      </c>
      <c r="D237" t="s">
        <v>430</v>
      </c>
      <c r="E237" t="s">
        <v>290</v>
      </c>
    </row>
    <row r="238" spans="1:5" x14ac:dyDescent="0.2">
      <c r="A238" t="s">
        <v>264</v>
      </c>
      <c r="B238" t="s">
        <v>458</v>
      </c>
      <c r="C238" t="s">
        <v>347</v>
      </c>
      <c r="E238" t="s">
        <v>638</v>
      </c>
    </row>
    <row r="239" spans="1:5" x14ac:dyDescent="0.2">
      <c r="A239" t="s">
        <v>438</v>
      </c>
      <c r="D239" t="s">
        <v>545</v>
      </c>
      <c r="E239" t="s">
        <v>689</v>
      </c>
    </row>
    <row r="240" spans="1:5" x14ac:dyDescent="0.2">
      <c r="A240" t="s">
        <v>592</v>
      </c>
      <c r="B240" t="s">
        <v>458</v>
      </c>
      <c r="C240" t="s">
        <v>152</v>
      </c>
      <c r="D240" t="s">
        <v>576</v>
      </c>
      <c r="E240" t="s">
        <v>611</v>
      </c>
    </row>
    <row r="241" spans="1:5" x14ac:dyDescent="0.2">
      <c r="A241" t="s">
        <v>86</v>
      </c>
      <c r="D241" t="s">
        <v>339</v>
      </c>
      <c r="E241" t="s">
        <v>9</v>
      </c>
    </row>
    <row r="242" spans="1:5" x14ac:dyDescent="0.2">
      <c r="A242" t="s">
        <v>473</v>
      </c>
      <c r="D242" t="s">
        <v>387</v>
      </c>
      <c r="E242" t="s">
        <v>21</v>
      </c>
    </row>
    <row r="243" spans="1:5" x14ac:dyDescent="0.2">
      <c r="A243" t="s">
        <v>160</v>
      </c>
      <c r="B243" t="s">
        <v>574</v>
      </c>
      <c r="C243" t="s">
        <v>326</v>
      </c>
      <c r="E243" t="s">
        <v>629</v>
      </c>
    </row>
    <row r="244" spans="1:5" x14ac:dyDescent="0.2">
      <c r="A244" t="s">
        <v>22</v>
      </c>
      <c r="B244" t="s">
        <v>125</v>
      </c>
      <c r="C244" t="s">
        <v>347</v>
      </c>
      <c r="E244" t="s">
        <v>194</v>
      </c>
    </row>
    <row r="245" spans="1:5" x14ac:dyDescent="0.2">
      <c r="A245" t="s">
        <v>405</v>
      </c>
      <c r="B245" t="s">
        <v>372</v>
      </c>
      <c r="C245" t="s">
        <v>152</v>
      </c>
      <c r="E245" t="s">
        <v>345</v>
      </c>
    </row>
    <row r="246" spans="1:5" x14ac:dyDescent="0.2">
      <c r="A246" t="s">
        <v>93</v>
      </c>
      <c r="B246" t="s">
        <v>458</v>
      </c>
      <c r="C246" t="s">
        <v>152</v>
      </c>
      <c r="E246" t="s">
        <v>414</v>
      </c>
    </row>
    <row r="247" spans="1:5" x14ac:dyDescent="0.2">
      <c r="A247" t="s">
        <v>436</v>
      </c>
      <c r="B247" t="s">
        <v>289</v>
      </c>
      <c r="C247" t="s">
        <v>347</v>
      </c>
      <c r="E247" t="s">
        <v>537</v>
      </c>
    </row>
    <row r="248" spans="1:5" x14ac:dyDescent="0.2">
      <c r="A248" t="s">
        <v>149</v>
      </c>
      <c r="B248" t="s">
        <v>289</v>
      </c>
      <c r="C248" t="s">
        <v>614</v>
      </c>
      <c r="D248" t="s">
        <v>576</v>
      </c>
      <c r="E248" t="s">
        <v>658</v>
      </c>
    </row>
    <row r="249" spans="1:5" x14ac:dyDescent="0.2">
      <c r="A249" t="s">
        <v>478</v>
      </c>
      <c r="B249" t="s">
        <v>372</v>
      </c>
      <c r="C249" t="s">
        <v>347</v>
      </c>
      <c r="E249" t="s">
        <v>412</v>
      </c>
    </row>
    <row r="250" spans="1:5" x14ac:dyDescent="0.2">
      <c r="A250" t="s">
        <v>563</v>
      </c>
      <c r="D250" t="s">
        <v>384</v>
      </c>
      <c r="E250" t="s">
        <v>152</v>
      </c>
    </row>
    <row r="251" spans="1:5" x14ac:dyDescent="0.2">
      <c r="A251" t="s">
        <v>688</v>
      </c>
      <c r="B251" t="s">
        <v>574</v>
      </c>
      <c r="C251" t="s">
        <v>326</v>
      </c>
      <c r="E251" t="s">
        <v>499</v>
      </c>
    </row>
    <row r="252" spans="1:5" x14ac:dyDescent="0.2">
      <c r="A252" t="s">
        <v>585</v>
      </c>
      <c r="B252" t="s">
        <v>206</v>
      </c>
      <c r="C252" t="s">
        <v>326</v>
      </c>
      <c r="E252" t="s">
        <v>379</v>
      </c>
    </row>
    <row r="253" spans="1:5" x14ac:dyDescent="0.2">
      <c r="A253" t="s">
        <v>146</v>
      </c>
      <c r="B253" t="s">
        <v>372</v>
      </c>
      <c r="C253" t="s">
        <v>347</v>
      </c>
      <c r="E253" t="s">
        <v>291</v>
      </c>
    </row>
    <row r="254" spans="1:5" x14ac:dyDescent="0.2">
      <c r="A254" t="s">
        <v>99</v>
      </c>
      <c r="B254" t="s">
        <v>574</v>
      </c>
      <c r="C254" t="s">
        <v>152</v>
      </c>
      <c r="E254" t="s">
        <v>52</v>
      </c>
    </row>
    <row r="255" spans="1:5" x14ac:dyDescent="0.2">
      <c r="A255" t="s">
        <v>300</v>
      </c>
      <c r="B255" t="s">
        <v>574</v>
      </c>
      <c r="E255" t="s">
        <v>77</v>
      </c>
    </row>
    <row r="256" spans="1:5" x14ac:dyDescent="0.2">
      <c r="A256" t="s">
        <v>564</v>
      </c>
      <c r="B256" t="s">
        <v>574</v>
      </c>
      <c r="C256" t="s">
        <v>326</v>
      </c>
      <c r="E256" t="s">
        <v>307</v>
      </c>
    </row>
    <row r="257" spans="1:5" x14ac:dyDescent="0.2">
      <c r="A257" t="s">
        <v>129</v>
      </c>
      <c r="B257" t="s">
        <v>574</v>
      </c>
      <c r="C257" t="s">
        <v>326</v>
      </c>
      <c r="E257" t="s">
        <v>409</v>
      </c>
    </row>
    <row r="258" spans="1:5" x14ac:dyDescent="0.2">
      <c r="A258" t="s">
        <v>601</v>
      </c>
      <c r="B258" t="s">
        <v>458</v>
      </c>
      <c r="C258" t="s">
        <v>347</v>
      </c>
      <c r="E258" t="s">
        <v>233</v>
      </c>
    </row>
    <row r="259" spans="1:5" x14ac:dyDescent="0.2">
      <c r="A259" t="s">
        <v>117</v>
      </c>
      <c r="B259" t="s">
        <v>458</v>
      </c>
      <c r="C259" t="s">
        <v>347</v>
      </c>
      <c r="E259" t="s">
        <v>599</v>
      </c>
    </row>
    <row r="260" spans="1:5" x14ac:dyDescent="0.2">
      <c r="A260" t="s">
        <v>676</v>
      </c>
      <c r="D260" t="s">
        <v>171</v>
      </c>
      <c r="E260" t="s">
        <v>560</v>
      </c>
    </row>
    <row r="261" spans="1:5" x14ac:dyDescent="0.2">
      <c r="A261" t="s">
        <v>459</v>
      </c>
      <c r="B261" t="s">
        <v>458</v>
      </c>
      <c r="C261" t="s">
        <v>347</v>
      </c>
      <c r="D261" t="s">
        <v>648</v>
      </c>
      <c r="E261" t="s">
        <v>169</v>
      </c>
    </row>
    <row r="262" spans="1:5" x14ac:dyDescent="0.2">
      <c r="A262" t="s">
        <v>199</v>
      </c>
      <c r="B262" t="s">
        <v>372</v>
      </c>
      <c r="C262" t="s">
        <v>152</v>
      </c>
      <c r="E262" t="s">
        <v>413</v>
      </c>
    </row>
    <row r="263" spans="1:5" x14ac:dyDescent="0.2">
      <c r="A263" t="s">
        <v>17</v>
      </c>
      <c r="B263" t="s">
        <v>125</v>
      </c>
      <c r="C263" t="s">
        <v>614</v>
      </c>
      <c r="E263" t="s">
        <v>662</v>
      </c>
    </row>
    <row r="264" spans="1:5" x14ac:dyDescent="0.2">
      <c r="A264" t="s">
        <v>370</v>
      </c>
      <c r="B264" t="s">
        <v>289</v>
      </c>
      <c r="C264" t="s">
        <v>152</v>
      </c>
      <c r="D264" t="s">
        <v>397</v>
      </c>
      <c r="E264" t="s">
        <v>461</v>
      </c>
    </row>
    <row r="265" spans="1:5" x14ac:dyDescent="0.2">
      <c r="A265" t="s">
        <v>410</v>
      </c>
      <c r="B265" t="s">
        <v>289</v>
      </c>
      <c r="C265" t="s">
        <v>347</v>
      </c>
      <c r="D265" t="s">
        <v>465</v>
      </c>
      <c r="E265" t="s">
        <v>10</v>
      </c>
    </row>
    <row r="266" spans="1:5" x14ac:dyDescent="0.2">
      <c r="A266" t="s">
        <v>324</v>
      </c>
      <c r="B266" t="s">
        <v>289</v>
      </c>
      <c r="C266" t="s">
        <v>347</v>
      </c>
      <c r="E266" t="s">
        <v>699</v>
      </c>
    </row>
  </sheetData>
  <pageMargins left="0.7" right="0.7" top="0.75" bottom="0.75"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RowHeight="15" x14ac:dyDescent="0.2"/>
  <cols>
    <col min="1" max="1" width="15.5" bestFit="1" customWidth="1"/>
    <col min="2" max="2" width="56.1640625" bestFit="1" customWidth="1"/>
    <col min="3" max="3" width="94.5" bestFit="1" customWidth="1"/>
    <col min="4" max="4" width="70.5" bestFit="1" customWidth="1"/>
    <col min="5" max="256" width="8.83203125" customWidth="1"/>
  </cols>
  <sheetData>
    <row r="1" spans="1:4" x14ac:dyDescent="0.2">
      <c r="A1" t="s">
        <v>208</v>
      </c>
      <c r="B1" t="s">
        <v>589</v>
      </c>
      <c r="C1" t="s">
        <v>375</v>
      </c>
      <c r="D1" t="s">
        <v>216</v>
      </c>
    </row>
    <row r="2" spans="1:4" x14ac:dyDescent="0.2">
      <c r="A2" t="s">
        <v>196</v>
      </c>
      <c r="B2" t="s">
        <v>53</v>
      </c>
      <c r="C2" t="s">
        <v>401</v>
      </c>
      <c r="D2" t="s">
        <v>361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LOOKUP</vt:lpstr>
      <vt:lpstr>Sheet2</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DRH</cp:lastModifiedBy>
  <dcterms:created xsi:type="dcterms:W3CDTF">2021-08-17T22:50:13Z</dcterms:created>
  <dcterms:modified xsi:type="dcterms:W3CDTF">2021-08-17T22:50:13Z</dcterms:modified>
</cp:coreProperties>
</file>