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rh1/Documents/GitHub/BEAR/Thesis-Ramesh/China-Education-Wages/Regression outputs/Stargazer outputs/Aggregated Insignificant dummies/"/>
    </mc:Choice>
  </mc:AlternateContent>
  <xr:revisionPtr revIDLastSave="0" documentId="13_ncr:1_{3CF45100-A428-C546-9EDC-9D1D5C49C12A}" xr6:coauthVersionLast="47" xr6:coauthVersionMax="47" xr10:uidLastSave="{00000000-0000-0000-0000-000000000000}"/>
  <bookViews>
    <workbookView xWindow="520" yWindow="740" windowWidth="26000" windowHeight="14680" activeTab="1" xr2:uid="{00000000-000D-0000-FFFF-FFFF00000000}"/>
  </bookViews>
  <sheets>
    <sheet name="Tab1" sheetId="4" r:id="rId1"/>
    <sheet name="ProvRes" sheetId="1" r:id="rId2"/>
    <sheet name="Sheet1" sheetId="2" r:id="rId3"/>
    <sheet name="AggRes" sheetId="3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1" l="1"/>
  <c r="C101" i="1"/>
  <c r="B101" i="1"/>
  <c r="D100" i="1"/>
  <c r="B100" i="1"/>
  <c r="C100" i="1"/>
  <c r="B8" i="1"/>
  <c r="C8" i="1"/>
  <c r="D8" i="1"/>
  <c r="B7" i="1"/>
  <c r="C7" i="1"/>
  <c r="D7" i="1"/>
  <c r="C99" i="1"/>
  <c r="D99" i="1"/>
  <c r="B99" i="1"/>
  <c r="B98" i="1"/>
  <c r="C98" i="1"/>
  <c r="D98" i="1"/>
  <c r="B97" i="1"/>
  <c r="C97" i="1"/>
  <c r="D97" i="1"/>
  <c r="A97" i="1"/>
  <c r="B11" i="1"/>
  <c r="C11" i="1"/>
  <c r="D11" i="1"/>
  <c r="A13" i="1"/>
  <c r="B13" i="1"/>
  <c r="C13" i="1"/>
  <c r="D13" i="1"/>
  <c r="B14" i="1"/>
  <c r="C14" i="1"/>
  <c r="D14" i="1"/>
  <c r="A16" i="1"/>
  <c r="B16" i="1"/>
  <c r="C16" i="1"/>
  <c r="D16" i="1"/>
  <c r="B17" i="1"/>
  <c r="C17" i="1"/>
  <c r="D17" i="1"/>
  <c r="A19" i="1"/>
  <c r="B19" i="1"/>
  <c r="C19" i="1"/>
  <c r="D19" i="1"/>
  <c r="B20" i="1"/>
  <c r="C20" i="1"/>
  <c r="D20" i="1"/>
  <c r="A22" i="1"/>
  <c r="B22" i="1"/>
  <c r="C22" i="1"/>
  <c r="D22" i="1"/>
  <c r="B23" i="1"/>
  <c r="C23" i="1"/>
  <c r="D23" i="1"/>
  <c r="A25" i="1"/>
  <c r="B25" i="1"/>
  <c r="B26" i="1"/>
  <c r="A28" i="1"/>
  <c r="B28" i="1"/>
  <c r="C28" i="1"/>
  <c r="D28" i="1"/>
  <c r="B29" i="1"/>
  <c r="C29" i="1"/>
  <c r="D29" i="1"/>
  <c r="A31" i="1"/>
  <c r="B31" i="1"/>
  <c r="C31" i="1"/>
  <c r="D31" i="1"/>
  <c r="B32" i="1"/>
  <c r="C32" i="1"/>
  <c r="D32" i="1"/>
  <c r="A34" i="1"/>
  <c r="B34" i="1"/>
  <c r="C34" i="1"/>
  <c r="D34" i="1"/>
  <c r="B35" i="1"/>
  <c r="C35" i="1"/>
  <c r="D35" i="1"/>
  <c r="A37" i="1"/>
  <c r="B37" i="1"/>
  <c r="C37" i="1"/>
  <c r="B38" i="1"/>
  <c r="C38" i="1"/>
  <c r="A40" i="1"/>
  <c r="B40" i="1"/>
  <c r="C40" i="1"/>
  <c r="B41" i="1"/>
  <c r="C41" i="1"/>
  <c r="A43" i="1"/>
  <c r="B43" i="1"/>
  <c r="C43" i="1"/>
  <c r="B44" i="1"/>
  <c r="C44" i="1"/>
  <c r="A46" i="1"/>
  <c r="B46" i="1"/>
  <c r="C46" i="1"/>
  <c r="B47" i="1"/>
  <c r="C47" i="1"/>
  <c r="A49" i="1"/>
  <c r="B49" i="1"/>
  <c r="C49" i="1"/>
  <c r="B50" i="1"/>
  <c r="C50" i="1"/>
  <c r="A52" i="1"/>
  <c r="B52" i="1"/>
  <c r="C52" i="1"/>
  <c r="B53" i="1"/>
  <c r="C53" i="1"/>
  <c r="A55" i="1"/>
  <c r="B55" i="1"/>
  <c r="C55" i="1"/>
  <c r="B56" i="1"/>
  <c r="C56" i="1"/>
  <c r="A58" i="1"/>
  <c r="B58" i="1"/>
  <c r="C58" i="1"/>
  <c r="B59" i="1"/>
  <c r="C59" i="1"/>
  <c r="A61" i="1"/>
  <c r="B61" i="1"/>
  <c r="C61" i="1"/>
  <c r="B62" i="1"/>
  <c r="C62" i="1"/>
  <c r="A64" i="1"/>
  <c r="B64" i="1"/>
  <c r="C64" i="1"/>
  <c r="B65" i="1"/>
  <c r="C65" i="1"/>
  <c r="A67" i="1"/>
  <c r="B67" i="1"/>
  <c r="C67" i="1"/>
  <c r="B68" i="1"/>
  <c r="C68" i="1"/>
  <c r="A70" i="1"/>
  <c r="B70" i="1"/>
  <c r="C70" i="1"/>
  <c r="B71" i="1"/>
  <c r="C71" i="1"/>
  <c r="A73" i="1"/>
  <c r="B73" i="1"/>
  <c r="C73" i="1"/>
  <c r="B74" i="1"/>
  <c r="C74" i="1"/>
  <c r="A76" i="1"/>
  <c r="B76" i="1"/>
  <c r="C76" i="1"/>
  <c r="B77" i="1"/>
  <c r="C77" i="1"/>
  <c r="A79" i="1"/>
  <c r="B79" i="1"/>
  <c r="C79" i="1"/>
  <c r="B80" i="1"/>
  <c r="C80" i="1"/>
  <c r="A82" i="1"/>
  <c r="B82" i="1"/>
  <c r="C82" i="1"/>
  <c r="B83" i="1"/>
  <c r="C83" i="1"/>
  <c r="A85" i="1"/>
  <c r="B85" i="1"/>
  <c r="C85" i="1"/>
  <c r="B86" i="1"/>
  <c r="C86" i="1"/>
  <c r="A88" i="1"/>
  <c r="B88" i="1"/>
  <c r="C88" i="1"/>
  <c r="B89" i="1"/>
  <c r="C89" i="1"/>
  <c r="A91" i="1"/>
  <c r="B91" i="1"/>
  <c r="B92" i="1"/>
  <c r="A94" i="1"/>
  <c r="B94" i="1"/>
  <c r="B95" i="1"/>
  <c r="B10" i="1"/>
  <c r="C10" i="1"/>
  <c r="D10" i="1"/>
  <c r="A10" i="1"/>
  <c r="F165" i="4"/>
  <c r="F166" i="4"/>
  <c r="F167" i="4"/>
  <c r="F168" i="4"/>
  <c r="F169" i="4"/>
  <c r="F170" i="4"/>
  <c r="F171" i="4"/>
  <c r="F172" i="4"/>
  <c r="E16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F115" i="4"/>
  <c r="E115" i="4"/>
  <c r="F146" i="4"/>
  <c r="F141" i="4"/>
  <c r="F142" i="4"/>
  <c r="F143" i="4"/>
  <c r="F144" i="4"/>
  <c r="F145" i="4"/>
  <c r="F147" i="4"/>
  <c r="F140" i="4"/>
  <c r="E146" i="4"/>
  <c r="E141" i="4"/>
  <c r="E142" i="4"/>
  <c r="E143" i="4"/>
  <c r="E144" i="4"/>
  <c r="E145" i="4"/>
  <c r="E147" i="4"/>
  <c r="E140" i="4"/>
  <c r="D176" i="4"/>
  <c r="B176" i="4"/>
  <c r="D175" i="4"/>
  <c r="B175" i="4"/>
  <c r="D174" i="4"/>
  <c r="B174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D165" i="4"/>
  <c r="C165" i="4"/>
  <c r="B165" i="4"/>
  <c r="A165" i="4"/>
  <c r="D151" i="4"/>
  <c r="B151" i="4"/>
  <c r="D150" i="4"/>
  <c r="B150" i="4"/>
  <c r="D149" i="4"/>
  <c r="B149" i="4"/>
  <c r="D147" i="4"/>
  <c r="C147" i="4"/>
  <c r="B147" i="4"/>
  <c r="A147" i="4"/>
  <c r="D146" i="4"/>
  <c r="C146" i="4"/>
  <c r="B146" i="4"/>
  <c r="A146" i="4"/>
  <c r="D145" i="4"/>
  <c r="C145" i="4"/>
  <c r="B145" i="4"/>
  <c r="A145" i="4"/>
  <c r="D144" i="4"/>
  <c r="C144" i="4"/>
  <c r="B144" i="4"/>
  <c r="A144" i="4"/>
  <c r="D143" i="4"/>
  <c r="C143" i="4"/>
  <c r="B143" i="4"/>
  <c r="A143" i="4"/>
  <c r="D142" i="4"/>
  <c r="C142" i="4"/>
  <c r="B142" i="4"/>
  <c r="A142" i="4"/>
  <c r="D141" i="4"/>
  <c r="C141" i="4"/>
  <c r="B141" i="4"/>
  <c r="A141" i="4"/>
  <c r="D140" i="4"/>
  <c r="C140" i="4"/>
  <c r="B140" i="4"/>
  <c r="A140" i="4"/>
  <c r="D126" i="4"/>
  <c r="B126" i="4"/>
  <c r="D125" i="4"/>
  <c r="B125" i="4"/>
  <c r="D124" i="4"/>
  <c r="B124" i="4"/>
  <c r="D122" i="4"/>
  <c r="C122" i="4"/>
  <c r="B122" i="4"/>
  <c r="A122" i="4"/>
  <c r="D121" i="4"/>
  <c r="C121" i="4"/>
  <c r="B121" i="4"/>
  <c r="A121" i="4"/>
  <c r="D120" i="4"/>
  <c r="C120" i="4"/>
  <c r="B120" i="4"/>
  <c r="A120" i="4"/>
  <c r="D119" i="4"/>
  <c r="C119" i="4"/>
  <c r="B119" i="4"/>
  <c r="A119" i="4"/>
  <c r="D118" i="4"/>
  <c r="C118" i="4"/>
  <c r="B118" i="4"/>
  <c r="A118" i="4"/>
  <c r="D117" i="4"/>
  <c r="C117" i="4"/>
  <c r="B117" i="4"/>
  <c r="A117" i="4"/>
  <c r="D116" i="4"/>
  <c r="C116" i="4"/>
  <c r="B116" i="4"/>
  <c r="A116" i="4"/>
  <c r="D115" i="4"/>
  <c r="C115" i="4"/>
  <c r="B115" i="4"/>
  <c r="A115" i="4"/>
  <c r="D101" i="4"/>
  <c r="B101" i="4"/>
  <c r="D100" i="4"/>
  <c r="B100" i="4"/>
  <c r="D99" i="4"/>
  <c r="B99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D76" i="4"/>
  <c r="B76" i="4"/>
  <c r="D75" i="4"/>
  <c r="B75" i="4"/>
  <c r="D74" i="4"/>
  <c r="B74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F39" i="4"/>
  <c r="E39" i="4"/>
  <c r="D50" i="4"/>
  <c r="B50" i="4"/>
  <c r="D49" i="4"/>
  <c r="B49" i="4"/>
  <c r="D48" i="4"/>
  <c r="B48" i="4"/>
  <c r="D46" i="4"/>
  <c r="C46" i="4"/>
  <c r="B46" i="4"/>
  <c r="A46" i="4"/>
  <c r="D45" i="4"/>
  <c r="C45" i="4"/>
  <c r="B45" i="4"/>
  <c r="A45" i="4"/>
  <c r="D44" i="4"/>
  <c r="C44" i="4"/>
  <c r="B44" i="4"/>
  <c r="A44" i="4"/>
  <c r="D43" i="4"/>
  <c r="C43" i="4"/>
  <c r="B43" i="4"/>
  <c r="A43" i="4"/>
  <c r="D42" i="4"/>
  <c r="C42" i="4"/>
  <c r="B42" i="4"/>
  <c r="A42" i="4"/>
  <c r="D41" i="4"/>
  <c r="C41" i="4"/>
  <c r="B41" i="4"/>
  <c r="A41" i="4"/>
  <c r="D40" i="4"/>
  <c r="C40" i="4"/>
  <c r="B40" i="4"/>
  <c r="A40" i="4"/>
  <c r="D39" i="4"/>
  <c r="C39" i="4"/>
  <c r="B39" i="4"/>
  <c r="A39" i="4"/>
  <c r="D24" i="4"/>
  <c r="B24" i="4"/>
  <c r="D22" i="4"/>
  <c r="B22" i="4"/>
  <c r="D23" i="4"/>
  <c r="B23" i="4"/>
  <c r="F17" i="4"/>
  <c r="E17" i="4"/>
  <c r="E12" i="4"/>
  <c r="F12" i="4"/>
  <c r="E13" i="4"/>
  <c r="F13" i="4"/>
  <c r="E14" i="4"/>
  <c r="F14" i="4"/>
  <c r="E15" i="4"/>
  <c r="F15" i="4"/>
  <c r="E16" i="4"/>
  <c r="F16" i="4"/>
  <c r="E18" i="4"/>
  <c r="F18" i="4"/>
  <c r="E19" i="4"/>
  <c r="F19" i="4"/>
  <c r="E20" i="4"/>
  <c r="F20" i="4"/>
  <c r="F11" i="4"/>
  <c r="E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B11" i="4"/>
  <c r="C11" i="4"/>
  <c r="D11" i="4"/>
  <c r="A11" i="4"/>
</calcChain>
</file>

<file path=xl/sharedStrings.xml><?xml version="1.0" encoding="utf-8"?>
<sst xmlns="http://schemas.openxmlformats.org/spreadsheetml/2006/main" count="2218" uniqueCount="555">
  <si>
    <t>combined</t>
  </si>
  <si>
    <t>=====================================================================================================================</t>
  </si>
  <si>
    <t>Dependent</t>
  </si>
  <si>
    <t>variable:</t>
  </si>
  <si>
    <t>------------------------------------------------------------------------------------</t>
  </si>
  <si>
    <t>lninc</t>
  </si>
  <si>
    <t>---------------------------------------------------------------------------------------------------------------------</t>
  </si>
  <si>
    <t>postsecondary</t>
  </si>
  <si>
    <t>2.285***</t>
  </si>
  <si>
    <t>2.160***</t>
  </si>
  <si>
    <t>2.171***</t>
  </si>
  <si>
    <t>seniorsecondary</t>
  </si>
  <si>
    <t>1.700***</t>
  </si>
  <si>
    <t>1.624***</t>
  </si>
  <si>
    <t>1.637***</t>
  </si>
  <si>
    <t>juniorsecondary</t>
  </si>
  <si>
    <t>1.483***</t>
  </si>
  <si>
    <t>1.431***</t>
  </si>
  <si>
    <t>1.444***</t>
  </si>
  <si>
    <t>primary</t>
  </si>
  <si>
    <t>0.833***</t>
  </si>
  <si>
    <t>0.815***</t>
  </si>
  <si>
    <t>0.824***</t>
  </si>
  <si>
    <t>gender</t>
  </si>
  <si>
    <t>0.274***</t>
  </si>
  <si>
    <t>0.291***</t>
  </si>
  <si>
    <t>urban</t>
  </si>
  <si>
    <t>0.010*</t>
  </si>
  <si>
    <t>y10</t>
  </si>
  <si>
    <t>-1.030***</t>
  </si>
  <si>
    <t>-1.002***</t>
  </si>
  <si>
    <t>-1.000***</t>
  </si>
  <si>
    <t>y12</t>
  </si>
  <si>
    <t>-0.473***</t>
  </si>
  <si>
    <t>-0.450***</t>
  </si>
  <si>
    <t>-0.449***</t>
  </si>
  <si>
    <t>y14</t>
  </si>
  <si>
    <t>-1.561***</t>
  </si>
  <si>
    <t>-1.559***</t>
  </si>
  <si>
    <t>-1.558***</t>
  </si>
  <si>
    <t>Beijing</t>
  </si>
  <si>
    <t>0.436***</t>
  </si>
  <si>
    <t>0.447***</t>
  </si>
  <si>
    <t>Tianjin</t>
  </si>
  <si>
    <t>0.453***</t>
  </si>
  <si>
    <t>0.466***</t>
  </si>
  <si>
    <t>Hebei</t>
  </si>
  <si>
    <t>-0.242***</t>
  </si>
  <si>
    <t>-0.230***</t>
  </si>
  <si>
    <t>Liaoning</t>
  </si>
  <si>
    <t>Jilin</t>
  </si>
  <si>
    <t>-0.443***</t>
  </si>
  <si>
    <t>-0.429***</t>
  </si>
  <si>
    <t>Heilongjiang</t>
  </si>
  <si>
    <t>0.120***</t>
  </si>
  <si>
    <t>0.133***</t>
  </si>
  <si>
    <t>Shanghai</t>
  </si>
  <si>
    <t>0.694***</t>
  </si>
  <si>
    <t>0.706***</t>
  </si>
  <si>
    <t>Jiangsu</t>
  </si>
  <si>
    <t>0.448***</t>
  </si>
  <si>
    <t>0.461***</t>
  </si>
  <si>
    <t>Zhejiang</t>
  </si>
  <si>
    <t>0.665***</t>
  </si>
  <si>
    <t>0.678***</t>
  </si>
  <si>
    <t>Anhui</t>
  </si>
  <si>
    <t>0.156***</t>
  </si>
  <si>
    <t>0.171***</t>
  </si>
  <si>
    <t>Fujian</t>
  </si>
  <si>
    <t>0.124*</t>
  </si>
  <si>
    <t>0.139**</t>
  </si>
  <si>
    <t>Jiangxi</t>
  </si>
  <si>
    <t>0.155***</t>
  </si>
  <si>
    <t>0.169***</t>
  </si>
  <si>
    <t>Shandong</t>
  </si>
  <si>
    <t>-0.145***</t>
  </si>
  <si>
    <t>-0.132***</t>
  </si>
  <si>
    <t>Henan</t>
  </si>
  <si>
    <t>-0.262***</t>
  </si>
  <si>
    <t>-0.249***</t>
  </si>
  <si>
    <t>Hubei</t>
  </si>
  <si>
    <t>0.164***</t>
  </si>
  <si>
    <t>0.177***</t>
  </si>
  <si>
    <t>Hunan</t>
  </si>
  <si>
    <t>0.078*</t>
  </si>
  <si>
    <t>Guangxi_Zhuang_Autonomous_Region</t>
  </si>
  <si>
    <t>-0.320***</t>
  </si>
  <si>
    <t>-0.307***</t>
  </si>
  <si>
    <t>Gansu</t>
  </si>
  <si>
    <t>-0.331***</t>
  </si>
  <si>
    <t>-0.316***</t>
  </si>
  <si>
    <t>others</t>
  </si>
  <si>
    <t>-0.211***</t>
  </si>
  <si>
    <t>Shanxi</t>
  </si>
  <si>
    <t>-0.123***</t>
  </si>
  <si>
    <t>Constant</t>
  </si>
  <si>
    <t>8.472***</t>
  </si>
  <si>
    <t>8.480***</t>
  </si>
  <si>
    <t>8.457***</t>
  </si>
  <si>
    <t>Observations</t>
  </si>
  <si>
    <t>R2</t>
  </si>
  <si>
    <t>Adjusted</t>
  </si>
  <si>
    <t>Residual</t>
  </si>
  <si>
    <t>Std.</t>
  </si>
  <si>
    <t>Error</t>
  </si>
  <si>
    <t>(df</t>
  </si>
  <si>
    <t>=</t>
  </si>
  <si>
    <t>53778)</t>
  </si>
  <si>
    <t>53760)</t>
  </si>
  <si>
    <t>F</t>
  </si>
  <si>
    <t>Statistic</t>
  </si>
  <si>
    <t>2,024.509***</t>
  </si>
  <si>
    <t>9;</t>
  </si>
  <si>
    <t>783.093***</t>
  </si>
  <si>
    <t>27;</t>
  </si>
  <si>
    <t>781.930***</t>
  </si>
  <si>
    <t>Note:</t>
  </si>
  <si>
    <t>*p&lt;0.1;</t>
  </si>
  <si>
    <t>**p&lt;0.05;</t>
  </si>
  <si>
    <t>***p&lt;0.01</t>
  </si>
  <si>
    <t>===================================================================================================================</t>
  </si>
  <si>
    <t>----------------------------------------------------------------------------------</t>
  </si>
  <si>
    <t>-------------------------------------------------------------------------------------------------------------------</t>
  </si>
  <si>
    <t>1.682***</t>
  </si>
  <si>
    <t>1.611***</t>
  </si>
  <si>
    <t>1.373***</t>
  </si>
  <si>
    <t>1.322***</t>
  </si>
  <si>
    <t>1.293***</t>
  </si>
  <si>
    <t>1.239***</t>
  </si>
  <si>
    <t>1.238***</t>
  </si>
  <si>
    <t>0.651***</t>
  </si>
  <si>
    <t>0.626***</t>
  </si>
  <si>
    <t>-1.186***</t>
  </si>
  <si>
    <t>-1.102***</t>
  </si>
  <si>
    <t>-1.136***</t>
  </si>
  <si>
    <t>-0.572***</t>
  </si>
  <si>
    <t>-0.493***</t>
  </si>
  <si>
    <t>-0.528***</t>
  </si>
  <si>
    <t>-2.081***</t>
  </si>
  <si>
    <t>-2.032***</t>
  </si>
  <si>
    <t>-2.065***</t>
  </si>
  <si>
    <t>0.603***</t>
  </si>
  <si>
    <t>0.612***</t>
  </si>
  <si>
    <t>-0.306***</t>
  </si>
  <si>
    <t>-0.296***</t>
  </si>
  <si>
    <t>-0.173***</t>
  </si>
  <si>
    <t>-0.163**</t>
  </si>
  <si>
    <t>-0.902***</t>
  </si>
  <si>
    <t>-0.892***</t>
  </si>
  <si>
    <t>0.755***</t>
  </si>
  <si>
    <t>0.764***</t>
  </si>
  <si>
    <t>0.554***</t>
  </si>
  <si>
    <t>0.563***</t>
  </si>
  <si>
    <t>0.578***</t>
  </si>
  <si>
    <t>0.586***</t>
  </si>
  <si>
    <t>-0.186***</t>
  </si>
  <si>
    <t>-0.176**</t>
  </si>
  <si>
    <t>-0.329***</t>
  </si>
  <si>
    <t>-0.319***</t>
  </si>
  <si>
    <t>-0.209**</t>
  </si>
  <si>
    <t>-0.200**</t>
  </si>
  <si>
    <t>Guangdong</t>
  </si>
  <si>
    <t>-0.200***</t>
  </si>
  <si>
    <t>-0.192***</t>
  </si>
  <si>
    <t>-0.448***</t>
  </si>
  <si>
    <t>-0.439***</t>
  </si>
  <si>
    <t>Chongqing</t>
  </si>
  <si>
    <t>-0.712***</t>
  </si>
  <si>
    <t>-0.704***</t>
  </si>
  <si>
    <t>Sichuan</t>
  </si>
  <si>
    <t>-0.167**</t>
  </si>
  <si>
    <t>-0.158**</t>
  </si>
  <si>
    <t>Guizhou</t>
  </si>
  <si>
    <t>-0.539***</t>
  </si>
  <si>
    <t>-0.530***</t>
  </si>
  <si>
    <t>Yunnan</t>
  </si>
  <si>
    <t>-0.177**</t>
  </si>
  <si>
    <t>Shaanxi</t>
  </si>
  <si>
    <t>-0.314***</t>
  </si>
  <si>
    <t>-0.304***</t>
  </si>
  <si>
    <t>-0.402***</t>
  </si>
  <si>
    <t>-0.392***</t>
  </si>
  <si>
    <t>8.991***</t>
  </si>
  <si>
    <t>9.150***</t>
  </si>
  <si>
    <t>9.175***</t>
  </si>
  <si>
    <t>14819)</t>
  </si>
  <si>
    <t>14800)</t>
  </si>
  <si>
    <t>537.648***</t>
  </si>
  <si>
    <t>7;</t>
  </si>
  <si>
    <t>167.911***</t>
  </si>
  <si>
    <t>26;</t>
  </si>
  <si>
    <t>167.811***</t>
  </si>
  <si>
    <t>======================================================================================================</t>
  </si>
  <si>
    <t>------------------------------------------------------------------------------------------------------</t>
  </si>
  <si>
    <t>1.694***</t>
  </si>
  <si>
    <t>1.645***</t>
  </si>
  <si>
    <t>1.646***</t>
  </si>
  <si>
    <t>1.164***</t>
  </si>
  <si>
    <t>1.139***</t>
  </si>
  <si>
    <t>1.141***</t>
  </si>
  <si>
    <t>1.101***</t>
  </si>
  <si>
    <t>1.086***</t>
  </si>
  <si>
    <t>1.087***</t>
  </si>
  <si>
    <t>0.505***</t>
  </si>
  <si>
    <t>0.507***</t>
  </si>
  <si>
    <t>0.508***</t>
  </si>
  <si>
    <t>-0.817***</t>
  </si>
  <si>
    <t>-0.809***</t>
  </si>
  <si>
    <t>-0.808***</t>
  </si>
  <si>
    <t>-0.416***</t>
  </si>
  <si>
    <t>-0.401***</t>
  </si>
  <si>
    <t>-1.209***</t>
  </si>
  <si>
    <t>-1.196***</t>
  </si>
  <si>
    <t>-1.195***</t>
  </si>
  <si>
    <t>0.394***</t>
  </si>
  <si>
    <t>0.376***</t>
  </si>
  <si>
    <t>0.455***</t>
  </si>
  <si>
    <t>0.438***</t>
  </si>
  <si>
    <t>0.198***</t>
  </si>
  <si>
    <t>0.180***</t>
  </si>
  <si>
    <t>0.270***</t>
  </si>
  <si>
    <t>0.252***</t>
  </si>
  <si>
    <t>0.599***</t>
  </si>
  <si>
    <t>0.581***</t>
  </si>
  <si>
    <t>0.408***</t>
  </si>
  <si>
    <t>0.390***</t>
  </si>
  <si>
    <t>0.770***</t>
  </si>
  <si>
    <t>0.753***</t>
  </si>
  <si>
    <t>0.241***</t>
  </si>
  <si>
    <t>0.224***</t>
  </si>
  <si>
    <t>0.201**</t>
  </si>
  <si>
    <t>0.184*</t>
  </si>
  <si>
    <t>0.179**</t>
  </si>
  <si>
    <t>0.162**</t>
  </si>
  <si>
    <t>0.239***</t>
  </si>
  <si>
    <t>0.222***</t>
  </si>
  <si>
    <t>0.272***</t>
  </si>
  <si>
    <t>0.255***</t>
  </si>
  <si>
    <t>0.172***</t>
  </si>
  <si>
    <t>0.154***</t>
  </si>
  <si>
    <t>0.087*</t>
  </si>
  <si>
    <t>9.278***</t>
  </si>
  <si>
    <t>9.057***</t>
  </si>
  <si>
    <t>9.072***</t>
  </si>
  <si>
    <t>14723)</t>
  </si>
  <si>
    <t>14709)</t>
  </si>
  <si>
    <t>450.947***</t>
  </si>
  <si>
    <t>174.057***</t>
  </si>
  <si>
    <t>21;</t>
  </si>
  <si>
    <t>173.854***</t>
  </si>
  <si>
    <t>2.165***</t>
  </si>
  <si>
    <t>2.072***</t>
  </si>
  <si>
    <t>2.074***</t>
  </si>
  <si>
    <t>1.537***</t>
  </si>
  <si>
    <t>1.549***</t>
  </si>
  <si>
    <t>1.551***</t>
  </si>
  <si>
    <t>1.382***</t>
  </si>
  <si>
    <t>1.364***</t>
  </si>
  <si>
    <t>1.366***</t>
  </si>
  <si>
    <t>0.838***</t>
  </si>
  <si>
    <t>0.850***</t>
  </si>
  <si>
    <t>-1.341***</t>
  </si>
  <si>
    <t>-1.316***</t>
  </si>
  <si>
    <t>-1.318***</t>
  </si>
  <si>
    <t>-0.791***</t>
  </si>
  <si>
    <t>-0.795***</t>
  </si>
  <si>
    <t>-0.797***</t>
  </si>
  <si>
    <t>-2.286***</t>
  </si>
  <si>
    <t>-2.335***</t>
  </si>
  <si>
    <t>0.622***</t>
  </si>
  <si>
    <t>0.613***</t>
  </si>
  <si>
    <t>-1.069***</t>
  </si>
  <si>
    <t>-1.078***</t>
  </si>
  <si>
    <t>0.413***</t>
  </si>
  <si>
    <t>0.403***</t>
  </si>
  <si>
    <t>1.434***</t>
  </si>
  <si>
    <t>1.153***</t>
  </si>
  <si>
    <t>1.143***</t>
  </si>
  <si>
    <t>1.249***</t>
  </si>
  <si>
    <t>0.433***</t>
  </si>
  <si>
    <t>0.424***</t>
  </si>
  <si>
    <t>0.721***</t>
  </si>
  <si>
    <t>0.712***</t>
  </si>
  <si>
    <t>0.925***</t>
  </si>
  <si>
    <t>0.916***</t>
  </si>
  <si>
    <t>0.214***</t>
  </si>
  <si>
    <t>0.204***</t>
  </si>
  <si>
    <t>0.726***</t>
  </si>
  <si>
    <t>0.716***</t>
  </si>
  <si>
    <t>0.322***</t>
  </si>
  <si>
    <t>0.313***</t>
  </si>
  <si>
    <t>0.399***</t>
  </si>
  <si>
    <t>0.318***</t>
  </si>
  <si>
    <t>0.309***</t>
  </si>
  <si>
    <t>0.271***</t>
  </si>
  <si>
    <t>0.263***</t>
  </si>
  <si>
    <t>8.424***</t>
  </si>
  <si>
    <t>8.191***</t>
  </si>
  <si>
    <t>8.201***</t>
  </si>
  <si>
    <t>10366)</t>
  </si>
  <si>
    <t>10350)</t>
  </si>
  <si>
    <t>410.728***</t>
  </si>
  <si>
    <t>159.695***</t>
  </si>
  <si>
    <t>23;</t>
  </si>
  <si>
    <t>159.640***</t>
  </si>
  <si>
    <t>2.139***</t>
  </si>
  <si>
    <t>2.097***</t>
  </si>
  <si>
    <t>1.545***</t>
  </si>
  <si>
    <t>1.523***</t>
  </si>
  <si>
    <t>1.522***</t>
  </si>
  <si>
    <t>1.245***</t>
  </si>
  <si>
    <t>1.236***</t>
  </si>
  <si>
    <t>0.808***</t>
  </si>
  <si>
    <t>0.799***</t>
  </si>
  <si>
    <t>-0.874***</t>
  </si>
  <si>
    <t>-0.891***</t>
  </si>
  <si>
    <t>-0.890***</t>
  </si>
  <si>
    <t>-0.353***</t>
  </si>
  <si>
    <t>-0.352***</t>
  </si>
  <si>
    <t>-1.368***</t>
  </si>
  <si>
    <t>-1.397***</t>
  </si>
  <si>
    <t>-1.396***</t>
  </si>
  <si>
    <t>0.588***</t>
  </si>
  <si>
    <t>0.597***</t>
  </si>
  <si>
    <t>0.654***</t>
  </si>
  <si>
    <t>0.663***</t>
  </si>
  <si>
    <t>0.283***</t>
  </si>
  <si>
    <t>0.292***</t>
  </si>
  <si>
    <t>0.782***</t>
  </si>
  <si>
    <t>0.791***</t>
  </si>
  <si>
    <t>0.414***</t>
  </si>
  <si>
    <t>0.796***</t>
  </si>
  <si>
    <t>0.805***</t>
  </si>
  <si>
    <t>0.281**</t>
  </si>
  <si>
    <t>0.290**</t>
  </si>
  <si>
    <t>0.299**</t>
  </si>
  <si>
    <t>0.309**</t>
  </si>
  <si>
    <t>0.264***</t>
  </si>
  <si>
    <t>0.254***</t>
  </si>
  <si>
    <t>0.490***</t>
  </si>
  <si>
    <t>0.499***</t>
  </si>
  <si>
    <t>0.230*</t>
  </si>
  <si>
    <t>0.239*</t>
  </si>
  <si>
    <t>0.187**</t>
  </si>
  <si>
    <t>0.196**</t>
  </si>
  <si>
    <t>0.193**</t>
  </si>
  <si>
    <t>0.202**</t>
  </si>
  <si>
    <t>8.574***</t>
  </si>
  <si>
    <t>8.323***</t>
  </si>
  <si>
    <t>8.313***</t>
  </si>
  <si>
    <t>12885)</t>
  </si>
  <si>
    <t>12870)</t>
  </si>
  <si>
    <t>615.161***</t>
  </si>
  <si>
    <t>231.652***</t>
  </si>
  <si>
    <t>22;</t>
  </si>
  <si>
    <t>231.555***</t>
  </si>
  <si>
    <t>rural</t>
  </si>
  <si>
    <t>1.929***</t>
  </si>
  <si>
    <t>1.844***</t>
  </si>
  <si>
    <t>1.846***</t>
  </si>
  <si>
    <t>1.521***</t>
  </si>
  <si>
    <t>1.484***</t>
  </si>
  <si>
    <t>1.485***</t>
  </si>
  <si>
    <t>1.418***</t>
  </si>
  <si>
    <t>1.378***</t>
  </si>
  <si>
    <t>0.800***</t>
  </si>
  <si>
    <t>0.790***</t>
  </si>
  <si>
    <t>0.340***</t>
  </si>
  <si>
    <t>0.344***</t>
  </si>
  <si>
    <t>-1.253***</t>
  </si>
  <si>
    <t>-1.213***</t>
  </si>
  <si>
    <t>-1.218***</t>
  </si>
  <si>
    <t>-0.621***</t>
  </si>
  <si>
    <t>-0.588***</t>
  </si>
  <si>
    <t>-0.594***</t>
  </si>
  <si>
    <t>-2.152***</t>
  </si>
  <si>
    <t>-2.157***</t>
  </si>
  <si>
    <t>-2.162***</t>
  </si>
  <si>
    <t>0.595***</t>
  </si>
  <si>
    <t>0.587***</t>
  </si>
  <si>
    <t>-0.188***</t>
  </si>
  <si>
    <t>-0.196***</t>
  </si>
  <si>
    <t>-0.131***</t>
  </si>
  <si>
    <t>-0.140***</t>
  </si>
  <si>
    <t>-1.022***</t>
  </si>
  <si>
    <t>1.002***</t>
  </si>
  <si>
    <t>0.993***</t>
  </si>
  <si>
    <t>0.756***</t>
  </si>
  <si>
    <t>0.748***</t>
  </si>
  <si>
    <t>0.812***</t>
  </si>
  <si>
    <t>0.804***</t>
  </si>
  <si>
    <t>0.231***</t>
  </si>
  <si>
    <t>0.223***</t>
  </si>
  <si>
    <t>0.324***</t>
  </si>
  <si>
    <t>0.315***</t>
  </si>
  <si>
    <t>-0.226***</t>
  </si>
  <si>
    <t>-0.234***</t>
  </si>
  <si>
    <t>0.262**</t>
  </si>
  <si>
    <t>-0.238***</t>
  </si>
  <si>
    <t>-0.246***</t>
  </si>
  <si>
    <t>-0.419***</t>
  </si>
  <si>
    <t>-0.428***</t>
  </si>
  <si>
    <t>-0.222***</t>
  </si>
  <si>
    <t>-0.231***</t>
  </si>
  <si>
    <t>-0.170**</t>
  </si>
  <si>
    <t>-0.179**</t>
  </si>
  <si>
    <t>-0.253***</t>
  </si>
  <si>
    <t>-0.261***</t>
  </si>
  <si>
    <t>8.493***</t>
  </si>
  <si>
    <t>8.526***</t>
  </si>
  <si>
    <t>8.540***</t>
  </si>
  <si>
    <t>25270)</t>
  </si>
  <si>
    <t>25253)</t>
  </si>
  <si>
    <t>987.685***</t>
  </si>
  <si>
    <t>8;</t>
  </si>
  <si>
    <t>365.794***</t>
  </si>
  <si>
    <t>25;</t>
  </si>
  <si>
    <t>365.541***</t>
  </si>
  <si>
    <t>========================================================================================================</t>
  </si>
  <si>
    <t>--------------------------------------------------------------------------------------------------------</t>
  </si>
  <si>
    <t>1.963***</t>
  </si>
  <si>
    <t>1.911***</t>
  </si>
  <si>
    <t>1.406***</t>
  </si>
  <si>
    <t>1.376***</t>
  </si>
  <si>
    <t>1.377***</t>
  </si>
  <si>
    <t>1.243***</t>
  </si>
  <si>
    <t>1.228***</t>
  </si>
  <si>
    <t>1.229***</t>
  </si>
  <si>
    <t>0.713***</t>
  </si>
  <si>
    <t>0.710***</t>
  </si>
  <si>
    <t>0.277***</t>
  </si>
  <si>
    <t>0.298***</t>
  </si>
  <si>
    <t>-0.846***</t>
  </si>
  <si>
    <t>-0.838***</t>
  </si>
  <si>
    <t>-0.349***</t>
  </si>
  <si>
    <t>-0.345***</t>
  </si>
  <si>
    <t>-0.346***</t>
  </si>
  <si>
    <t>-1.287***</t>
  </si>
  <si>
    <t>-1.279***</t>
  </si>
  <si>
    <t>-1.280***</t>
  </si>
  <si>
    <t>0.495***</t>
  </si>
  <si>
    <t>0.481***</t>
  </si>
  <si>
    <t>0.571***</t>
  </si>
  <si>
    <t>0.557***</t>
  </si>
  <si>
    <t>0.248***</t>
  </si>
  <si>
    <t>0.235***</t>
  </si>
  <si>
    <t>0.211***</t>
  </si>
  <si>
    <t>0.715***</t>
  </si>
  <si>
    <t>0.702***</t>
  </si>
  <si>
    <t>0.428***</t>
  </si>
  <si>
    <t>0.795***</t>
  </si>
  <si>
    <t>0.781***</t>
  </si>
  <si>
    <t>0.230***</t>
  </si>
  <si>
    <t>0.216***</t>
  </si>
  <si>
    <t>0.220***</t>
  </si>
  <si>
    <t>0.206**</t>
  </si>
  <si>
    <t>0.269***</t>
  </si>
  <si>
    <t>0.256***</t>
  </si>
  <si>
    <t>0.232***</t>
  </si>
  <si>
    <t>0.219***</t>
  </si>
  <si>
    <t>0.249***</t>
  </si>
  <si>
    <t>0.409***</t>
  </si>
  <si>
    <t>0.395***</t>
  </si>
  <si>
    <t>0.158***</t>
  </si>
  <si>
    <t>0.145***</t>
  </si>
  <si>
    <t>8.739***</t>
  </si>
  <si>
    <t>8.462***</t>
  </si>
  <si>
    <t>8.476***</t>
  </si>
  <si>
    <t>27678)</t>
  </si>
  <si>
    <t>27662)</t>
  </si>
  <si>
    <t>1,032.357***</t>
  </si>
  <si>
    <t>397.050***</t>
  </si>
  <si>
    <t>24;</t>
  </si>
  <si>
    <t>396.950***</t>
  </si>
  <si>
    <t>Call:</t>
  </si>
  <si>
    <t>Residuals:</t>
  </si>
  <si>
    <t>Coefficients:</t>
  </si>
  <si>
    <t>---</t>
  </si>
  <si>
    <t>&lt;</t>
  </si>
  <si>
    <t>p-value:</t>
  </si>
  <si>
    <t>DF,</t>
  </si>
  <si>
    <t>and</t>
  </si>
  <si>
    <t>on</t>
  </si>
  <si>
    <t>F-statistic:</t>
  </si>
  <si>
    <t>R-squared:</t>
  </si>
  <si>
    <t>0.1971,</t>
  </si>
  <si>
    <t>Multiple</t>
  </si>
  <si>
    <t>freedom</t>
  </si>
  <si>
    <t>of</t>
  </si>
  <si>
    <t>degrees</t>
  </si>
  <si>
    <t>error:</t>
  </si>
  <si>
    <t>standard</t>
  </si>
  <si>
    <t>‚Äô</t>
  </si>
  <si>
    <t>‚Äò</t>
  </si>
  <si>
    <t>‚Äò.‚Äô</t>
  </si>
  <si>
    <t>‚Äò*‚Äô</t>
  </si>
  <si>
    <t>‚Äò**‚Äô</t>
  </si>
  <si>
    <t>‚Äò***‚Äô</t>
  </si>
  <si>
    <t>codes:</t>
  </si>
  <si>
    <t>Signif.</t>
  </si>
  <si>
    <t>***</t>
  </si>
  <si>
    <t>&lt;2e-16</t>
  </si>
  <si>
    <t>(Intercept)</t>
  </si>
  <si>
    <t>Pr(&gt;|t|)</t>
  </si>
  <si>
    <t>value</t>
  </si>
  <si>
    <t>t</t>
  </si>
  <si>
    <t>Estimate</t>
  </si>
  <si>
    <t>Max</t>
  </si>
  <si>
    <t>3Q</t>
  </si>
  <si>
    <t>Median</t>
  </si>
  <si>
    <t>1Q</t>
  </si>
  <si>
    <t>Min</t>
  </si>
  <si>
    <t>male_rural_reg)</t>
  </si>
  <si>
    <t>data</t>
  </si>
  <si>
    <t>y14,</t>
  </si>
  <si>
    <t>+</t>
  </si>
  <si>
    <t>~</t>
  </si>
  <si>
    <t>lm(formula</t>
  </si>
  <si>
    <t>0.2153,</t>
  </si>
  <si>
    <t>male_urban_reg)</t>
  </si>
  <si>
    <t>0.1981,</t>
  </si>
  <si>
    <t>female_rural_reg)</t>
  </si>
  <si>
    <t>0.1498,</t>
  </si>
  <si>
    <t>female_urban_reg)</t>
  </si>
  <si>
    <t>0.2376,</t>
  </si>
  <si>
    <t>rural_reg)</t>
  </si>
  <si>
    <t>0.1986,</t>
  </si>
  <si>
    <t>urban_reg)</t>
  </si>
  <si>
    <t>0.2391,</t>
  </si>
  <si>
    <t>**</t>
  </si>
  <si>
    <t>lnincReg)</t>
  </si>
  <si>
    <t>Std. Error</t>
  </si>
  <si>
    <t>t-statistic</t>
  </si>
  <si>
    <t>P(&gt;#)</t>
  </si>
  <si>
    <t>Adjusted:</t>
  </si>
  <si>
    <t>DOF:</t>
  </si>
  <si>
    <t>F-statistic</t>
  </si>
  <si>
    <t>P-value:</t>
  </si>
  <si>
    <t>Resid SE:</t>
  </si>
  <si>
    <t>Regression 1 - Combined Rural and Urban</t>
  </si>
  <si>
    <t>R-Squared:</t>
  </si>
  <si>
    <t>Regression 2 - Combined Urban Sample</t>
  </si>
  <si>
    <t>Regression 3 - Combined Rural Sample</t>
  </si>
  <si>
    <t>Regression 4 - Urban Females</t>
  </si>
  <si>
    <t>Regression 4 - Rural Females</t>
  </si>
  <si>
    <t>Regression 4 - Urban Males</t>
  </si>
  <si>
    <t>Regression 4 - Rural Males</t>
  </si>
  <si>
    <t>R-square</t>
  </si>
  <si>
    <t>Adjusted R2</t>
  </si>
  <si>
    <t>DOF</t>
  </si>
  <si>
    <t>Combined Sample</t>
  </si>
  <si>
    <t>Prov incial and Urban Dummys</t>
  </si>
  <si>
    <t>Provincial Dummies</t>
  </si>
  <si>
    <t>All China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</si>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</sst>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164" fontId="0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8"/>
  <sheetViews>
    <sheetView workbookViewId="0">
      <selection activeCell="E83" sqref="E83"/>
    </sheetView>
  </sheetViews>
  <sheetFormatPr baseColWidth="10" defaultRowHeight="16"/>
  <cols>
    <col min="1" max="1" width="14.7109375" customWidth="1"/>
  </cols>
  <sheetData>
    <row r="1" spans="1:24">
      <c r="J1" t="s">
        <v>474</v>
      </c>
    </row>
    <row r="2" spans="1:24">
      <c r="J2" t="s">
        <v>517</v>
      </c>
      <c r="K2" t="s">
        <v>106</v>
      </c>
      <c r="L2" t="s">
        <v>5</v>
      </c>
      <c r="M2" t="s">
        <v>516</v>
      </c>
      <c r="N2" t="s">
        <v>7</v>
      </c>
      <c r="O2" t="s">
        <v>515</v>
      </c>
      <c r="P2" t="s">
        <v>11</v>
      </c>
      <c r="Q2" t="s">
        <v>515</v>
      </c>
      <c r="R2" t="s">
        <v>15</v>
      </c>
      <c r="S2" t="s">
        <v>515</v>
      </c>
    </row>
    <row r="3" spans="1:24">
      <c r="K3" t="s">
        <v>19</v>
      </c>
      <c r="L3" t="s">
        <v>515</v>
      </c>
      <c r="M3" t="s">
        <v>23</v>
      </c>
      <c r="N3" t="s">
        <v>515</v>
      </c>
      <c r="O3" t="s">
        <v>26</v>
      </c>
      <c r="P3" t="s">
        <v>515</v>
      </c>
      <c r="Q3" t="s">
        <v>28</v>
      </c>
      <c r="R3" t="s">
        <v>515</v>
      </c>
      <c r="S3" t="s">
        <v>32</v>
      </c>
      <c r="T3" t="s">
        <v>515</v>
      </c>
      <c r="U3" t="s">
        <v>514</v>
      </c>
      <c r="V3" t="s">
        <v>513</v>
      </c>
      <c r="W3" t="s">
        <v>106</v>
      </c>
      <c r="X3" t="s">
        <v>530</v>
      </c>
    </row>
    <row r="5" spans="1:24">
      <c r="J5" t="s">
        <v>475</v>
      </c>
    </row>
    <row r="6" spans="1:24">
      <c r="K6" t="s">
        <v>511</v>
      </c>
      <c r="L6" t="s">
        <v>510</v>
      </c>
      <c r="M6" t="s">
        <v>509</v>
      </c>
      <c r="N6" t="s">
        <v>508</v>
      </c>
      <c r="O6" t="s">
        <v>507</v>
      </c>
    </row>
    <row r="7" spans="1:24">
      <c r="J7">
        <v>-10.549300000000001</v>
      </c>
      <c r="K7">
        <v>-0.52639999999999998</v>
      </c>
      <c r="L7">
        <v>0.2281</v>
      </c>
      <c r="M7">
        <v>0.84099999999999997</v>
      </c>
      <c r="N7">
        <v>5.3335999999999997</v>
      </c>
    </row>
    <row r="8" spans="1:24">
      <c r="A8" t="s">
        <v>539</v>
      </c>
    </row>
    <row r="9" spans="1:24">
      <c r="J9" t="s">
        <v>476</v>
      </c>
    </row>
    <row r="10" spans="1:24">
      <c r="A10" t="s">
        <v>476</v>
      </c>
      <c r="B10" t="s">
        <v>506</v>
      </c>
      <c r="C10" t="s">
        <v>531</v>
      </c>
      <c r="D10" t="s">
        <v>532</v>
      </c>
      <c r="E10" t="s">
        <v>533</v>
      </c>
      <c r="K10" t="s">
        <v>506</v>
      </c>
      <c r="L10" t="s">
        <v>103</v>
      </c>
      <c r="M10" t="s">
        <v>104</v>
      </c>
      <c r="N10" t="s">
        <v>505</v>
      </c>
      <c r="O10" t="s">
        <v>504</v>
      </c>
      <c r="P10" t="s">
        <v>503</v>
      </c>
    </row>
    <row r="11" spans="1:24">
      <c r="A11" t="str">
        <f>J11</f>
        <v>(Intercept)</v>
      </c>
      <c r="B11">
        <f t="shared" ref="B11:D11" si="0">K11</f>
        <v>8.7972649999999994</v>
      </c>
      <c r="C11">
        <f t="shared" si="0"/>
        <v>2.4534E-2</v>
      </c>
      <c r="D11">
        <f t="shared" si="0"/>
        <v>358.57799999999997</v>
      </c>
      <c r="E11" s="2">
        <f>O11</f>
        <v>2E-16</v>
      </c>
      <c r="F11" s="2" t="str">
        <f>P11</f>
        <v>***</v>
      </c>
      <c r="J11" t="s">
        <v>502</v>
      </c>
      <c r="K11">
        <v>8.7972649999999994</v>
      </c>
      <c r="L11">
        <v>2.4534E-2</v>
      </c>
      <c r="M11">
        <v>358.57799999999997</v>
      </c>
      <c r="N11" t="s">
        <v>478</v>
      </c>
      <c r="O11" s="2">
        <v>2E-16</v>
      </c>
      <c r="P11" t="s">
        <v>500</v>
      </c>
    </row>
    <row r="12" spans="1:24">
      <c r="A12" t="str">
        <f t="shared" ref="A12:A20" si="1">J12</f>
        <v>postsecondary</v>
      </c>
      <c r="B12">
        <f t="shared" ref="B12:B20" si="2">K12</f>
        <v>1.7329319999999999</v>
      </c>
      <c r="C12">
        <f t="shared" ref="C12:C20" si="3">L12</f>
        <v>2.4212000000000001E-2</v>
      </c>
      <c r="D12">
        <f t="shared" ref="D12:D20" si="4">M12</f>
        <v>71.573999999999998</v>
      </c>
      <c r="E12" s="2">
        <f t="shared" ref="E12:E20" si="5">O12</f>
        <v>2E-16</v>
      </c>
      <c r="F12" s="2" t="str">
        <f t="shared" ref="F12:F20" si="6">P12</f>
        <v>***</v>
      </c>
      <c r="J12" t="s">
        <v>7</v>
      </c>
      <c r="K12">
        <v>1.7329319999999999</v>
      </c>
      <c r="L12">
        <v>2.4212000000000001E-2</v>
      </c>
      <c r="M12">
        <v>71.573999999999998</v>
      </c>
      <c r="N12" t="s">
        <v>478</v>
      </c>
      <c r="O12" s="2">
        <v>2E-16</v>
      </c>
      <c r="P12" t="s">
        <v>500</v>
      </c>
    </row>
    <row r="13" spans="1:24">
      <c r="A13" t="str">
        <f t="shared" si="1"/>
        <v>seniorsecondary</v>
      </c>
      <c r="B13">
        <f t="shared" si="2"/>
        <v>1.265809</v>
      </c>
      <c r="C13">
        <f t="shared" si="3"/>
        <v>2.1949E-2</v>
      </c>
      <c r="D13">
        <f t="shared" si="4"/>
        <v>57.67</v>
      </c>
      <c r="E13" s="2">
        <f t="shared" si="5"/>
        <v>2E-16</v>
      </c>
      <c r="F13" s="2" t="str">
        <f t="shared" si="6"/>
        <v>***</v>
      </c>
      <c r="J13" t="s">
        <v>11</v>
      </c>
      <c r="K13">
        <v>1.265809</v>
      </c>
      <c r="L13">
        <v>2.1949E-2</v>
      </c>
      <c r="M13">
        <v>57.67</v>
      </c>
      <c r="N13" t="s">
        <v>478</v>
      </c>
      <c r="O13" s="2">
        <v>2E-16</v>
      </c>
      <c r="P13" t="s">
        <v>500</v>
      </c>
    </row>
    <row r="14" spans="1:24">
      <c r="A14" t="str">
        <f t="shared" si="1"/>
        <v>juniorsecondary</v>
      </c>
      <c r="B14">
        <f t="shared" si="2"/>
        <v>1.0508740000000001</v>
      </c>
      <c r="C14">
        <f t="shared" si="3"/>
        <v>1.8734000000000001E-2</v>
      </c>
      <c r="D14">
        <f t="shared" si="4"/>
        <v>56.093000000000004</v>
      </c>
      <c r="E14" s="2">
        <f t="shared" si="5"/>
        <v>2E-16</v>
      </c>
      <c r="F14" s="2" t="str">
        <f t="shared" si="6"/>
        <v>***</v>
      </c>
      <c r="J14" t="s">
        <v>15</v>
      </c>
      <c r="K14">
        <v>1.0508740000000001</v>
      </c>
      <c r="L14">
        <v>1.8734000000000001E-2</v>
      </c>
      <c r="M14">
        <v>56.093000000000004</v>
      </c>
      <c r="N14" t="s">
        <v>478</v>
      </c>
      <c r="O14" s="2">
        <v>2E-16</v>
      </c>
      <c r="P14" t="s">
        <v>500</v>
      </c>
    </row>
    <row r="15" spans="1:24">
      <c r="A15" t="str">
        <f t="shared" si="1"/>
        <v>primary</v>
      </c>
      <c r="B15">
        <f t="shared" si="2"/>
        <v>0.61887499999999995</v>
      </c>
      <c r="C15">
        <f t="shared" si="3"/>
        <v>2.0639000000000001E-2</v>
      </c>
      <c r="D15">
        <f t="shared" si="4"/>
        <v>29.984999999999999</v>
      </c>
      <c r="E15" s="2">
        <f t="shared" si="5"/>
        <v>2E-16</v>
      </c>
      <c r="F15" s="2" t="str">
        <f t="shared" si="6"/>
        <v>***</v>
      </c>
      <c r="J15" t="s">
        <v>19</v>
      </c>
      <c r="K15">
        <v>0.61887499999999995</v>
      </c>
      <c r="L15">
        <v>2.0639000000000001E-2</v>
      </c>
      <c r="M15">
        <v>29.984999999999999</v>
      </c>
      <c r="N15" t="s">
        <v>478</v>
      </c>
      <c r="O15" s="2">
        <v>2E-16</v>
      </c>
      <c r="P15" t="s">
        <v>500</v>
      </c>
    </row>
    <row r="16" spans="1:24">
      <c r="A16" t="str">
        <f t="shared" si="1"/>
        <v>gender</v>
      </c>
      <c r="B16">
        <f t="shared" si="2"/>
        <v>0.283885</v>
      </c>
      <c r="C16">
        <f t="shared" si="3"/>
        <v>9.443E-3</v>
      </c>
      <c r="D16">
        <f t="shared" si="4"/>
        <v>30.064</v>
      </c>
      <c r="E16" s="2">
        <f t="shared" si="5"/>
        <v>2E-16</v>
      </c>
      <c r="F16" s="2" t="str">
        <f t="shared" si="6"/>
        <v>***</v>
      </c>
      <c r="J16" t="s">
        <v>23</v>
      </c>
      <c r="K16">
        <v>0.283885</v>
      </c>
      <c r="L16">
        <v>9.443E-3</v>
      </c>
      <c r="M16">
        <v>30.064</v>
      </c>
      <c r="N16" t="s">
        <v>478</v>
      </c>
      <c r="O16" s="2">
        <v>2E-16</v>
      </c>
      <c r="P16" t="s">
        <v>500</v>
      </c>
    </row>
    <row r="17" spans="1:23">
      <c r="A17" t="str">
        <f t="shared" si="1"/>
        <v>urban</v>
      </c>
      <c r="B17">
        <f t="shared" si="2"/>
        <v>1.9081000000000001E-2</v>
      </c>
      <c r="C17">
        <f t="shared" si="3"/>
        <v>5.9300000000000004E-3</v>
      </c>
      <c r="D17">
        <f t="shared" si="4"/>
        <v>3.2170000000000001</v>
      </c>
      <c r="E17" s="2">
        <f>N17</f>
        <v>1.2899999999999999E-3</v>
      </c>
      <c r="F17" s="2" t="str">
        <f>O17</f>
        <v>**</v>
      </c>
      <c r="J17" t="s">
        <v>26</v>
      </c>
      <c r="K17">
        <v>1.9081000000000001E-2</v>
      </c>
      <c r="L17">
        <v>5.9300000000000004E-3</v>
      </c>
      <c r="M17">
        <v>3.2170000000000001</v>
      </c>
      <c r="N17">
        <v>1.2899999999999999E-3</v>
      </c>
      <c r="O17" t="s">
        <v>529</v>
      </c>
    </row>
    <row r="18" spans="1:23">
      <c r="A18" t="str">
        <f t="shared" si="1"/>
        <v>y10</v>
      </c>
      <c r="B18">
        <f t="shared" si="2"/>
        <v>-1.089056</v>
      </c>
      <c r="C18">
        <f t="shared" si="3"/>
        <v>2.1248E-2</v>
      </c>
      <c r="D18">
        <f t="shared" si="4"/>
        <v>-51.255000000000003</v>
      </c>
      <c r="E18" s="2">
        <f t="shared" si="5"/>
        <v>2E-16</v>
      </c>
      <c r="F18" s="2" t="str">
        <f t="shared" si="6"/>
        <v>***</v>
      </c>
      <c r="J18" t="s">
        <v>28</v>
      </c>
      <c r="K18">
        <v>-1.089056</v>
      </c>
      <c r="L18">
        <v>2.1248E-2</v>
      </c>
      <c r="M18">
        <v>-51.255000000000003</v>
      </c>
      <c r="N18" t="s">
        <v>478</v>
      </c>
      <c r="O18" s="2">
        <v>2E-16</v>
      </c>
      <c r="P18" t="s">
        <v>500</v>
      </c>
    </row>
    <row r="19" spans="1:23">
      <c r="A19" t="str">
        <f t="shared" si="1"/>
        <v>y12</v>
      </c>
      <c r="B19">
        <f t="shared" si="2"/>
        <v>-0.44697799999999999</v>
      </c>
      <c r="C19">
        <f t="shared" si="3"/>
        <v>2.2283000000000001E-2</v>
      </c>
      <c r="D19">
        <f t="shared" si="4"/>
        <v>-20.059000000000001</v>
      </c>
      <c r="E19" s="2">
        <f t="shared" si="5"/>
        <v>2E-16</v>
      </c>
      <c r="F19" s="2" t="str">
        <f t="shared" si="6"/>
        <v>***</v>
      </c>
      <c r="J19" t="s">
        <v>32</v>
      </c>
      <c r="K19">
        <v>-0.44697799999999999</v>
      </c>
      <c r="L19">
        <v>2.2283000000000001E-2</v>
      </c>
      <c r="M19">
        <v>-20.059000000000001</v>
      </c>
      <c r="N19" t="s">
        <v>478</v>
      </c>
      <c r="O19" s="2">
        <v>2E-16</v>
      </c>
      <c r="P19" t="s">
        <v>500</v>
      </c>
    </row>
    <row r="20" spans="1:23">
      <c r="A20" t="str">
        <f t="shared" si="1"/>
        <v>y14</v>
      </c>
      <c r="B20">
        <f t="shared" si="2"/>
        <v>-1.3616379999999999</v>
      </c>
      <c r="C20">
        <f t="shared" si="3"/>
        <v>5.4684000000000003E-2</v>
      </c>
      <c r="D20">
        <f t="shared" si="4"/>
        <v>-24.9</v>
      </c>
      <c r="E20" s="2">
        <f t="shared" si="5"/>
        <v>2E-16</v>
      </c>
      <c r="F20" s="2" t="str">
        <f t="shared" si="6"/>
        <v>***</v>
      </c>
      <c r="J20" t="s">
        <v>36</v>
      </c>
      <c r="K20">
        <v>-1.3616379999999999</v>
      </c>
      <c r="L20">
        <v>5.4684000000000003E-2</v>
      </c>
      <c r="M20">
        <v>-24.9</v>
      </c>
      <c r="N20" t="s">
        <v>478</v>
      </c>
      <c r="O20" s="2">
        <v>2E-16</v>
      </c>
      <c r="P20" t="s">
        <v>500</v>
      </c>
    </row>
    <row r="21" spans="1:23">
      <c r="J21" t="s">
        <v>477</v>
      </c>
    </row>
    <row r="22" spans="1:23">
      <c r="A22" t="s">
        <v>538</v>
      </c>
      <c r="B22" s="3">
        <f>M24</f>
        <v>1.383</v>
      </c>
      <c r="C22" s="3" t="s">
        <v>535</v>
      </c>
      <c r="D22">
        <f>O24</f>
        <v>46144</v>
      </c>
      <c r="J22" t="s">
        <v>499</v>
      </c>
      <c r="K22" t="s">
        <v>498</v>
      </c>
      <c r="L22">
        <v>0</v>
      </c>
      <c r="M22" t="s">
        <v>497</v>
      </c>
      <c r="N22">
        <v>1E-3</v>
      </c>
      <c r="O22" t="s">
        <v>496</v>
      </c>
      <c r="P22">
        <v>0.01</v>
      </c>
      <c r="Q22" t="s">
        <v>495</v>
      </c>
      <c r="R22">
        <v>0.05</v>
      </c>
      <c r="S22" t="s">
        <v>494</v>
      </c>
      <c r="T22">
        <v>0.1</v>
      </c>
      <c r="U22" t="s">
        <v>493</v>
      </c>
      <c r="V22" t="s">
        <v>492</v>
      </c>
      <c r="W22">
        <v>1</v>
      </c>
    </row>
    <row r="23" spans="1:23">
      <c r="A23" t="s">
        <v>540</v>
      </c>
      <c r="B23" s="3" t="str">
        <f>LEFT(L25,6)</f>
        <v>0.2391</v>
      </c>
      <c r="C23" s="3" t="s">
        <v>534</v>
      </c>
      <c r="D23">
        <f>O25</f>
        <v>0.23899999999999999</v>
      </c>
    </row>
    <row r="24" spans="1:23">
      <c r="A24" t="s">
        <v>483</v>
      </c>
      <c r="B24">
        <f>K26</f>
        <v>1611</v>
      </c>
      <c r="C24" s="3" t="s">
        <v>537</v>
      </c>
      <c r="D24" s="2">
        <f>S26</f>
        <v>2.2E-16</v>
      </c>
      <c r="J24" t="s">
        <v>102</v>
      </c>
      <c r="K24" t="s">
        <v>491</v>
      </c>
      <c r="L24" t="s">
        <v>490</v>
      </c>
      <c r="M24">
        <v>1.383</v>
      </c>
      <c r="N24" t="s">
        <v>482</v>
      </c>
      <c r="O24">
        <v>46144</v>
      </c>
      <c r="P24" t="s">
        <v>489</v>
      </c>
      <c r="Q24" t="s">
        <v>488</v>
      </c>
      <c r="R24" t="s">
        <v>487</v>
      </c>
    </row>
    <row r="25" spans="1:23">
      <c r="J25" t="s">
        <v>486</v>
      </c>
      <c r="K25" t="s">
        <v>484</v>
      </c>
      <c r="L25" t="s">
        <v>528</v>
      </c>
      <c r="M25" t="s">
        <v>101</v>
      </c>
      <c r="N25" t="s">
        <v>484</v>
      </c>
      <c r="O25">
        <v>0.23899999999999999</v>
      </c>
    </row>
    <row r="26" spans="1:23">
      <c r="J26" t="s">
        <v>483</v>
      </c>
      <c r="K26">
        <v>1611</v>
      </c>
      <c r="L26" t="s">
        <v>482</v>
      </c>
      <c r="M26">
        <v>9</v>
      </c>
      <c r="N26" t="s">
        <v>481</v>
      </c>
      <c r="O26">
        <v>46144</v>
      </c>
      <c r="P26" t="s">
        <v>480</v>
      </c>
      <c r="Q26" t="s">
        <v>479</v>
      </c>
      <c r="R26" t="s">
        <v>478</v>
      </c>
      <c r="S26" s="2">
        <v>2.2E-16</v>
      </c>
    </row>
    <row r="28" spans="1:23">
      <c r="J28" t="s">
        <v>474</v>
      </c>
    </row>
    <row r="29" spans="1:23">
      <c r="J29" t="s">
        <v>517</v>
      </c>
      <c r="K29" t="s">
        <v>106</v>
      </c>
      <c r="L29" t="s">
        <v>5</v>
      </c>
      <c r="M29" t="s">
        <v>516</v>
      </c>
      <c r="N29" t="s">
        <v>7</v>
      </c>
      <c r="O29" t="s">
        <v>515</v>
      </c>
      <c r="P29" t="s">
        <v>11</v>
      </c>
      <c r="Q29" t="s">
        <v>515</v>
      </c>
      <c r="R29" t="s">
        <v>15</v>
      </c>
      <c r="S29" t="s">
        <v>515</v>
      </c>
    </row>
    <row r="30" spans="1:23">
      <c r="K30" t="s">
        <v>19</v>
      </c>
      <c r="L30" t="s">
        <v>515</v>
      </c>
      <c r="M30" t="s">
        <v>23</v>
      </c>
      <c r="N30" t="s">
        <v>515</v>
      </c>
      <c r="O30" t="s">
        <v>28</v>
      </c>
      <c r="P30" t="s">
        <v>515</v>
      </c>
      <c r="Q30" t="s">
        <v>32</v>
      </c>
      <c r="R30" t="s">
        <v>515</v>
      </c>
      <c r="S30" t="s">
        <v>514</v>
      </c>
      <c r="T30" t="s">
        <v>513</v>
      </c>
      <c r="U30" t="s">
        <v>106</v>
      </c>
      <c r="V30" t="s">
        <v>527</v>
      </c>
    </row>
    <row r="32" spans="1:23">
      <c r="J32" t="s">
        <v>475</v>
      </c>
    </row>
    <row r="33" spans="1:23">
      <c r="K33" t="s">
        <v>511</v>
      </c>
      <c r="L33" t="s">
        <v>510</v>
      </c>
      <c r="M33" t="s">
        <v>509</v>
      </c>
      <c r="N33" t="s">
        <v>508</v>
      </c>
      <c r="O33" t="s">
        <v>507</v>
      </c>
    </row>
    <row r="34" spans="1:23">
      <c r="J34">
        <v>-10.494400000000001</v>
      </c>
      <c r="K34">
        <v>-0.39710000000000001</v>
      </c>
      <c r="L34">
        <v>0.19900000000000001</v>
      </c>
      <c r="M34">
        <v>0.67330000000000001</v>
      </c>
      <c r="N34">
        <v>4.4564000000000004</v>
      </c>
    </row>
    <row r="36" spans="1:23">
      <c r="A36" t="s">
        <v>541</v>
      </c>
      <c r="J36" t="s">
        <v>476</v>
      </c>
    </row>
    <row r="37" spans="1:23">
      <c r="K37" t="s">
        <v>506</v>
      </c>
      <c r="L37" t="s">
        <v>103</v>
      </c>
      <c r="M37" t="s">
        <v>104</v>
      </c>
      <c r="N37" t="s">
        <v>505</v>
      </c>
      <c r="O37" t="s">
        <v>504</v>
      </c>
      <c r="P37" t="s">
        <v>503</v>
      </c>
    </row>
    <row r="38" spans="1:23">
      <c r="A38" t="s">
        <v>476</v>
      </c>
      <c r="B38" t="s">
        <v>506</v>
      </c>
      <c r="C38" t="s">
        <v>531</v>
      </c>
      <c r="D38" t="s">
        <v>532</v>
      </c>
      <c r="E38" t="s">
        <v>533</v>
      </c>
      <c r="J38" t="s">
        <v>502</v>
      </c>
      <c r="K38">
        <v>8.9956300000000002</v>
      </c>
      <c r="L38">
        <v>3.2230000000000002E-2</v>
      </c>
      <c r="M38">
        <v>279.08</v>
      </c>
      <c r="N38" t="s">
        <v>501</v>
      </c>
      <c r="O38" t="s">
        <v>500</v>
      </c>
    </row>
    <row r="39" spans="1:23">
      <c r="A39" t="str">
        <f>J39</f>
        <v>postsecondary</v>
      </c>
      <c r="B39">
        <f t="shared" ref="B39:B46" si="7">K39</f>
        <v>1.49882</v>
      </c>
      <c r="C39">
        <f t="shared" ref="C39:C46" si="8">L39</f>
        <v>2.997E-2</v>
      </c>
      <c r="D39">
        <f t="shared" ref="D39:D46" si="9">M39</f>
        <v>50.02</v>
      </c>
      <c r="E39" s="2" t="str">
        <f>N38</f>
        <v>&lt;2e-16</v>
      </c>
      <c r="F39" s="2" t="str">
        <f>O38</f>
        <v>***</v>
      </c>
      <c r="J39" t="s">
        <v>7</v>
      </c>
      <c r="K39">
        <v>1.49882</v>
      </c>
      <c r="L39">
        <v>2.997E-2</v>
      </c>
      <c r="M39">
        <v>50.02</v>
      </c>
      <c r="N39" t="s">
        <v>501</v>
      </c>
      <c r="O39" t="s">
        <v>500</v>
      </c>
    </row>
    <row r="40" spans="1:23">
      <c r="A40" t="str">
        <f t="shared" ref="A40:A46" si="10">J40</f>
        <v>seniorsecondary</v>
      </c>
      <c r="B40">
        <f t="shared" si="7"/>
        <v>1.0555699999999999</v>
      </c>
      <c r="C40">
        <f t="shared" si="8"/>
        <v>2.9049999999999999E-2</v>
      </c>
      <c r="D40">
        <f t="shared" si="9"/>
        <v>36.33</v>
      </c>
      <c r="E40" s="2" t="str">
        <f t="shared" ref="E40:E46" si="11">N39</f>
        <v>&lt;2e-16</v>
      </c>
      <c r="F40" s="2" t="str">
        <f t="shared" ref="F40:F46" si="12">O39</f>
        <v>***</v>
      </c>
      <c r="J40" t="s">
        <v>11</v>
      </c>
      <c r="K40">
        <v>1.0555699999999999</v>
      </c>
      <c r="L40">
        <v>2.9049999999999999E-2</v>
      </c>
      <c r="M40">
        <v>36.33</v>
      </c>
      <c r="N40" t="s">
        <v>501</v>
      </c>
      <c r="O40" t="s">
        <v>500</v>
      </c>
    </row>
    <row r="41" spans="1:23">
      <c r="A41" t="str">
        <f t="shared" si="10"/>
        <v>juniorsecondary</v>
      </c>
      <c r="B41">
        <f t="shared" si="7"/>
        <v>0.88624000000000003</v>
      </c>
      <c r="C41">
        <f t="shared" si="8"/>
        <v>2.7109999999999999E-2</v>
      </c>
      <c r="D41">
        <f t="shared" si="9"/>
        <v>32.700000000000003</v>
      </c>
      <c r="E41" s="2" t="str">
        <f t="shared" si="11"/>
        <v>&lt;2e-16</v>
      </c>
      <c r="F41" s="2" t="str">
        <f t="shared" si="12"/>
        <v>***</v>
      </c>
      <c r="J41" t="s">
        <v>15</v>
      </c>
      <c r="K41">
        <v>0.88624000000000003</v>
      </c>
      <c r="L41">
        <v>2.7109999999999999E-2</v>
      </c>
      <c r="M41">
        <v>32.700000000000003</v>
      </c>
      <c r="N41" t="s">
        <v>501</v>
      </c>
      <c r="O41" t="s">
        <v>500</v>
      </c>
    </row>
    <row r="42" spans="1:23">
      <c r="A42" t="str">
        <f t="shared" si="10"/>
        <v>primary</v>
      </c>
      <c r="B42">
        <f t="shared" si="7"/>
        <v>0.55340999999999996</v>
      </c>
      <c r="C42">
        <f t="shared" si="8"/>
        <v>3.1220000000000001E-2</v>
      </c>
      <c r="D42">
        <f t="shared" si="9"/>
        <v>17.73</v>
      </c>
      <c r="E42" s="2" t="str">
        <f t="shared" si="11"/>
        <v>&lt;2e-16</v>
      </c>
      <c r="F42" s="2" t="str">
        <f t="shared" si="12"/>
        <v>***</v>
      </c>
      <c r="J42" t="s">
        <v>19</v>
      </c>
      <c r="K42">
        <v>0.55340999999999996</v>
      </c>
      <c r="L42">
        <v>3.1220000000000001E-2</v>
      </c>
      <c r="M42">
        <v>17.73</v>
      </c>
      <c r="N42" t="s">
        <v>501</v>
      </c>
      <c r="O42" t="s">
        <v>500</v>
      </c>
    </row>
    <row r="43" spans="1:23">
      <c r="A43" t="str">
        <f t="shared" si="10"/>
        <v>gender</v>
      </c>
      <c r="B43">
        <f t="shared" si="7"/>
        <v>0.24503</v>
      </c>
      <c r="C43">
        <f t="shared" si="8"/>
        <v>1.227E-2</v>
      </c>
      <c r="D43">
        <f t="shared" si="9"/>
        <v>19.96</v>
      </c>
      <c r="E43" s="2" t="str">
        <f t="shared" si="11"/>
        <v>&lt;2e-16</v>
      </c>
      <c r="F43" s="2" t="str">
        <f t="shared" si="12"/>
        <v>***</v>
      </c>
      <c r="J43" t="s">
        <v>23</v>
      </c>
      <c r="K43">
        <v>0.24503</v>
      </c>
      <c r="L43">
        <v>1.227E-2</v>
      </c>
      <c r="M43">
        <v>19.96</v>
      </c>
      <c r="N43" t="s">
        <v>501</v>
      </c>
      <c r="O43" t="s">
        <v>500</v>
      </c>
    </row>
    <row r="44" spans="1:23">
      <c r="A44" t="str">
        <f t="shared" si="10"/>
        <v>y10</v>
      </c>
      <c r="B44">
        <f t="shared" si="7"/>
        <v>-0.80632999999999999</v>
      </c>
      <c r="C44">
        <f t="shared" si="8"/>
        <v>2.5329999999999998E-2</v>
      </c>
      <c r="D44">
        <f t="shared" si="9"/>
        <v>-31.84</v>
      </c>
      <c r="E44" s="2" t="str">
        <f t="shared" si="11"/>
        <v>&lt;2e-16</v>
      </c>
      <c r="F44" s="2" t="str">
        <f t="shared" si="12"/>
        <v>***</v>
      </c>
      <c r="J44" t="s">
        <v>28</v>
      </c>
      <c r="K44">
        <v>-0.80632999999999999</v>
      </c>
      <c r="L44">
        <v>2.5329999999999998E-2</v>
      </c>
      <c r="M44">
        <v>-31.84</v>
      </c>
      <c r="N44" t="s">
        <v>501</v>
      </c>
      <c r="O44" t="s">
        <v>500</v>
      </c>
    </row>
    <row r="45" spans="1:23">
      <c r="A45" t="str">
        <f t="shared" si="10"/>
        <v>y12</v>
      </c>
      <c r="B45">
        <f t="shared" si="7"/>
        <v>-0.26977000000000001</v>
      </c>
      <c r="C45">
        <f t="shared" si="8"/>
        <v>2.6429999999999999E-2</v>
      </c>
      <c r="D45">
        <f t="shared" si="9"/>
        <v>-10.210000000000001</v>
      </c>
      <c r="E45" s="2" t="str">
        <f t="shared" si="11"/>
        <v>&lt;2e-16</v>
      </c>
      <c r="F45" s="2" t="str">
        <f t="shared" si="12"/>
        <v>***</v>
      </c>
      <c r="J45" t="s">
        <v>32</v>
      </c>
      <c r="K45">
        <v>-0.26977000000000001</v>
      </c>
      <c r="L45">
        <v>2.6429999999999999E-2</v>
      </c>
      <c r="M45">
        <v>-10.210000000000001</v>
      </c>
      <c r="N45" t="s">
        <v>501</v>
      </c>
      <c r="O45" t="s">
        <v>500</v>
      </c>
    </row>
    <row r="46" spans="1:23">
      <c r="A46" t="str">
        <f t="shared" si="10"/>
        <v>y14</v>
      </c>
      <c r="B46">
        <f t="shared" si="7"/>
        <v>-1.7108099999999999</v>
      </c>
      <c r="C46">
        <f t="shared" si="8"/>
        <v>7.9229999999999995E-2</v>
      </c>
      <c r="D46">
        <f t="shared" si="9"/>
        <v>-21.59</v>
      </c>
      <c r="E46" s="2" t="str">
        <f t="shared" si="11"/>
        <v>&lt;2e-16</v>
      </c>
      <c r="F46" s="2" t="str">
        <f t="shared" si="12"/>
        <v>***</v>
      </c>
      <c r="J46" t="s">
        <v>36</v>
      </c>
      <c r="K46">
        <v>-1.7108099999999999</v>
      </c>
      <c r="L46">
        <v>7.9229999999999995E-2</v>
      </c>
      <c r="M46">
        <v>-21.59</v>
      </c>
      <c r="N46" t="s">
        <v>501</v>
      </c>
      <c r="O46" t="s">
        <v>500</v>
      </c>
    </row>
    <row r="47" spans="1:23">
      <c r="E47" s="2"/>
      <c r="F47" s="2"/>
      <c r="J47" t="s">
        <v>477</v>
      </c>
    </row>
    <row r="48" spans="1:23">
      <c r="A48" t="s">
        <v>538</v>
      </c>
      <c r="B48" s="3">
        <f>M50</f>
        <v>1.242</v>
      </c>
      <c r="C48" s="3" t="s">
        <v>535</v>
      </c>
      <c r="D48">
        <f>O50</f>
        <v>23150</v>
      </c>
      <c r="J48" t="s">
        <v>499</v>
      </c>
      <c r="K48" t="s">
        <v>498</v>
      </c>
      <c r="L48">
        <v>0</v>
      </c>
      <c r="M48" t="s">
        <v>497</v>
      </c>
      <c r="N48">
        <v>1E-3</v>
      </c>
      <c r="O48" t="s">
        <v>496</v>
      </c>
      <c r="P48">
        <v>0.01</v>
      </c>
      <c r="Q48" t="s">
        <v>495</v>
      </c>
      <c r="R48">
        <v>0.05</v>
      </c>
      <c r="S48" t="s">
        <v>494</v>
      </c>
      <c r="T48">
        <v>0.1</v>
      </c>
      <c r="U48" t="s">
        <v>493</v>
      </c>
      <c r="V48" t="s">
        <v>492</v>
      </c>
      <c r="W48">
        <v>1</v>
      </c>
    </row>
    <row r="49" spans="1:22">
      <c r="A49" t="s">
        <v>540</v>
      </c>
      <c r="B49" s="3" t="str">
        <f>LEFT(L51,6)</f>
        <v>0.1986</v>
      </c>
      <c r="C49" s="3" t="s">
        <v>534</v>
      </c>
      <c r="D49">
        <f>O51</f>
        <v>0.1983</v>
      </c>
    </row>
    <row r="50" spans="1:22">
      <c r="A50" t="s">
        <v>483</v>
      </c>
      <c r="B50">
        <f>K52</f>
        <v>717.1</v>
      </c>
      <c r="C50" s="3" t="s">
        <v>537</v>
      </c>
      <c r="D50" s="2">
        <f>S52</f>
        <v>2.2E-16</v>
      </c>
      <c r="J50" t="s">
        <v>102</v>
      </c>
      <c r="K50" t="s">
        <v>491</v>
      </c>
      <c r="L50" t="s">
        <v>490</v>
      </c>
      <c r="M50">
        <v>1.242</v>
      </c>
      <c r="N50" t="s">
        <v>482</v>
      </c>
      <c r="O50">
        <v>23150</v>
      </c>
      <c r="P50" t="s">
        <v>489</v>
      </c>
      <c r="Q50" t="s">
        <v>488</v>
      </c>
      <c r="R50" t="s">
        <v>487</v>
      </c>
    </row>
    <row r="51" spans="1:22">
      <c r="C51" s="3"/>
      <c r="D51" s="2"/>
      <c r="J51" t="s">
        <v>486</v>
      </c>
      <c r="K51" t="s">
        <v>484</v>
      </c>
      <c r="L51" t="s">
        <v>526</v>
      </c>
      <c r="M51" t="s">
        <v>101</v>
      </c>
      <c r="N51" t="s">
        <v>484</v>
      </c>
      <c r="O51">
        <v>0.1983</v>
      </c>
    </row>
    <row r="52" spans="1:22">
      <c r="J52" t="s">
        <v>483</v>
      </c>
      <c r="K52">
        <v>717.1</v>
      </c>
      <c r="L52" t="s">
        <v>482</v>
      </c>
      <c r="M52">
        <v>8</v>
      </c>
      <c r="N52" t="s">
        <v>481</v>
      </c>
      <c r="O52">
        <v>23150</v>
      </c>
      <c r="P52" t="s">
        <v>480</v>
      </c>
      <c r="Q52" t="s">
        <v>479</v>
      </c>
      <c r="R52" t="s">
        <v>478</v>
      </c>
      <c r="S52" s="2">
        <v>2.2E-16</v>
      </c>
    </row>
    <row r="54" spans="1:22">
      <c r="J54" t="s">
        <v>474</v>
      </c>
    </row>
    <row r="55" spans="1:22">
      <c r="J55" t="s">
        <v>517</v>
      </c>
      <c r="K55" t="s">
        <v>106</v>
      </c>
      <c r="L55" t="s">
        <v>5</v>
      </c>
      <c r="M55" t="s">
        <v>516</v>
      </c>
      <c r="N55" t="s">
        <v>7</v>
      </c>
      <c r="O55" t="s">
        <v>515</v>
      </c>
      <c r="P55" t="s">
        <v>11</v>
      </c>
      <c r="Q55" t="s">
        <v>515</v>
      </c>
      <c r="R55" t="s">
        <v>15</v>
      </c>
      <c r="S55" t="s">
        <v>515</v>
      </c>
    </row>
    <row r="56" spans="1:22">
      <c r="K56" t="s">
        <v>19</v>
      </c>
      <c r="L56" t="s">
        <v>515</v>
      </c>
      <c r="M56" t="s">
        <v>23</v>
      </c>
      <c r="N56" t="s">
        <v>515</v>
      </c>
      <c r="O56" t="s">
        <v>28</v>
      </c>
      <c r="P56" t="s">
        <v>515</v>
      </c>
      <c r="Q56" t="s">
        <v>32</v>
      </c>
      <c r="R56" t="s">
        <v>515</v>
      </c>
      <c r="S56" t="s">
        <v>514</v>
      </c>
      <c r="T56" t="s">
        <v>513</v>
      </c>
      <c r="U56" t="s">
        <v>106</v>
      </c>
      <c r="V56" t="s">
        <v>525</v>
      </c>
    </row>
    <row r="58" spans="1:22">
      <c r="J58" t="s">
        <v>475</v>
      </c>
    </row>
    <row r="59" spans="1:22">
      <c r="K59" t="s">
        <v>511</v>
      </c>
      <c r="L59" t="s">
        <v>510</v>
      </c>
      <c r="M59" t="s">
        <v>509</v>
      </c>
      <c r="N59" t="s">
        <v>508</v>
      </c>
      <c r="O59" t="s">
        <v>507</v>
      </c>
    </row>
    <row r="60" spans="1:22">
      <c r="J60">
        <v>-9.8979999999999997</v>
      </c>
      <c r="K60">
        <v>-0.63639999999999997</v>
      </c>
      <c r="L60">
        <v>0.2286</v>
      </c>
      <c r="M60">
        <v>0.8992</v>
      </c>
      <c r="N60">
        <v>5.5796000000000001</v>
      </c>
    </row>
    <row r="61" spans="1:22">
      <c r="A61" t="s">
        <v>542</v>
      </c>
    </row>
    <row r="62" spans="1:22">
      <c r="J62" t="s">
        <v>476</v>
      </c>
    </row>
    <row r="63" spans="1:22">
      <c r="A63" t="s">
        <v>476</v>
      </c>
      <c r="B63" t="s">
        <v>506</v>
      </c>
      <c r="C63" t="s">
        <v>531</v>
      </c>
      <c r="D63" t="s">
        <v>532</v>
      </c>
      <c r="E63" t="s">
        <v>533</v>
      </c>
      <c r="K63" t="s">
        <v>506</v>
      </c>
      <c r="L63" t="s">
        <v>103</v>
      </c>
      <c r="M63" t="s">
        <v>104</v>
      </c>
      <c r="N63" t="s">
        <v>505</v>
      </c>
      <c r="O63" t="s">
        <v>504</v>
      </c>
      <c r="P63" t="s">
        <v>503</v>
      </c>
    </row>
    <row r="64" spans="1:22">
      <c r="A64" t="str">
        <f>J64</f>
        <v>(Intercept)</v>
      </c>
      <c r="B64">
        <f t="shared" ref="B64:B71" si="13">K64</f>
        <v>8.8544900000000002</v>
      </c>
      <c r="C64">
        <f t="shared" ref="C64:C71" si="14">L64</f>
        <v>3.6900000000000002E-2</v>
      </c>
      <c r="D64">
        <f t="shared" ref="D64:D71" si="15">M64</f>
        <v>239.93</v>
      </c>
      <c r="E64" s="2" t="str">
        <f>N63</f>
        <v>t</v>
      </c>
      <c r="F64" s="2" t="str">
        <f>O63</f>
        <v>value</v>
      </c>
      <c r="J64" t="s">
        <v>502</v>
      </c>
      <c r="K64">
        <v>8.8544900000000002</v>
      </c>
      <c r="L64">
        <v>3.6900000000000002E-2</v>
      </c>
      <c r="M64">
        <v>239.93</v>
      </c>
      <c r="N64" t="s">
        <v>501</v>
      </c>
      <c r="O64" t="s">
        <v>500</v>
      </c>
    </row>
    <row r="65" spans="1:23">
      <c r="A65" t="str">
        <f t="shared" ref="A65:A71" si="16">J65</f>
        <v>postsecondary</v>
      </c>
      <c r="B65">
        <f t="shared" si="13"/>
        <v>1.33277</v>
      </c>
      <c r="C65">
        <f t="shared" si="14"/>
        <v>5.0090000000000003E-2</v>
      </c>
      <c r="D65">
        <f t="shared" si="15"/>
        <v>26.61</v>
      </c>
      <c r="E65" s="2" t="str">
        <f t="shared" ref="E65:E71" si="17">N64</f>
        <v>&lt;2e-16</v>
      </c>
      <c r="F65" s="2" t="str">
        <f t="shared" ref="F65:F71" si="18">O64</f>
        <v>***</v>
      </c>
      <c r="J65" t="s">
        <v>7</v>
      </c>
      <c r="K65">
        <v>1.33277</v>
      </c>
      <c r="L65">
        <v>5.0090000000000003E-2</v>
      </c>
      <c r="M65">
        <v>26.61</v>
      </c>
      <c r="N65" t="s">
        <v>501</v>
      </c>
      <c r="O65" t="s">
        <v>500</v>
      </c>
    </row>
    <row r="66" spans="1:23">
      <c r="A66" t="str">
        <f t="shared" si="16"/>
        <v>seniorsecondary</v>
      </c>
      <c r="B66">
        <f t="shared" si="13"/>
        <v>1.04356</v>
      </c>
      <c r="C66">
        <f t="shared" si="14"/>
        <v>3.5520000000000003E-2</v>
      </c>
      <c r="D66">
        <f t="shared" si="15"/>
        <v>29.38</v>
      </c>
      <c r="E66" s="2" t="str">
        <f t="shared" si="17"/>
        <v>&lt;2e-16</v>
      </c>
      <c r="F66" s="2" t="str">
        <f t="shared" si="18"/>
        <v>***</v>
      </c>
      <c r="J66" t="s">
        <v>11</v>
      </c>
      <c r="K66">
        <v>1.04356</v>
      </c>
      <c r="L66">
        <v>3.5520000000000003E-2</v>
      </c>
      <c r="M66">
        <v>29.38</v>
      </c>
      <c r="N66" t="s">
        <v>501</v>
      </c>
      <c r="O66" t="s">
        <v>500</v>
      </c>
    </row>
    <row r="67" spans="1:23">
      <c r="A67" t="str">
        <f t="shared" si="16"/>
        <v>juniorsecondary</v>
      </c>
      <c r="B67">
        <f t="shared" si="13"/>
        <v>0.94789000000000001</v>
      </c>
      <c r="C67">
        <f t="shared" si="14"/>
        <v>2.6089999999999999E-2</v>
      </c>
      <c r="D67">
        <f t="shared" si="15"/>
        <v>36.33</v>
      </c>
      <c r="E67" s="2" t="str">
        <f t="shared" si="17"/>
        <v>&lt;2e-16</v>
      </c>
      <c r="F67" s="2" t="str">
        <f t="shared" si="18"/>
        <v>***</v>
      </c>
      <c r="J67" t="s">
        <v>15</v>
      </c>
      <c r="K67">
        <v>0.94789000000000001</v>
      </c>
      <c r="L67">
        <v>2.6089999999999999E-2</v>
      </c>
      <c r="M67">
        <v>36.33</v>
      </c>
      <c r="N67" t="s">
        <v>501</v>
      </c>
      <c r="O67" t="s">
        <v>500</v>
      </c>
    </row>
    <row r="68" spans="1:23">
      <c r="A68" t="str">
        <f t="shared" si="16"/>
        <v>primary</v>
      </c>
      <c r="B68">
        <f t="shared" si="13"/>
        <v>0.56979999999999997</v>
      </c>
      <c r="C68">
        <f t="shared" si="14"/>
        <v>2.716E-2</v>
      </c>
      <c r="D68">
        <f t="shared" si="15"/>
        <v>20.98</v>
      </c>
      <c r="E68" s="2" t="str">
        <f t="shared" si="17"/>
        <v>&lt;2e-16</v>
      </c>
      <c r="F68" s="2" t="str">
        <f t="shared" si="18"/>
        <v>***</v>
      </c>
      <c r="J68" t="s">
        <v>19</v>
      </c>
      <c r="K68">
        <v>0.56979999999999997</v>
      </c>
      <c r="L68">
        <v>2.716E-2</v>
      </c>
      <c r="M68">
        <v>20.98</v>
      </c>
      <c r="N68" t="s">
        <v>501</v>
      </c>
      <c r="O68" t="s">
        <v>500</v>
      </c>
    </row>
    <row r="69" spans="1:23">
      <c r="A69" t="str">
        <f t="shared" si="16"/>
        <v>gender</v>
      </c>
      <c r="B69">
        <f t="shared" si="13"/>
        <v>0.38078000000000001</v>
      </c>
      <c r="C69">
        <f t="shared" si="14"/>
        <v>1.434E-2</v>
      </c>
      <c r="D69">
        <f t="shared" si="15"/>
        <v>26.55</v>
      </c>
      <c r="E69" s="2" t="str">
        <f t="shared" si="17"/>
        <v>&lt;2e-16</v>
      </c>
      <c r="F69" s="2" t="str">
        <f t="shared" si="18"/>
        <v>***</v>
      </c>
      <c r="J69" t="s">
        <v>23</v>
      </c>
      <c r="K69">
        <v>0.38078000000000001</v>
      </c>
      <c r="L69">
        <v>1.434E-2</v>
      </c>
      <c r="M69">
        <v>26.55</v>
      </c>
      <c r="N69" t="s">
        <v>501</v>
      </c>
      <c r="O69" t="s">
        <v>500</v>
      </c>
    </row>
    <row r="70" spans="1:23">
      <c r="A70" t="str">
        <f t="shared" si="16"/>
        <v>y10</v>
      </c>
      <c r="B70">
        <f t="shared" si="13"/>
        <v>-1.40198</v>
      </c>
      <c r="C70">
        <f t="shared" si="14"/>
        <v>3.4009999999999999E-2</v>
      </c>
      <c r="D70">
        <f t="shared" si="15"/>
        <v>-41.23</v>
      </c>
      <c r="E70" s="2" t="str">
        <f t="shared" si="17"/>
        <v>&lt;2e-16</v>
      </c>
      <c r="F70" s="2" t="str">
        <f t="shared" si="18"/>
        <v>***</v>
      </c>
      <c r="J70" t="s">
        <v>28</v>
      </c>
      <c r="K70">
        <v>-1.40198</v>
      </c>
      <c r="L70">
        <v>3.4009999999999999E-2</v>
      </c>
      <c r="M70">
        <v>-41.23</v>
      </c>
      <c r="N70" t="s">
        <v>501</v>
      </c>
      <c r="O70" t="s">
        <v>500</v>
      </c>
    </row>
    <row r="71" spans="1:23">
      <c r="A71" t="str">
        <f t="shared" si="16"/>
        <v>y12</v>
      </c>
      <c r="B71">
        <f t="shared" si="13"/>
        <v>-0.66264999999999996</v>
      </c>
      <c r="C71">
        <f t="shared" si="14"/>
        <v>3.585E-2</v>
      </c>
      <c r="D71">
        <f t="shared" si="15"/>
        <v>-18.48</v>
      </c>
      <c r="E71" s="2" t="str">
        <f t="shared" si="17"/>
        <v>&lt;2e-16</v>
      </c>
      <c r="F71" s="2" t="str">
        <f t="shared" si="18"/>
        <v>***</v>
      </c>
      <c r="J71" t="s">
        <v>32</v>
      </c>
      <c r="K71">
        <v>-0.66264999999999996</v>
      </c>
      <c r="L71">
        <v>3.585E-2</v>
      </c>
      <c r="M71">
        <v>-18.48</v>
      </c>
      <c r="N71" t="s">
        <v>501</v>
      </c>
      <c r="O71" t="s">
        <v>500</v>
      </c>
    </row>
    <row r="72" spans="1:23">
      <c r="E72" s="2"/>
      <c r="F72" s="2"/>
      <c r="J72" t="s">
        <v>36</v>
      </c>
      <c r="K72">
        <v>-2.6511100000000001</v>
      </c>
      <c r="L72">
        <v>9.4E-2</v>
      </c>
      <c r="M72">
        <v>-28.2</v>
      </c>
      <c r="N72" t="s">
        <v>501</v>
      </c>
      <c r="O72" t="s">
        <v>500</v>
      </c>
    </row>
    <row r="73" spans="1:23">
      <c r="J73" t="s">
        <v>477</v>
      </c>
    </row>
    <row r="74" spans="1:23">
      <c r="A74" t="s">
        <v>538</v>
      </c>
      <c r="B74" s="3">
        <f>M76</f>
        <v>1.448</v>
      </c>
      <c r="C74" s="3" t="s">
        <v>535</v>
      </c>
      <c r="D74">
        <f>O76</f>
        <v>22284</v>
      </c>
      <c r="J74" t="s">
        <v>499</v>
      </c>
      <c r="K74" t="s">
        <v>498</v>
      </c>
      <c r="L74">
        <v>0</v>
      </c>
      <c r="M74" t="s">
        <v>497</v>
      </c>
      <c r="N74">
        <v>1E-3</v>
      </c>
      <c r="O74" t="s">
        <v>496</v>
      </c>
      <c r="P74">
        <v>0.01</v>
      </c>
      <c r="Q74" t="s">
        <v>495</v>
      </c>
      <c r="R74">
        <v>0.05</v>
      </c>
      <c r="S74" t="s">
        <v>494</v>
      </c>
      <c r="T74">
        <v>0.1</v>
      </c>
      <c r="U74" t="s">
        <v>493</v>
      </c>
      <c r="V74" t="s">
        <v>492</v>
      </c>
      <c r="W74">
        <v>1</v>
      </c>
    </row>
    <row r="75" spans="1:23">
      <c r="A75" t="s">
        <v>540</v>
      </c>
      <c r="B75" s="3" t="str">
        <f>LEFT(L77,6)</f>
        <v>0.2376</v>
      </c>
      <c r="C75" s="3" t="s">
        <v>534</v>
      </c>
      <c r="D75">
        <f>O77</f>
        <v>0.23730000000000001</v>
      </c>
    </row>
    <row r="76" spans="1:23">
      <c r="A76" t="s">
        <v>483</v>
      </c>
      <c r="B76">
        <f>K78</f>
        <v>867.9</v>
      </c>
      <c r="C76" s="3" t="s">
        <v>537</v>
      </c>
      <c r="D76" s="2">
        <f>S78</f>
        <v>2.2E-16</v>
      </c>
      <c r="J76" t="s">
        <v>102</v>
      </c>
      <c r="K76" t="s">
        <v>491</v>
      </c>
      <c r="L76" t="s">
        <v>490</v>
      </c>
      <c r="M76">
        <v>1.448</v>
      </c>
      <c r="N76" t="s">
        <v>482</v>
      </c>
      <c r="O76">
        <v>22284</v>
      </c>
      <c r="P76" t="s">
        <v>489</v>
      </c>
      <c r="Q76" t="s">
        <v>488</v>
      </c>
      <c r="R76" t="s">
        <v>487</v>
      </c>
    </row>
    <row r="77" spans="1:23">
      <c r="J77" t="s">
        <v>486</v>
      </c>
      <c r="K77" t="s">
        <v>484</v>
      </c>
      <c r="L77" t="s">
        <v>524</v>
      </c>
      <c r="M77" t="s">
        <v>101</v>
      </c>
      <c r="N77" t="s">
        <v>484</v>
      </c>
      <c r="O77">
        <v>0.23730000000000001</v>
      </c>
    </row>
    <row r="78" spans="1:23">
      <c r="J78" t="s">
        <v>483</v>
      </c>
      <c r="K78">
        <v>867.9</v>
      </c>
      <c r="L78" t="s">
        <v>482</v>
      </c>
      <c r="M78">
        <v>8</v>
      </c>
      <c r="N78" t="s">
        <v>481</v>
      </c>
      <c r="O78">
        <v>22284</v>
      </c>
      <c r="P78" t="s">
        <v>480</v>
      </c>
      <c r="Q78" t="s">
        <v>479</v>
      </c>
      <c r="R78" t="s">
        <v>478</v>
      </c>
      <c r="S78" s="2">
        <v>2.2E-16</v>
      </c>
    </row>
    <row r="80" spans="1:23">
      <c r="J80" t="s">
        <v>474</v>
      </c>
    </row>
    <row r="81" spans="1:20">
      <c r="J81" t="s">
        <v>517</v>
      </c>
      <c r="K81" t="s">
        <v>106</v>
      </c>
      <c r="L81" t="s">
        <v>5</v>
      </c>
      <c r="M81" t="s">
        <v>516</v>
      </c>
      <c r="N81" t="s">
        <v>7</v>
      </c>
      <c r="O81" t="s">
        <v>515</v>
      </c>
      <c r="P81" t="s">
        <v>11</v>
      </c>
      <c r="Q81" t="s">
        <v>515</v>
      </c>
      <c r="R81" t="s">
        <v>15</v>
      </c>
      <c r="S81" t="s">
        <v>515</v>
      </c>
    </row>
    <row r="82" spans="1:20">
      <c r="K82" t="s">
        <v>19</v>
      </c>
      <c r="L82" t="s">
        <v>515</v>
      </c>
      <c r="M82" t="s">
        <v>28</v>
      </c>
      <c r="N82" t="s">
        <v>515</v>
      </c>
      <c r="O82" t="s">
        <v>32</v>
      </c>
      <c r="P82" t="s">
        <v>515</v>
      </c>
      <c r="Q82" t="s">
        <v>514</v>
      </c>
      <c r="R82" t="s">
        <v>513</v>
      </c>
      <c r="S82" t="s">
        <v>106</v>
      </c>
      <c r="T82" t="s">
        <v>523</v>
      </c>
    </row>
    <row r="84" spans="1:20">
      <c r="J84" t="s">
        <v>475</v>
      </c>
    </row>
    <row r="85" spans="1:20">
      <c r="K85" t="s">
        <v>511</v>
      </c>
      <c r="L85" t="s">
        <v>510</v>
      </c>
      <c r="M85" t="s">
        <v>509</v>
      </c>
      <c r="N85" t="s">
        <v>508</v>
      </c>
      <c r="O85" t="s">
        <v>507</v>
      </c>
    </row>
    <row r="86" spans="1:20">
      <c r="J86">
        <v>-10.442</v>
      </c>
      <c r="K86">
        <v>-0.35620000000000002</v>
      </c>
      <c r="L86">
        <v>0.1734</v>
      </c>
      <c r="M86">
        <v>0.63629999999999998</v>
      </c>
      <c r="N86">
        <v>4.484</v>
      </c>
    </row>
    <row r="87" spans="1:20">
      <c r="A87" t="s">
        <v>543</v>
      </c>
      <c r="B87" s="5"/>
      <c r="C87" s="5"/>
      <c r="D87" s="4"/>
    </row>
    <row r="88" spans="1:20">
      <c r="A88" s="4"/>
      <c r="B88" s="5"/>
      <c r="C88" s="5"/>
      <c r="D88" s="4"/>
      <c r="J88" t="s">
        <v>476</v>
      </c>
    </row>
    <row r="89" spans="1:20">
      <c r="A89" t="s">
        <v>476</v>
      </c>
      <c r="B89" t="s">
        <v>506</v>
      </c>
      <c r="C89" t="s">
        <v>531</v>
      </c>
      <c r="D89" t="s">
        <v>532</v>
      </c>
      <c r="E89" t="s">
        <v>533</v>
      </c>
      <c r="K89" t="s">
        <v>506</v>
      </c>
      <c r="L89" t="s">
        <v>103</v>
      </c>
      <c r="M89" t="s">
        <v>104</v>
      </c>
      <c r="N89" t="s">
        <v>505</v>
      </c>
      <c r="O89" t="s">
        <v>504</v>
      </c>
      <c r="P89" t="s">
        <v>503</v>
      </c>
    </row>
    <row r="90" spans="1:20">
      <c r="A90" t="str">
        <f>J90</f>
        <v>(Intercept)</v>
      </c>
      <c r="B90">
        <f t="shared" ref="B90:B97" si="19">K90</f>
        <v>9.4884500000000003</v>
      </c>
      <c r="C90">
        <f t="shared" ref="C90:C97" si="20">L90</f>
        <v>4.2259999999999999E-2</v>
      </c>
      <c r="D90">
        <f t="shared" ref="D90:D97" si="21">M90</f>
        <v>224.499</v>
      </c>
      <c r="E90" s="2" t="str">
        <f>N89</f>
        <v>t</v>
      </c>
      <c r="F90" s="2" t="str">
        <f>O89</f>
        <v>value</v>
      </c>
      <c r="J90" t="s">
        <v>502</v>
      </c>
      <c r="K90">
        <v>9.4884500000000003</v>
      </c>
      <c r="L90">
        <v>4.2259999999999999E-2</v>
      </c>
      <c r="M90">
        <v>224.499</v>
      </c>
      <c r="N90" t="s">
        <v>501</v>
      </c>
      <c r="O90" t="s">
        <v>500</v>
      </c>
    </row>
    <row r="91" spans="1:20">
      <c r="A91" t="str">
        <f t="shared" ref="A91:A97" si="22">J91</f>
        <v>postsecondary</v>
      </c>
      <c r="B91">
        <f t="shared" si="19"/>
        <v>1.2560800000000001</v>
      </c>
      <c r="C91">
        <f t="shared" si="20"/>
        <v>4.0570000000000002E-2</v>
      </c>
      <c r="D91">
        <f t="shared" si="21"/>
        <v>30.957999999999998</v>
      </c>
      <c r="E91" s="2" t="str">
        <f t="shared" ref="E91:E97" si="23">N90</f>
        <v>&lt;2e-16</v>
      </c>
      <c r="F91" s="2" t="str">
        <f t="shared" ref="F91:F97" si="24">O90</f>
        <v>***</v>
      </c>
      <c r="J91" t="s">
        <v>7</v>
      </c>
      <c r="K91">
        <v>1.2560800000000001</v>
      </c>
      <c r="L91">
        <v>4.0570000000000002E-2</v>
      </c>
      <c r="M91">
        <v>30.957999999999998</v>
      </c>
      <c r="N91" t="s">
        <v>501</v>
      </c>
      <c r="O91" t="s">
        <v>500</v>
      </c>
    </row>
    <row r="92" spans="1:20">
      <c r="A92" t="str">
        <f t="shared" si="22"/>
        <v>seniorsecondary</v>
      </c>
      <c r="B92">
        <f t="shared" si="19"/>
        <v>0.81127000000000005</v>
      </c>
      <c r="C92">
        <f t="shared" si="20"/>
        <v>3.9379999999999998E-2</v>
      </c>
      <c r="D92">
        <f t="shared" si="21"/>
        <v>20.600999999999999</v>
      </c>
      <c r="E92" s="2" t="str">
        <f t="shared" si="23"/>
        <v>&lt;2e-16</v>
      </c>
      <c r="F92" s="2" t="str">
        <f t="shared" si="24"/>
        <v>***</v>
      </c>
      <c r="J92" t="s">
        <v>11</v>
      </c>
      <c r="K92">
        <v>0.81127000000000005</v>
      </c>
      <c r="L92">
        <v>3.9379999999999998E-2</v>
      </c>
      <c r="M92">
        <v>20.600999999999999</v>
      </c>
      <c r="N92" t="s">
        <v>501</v>
      </c>
      <c r="O92" t="s">
        <v>500</v>
      </c>
    </row>
    <row r="93" spans="1:20">
      <c r="A93" t="str">
        <f t="shared" si="22"/>
        <v>juniorsecondary</v>
      </c>
      <c r="B93">
        <f t="shared" si="19"/>
        <v>0.72650000000000003</v>
      </c>
      <c r="C93">
        <f t="shared" si="20"/>
        <v>3.7100000000000001E-2</v>
      </c>
      <c r="D93">
        <f t="shared" si="21"/>
        <v>19.579999999999998</v>
      </c>
      <c r="E93" s="2" t="str">
        <f t="shared" si="23"/>
        <v>&lt;2e-16</v>
      </c>
      <c r="F93" s="2" t="str">
        <f t="shared" si="24"/>
        <v>***</v>
      </c>
      <c r="J93" t="s">
        <v>15</v>
      </c>
      <c r="K93">
        <v>0.72650000000000003</v>
      </c>
      <c r="L93">
        <v>3.7100000000000001E-2</v>
      </c>
      <c r="M93">
        <v>19.579999999999998</v>
      </c>
      <c r="N93" t="s">
        <v>501</v>
      </c>
      <c r="O93" t="s">
        <v>500</v>
      </c>
    </row>
    <row r="94" spans="1:20">
      <c r="A94" t="str">
        <f t="shared" si="22"/>
        <v>primary</v>
      </c>
      <c r="B94">
        <f t="shared" si="19"/>
        <v>0.35788999999999999</v>
      </c>
      <c r="C94">
        <f t="shared" si="20"/>
        <v>4.1750000000000002E-2</v>
      </c>
      <c r="D94">
        <f t="shared" si="21"/>
        <v>8.5719999999999992</v>
      </c>
      <c r="E94" s="2" t="str">
        <f t="shared" si="23"/>
        <v>&lt;2e-16</v>
      </c>
      <c r="F94" s="2" t="str">
        <f t="shared" si="24"/>
        <v>***</v>
      </c>
      <c r="J94" t="s">
        <v>19</v>
      </c>
      <c r="K94">
        <v>0.35788999999999999</v>
      </c>
      <c r="L94">
        <v>4.1750000000000002E-2</v>
      </c>
      <c r="M94">
        <v>8.5719999999999992</v>
      </c>
      <c r="N94" t="s">
        <v>501</v>
      </c>
      <c r="O94" t="s">
        <v>500</v>
      </c>
    </row>
    <row r="95" spans="1:20">
      <c r="A95" t="str">
        <f t="shared" si="22"/>
        <v>y10</v>
      </c>
      <c r="B95">
        <f t="shared" si="19"/>
        <v>-0.73316000000000003</v>
      </c>
      <c r="C95">
        <f t="shared" si="20"/>
        <v>3.1140000000000001E-2</v>
      </c>
      <c r="D95">
        <f t="shared" si="21"/>
        <v>-23.542999999999999</v>
      </c>
      <c r="E95" s="2" t="str">
        <f t="shared" si="23"/>
        <v>&lt;2e-16</v>
      </c>
      <c r="F95" s="2" t="str">
        <f t="shared" si="24"/>
        <v>***</v>
      </c>
      <c r="J95" t="s">
        <v>28</v>
      </c>
      <c r="K95">
        <v>-0.73316000000000003</v>
      </c>
      <c r="L95">
        <v>3.1140000000000001E-2</v>
      </c>
      <c r="M95">
        <v>-23.542999999999999</v>
      </c>
      <c r="N95" t="s">
        <v>501</v>
      </c>
      <c r="O95" t="s">
        <v>500</v>
      </c>
    </row>
    <row r="96" spans="1:20">
      <c r="A96" t="str">
        <f t="shared" si="22"/>
        <v>y12</v>
      </c>
      <c r="B96">
        <f t="shared" si="19"/>
        <v>-0.30249999999999999</v>
      </c>
      <c r="C96">
        <f t="shared" si="20"/>
        <v>3.2480000000000002E-2</v>
      </c>
      <c r="D96">
        <f t="shared" si="21"/>
        <v>-9.3140000000000001</v>
      </c>
      <c r="E96" s="2" t="str">
        <f t="shared" si="23"/>
        <v>&lt;2e-16</v>
      </c>
      <c r="F96" s="2" t="str">
        <f t="shared" si="24"/>
        <v>***</v>
      </c>
      <c r="J96" t="s">
        <v>32</v>
      </c>
      <c r="K96">
        <v>-0.30249999999999999</v>
      </c>
      <c r="L96">
        <v>3.2480000000000002E-2</v>
      </c>
      <c r="M96">
        <v>-9.3140000000000001</v>
      </c>
      <c r="N96" t="s">
        <v>501</v>
      </c>
      <c r="O96" t="s">
        <v>500</v>
      </c>
    </row>
    <row r="97" spans="1:23">
      <c r="A97" t="str">
        <f t="shared" si="22"/>
        <v>y14</v>
      </c>
      <c r="B97">
        <f t="shared" si="19"/>
        <v>-1.3337300000000001</v>
      </c>
      <c r="C97">
        <f t="shared" si="20"/>
        <v>9.5610000000000001E-2</v>
      </c>
      <c r="D97">
        <f t="shared" si="21"/>
        <v>-13.95</v>
      </c>
      <c r="E97" s="2" t="str">
        <f t="shared" si="23"/>
        <v>&lt;2e-16</v>
      </c>
      <c r="F97" s="2" t="str">
        <f t="shared" si="24"/>
        <v>***</v>
      </c>
      <c r="J97" t="s">
        <v>36</v>
      </c>
      <c r="K97">
        <v>-1.3337300000000001</v>
      </c>
      <c r="L97">
        <v>9.5610000000000001E-2</v>
      </c>
      <c r="M97">
        <v>-13.95</v>
      </c>
      <c r="N97" t="s">
        <v>501</v>
      </c>
      <c r="O97" t="s">
        <v>500</v>
      </c>
    </row>
    <row r="98" spans="1:23">
      <c r="E98" s="2"/>
      <c r="F98" s="2"/>
      <c r="J98" t="s">
        <v>477</v>
      </c>
    </row>
    <row r="99" spans="1:23">
      <c r="A99" t="s">
        <v>538</v>
      </c>
      <c r="B99" s="3">
        <f>M101</f>
        <v>1.1319999999999999</v>
      </c>
      <c r="C99" s="3" t="s">
        <v>535</v>
      </c>
      <c r="D99">
        <f>O101</f>
        <v>12387</v>
      </c>
      <c r="J99" t="s">
        <v>499</v>
      </c>
      <c r="K99" t="s">
        <v>498</v>
      </c>
      <c r="L99">
        <v>0</v>
      </c>
      <c r="M99" t="s">
        <v>497</v>
      </c>
      <c r="N99">
        <v>1E-3</v>
      </c>
      <c r="O99" t="s">
        <v>496</v>
      </c>
      <c r="P99">
        <v>0.01</v>
      </c>
      <c r="Q99" t="s">
        <v>495</v>
      </c>
      <c r="R99">
        <v>0.05</v>
      </c>
      <c r="S99" t="s">
        <v>494</v>
      </c>
      <c r="T99">
        <v>0.1</v>
      </c>
      <c r="U99" t="s">
        <v>493</v>
      </c>
      <c r="V99" t="s">
        <v>492</v>
      </c>
      <c r="W99">
        <v>1</v>
      </c>
    </row>
    <row r="100" spans="1:23">
      <c r="A100" t="s">
        <v>540</v>
      </c>
      <c r="B100" s="3" t="str">
        <f>LEFT(L102,6)</f>
        <v>0.1498</v>
      </c>
      <c r="C100" s="3" t="s">
        <v>534</v>
      </c>
      <c r="D100">
        <f>O102</f>
        <v>0.14929999999999999</v>
      </c>
    </row>
    <row r="101" spans="1:23">
      <c r="A101" t="s">
        <v>483</v>
      </c>
      <c r="B101">
        <f>K103</f>
        <v>311.8</v>
      </c>
      <c r="C101" s="3" t="s">
        <v>537</v>
      </c>
      <c r="D101" s="2">
        <f>S103</f>
        <v>2.2E-16</v>
      </c>
      <c r="J101" t="s">
        <v>102</v>
      </c>
      <c r="K101" t="s">
        <v>491</v>
      </c>
      <c r="L101" t="s">
        <v>490</v>
      </c>
      <c r="M101">
        <v>1.1319999999999999</v>
      </c>
      <c r="N101" t="s">
        <v>482</v>
      </c>
      <c r="O101">
        <v>12387</v>
      </c>
      <c r="P101" t="s">
        <v>489</v>
      </c>
      <c r="Q101" t="s">
        <v>488</v>
      </c>
      <c r="R101" t="s">
        <v>487</v>
      </c>
    </row>
    <row r="102" spans="1:23">
      <c r="C102" s="3"/>
      <c r="D102" s="2"/>
      <c r="J102" t="s">
        <v>486</v>
      </c>
      <c r="K102" t="s">
        <v>484</v>
      </c>
      <c r="L102" t="s">
        <v>522</v>
      </c>
      <c r="M102" t="s">
        <v>101</v>
      </c>
      <c r="N102" t="s">
        <v>484</v>
      </c>
      <c r="O102">
        <v>0.14929999999999999</v>
      </c>
    </row>
    <row r="103" spans="1:23">
      <c r="J103" t="s">
        <v>483</v>
      </c>
      <c r="K103">
        <v>311.8</v>
      </c>
      <c r="L103" t="s">
        <v>482</v>
      </c>
      <c r="M103">
        <v>7</v>
      </c>
      <c r="N103" t="s">
        <v>481</v>
      </c>
      <c r="O103">
        <v>12387</v>
      </c>
      <c r="P103" t="s">
        <v>480</v>
      </c>
      <c r="Q103" t="s">
        <v>479</v>
      </c>
      <c r="R103" t="s">
        <v>478</v>
      </c>
      <c r="S103" s="2">
        <v>2.2E-16</v>
      </c>
    </row>
    <row r="105" spans="1:23">
      <c r="J105" t="s">
        <v>474</v>
      </c>
    </row>
    <row r="106" spans="1:23">
      <c r="J106" t="s">
        <v>517</v>
      </c>
      <c r="K106" t="s">
        <v>106</v>
      </c>
      <c r="L106" t="s">
        <v>5</v>
      </c>
      <c r="M106" t="s">
        <v>516</v>
      </c>
      <c r="N106" t="s">
        <v>7</v>
      </c>
      <c r="O106" t="s">
        <v>515</v>
      </c>
      <c r="P106" t="s">
        <v>11</v>
      </c>
      <c r="Q106" t="s">
        <v>515</v>
      </c>
      <c r="R106" t="s">
        <v>15</v>
      </c>
      <c r="S106" t="s">
        <v>515</v>
      </c>
    </row>
    <row r="107" spans="1:23">
      <c r="K107" t="s">
        <v>19</v>
      </c>
      <c r="L107" t="s">
        <v>515</v>
      </c>
      <c r="M107" t="s">
        <v>28</v>
      </c>
      <c r="N107" t="s">
        <v>515</v>
      </c>
      <c r="O107" t="s">
        <v>32</v>
      </c>
      <c r="P107" t="s">
        <v>515</v>
      </c>
      <c r="Q107" t="s">
        <v>514</v>
      </c>
      <c r="R107" t="s">
        <v>513</v>
      </c>
      <c r="S107" t="s">
        <v>106</v>
      </c>
      <c r="T107" t="s">
        <v>521</v>
      </c>
    </row>
    <row r="109" spans="1:23">
      <c r="J109" t="s">
        <v>475</v>
      </c>
    </row>
    <row r="110" spans="1:23">
      <c r="K110" t="s">
        <v>511</v>
      </c>
      <c r="L110" t="s">
        <v>510</v>
      </c>
      <c r="M110" t="s">
        <v>509</v>
      </c>
      <c r="N110" t="s">
        <v>508</v>
      </c>
      <c r="O110" t="s">
        <v>507</v>
      </c>
    </row>
    <row r="111" spans="1:23">
      <c r="J111">
        <v>-9.5980000000000008</v>
      </c>
      <c r="K111">
        <v>-0.53559999999999997</v>
      </c>
      <c r="L111">
        <v>0.24049999999999999</v>
      </c>
      <c r="M111">
        <v>0.84240000000000004</v>
      </c>
      <c r="N111">
        <v>5.6422999999999996</v>
      </c>
    </row>
    <row r="112" spans="1:23">
      <c r="A112" t="s">
        <v>544</v>
      </c>
      <c r="B112" s="5"/>
      <c r="C112" s="5"/>
      <c r="D112" s="4"/>
    </row>
    <row r="113" spans="1:23">
      <c r="A113" s="4"/>
      <c r="B113" s="5"/>
      <c r="C113" s="5"/>
      <c r="D113" s="4"/>
      <c r="J113" t="s">
        <v>476</v>
      </c>
    </row>
    <row r="114" spans="1:23">
      <c r="A114" t="s">
        <v>476</v>
      </c>
      <c r="B114" t="s">
        <v>506</v>
      </c>
      <c r="C114" t="s">
        <v>531</v>
      </c>
      <c r="D114" t="s">
        <v>532</v>
      </c>
      <c r="E114" t="s">
        <v>533</v>
      </c>
      <c r="K114" t="s">
        <v>506</v>
      </c>
      <c r="L114" t="s">
        <v>103</v>
      </c>
      <c r="M114" t="s">
        <v>104</v>
      </c>
      <c r="N114" t="s">
        <v>505</v>
      </c>
      <c r="O114" t="s">
        <v>504</v>
      </c>
      <c r="P114" t="s">
        <v>503</v>
      </c>
    </row>
    <row r="115" spans="1:23">
      <c r="A115" t="str">
        <f>J115</f>
        <v>(Intercept)</v>
      </c>
      <c r="B115">
        <f t="shared" ref="B115:B122" si="25">K115</f>
        <v>9.3611299999999993</v>
      </c>
      <c r="C115">
        <f t="shared" ref="C115:C122" si="26">L115</f>
        <v>4.4089999999999997E-2</v>
      </c>
      <c r="D115">
        <f t="shared" ref="D115:D122" si="27">M115</f>
        <v>212.31</v>
      </c>
      <c r="E115" s="2" t="str">
        <f>N115</f>
        <v>&lt;2e-16</v>
      </c>
      <c r="F115" s="2" t="str">
        <f>O115</f>
        <v>***</v>
      </c>
      <c r="J115" t="s">
        <v>502</v>
      </c>
      <c r="K115">
        <v>9.3611299999999993</v>
      </c>
      <c r="L115">
        <v>4.4089999999999997E-2</v>
      </c>
      <c r="M115">
        <v>212.31</v>
      </c>
      <c r="N115" t="s">
        <v>501</v>
      </c>
      <c r="O115" t="s">
        <v>500</v>
      </c>
    </row>
    <row r="116" spans="1:23">
      <c r="A116" t="str">
        <f t="shared" ref="A116:A122" si="28">J116</f>
        <v>postsecondary</v>
      </c>
      <c r="B116">
        <f t="shared" si="25"/>
        <v>1.1442699999999999</v>
      </c>
      <c r="C116">
        <f t="shared" si="26"/>
        <v>6.0109999999999997E-2</v>
      </c>
      <c r="D116">
        <f t="shared" si="27"/>
        <v>19.04</v>
      </c>
      <c r="E116" s="2" t="str">
        <f t="shared" ref="E116:E122" si="29">N116</f>
        <v>&lt;2e-16</v>
      </c>
      <c r="F116" s="2" t="str">
        <f t="shared" ref="F116:F122" si="30">O116</f>
        <v>***</v>
      </c>
      <c r="J116" t="s">
        <v>7</v>
      </c>
      <c r="K116">
        <v>1.1442699999999999</v>
      </c>
      <c r="L116">
        <v>6.0109999999999997E-2</v>
      </c>
      <c r="M116">
        <v>19.04</v>
      </c>
      <c r="N116" t="s">
        <v>501</v>
      </c>
      <c r="O116" t="s">
        <v>500</v>
      </c>
    </row>
    <row r="117" spans="1:23">
      <c r="A117" t="str">
        <f t="shared" si="28"/>
        <v>seniorsecondary</v>
      </c>
      <c r="B117">
        <f t="shared" si="25"/>
        <v>0.94628000000000001</v>
      </c>
      <c r="C117">
        <f t="shared" si="26"/>
        <v>4.1759999999999999E-2</v>
      </c>
      <c r="D117">
        <f t="shared" si="27"/>
        <v>22.66</v>
      </c>
      <c r="E117" s="2" t="str">
        <f t="shared" si="29"/>
        <v>&lt;2e-16</v>
      </c>
      <c r="F117" s="2" t="str">
        <f t="shared" si="30"/>
        <v>***</v>
      </c>
      <c r="J117" t="s">
        <v>11</v>
      </c>
      <c r="K117">
        <v>0.94628000000000001</v>
      </c>
      <c r="L117">
        <v>4.1759999999999999E-2</v>
      </c>
      <c r="M117">
        <v>22.66</v>
      </c>
      <c r="N117" t="s">
        <v>501</v>
      </c>
      <c r="O117" t="s">
        <v>500</v>
      </c>
    </row>
    <row r="118" spans="1:23">
      <c r="A118" t="str">
        <f t="shared" si="28"/>
        <v>juniorsecondary</v>
      </c>
      <c r="B118">
        <f t="shared" si="25"/>
        <v>0.85129999999999995</v>
      </c>
      <c r="C118">
        <f t="shared" si="26"/>
        <v>3.236E-2</v>
      </c>
      <c r="D118">
        <f t="shared" si="27"/>
        <v>26.3</v>
      </c>
      <c r="E118" s="2" t="str">
        <f t="shared" si="29"/>
        <v>&lt;2e-16</v>
      </c>
      <c r="F118" s="2" t="str">
        <f t="shared" si="30"/>
        <v>***</v>
      </c>
      <c r="J118" t="s">
        <v>15</v>
      </c>
      <c r="K118">
        <v>0.85129999999999995</v>
      </c>
      <c r="L118">
        <v>3.236E-2</v>
      </c>
      <c r="M118">
        <v>26.3</v>
      </c>
      <c r="N118" t="s">
        <v>501</v>
      </c>
      <c r="O118" t="s">
        <v>500</v>
      </c>
    </row>
    <row r="119" spans="1:23">
      <c r="A119" t="str">
        <f t="shared" si="28"/>
        <v>primary</v>
      </c>
      <c r="B119">
        <f t="shared" si="25"/>
        <v>0.48013</v>
      </c>
      <c r="C119">
        <f t="shared" si="26"/>
        <v>3.4049999999999997E-2</v>
      </c>
      <c r="D119">
        <f t="shared" si="27"/>
        <v>14.1</v>
      </c>
      <c r="E119" s="2" t="str">
        <f t="shared" si="29"/>
        <v>&lt;2e-16</v>
      </c>
      <c r="F119" s="2" t="str">
        <f t="shared" si="30"/>
        <v>***</v>
      </c>
      <c r="J119" t="s">
        <v>19</v>
      </c>
      <c r="K119">
        <v>0.48013</v>
      </c>
      <c r="L119">
        <v>3.4049999999999997E-2</v>
      </c>
      <c r="M119">
        <v>14.1</v>
      </c>
      <c r="N119" t="s">
        <v>501</v>
      </c>
      <c r="O119" t="s">
        <v>500</v>
      </c>
    </row>
    <row r="120" spans="1:23">
      <c r="A120" t="str">
        <f t="shared" si="28"/>
        <v>y10</v>
      </c>
      <c r="B120">
        <f t="shared" si="25"/>
        <v>-1.3138700000000001</v>
      </c>
      <c r="C120">
        <f t="shared" si="26"/>
        <v>3.9620000000000002E-2</v>
      </c>
      <c r="D120">
        <f t="shared" si="27"/>
        <v>-33.159999999999997</v>
      </c>
      <c r="E120" s="2" t="str">
        <f t="shared" si="29"/>
        <v>&lt;2e-16</v>
      </c>
      <c r="F120" s="2" t="str">
        <f t="shared" si="30"/>
        <v>***</v>
      </c>
      <c r="J120" t="s">
        <v>28</v>
      </c>
      <c r="K120">
        <v>-1.3138700000000001</v>
      </c>
      <c r="L120">
        <v>3.9620000000000002E-2</v>
      </c>
      <c r="M120">
        <v>-33.159999999999997</v>
      </c>
      <c r="N120" t="s">
        <v>501</v>
      </c>
      <c r="O120" t="s">
        <v>500</v>
      </c>
    </row>
    <row r="121" spans="1:23">
      <c r="A121" t="str">
        <f t="shared" si="28"/>
        <v>y12</v>
      </c>
      <c r="B121">
        <f t="shared" si="25"/>
        <v>-0.61446999999999996</v>
      </c>
      <c r="C121">
        <f t="shared" si="26"/>
        <v>4.1529999999999997E-2</v>
      </c>
      <c r="D121">
        <f t="shared" si="27"/>
        <v>-14.8</v>
      </c>
      <c r="E121" s="2" t="str">
        <f t="shared" si="29"/>
        <v>&lt;2e-16</v>
      </c>
      <c r="F121" s="2" t="str">
        <f t="shared" si="30"/>
        <v>***</v>
      </c>
      <c r="J121" t="s">
        <v>32</v>
      </c>
      <c r="K121">
        <v>-0.61446999999999996</v>
      </c>
      <c r="L121">
        <v>4.1529999999999997E-2</v>
      </c>
      <c r="M121">
        <v>-14.8</v>
      </c>
      <c r="N121" t="s">
        <v>501</v>
      </c>
      <c r="O121" t="s">
        <v>500</v>
      </c>
    </row>
    <row r="122" spans="1:23">
      <c r="A122" t="str">
        <f t="shared" si="28"/>
        <v>y14</v>
      </c>
      <c r="B122">
        <f t="shared" si="25"/>
        <v>-2.29392</v>
      </c>
      <c r="C122">
        <f t="shared" si="26"/>
        <v>0.11752</v>
      </c>
      <c r="D122">
        <f t="shared" si="27"/>
        <v>-19.52</v>
      </c>
      <c r="E122" s="2" t="str">
        <f t="shared" si="29"/>
        <v>&lt;2e-16</v>
      </c>
      <c r="F122" s="2" t="str">
        <f t="shared" si="30"/>
        <v>***</v>
      </c>
      <c r="J122" t="s">
        <v>36</v>
      </c>
      <c r="K122">
        <v>-2.29392</v>
      </c>
      <c r="L122">
        <v>0.11752</v>
      </c>
      <c r="M122">
        <v>-19.52</v>
      </c>
      <c r="N122" t="s">
        <v>501</v>
      </c>
      <c r="O122" t="s">
        <v>500</v>
      </c>
    </row>
    <row r="123" spans="1:23">
      <c r="E123" s="2"/>
      <c r="F123" s="2"/>
      <c r="J123" t="s">
        <v>477</v>
      </c>
    </row>
    <row r="124" spans="1:23">
      <c r="A124" t="s">
        <v>538</v>
      </c>
      <c r="B124" s="3">
        <f>M126</f>
        <v>1.3029999999999999</v>
      </c>
      <c r="C124" s="3" t="s">
        <v>535</v>
      </c>
      <c r="D124">
        <f>O126</f>
        <v>12909</v>
      </c>
      <c r="J124" t="s">
        <v>499</v>
      </c>
      <c r="K124" t="s">
        <v>498</v>
      </c>
      <c r="L124">
        <v>0</v>
      </c>
      <c r="M124" t="s">
        <v>497</v>
      </c>
      <c r="N124">
        <v>1E-3</v>
      </c>
      <c r="O124" t="s">
        <v>496</v>
      </c>
      <c r="P124">
        <v>0.01</v>
      </c>
      <c r="Q124" t="s">
        <v>495</v>
      </c>
      <c r="R124">
        <v>0.05</v>
      </c>
      <c r="S124" t="s">
        <v>494</v>
      </c>
      <c r="T124">
        <v>0.1</v>
      </c>
      <c r="U124" t="s">
        <v>493</v>
      </c>
      <c r="V124" t="s">
        <v>492</v>
      </c>
      <c r="W124">
        <v>1</v>
      </c>
    </row>
    <row r="125" spans="1:23">
      <c r="A125" t="s">
        <v>540</v>
      </c>
      <c r="B125" s="3" t="str">
        <f>LEFT(L127,6)</f>
        <v>0.1981</v>
      </c>
      <c r="C125" s="3" t="s">
        <v>534</v>
      </c>
      <c r="D125">
        <f>O127</f>
        <v>0.19769999999999999</v>
      </c>
    </row>
    <row r="126" spans="1:23">
      <c r="A126" t="s">
        <v>483</v>
      </c>
      <c r="B126">
        <f>K128</f>
        <v>455.6</v>
      </c>
      <c r="C126" s="3" t="s">
        <v>537</v>
      </c>
      <c r="D126" s="2">
        <f>S128</f>
        <v>2.2E-16</v>
      </c>
      <c r="J126" t="s">
        <v>102</v>
      </c>
      <c r="K126" t="s">
        <v>491</v>
      </c>
      <c r="L126" t="s">
        <v>490</v>
      </c>
      <c r="M126">
        <v>1.3029999999999999</v>
      </c>
      <c r="N126" t="s">
        <v>482</v>
      </c>
      <c r="O126">
        <v>12909</v>
      </c>
      <c r="P126" t="s">
        <v>489</v>
      </c>
      <c r="Q126" t="s">
        <v>488</v>
      </c>
      <c r="R126" t="s">
        <v>487</v>
      </c>
    </row>
    <row r="127" spans="1:23">
      <c r="J127" t="s">
        <v>486</v>
      </c>
      <c r="K127" t="s">
        <v>484</v>
      </c>
      <c r="L127" t="s">
        <v>520</v>
      </c>
      <c r="M127" t="s">
        <v>101</v>
      </c>
      <c r="N127" t="s">
        <v>484</v>
      </c>
      <c r="O127">
        <v>0.19769999999999999</v>
      </c>
    </row>
    <row r="128" spans="1:23">
      <c r="J128" t="s">
        <v>483</v>
      </c>
      <c r="K128">
        <v>455.6</v>
      </c>
      <c r="L128" t="s">
        <v>482</v>
      </c>
      <c r="M128">
        <v>7</v>
      </c>
      <c r="N128" t="s">
        <v>481</v>
      </c>
      <c r="O128">
        <v>12909</v>
      </c>
      <c r="P128" t="s">
        <v>480</v>
      </c>
      <c r="Q128" t="s">
        <v>479</v>
      </c>
      <c r="R128" t="s">
        <v>478</v>
      </c>
      <c r="S128" s="2">
        <v>2.2E-16</v>
      </c>
    </row>
    <row r="130" spans="1:20">
      <c r="J130" t="s">
        <v>474</v>
      </c>
    </row>
    <row r="131" spans="1:20">
      <c r="J131" t="s">
        <v>517</v>
      </c>
      <c r="K131" t="s">
        <v>106</v>
      </c>
      <c r="L131" t="s">
        <v>5</v>
      </c>
      <c r="M131" t="s">
        <v>516</v>
      </c>
      <c r="N131" t="s">
        <v>7</v>
      </c>
      <c r="O131" t="s">
        <v>515</v>
      </c>
      <c r="P131" t="s">
        <v>11</v>
      </c>
      <c r="Q131" t="s">
        <v>515</v>
      </c>
      <c r="R131" t="s">
        <v>15</v>
      </c>
      <c r="S131" t="s">
        <v>515</v>
      </c>
    </row>
    <row r="132" spans="1:20">
      <c r="K132" t="s">
        <v>19</v>
      </c>
      <c r="L132" t="s">
        <v>515</v>
      </c>
      <c r="M132" t="s">
        <v>28</v>
      </c>
      <c r="N132" t="s">
        <v>515</v>
      </c>
      <c r="O132" t="s">
        <v>32</v>
      </c>
      <c r="P132" t="s">
        <v>515</v>
      </c>
      <c r="Q132" t="s">
        <v>514</v>
      </c>
      <c r="R132" t="s">
        <v>513</v>
      </c>
      <c r="S132" t="s">
        <v>106</v>
      </c>
      <c r="T132" t="s">
        <v>519</v>
      </c>
    </row>
    <row r="134" spans="1:20">
      <c r="J134" t="s">
        <v>475</v>
      </c>
    </row>
    <row r="135" spans="1:20">
      <c r="K135" t="s">
        <v>511</v>
      </c>
      <c r="L135" t="s">
        <v>510</v>
      </c>
      <c r="M135" t="s">
        <v>509</v>
      </c>
      <c r="N135" t="s">
        <v>508</v>
      </c>
      <c r="O135" t="s">
        <v>507</v>
      </c>
    </row>
    <row r="136" spans="1:20">
      <c r="J136">
        <v>-10.4816</v>
      </c>
      <c r="K136">
        <v>-0.37909999999999999</v>
      </c>
      <c r="L136">
        <v>0.2467</v>
      </c>
      <c r="M136">
        <v>0.74250000000000005</v>
      </c>
      <c r="N136">
        <v>4.3308999999999997</v>
      </c>
    </row>
    <row r="137" spans="1:20">
      <c r="A137" t="s">
        <v>545</v>
      </c>
      <c r="B137" s="5"/>
      <c r="C137" s="5"/>
      <c r="D137" s="4"/>
    </row>
    <row r="138" spans="1:20">
      <c r="A138" s="4"/>
      <c r="B138" s="5"/>
      <c r="C138" s="5"/>
      <c r="D138" s="4"/>
      <c r="J138" t="s">
        <v>476</v>
      </c>
    </row>
    <row r="139" spans="1:20">
      <c r="A139" t="s">
        <v>476</v>
      </c>
      <c r="B139" t="s">
        <v>506</v>
      </c>
      <c r="C139" t="s">
        <v>531</v>
      </c>
      <c r="D139" t="s">
        <v>532</v>
      </c>
      <c r="E139" t="s">
        <v>533</v>
      </c>
      <c r="K139" t="s">
        <v>506</v>
      </c>
      <c r="L139" t="s">
        <v>103</v>
      </c>
      <c r="M139" t="s">
        <v>104</v>
      </c>
      <c r="N139" t="s">
        <v>505</v>
      </c>
      <c r="O139" t="s">
        <v>504</v>
      </c>
      <c r="P139" t="s">
        <v>503</v>
      </c>
    </row>
    <row r="140" spans="1:20">
      <c r="A140" t="str">
        <f>J140</f>
        <v>(Intercept)</v>
      </c>
      <c r="B140">
        <f t="shared" ref="B140:B147" si="31">K140</f>
        <v>8.8477499999999996</v>
      </c>
      <c r="C140">
        <f t="shared" ref="C140:C147" si="32">L140</f>
        <v>4.8120000000000003E-2</v>
      </c>
      <c r="D140">
        <f t="shared" ref="D140:D147" si="33">M140</f>
        <v>183.863</v>
      </c>
      <c r="E140" s="2" t="str">
        <f>"&lt;"&amp;TEXT(O140,"##.0E+0")</f>
        <v>&lt;2.0E-16</v>
      </c>
      <c r="F140" s="2" t="str">
        <f>P140</f>
        <v>***</v>
      </c>
      <c r="J140" t="s">
        <v>502</v>
      </c>
      <c r="K140">
        <v>8.8477499999999996</v>
      </c>
      <c r="L140">
        <v>4.8120000000000003E-2</v>
      </c>
      <c r="M140">
        <v>183.863</v>
      </c>
      <c r="N140" t="s">
        <v>478</v>
      </c>
      <c r="O140" s="2">
        <v>2E-16</v>
      </c>
      <c r="P140" t="s">
        <v>500</v>
      </c>
    </row>
    <row r="141" spans="1:20">
      <c r="A141" t="str">
        <f t="shared" ref="A141:A147" si="34">J141</f>
        <v>postsecondary</v>
      </c>
      <c r="B141">
        <f t="shared" si="31"/>
        <v>1.6338999999999999</v>
      </c>
      <c r="C141">
        <f t="shared" si="32"/>
        <v>4.4240000000000002E-2</v>
      </c>
      <c r="D141">
        <f t="shared" si="33"/>
        <v>36.936</v>
      </c>
      <c r="E141" s="2" t="str">
        <f t="shared" ref="E141:E147" si="35">"&lt;"&amp;TEXT(O141,"##.0E+0")</f>
        <v>&lt;2.0E-16</v>
      </c>
      <c r="F141" s="2" t="str">
        <f t="shared" ref="F141:F147" si="36">P141</f>
        <v>***</v>
      </c>
      <c r="J141" t="s">
        <v>7</v>
      </c>
      <c r="K141">
        <v>1.6338999999999999</v>
      </c>
      <c r="L141">
        <v>4.4240000000000002E-2</v>
      </c>
      <c r="M141">
        <v>36.936</v>
      </c>
      <c r="N141" t="s">
        <v>478</v>
      </c>
      <c r="O141" s="2">
        <v>2E-16</v>
      </c>
      <c r="P141" t="s">
        <v>500</v>
      </c>
    </row>
    <row r="142" spans="1:20">
      <c r="A142" t="str">
        <f t="shared" si="34"/>
        <v>seniorsecondary</v>
      </c>
      <c r="B142">
        <f t="shared" si="31"/>
        <v>1.18685</v>
      </c>
      <c r="C142">
        <f t="shared" si="32"/>
        <v>4.2959999999999998E-2</v>
      </c>
      <c r="D142">
        <f t="shared" si="33"/>
        <v>27.625</v>
      </c>
      <c r="E142" s="2" t="str">
        <f t="shared" si="35"/>
        <v>&lt;2.0E-16</v>
      </c>
      <c r="F142" s="2" t="str">
        <f t="shared" si="36"/>
        <v>***</v>
      </c>
      <c r="J142" t="s">
        <v>11</v>
      </c>
      <c r="K142">
        <v>1.18685</v>
      </c>
      <c r="L142">
        <v>4.2959999999999998E-2</v>
      </c>
      <c r="M142">
        <v>27.625</v>
      </c>
      <c r="N142" t="s">
        <v>478</v>
      </c>
      <c r="O142" s="2">
        <v>2E-16</v>
      </c>
      <c r="P142" t="s">
        <v>500</v>
      </c>
    </row>
    <row r="143" spans="1:20">
      <c r="A143" t="str">
        <f t="shared" si="34"/>
        <v>juniorsecondary</v>
      </c>
      <c r="B143">
        <f t="shared" si="31"/>
        <v>0.89749000000000001</v>
      </c>
      <c r="C143">
        <f t="shared" si="32"/>
        <v>3.9750000000000001E-2</v>
      </c>
      <c r="D143">
        <f t="shared" si="33"/>
        <v>22.577000000000002</v>
      </c>
      <c r="E143" s="2" t="str">
        <f t="shared" si="35"/>
        <v>&lt;2.0E-16</v>
      </c>
      <c r="F143" s="2" t="str">
        <f t="shared" si="36"/>
        <v>***</v>
      </c>
      <c r="J143" t="s">
        <v>15</v>
      </c>
      <c r="K143">
        <v>0.89749000000000001</v>
      </c>
      <c r="L143">
        <v>3.9750000000000001E-2</v>
      </c>
      <c r="M143">
        <v>22.577000000000002</v>
      </c>
      <c r="N143" t="s">
        <v>478</v>
      </c>
      <c r="O143" s="2">
        <v>2E-16</v>
      </c>
      <c r="P143" t="s">
        <v>500</v>
      </c>
    </row>
    <row r="144" spans="1:20">
      <c r="A144" t="str">
        <f t="shared" si="34"/>
        <v>primary</v>
      </c>
      <c r="B144">
        <f t="shared" si="31"/>
        <v>0.62487999999999999</v>
      </c>
      <c r="C144">
        <f t="shared" si="32"/>
        <v>4.6769999999999999E-2</v>
      </c>
      <c r="D144">
        <f t="shared" si="33"/>
        <v>13.361000000000001</v>
      </c>
      <c r="E144" s="2" t="str">
        <f t="shared" si="35"/>
        <v>&lt;2.0E-16</v>
      </c>
      <c r="F144" s="2" t="str">
        <f t="shared" si="36"/>
        <v>***</v>
      </c>
      <c r="J144" t="s">
        <v>19</v>
      </c>
      <c r="K144">
        <v>0.62487999999999999</v>
      </c>
      <c r="L144">
        <v>4.6769999999999999E-2</v>
      </c>
      <c r="M144">
        <v>13.361000000000001</v>
      </c>
      <c r="N144" t="s">
        <v>478</v>
      </c>
      <c r="O144" s="2">
        <v>2E-16</v>
      </c>
      <c r="P144" t="s">
        <v>500</v>
      </c>
    </row>
    <row r="145" spans="1:23">
      <c r="A145" t="str">
        <f t="shared" si="34"/>
        <v>y10</v>
      </c>
      <c r="B145">
        <f t="shared" si="31"/>
        <v>-0.87724999999999997</v>
      </c>
      <c r="C145">
        <f t="shared" si="32"/>
        <v>4.052E-2</v>
      </c>
      <c r="D145">
        <f t="shared" si="33"/>
        <v>-21.649000000000001</v>
      </c>
      <c r="E145" s="2" t="str">
        <f t="shared" si="35"/>
        <v>&lt;2.0E-16</v>
      </c>
      <c r="F145" s="2" t="str">
        <f t="shared" si="36"/>
        <v>***</v>
      </c>
      <c r="J145" t="s">
        <v>28</v>
      </c>
      <c r="K145">
        <v>-0.87724999999999997</v>
      </c>
      <c r="L145">
        <v>4.052E-2</v>
      </c>
      <c r="M145">
        <v>-21.649000000000001</v>
      </c>
      <c r="N145" t="s">
        <v>478</v>
      </c>
      <c r="O145" s="2">
        <v>2E-16</v>
      </c>
      <c r="P145" t="s">
        <v>500</v>
      </c>
    </row>
    <row r="146" spans="1:23">
      <c r="A146" t="str">
        <f t="shared" si="34"/>
        <v>y12</v>
      </c>
      <c r="B146">
        <f t="shared" si="31"/>
        <v>-0.26279999999999998</v>
      </c>
      <c r="C146">
        <f t="shared" si="32"/>
        <v>4.2340000000000003E-2</v>
      </c>
      <c r="D146">
        <f t="shared" si="33"/>
        <v>-6.2069999999999999</v>
      </c>
      <c r="E146" s="2" t="str">
        <f>"&lt;"&amp;TEXT(N146,"##.0E+0")</f>
        <v>&lt;5.6E-10</v>
      </c>
      <c r="F146" s="2" t="str">
        <f>O146</f>
        <v>***</v>
      </c>
      <c r="J146" t="s">
        <v>32</v>
      </c>
      <c r="K146">
        <v>-0.26279999999999998</v>
      </c>
      <c r="L146">
        <v>4.2340000000000003E-2</v>
      </c>
      <c r="M146">
        <v>-6.2069999999999999</v>
      </c>
      <c r="N146" s="2">
        <v>5.6100000000000003E-10</v>
      </c>
      <c r="O146" t="s">
        <v>500</v>
      </c>
    </row>
    <row r="147" spans="1:23">
      <c r="A147" t="str">
        <f t="shared" si="34"/>
        <v>y14</v>
      </c>
      <c r="B147">
        <f t="shared" si="31"/>
        <v>-2.19469</v>
      </c>
      <c r="C147">
        <f t="shared" si="32"/>
        <v>0.12995000000000001</v>
      </c>
      <c r="D147">
        <f t="shared" si="33"/>
        <v>-16.888000000000002</v>
      </c>
      <c r="E147" s="2" t="str">
        <f t="shared" si="35"/>
        <v>&lt;2.0E-16</v>
      </c>
      <c r="F147" s="2" t="str">
        <f t="shared" si="36"/>
        <v>***</v>
      </c>
      <c r="J147" t="s">
        <v>36</v>
      </c>
      <c r="K147">
        <v>-2.19469</v>
      </c>
      <c r="L147">
        <v>0.12995000000000001</v>
      </c>
      <c r="M147">
        <v>-16.888000000000002</v>
      </c>
      <c r="N147" t="s">
        <v>478</v>
      </c>
      <c r="O147" s="2">
        <v>2E-16</v>
      </c>
      <c r="P147" t="s">
        <v>500</v>
      </c>
    </row>
    <row r="148" spans="1:23">
      <c r="E148" s="2"/>
      <c r="F148" s="2"/>
      <c r="J148" t="s">
        <v>477</v>
      </c>
    </row>
    <row r="149" spans="1:23">
      <c r="A149" t="s">
        <v>538</v>
      </c>
      <c r="B149" s="3">
        <f>M151</f>
        <v>1.3320000000000001</v>
      </c>
      <c r="C149" s="3" t="s">
        <v>535</v>
      </c>
      <c r="D149">
        <f>O151</f>
        <v>10693</v>
      </c>
      <c r="J149" t="s">
        <v>499</v>
      </c>
      <c r="K149" t="s">
        <v>498</v>
      </c>
      <c r="L149">
        <v>0</v>
      </c>
      <c r="M149" t="s">
        <v>497</v>
      </c>
      <c r="N149">
        <v>1E-3</v>
      </c>
      <c r="O149" t="s">
        <v>496</v>
      </c>
      <c r="P149">
        <v>0.01</v>
      </c>
      <c r="Q149" t="s">
        <v>495</v>
      </c>
      <c r="R149">
        <v>0.05</v>
      </c>
      <c r="S149" t="s">
        <v>494</v>
      </c>
      <c r="T149">
        <v>0.1</v>
      </c>
      <c r="U149" t="s">
        <v>493</v>
      </c>
      <c r="V149" t="s">
        <v>492</v>
      </c>
      <c r="W149">
        <v>1</v>
      </c>
    </row>
    <row r="150" spans="1:23">
      <c r="A150" t="s">
        <v>540</v>
      </c>
      <c r="B150" s="3" t="str">
        <f>LEFT(L152,6)</f>
        <v>0.2153</v>
      </c>
      <c r="C150" s="3" t="s">
        <v>534</v>
      </c>
      <c r="D150">
        <f>O152</f>
        <v>0.21479999999999999</v>
      </c>
    </row>
    <row r="151" spans="1:23">
      <c r="A151" t="s">
        <v>483</v>
      </c>
      <c r="B151">
        <f>K153</f>
        <v>419.1</v>
      </c>
      <c r="C151" s="3" t="s">
        <v>537</v>
      </c>
      <c r="D151" s="2">
        <f>S153</f>
        <v>2.2E-16</v>
      </c>
      <c r="J151" t="s">
        <v>102</v>
      </c>
      <c r="K151" t="s">
        <v>491</v>
      </c>
      <c r="L151" t="s">
        <v>490</v>
      </c>
      <c r="M151">
        <v>1.3320000000000001</v>
      </c>
      <c r="N151" t="s">
        <v>482</v>
      </c>
      <c r="O151">
        <v>10693</v>
      </c>
      <c r="P151" t="s">
        <v>489</v>
      </c>
      <c r="Q151" t="s">
        <v>488</v>
      </c>
      <c r="R151" t="s">
        <v>487</v>
      </c>
    </row>
    <row r="152" spans="1:23">
      <c r="C152" s="3"/>
      <c r="D152" s="2"/>
      <c r="J152" t="s">
        <v>486</v>
      </c>
      <c r="K152" t="s">
        <v>484</v>
      </c>
      <c r="L152" t="s">
        <v>518</v>
      </c>
      <c r="M152" t="s">
        <v>101</v>
      </c>
      <c r="N152" t="s">
        <v>484</v>
      </c>
      <c r="O152">
        <v>0.21479999999999999</v>
      </c>
    </row>
    <row r="153" spans="1:23">
      <c r="J153" t="s">
        <v>483</v>
      </c>
      <c r="K153">
        <v>419.1</v>
      </c>
      <c r="L153" t="s">
        <v>482</v>
      </c>
      <c r="M153">
        <v>7</v>
      </c>
      <c r="N153" t="s">
        <v>481</v>
      </c>
      <c r="O153">
        <v>10693</v>
      </c>
      <c r="P153" t="s">
        <v>480</v>
      </c>
      <c r="Q153" t="s">
        <v>479</v>
      </c>
      <c r="R153" t="s">
        <v>478</v>
      </c>
      <c r="S153" s="2">
        <v>2.2E-16</v>
      </c>
    </row>
    <row r="155" spans="1:23">
      <c r="J155" t="s">
        <v>474</v>
      </c>
    </row>
    <row r="156" spans="1:23">
      <c r="J156" t="s">
        <v>517</v>
      </c>
      <c r="K156" t="s">
        <v>106</v>
      </c>
      <c r="L156" t="s">
        <v>5</v>
      </c>
      <c r="M156" t="s">
        <v>516</v>
      </c>
      <c r="N156" t="s">
        <v>7</v>
      </c>
      <c r="O156" t="s">
        <v>515</v>
      </c>
      <c r="P156" t="s">
        <v>11</v>
      </c>
      <c r="Q156" t="s">
        <v>515</v>
      </c>
      <c r="R156" t="s">
        <v>15</v>
      </c>
      <c r="S156" t="s">
        <v>515</v>
      </c>
    </row>
    <row r="157" spans="1:23">
      <c r="K157" t="s">
        <v>19</v>
      </c>
      <c r="L157" t="s">
        <v>515</v>
      </c>
      <c r="M157" t="s">
        <v>28</v>
      </c>
      <c r="N157" t="s">
        <v>515</v>
      </c>
      <c r="O157" t="s">
        <v>32</v>
      </c>
      <c r="P157" t="s">
        <v>515</v>
      </c>
      <c r="Q157" t="s">
        <v>514</v>
      </c>
      <c r="R157" t="s">
        <v>513</v>
      </c>
      <c r="S157" t="s">
        <v>106</v>
      </c>
      <c r="T157" t="s">
        <v>512</v>
      </c>
    </row>
    <row r="159" spans="1:23">
      <c r="J159" t="s">
        <v>475</v>
      </c>
    </row>
    <row r="160" spans="1:23">
      <c r="K160" t="s">
        <v>511</v>
      </c>
      <c r="L160" t="s">
        <v>510</v>
      </c>
      <c r="M160" t="s">
        <v>509</v>
      </c>
      <c r="N160" t="s">
        <v>508</v>
      </c>
      <c r="O160" t="s">
        <v>507</v>
      </c>
    </row>
    <row r="161" spans="1:23">
      <c r="J161">
        <v>-9.8023000000000007</v>
      </c>
      <c r="K161">
        <v>-0.78190000000000004</v>
      </c>
      <c r="L161">
        <v>0.30520000000000003</v>
      </c>
      <c r="M161">
        <v>1.0188999999999999</v>
      </c>
      <c r="N161">
        <v>5.3140999999999998</v>
      </c>
    </row>
    <row r="162" spans="1:23">
      <c r="A162" t="s">
        <v>546</v>
      </c>
      <c r="B162" s="5"/>
      <c r="C162" s="5"/>
      <c r="D162" s="4"/>
    </row>
    <row r="163" spans="1:23">
      <c r="A163" s="4"/>
      <c r="B163" s="5"/>
      <c r="C163" s="5"/>
      <c r="D163" s="4"/>
      <c r="J163" t="s">
        <v>476</v>
      </c>
    </row>
    <row r="164" spans="1:23">
      <c r="A164" t="s">
        <v>476</v>
      </c>
      <c r="B164" t="s">
        <v>506</v>
      </c>
      <c r="C164" t="s">
        <v>531</v>
      </c>
      <c r="D164" t="s">
        <v>532</v>
      </c>
      <c r="E164" t="s">
        <v>533</v>
      </c>
      <c r="K164" t="s">
        <v>506</v>
      </c>
      <c r="L164" t="s">
        <v>103</v>
      </c>
      <c r="M164" t="s">
        <v>104</v>
      </c>
      <c r="N164" t="s">
        <v>505</v>
      </c>
      <c r="O164" t="s">
        <v>504</v>
      </c>
      <c r="P164" t="s">
        <v>503</v>
      </c>
    </row>
    <row r="165" spans="1:23">
      <c r="A165" t="str">
        <f>J165</f>
        <v>(Intercept)</v>
      </c>
      <c r="B165">
        <f t="shared" ref="B165:B172" si="37">K165</f>
        <v>8.8197100000000006</v>
      </c>
      <c r="C165">
        <f t="shared" ref="C165:C172" si="38">L165</f>
        <v>6.1400000000000003E-2</v>
      </c>
      <c r="D165">
        <f t="shared" ref="D165:D172" si="39">M165</f>
        <v>143.65</v>
      </c>
      <c r="E165" s="2" t="str">
        <f>N165</f>
        <v>&lt;2e-16</v>
      </c>
      <c r="F165" s="2" t="str">
        <f>O165</f>
        <v>***</v>
      </c>
      <c r="J165" t="s">
        <v>502</v>
      </c>
      <c r="K165">
        <v>8.8197100000000006</v>
      </c>
      <c r="L165">
        <v>6.1400000000000003E-2</v>
      </c>
      <c r="M165">
        <v>143.65</v>
      </c>
      <c r="N165" t="s">
        <v>501</v>
      </c>
      <c r="O165" t="s">
        <v>500</v>
      </c>
    </row>
    <row r="166" spans="1:23">
      <c r="A166" t="str">
        <f t="shared" ref="A166:A172" si="40">J166</f>
        <v>postsecondary</v>
      </c>
      <c r="B166">
        <f t="shared" si="37"/>
        <v>1.48068</v>
      </c>
      <c r="C166">
        <f t="shared" si="38"/>
        <v>8.4540000000000004E-2</v>
      </c>
      <c r="D166">
        <f t="shared" si="39"/>
        <v>17.52</v>
      </c>
      <c r="E166" s="2" t="str">
        <f t="shared" ref="E166:F172" si="41">N165</f>
        <v>&lt;2e-16</v>
      </c>
      <c r="F166" s="2" t="str">
        <f t="shared" si="41"/>
        <v>***</v>
      </c>
      <c r="J166" t="s">
        <v>7</v>
      </c>
      <c r="K166">
        <v>1.48068</v>
      </c>
      <c r="L166">
        <v>8.4540000000000004E-2</v>
      </c>
      <c r="M166">
        <v>17.52</v>
      </c>
      <c r="N166" t="s">
        <v>501</v>
      </c>
      <c r="O166" t="s">
        <v>500</v>
      </c>
    </row>
    <row r="167" spans="1:23">
      <c r="A167" t="str">
        <f t="shared" si="40"/>
        <v>seniorsecondary</v>
      </c>
      <c r="B167">
        <f t="shared" si="37"/>
        <v>0.98258000000000001</v>
      </c>
      <c r="C167">
        <f t="shared" si="38"/>
        <v>6.3979999999999995E-2</v>
      </c>
      <c r="D167">
        <f t="shared" si="39"/>
        <v>15.36</v>
      </c>
      <c r="E167" s="2" t="str">
        <f t="shared" si="41"/>
        <v>&lt;2e-16</v>
      </c>
      <c r="F167" s="2" t="str">
        <f t="shared" si="41"/>
        <v>***</v>
      </c>
      <c r="J167" t="s">
        <v>11</v>
      </c>
      <c r="K167">
        <v>0.98258000000000001</v>
      </c>
      <c r="L167">
        <v>6.3979999999999995E-2</v>
      </c>
      <c r="M167">
        <v>15.36</v>
      </c>
      <c r="N167" t="s">
        <v>501</v>
      </c>
      <c r="O167" t="s">
        <v>500</v>
      </c>
    </row>
    <row r="168" spans="1:23">
      <c r="A168" t="str">
        <f t="shared" si="40"/>
        <v>juniorsecondary</v>
      </c>
      <c r="B168">
        <f t="shared" si="37"/>
        <v>0.89573000000000003</v>
      </c>
      <c r="C168">
        <f t="shared" si="38"/>
        <v>4.3470000000000002E-2</v>
      </c>
      <c r="D168">
        <f t="shared" si="39"/>
        <v>20.6</v>
      </c>
      <c r="E168" s="2" t="str">
        <f t="shared" si="41"/>
        <v>&lt;2e-16</v>
      </c>
      <c r="F168" s="2" t="str">
        <f t="shared" si="41"/>
        <v>***</v>
      </c>
      <c r="J168" t="s">
        <v>15</v>
      </c>
      <c r="K168">
        <v>0.89573000000000003</v>
      </c>
      <c r="L168">
        <v>4.3470000000000002E-2</v>
      </c>
      <c r="M168">
        <v>20.6</v>
      </c>
      <c r="N168" t="s">
        <v>501</v>
      </c>
      <c r="O168" t="s">
        <v>500</v>
      </c>
    </row>
    <row r="169" spans="1:23">
      <c r="A169" t="str">
        <f t="shared" si="40"/>
        <v>primary</v>
      </c>
      <c r="B169">
        <f t="shared" si="37"/>
        <v>0.53315999999999997</v>
      </c>
      <c r="C169">
        <f t="shared" si="38"/>
        <v>4.4220000000000002E-2</v>
      </c>
      <c r="D169">
        <f t="shared" si="39"/>
        <v>12.06</v>
      </c>
      <c r="E169" s="2" t="str">
        <f t="shared" si="41"/>
        <v>&lt;2e-16</v>
      </c>
      <c r="F169" s="2" t="str">
        <f t="shared" si="41"/>
        <v>***</v>
      </c>
      <c r="J169" t="s">
        <v>19</v>
      </c>
      <c r="K169">
        <v>0.53315999999999997</v>
      </c>
      <c r="L169">
        <v>4.4220000000000002E-2</v>
      </c>
      <c r="M169">
        <v>12.06</v>
      </c>
      <c r="N169" t="s">
        <v>501</v>
      </c>
      <c r="O169" t="s">
        <v>500</v>
      </c>
    </row>
    <row r="170" spans="1:23">
      <c r="A170" t="str">
        <f t="shared" si="40"/>
        <v>y10</v>
      </c>
      <c r="B170">
        <f t="shared" si="37"/>
        <v>-1.52397</v>
      </c>
      <c r="C170">
        <f t="shared" si="38"/>
        <v>5.9060000000000001E-2</v>
      </c>
      <c r="D170">
        <f t="shared" si="39"/>
        <v>-25.8</v>
      </c>
      <c r="E170" s="2" t="str">
        <f t="shared" si="41"/>
        <v>&lt;2e-16</v>
      </c>
      <c r="F170" s="2" t="str">
        <f t="shared" si="41"/>
        <v>***</v>
      </c>
      <c r="J170" t="s">
        <v>28</v>
      </c>
      <c r="K170">
        <v>-1.52397</v>
      </c>
      <c r="L170">
        <v>5.9060000000000001E-2</v>
      </c>
      <c r="M170">
        <v>-25.8</v>
      </c>
      <c r="N170" t="s">
        <v>501</v>
      </c>
      <c r="O170" t="s">
        <v>500</v>
      </c>
    </row>
    <row r="171" spans="1:23">
      <c r="A171" t="str">
        <f t="shared" si="40"/>
        <v>y12</v>
      </c>
      <c r="B171">
        <f t="shared" si="37"/>
        <v>-0.83169999999999999</v>
      </c>
      <c r="C171">
        <f t="shared" si="38"/>
        <v>6.3009999999999997E-2</v>
      </c>
      <c r="D171">
        <f t="shared" si="39"/>
        <v>-13.2</v>
      </c>
      <c r="E171" s="2" t="str">
        <f t="shared" si="41"/>
        <v>&lt;2e-16</v>
      </c>
      <c r="F171" s="2" t="str">
        <f t="shared" si="41"/>
        <v>***</v>
      </c>
      <c r="J171" t="s">
        <v>32</v>
      </c>
      <c r="K171">
        <v>-0.83169999999999999</v>
      </c>
      <c r="L171">
        <v>6.3009999999999997E-2</v>
      </c>
      <c r="M171">
        <v>-13.2</v>
      </c>
      <c r="N171" t="s">
        <v>501</v>
      </c>
      <c r="O171" t="s">
        <v>500</v>
      </c>
    </row>
    <row r="172" spans="1:23">
      <c r="A172" t="str">
        <f t="shared" si="40"/>
        <v>y14</v>
      </c>
      <c r="B172">
        <f t="shared" si="37"/>
        <v>-3.00963</v>
      </c>
      <c r="C172">
        <f t="shared" si="38"/>
        <v>0.14965000000000001</v>
      </c>
      <c r="D172">
        <f t="shared" si="39"/>
        <v>-20.11</v>
      </c>
      <c r="E172" s="2" t="str">
        <f t="shared" si="41"/>
        <v>&lt;2e-16</v>
      </c>
      <c r="F172" s="2" t="str">
        <f t="shared" si="41"/>
        <v>***</v>
      </c>
      <c r="J172" t="s">
        <v>36</v>
      </c>
      <c r="K172">
        <v>-3.00963</v>
      </c>
      <c r="L172">
        <v>0.14965000000000001</v>
      </c>
      <c r="M172">
        <v>-20.11</v>
      </c>
      <c r="N172" t="s">
        <v>501</v>
      </c>
      <c r="O172" t="s">
        <v>500</v>
      </c>
    </row>
    <row r="173" spans="1:23">
      <c r="E173" s="2"/>
      <c r="F173" s="2"/>
      <c r="J173" t="s">
        <v>477</v>
      </c>
    </row>
    <row r="174" spans="1:23">
      <c r="A174" t="s">
        <v>538</v>
      </c>
      <c r="B174" s="3">
        <f>M176</f>
        <v>1.593</v>
      </c>
      <c r="C174" s="3" t="s">
        <v>535</v>
      </c>
      <c r="D174">
        <f>O176</f>
        <v>9300</v>
      </c>
      <c r="J174" t="s">
        <v>499</v>
      </c>
      <c r="K174" t="s">
        <v>498</v>
      </c>
      <c r="L174">
        <v>0</v>
      </c>
      <c r="M174" t="s">
        <v>497</v>
      </c>
      <c r="N174">
        <v>1E-3</v>
      </c>
      <c r="O174" t="s">
        <v>496</v>
      </c>
      <c r="P174">
        <v>0.01</v>
      </c>
      <c r="Q174" t="s">
        <v>495</v>
      </c>
      <c r="R174">
        <v>0.05</v>
      </c>
      <c r="S174" t="s">
        <v>494</v>
      </c>
      <c r="T174">
        <v>0.1</v>
      </c>
      <c r="U174" t="s">
        <v>493</v>
      </c>
      <c r="V174" t="s">
        <v>492</v>
      </c>
      <c r="W174">
        <v>1</v>
      </c>
    </row>
    <row r="175" spans="1:23">
      <c r="A175" t="s">
        <v>540</v>
      </c>
      <c r="B175" s="3" t="str">
        <f>LEFT(L177,6)</f>
        <v>0.1971</v>
      </c>
      <c r="C175" s="3" t="s">
        <v>534</v>
      </c>
      <c r="D175">
        <f>O177</f>
        <v>0.19650000000000001</v>
      </c>
    </row>
    <row r="176" spans="1:23">
      <c r="A176" t="s">
        <v>483</v>
      </c>
      <c r="B176">
        <f>K178</f>
        <v>326.2</v>
      </c>
      <c r="C176" s="3" t="s">
        <v>537</v>
      </c>
      <c r="D176" s="2">
        <f>S178</f>
        <v>2.2E-16</v>
      </c>
      <c r="J176" t="s">
        <v>102</v>
      </c>
      <c r="K176" t="s">
        <v>491</v>
      </c>
      <c r="L176" t="s">
        <v>490</v>
      </c>
      <c r="M176">
        <v>1.593</v>
      </c>
      <c r="N176" t="s">
        <v>482</v>
      </c>
      <c r="O176">
        <v>9300</v>
      </c>
      <c r="P176" t="s">
        <v>489</v>
      </c>
      <c r="Q176" t="s">
        <v>488</v>
      </c>
      <c r="R176" t="s">
        <v>487</v>
      </c>
    </row>
    <row r="177" spans="10:19">
      <c r="J177" t="s">
        <v>486</v>
      </c>
      <c r="K177" t="s">
        <v>484</v>
      </c>
      <c r="L177" t="s">
        <v>485</v>
      </c>
      <c r="M177" t="s">
        <v>101</v>
      </c>
      <c r="N177" t="s">
        <v>484</v>
      </c>
      <c r="O177">
        <v>0.19650000000000001</v>
      </c>
    </row>
    <row r="178" spans="10:19">
      <c r="J178" t="s">
        <v>483</v>
      </c>
      <c r="K178">
        <v>326.2</v>
      </c>
      <c r="L178" t="s">
        <v>482</v>
      </c>
      <c r="M178">
        <v>7</v>
      </c>
      <c r="N178" t="s">
        <v>481</v>
      </c>
      <c r="O178">
        <v>9300</v>
      </c>
      <c r="P178" t="s">
        <v>480</v>
      </c>
      <c r="Q178" t="s">
        <v>479</v>
      </c>
      <c r="R178" t="s">
        <v>478</v>
      </c>
      <c r="S178" s="2">
        <v>2.2E-16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657"/>
  <sheetViews>
    <sheetView tabSelected="1" topLeftCell="A3" workbookViewId="0">
      <selection activeCell="F12" sqref="F12"/>
    </sheetView>
  </sheetViews>
  <sheetFormatPr baseColWidth="10" defaultRowHeight="16"/>
  <cols>
    <col min="1" max="1" width="15.7109375" customWidth="1"/>
    <col min="2" max="4" width="10.7109375" style="3"/>
  </cols>
  <sheetData>
    <row r="2" spans="1:12">
      <c r="I2" t="s">
        <v>0</v>
      </c>
    </row>
    <row r="3" spans="1:12">
      <c r="I3" t="s">
        <v>1</v>
      </c>
    </row>
    <row r="4" spans="1:12">
      <c r="A4" t="s">
        <v>550</v>
      </c>
      <c r="B4" s="5"/>
      <c r="C4" s="5"/>
      <c r="D4" s="5"/>
      <c r="J4" t="s">
        <v>2</v>
      </c>
      <c r="K4" t="s">
        <v>3</v>
      </c>
    </row>
    <row r="5" spans="1:12">
      <c r="A5" s="4"/>
      <c r="B5" s="5"/>
      <c r="C5" s="5"/>
      <c r="D5" s="5"/>
      <c r="J5" t="s">
        <v>4</v>
      </c>
    </row>
    <row r="6" spans="1:12" ht="51">
      <c r="A6" t="s">
        <v>476</v>
      </c>
      <c r="B6" s="6" t="s">
        <v>551</v>
      </c>
      <c r="C6" s="6" t="s">
        <v>552</v>
      </c>
      <c r="D6" s="6" t="s">
        <v>553</v>
      </c>
      <c r="J6" t="s">
        <v>5</v>
      </c>
    </row>
    <row r="7" spans="1:12">
      <c r="A7" t="s">
        <v>554</v>
      </c>
      <c r="B7" s="3" t="str">
        <f t="shared" ref="B7:D7" si="0">J96</f>
        <v>8.472***</v>
      </c>
      <c r="C7" s="3" t="str">
        <f t="shared" si="0"/>
        <v>8.480***</v>
      </c>
      <c r="D7" s="3" t="str">
        <f t="shared" si="0"/>
        <v>8.457***</v>
      </c>
      <c r="J7">
        <v>-1</v>
      </c>
      <c r="K7">
        <v>-2</v>
      </c>
      <c r="L7">
        <v>-3</v>
      </c>
    </row>
    <row r="8" spans="1:12">
      <c r="B8">
        <f>J97</f>
        <v>-4.8000000000000001E-2</v>
      </c>
      <c r="C8">
        <f t="shared" ref="C8" si="1">K97</f>
        <v>-4.9000000000000002E-2</v>
      </c>
      <c r="D8">
        <f t="shared" ref="D8" si="2">L97</f>
        <v>-4.8000000000000001E-2</v>
      </c>
      <c r="I8" t="s">
        <v>6</v>
      </c>
    </row>
    <row r="9" spans="1:12">
      <c r="B9" s="6"/>
      <c r="C9" s="6"/>
      <c r="D9" s="6"/>
      <c r="I9" t="s">
        <v>7</v>
      </c>
      <c r="J9" t="s">
        <v>8</v>
      </c>
      <c r="K9" t="s">
        <v>9</v>
      </c>
      <c r="L9" t="s">
        <v>10</v>
      </c>
    </row>
    <row r="10" spans="1:12">
      <c r="A10" t="str">
        <f>I9</f>
        <v>postsecondary</v>
      </c>
      <c r="B10" s="3" t="str">
        <f t="shared" ref="B10:D10" si="3">J9</f>
        <v>2.285***</v>
      </c>
      <c r="C10" s="3" t="str">
        <f t="shared" si="3"/>
        <v>2.160***</v>
      </c>
      <c r="D10" s="3" t="str">
        <f t="shared" si="3"/>
        <v>2.171***</v>
      </c>
      <c r="J10">
        <v>-2.5000000000000001E-2</v>
      </c>
      <c r="K10">
        <v>-2.5000000000000001E-2</v>
      </c>
      <c r="L10">
        <v>-2.5000000000000001E-2</v>
      </c>
    </row>
    <row r="11" spans="1:12">
      <c r="B11" s="3">
        <f t="shared" ref="B11:B74" si="4">J10</f>
        <v>-2.5000000000000001E-2</v>
      </c>
      <c r="C11" s="3">
        <f t="shared" ref="C11:C74" si="5">K10</f>
        <v>-2.5000000000000001E-2</v>
      </c>
      <c r="D11" s="3">
        <f t="shared" ref="D11:D35" si="6">L10</f>
        <v>-2.5000000000000001E-2</v>
      </c>
    </row>
    <row r="12" spans="1:12">
      <c r="I12" t="s">
        <v>11</v>
      </c>
      <c r="J12" t="s">
        <v>12</v>
      </c>
      <c r="K12" t="s">
        <v>13</v>
      </c>
      <c r="L12" t="s">
        <v>14</v>
      </c>
    </row>
    <row r="13" spans="1:12">
      <c r="A13" t="str">
        <f t="shared" ref="A13:A73" si="7">I12</f>
        <v>seniorsecondary</v>
      </c>
      <c r="B13" s="3" t="str">
        <f t="shared" si="4"/>
        <v>1.700***</v>
      </c>
      <c r="C13" s="3" t="str">
        <f t="shared" si="5"/>
        <v>1.624***</v>
      </c>
      <c r="D13" s="3" t="str">
        <f t="shared" si="6"/>
        <v>1.637***</v>
      </c>
      <c r="J13">
        <v>-2.3E-2</v>
      </c>
      <c r="K13">
        <v>-2.3E-2</v>
      </c>
      <c r="L13">
        <v>-2.3E-2</v>
      </c>
    </row>
    <row r="14" spans="1:12">
      <c r="B14" s="3">
        <f t="shared" si="4"/>
        <v>-2.3E-2</v>
      </c>
      <c r="C14" s="3">
        <f t="shared" si="5"/>
        <v>-2.3E-2</v>
      </c>
      <c r="D14" s="3">
        <f t="shared" si="6"/>
        <v>-2.3E-2</v>
      </c>
    </row>
    <row r="15" spans="1:12">
      <c r="I15" t="s">
        <v>15</v>
      </c>
      <c r="J15" t="s">
        <v>16</v>
      </c>
      <c r="K15" t="s">
        <v>17</v>
      </c>
      <c r="L15" t="s">
        <v>18</v>
      </c>
    </row>
    <row r="16" spans="1:12">
      <c r="A16" t="str">
        <f t="shared" si="7"/>
        <v>juniorsecondary</v>
      </c>
      <c r="B16" s="3" t="str">
        <f t="shared" si="4"/>
        <v>1.483***</v>
      </c>
      <c r="C16" s="3" t="str">
        <f t="shared" si="5"/>
        <v>1.431***</v>
      </c>
      <c r="D16" s="3" t="str">
        <f t="shared" si="6"/>
        <v>1.444***</v>
      </c>
      <c r="J16">
        <v>-1.9E-2</v>
      </c>
      <c r="K16">
        <v>-1.9E-2</v>
      </c>
      <c r="L16">
        <v>-1.9E-2</v>
      </c>
    </row>
    <row r="17" spans="1:12">
      <c r="B17" s="3">
        <f t="shared" si="4"/>
        <v>-1.9E-2</v>
      </c>
      <c r="C17" s="3">
        <f t="shared" si="5"/>
        <v>-1.9E-2</v>
      </c>
      <c r="D17" s="3">
        <f t="shared" si="6"/>
        <v>-1.9E-2</v>
      </c>
    </row>
    <row r="18" spans="1:12">
      <c r="I18" t="s">
        <v>19</v>
      </c>
      <c r="J18" t="s">
        <v>20</v>
      </c>
      <c r="K18" t="s">
        <v>21</v>
      </c>
      <c r="L18" t="s">
        <v>22</v>
      </c>
    </row>
    <row r="19" spans="1:12">
      <c r="A19" t="str">
        <f t="shared" si="7"/>
        <v>primary</v>
      </c>
      <c r="B19" s="3" t="str">
        <f t="shared" si="4"/>
        <v>0.833***</v>
      </c>
      <c r="C19" s="3" t="str">
        <f t="shared" si="5"/>
        <v>0.815***</v>
      </c>
      <c r="D19" s="3" t="str">
        <f t="shared" si="6"/>
        <v>0.824***</v>
      </c>
      <c r="J19">
        <v>-2.1999999999999999E-2</v>
      </c>
      <c r="K19">
        <v>-2.1000000000000001E-2</v>
      </c>
      <c r="L19">
        <v>-2.1000000000000001E-2</v>
      </c>
    </row>
    <row r="20" spans="1:12">
      <c r="B20" s="3">
        <f t="shared" si="4"/>
        <v>-2.1999999999999999E-2</v>
      </c>
      <c r="C20" s="3">
        <f t="shared" si="5"/>
        <v>-2.1000000000000001E-2</v>
      </c>
      <c r="D20" s="3">
        <f t="shared" si="6"/>
        <v>-2.1000000000000001E-2</v>
      </c>
    </row>
    <row r="21" spans="1:12">
      <c r="I21" t="s">
        <v>23</v>
      </c>
      <c r="J21" t="s">
        <v>24</v>
      </c>
      <c r="K21" t="s">
        <v>25</v>
      </c>
      <c r="L21" t="s">
        <v>25</v>
      </c>
    </row>
    <row r="22" spans="1:12">
      <c r="A22" t="str">
        <f t="shared" si="7"/>
        <v>gender</v>
      </c>
      <c r="B22" s="3" t="str">
        <f t="shared" si="4"/>
        <v>0.274***</v>
      </c>
      <c r="C22" s="3" t="str">
        <f t="shared" si="5"/>
        <v>0.291***</v>
      </c>
      <c r="D22" s="3" t="str">
        <f t="shared" si="6"/>
        <v>0.291***</v>
      </c>
      <c r="J22">
        <v>-0.01</v>
      </c>
      <c r="K22">
        <v>-0.01</v>
      </c>
      <c r="L22">
        <v>-0.01</v>
      </c>
    </row>
    <row r="23" spans="1:12">
      <c r="B23" s="3">
        <f t="shared" si="4"/>
        <v>-0.01</v>
      </c>
      <c r="C23" s="3">
        <f t="shared" si="5"/>
        <v>-0.01</v>
      </c>
      <c r="D23" s="3">
        <f t="shared" si="6"/>
        <v>-0.01</v>
      </c>
    </row>
    <row r="24" spans="1:12">
      <c r="I24" t="s">
        <v>26</v>
      </c>
      <c r="J24" t="s">
        <v>27</v>
      </c>
    </row>
    <row r="25" spans="1:12">
      <c r="A25" t="str">
        <f t="shared" si="7"/>
        <v>urban</v>
      </c>
      <c r="B25" s="3" t="str">
        <f t="shared" si="4"/>
        <v>0.010*</v>
      </c>
      <c r="J25">
        <v>-5.0000000000000001E-3</v>
      </c>
    </row>
    <row r="26" spans="1:12">
      <c r="B26" s="3">
        <f t="shared" si="4"/>
        <v>-5.0000000000000001E-3</v>
      </c>
    </row>
    <row r="27" spans="1:12">
      <c r="I27" t="s">
        <v>28</v>
      </c>
      <c r="J27" t="s">
        <v>29</v>
      </c>
      <c r="K27" t="s">
        <v>30</v>
      </c>
      <c r="L27" t="s">
        <v>31</v>
      </c>
    </row>
    <row r="28" spans="1:12">
      <c r="A28" t="str">
        <f t="shared" si="7"/>
        <v>y10</v>
      </c>
      <c r="B28" s="3" t="str">
        <f t="shared" si="4"/>
        <v>-1.030***</v>
      </c>
      <c r="C28" s="3" t="str">
        <f t="shared" si="5"/>
        <v>-1.002***</v>
      </c>
      <c r="D28" s="3" t="str">
        <f t="shared" si="6"/>
        <v>-1.000***</v>
      </c>
      <c r="J28">
        <v>-4.7E-2</v>
      </c>
      <c r="K28">
        <v>-4.5999999999999999E-2</v>
      </c>
      <c r="L28">
        <v>-4.5999999999999999E-2</v>
      </c>
    </row>
    <row r="29" spans="1:12">
      <c r="B29" s="3">
        <f t="shared" si="4"/>
        <v>-4.7E-2</v>
      </c>
      <c r="C29" s="3">
        <f t="shared" si="5"/>
        <v>-4.5999999999999999E-2</v>
      </c>
      <c r="D29" s="3">
        <f t="shared" si="6"/>
        <v>-4.5999999999999999E-2</v>
      </c>
    </row>
    <row r="30" spans="1:12">
      <c r="I30" t="s">
        <v>32</v>
      </c>
      <c r="J30" t="s">
        <v>33</v>
      </c>
      <c r="K30" t="s">
        <v>34</v>
      </c>
      <c r="L30" t="s">
        <v>35</v>
      </c>
    </row>
    <row r="31" spans="1:12">
      <c r="A31" t="str">
        <f t="shared" si="7"/>
        <v>y12</v>
      </c>
      <c r="B31" s="3" t="str">
        <f t="shared" si="4"/>
        <v>-0.473***</v>
      </c>
      <c r="C31" s="3" t="str">
        <f t="shared" si="5"/>
        <v>-0.450***</v>
      </c>
      <c r="D31" s="3" t="str">
        <f t="shared" si="6"/>
        <v>-0.449***</v>
      </c>
      <c r="J31">
        <v>-4.7E-2</v>
      </c>
      <c r="K31">
        <v>-4.5999999999999999E-2</v>
      </c>
      <c r="L31">
        <v>-4.5999999999999999E-2</v>
      </c>
    </row>
    <row r="32" spans="1:12">
      <c r="B32" s="3">
        <f t="shared" si="4"/>
        <v>-4.7E-2</v>
      </c>
      <c r="C32" s="3">
        <f t="shared" si="5"/>
        <v>-4.5999999999999999E-2</v>
      </c>
      <c r="D32" s="3">
        <f t="shared" si="6"/>
        <v>-4.5999999999999999E-2</v>
      </c>
    </row>
    <row r="33" spans="1:12">
      <c r="I33" t="s">
        <v>36</v>
      </c>
      <c r="J33" t="s">
        <v>37</v>
      </c>
      <c r="K33" t="s">
        <v>38</v>
      </c>
      <c r="L33" t="s">
        <v>39</v>
      </c>
    </row>
    <row r="34" spans="1:12">
      <c r="A34" t="str">
        <f t="shared" si="7"/>
        <v>y14</v>
      </c>
      <c r="B34" s="3" t="str">
        <f t="shared" si="4"/>
        <v>-1.561***</v>
      </c>
      <c r="C34" s="3" t="str">
        <f t="shared" si="5"/>
        <v>-1.559***</v>
      </c>
      <c r="D34" s="3" t="str">
        <f t="shared" si="6"/>
        <v>-1.558***</v>
      </c>
      <c r="J34">
        <v>-4.8000000000000001E-2</v>
      </c>
      <c r="K34">
        <v>-4.7E-2</v>
      </c>
      <c r="L34">
        <v>-4.7E-2</v>
      </c>
    </row>
    <row r="35" spans="1:12">
      <c r="B35" s="3">
        <f t="shared" si="4"/>
        <v>-4.8000000000000001E-2</v>
      </c>
      <c r="C35" s="3">
        <f t="shared" si="5"/>
        <v>-4.7E-2</v>
      </c>
      <c r="D35" s="3">
        <f t="shared" si="6"/>
        <v>-4.7E-2</v>
      </c>
    </row>
    <row r="36" spans="1:12">
      <c r="I36" t="s">
        <v>40</v>
      </c>
      <c r="J36" t="s">
        <v>41</v>
      </c>
      <c r="K36" t="s">
        <v>42</v>
      </c>
    </row>
    <row r="37" spans="1:12">
      <c r="A37" t="str">
        <f t="shared" si="7"/>
        <v>Beijing</v>
      </c>
      <c r="B37" s="3" t="str">
        <f t="shared" si="4"/>
        <v>0.436***</v>
      </c>
      <c r="C37" s="3" t="str">
        <f t="shared" si="5"/>
        <v>0.447***</v>
      </c>
      <c r="J37">
        <v>-7.0999999999999994E-2</v>
      </c>
      <c r="K37">
        <v>-7.0999999999999994E-2</v>
      </c>
    </row>
    <row r="38" spans="1:12">
      <c r="B38" s="3">
        <f t="shared" si="4"/>
        <v>-7.0999999999999994E-2</v>
      </c>
      <c r="C38" s="3">
        <f t="shared" si="5"/>
        <v>-7.0999999999999994E-2</v>
      </c>
    </row>
    <row r="39" spans="1:12">
      <c r="I39" t="s">
        <v>43</v>
      </c>
      <c r="J39" t="s">
        <v>44</v>
      </c>
      <c r="K39" t="s">
        <v>45</v>
      </c>
    </row>
    <row r="40" spans="1:12">
      <c r="A40" t="str">
        <f t="shared" si="7"/>
        <v>Tianjin</v>
      </c>
      <c r="B40" s="3" t="str">
        <f t="shared" si="4"/>
        <v>0.453***</v>
      </c>
      <c r="C40" s="3" t="str">
        <f t="shared" si="5"/>
        <v>0.466***</v>
      </c>
      <c r="J40">
        <v>-7.6999999999999999E-2</v>
      </c>
      <c r="K40">
        <v>-7.6999999999999999E-2</v>
      </c>
    </row>
    <row r="41" spans="1:12">
      <c r="B41" s="3">
        <f t="shared" si="4"/>
        <v>-7.6999999999999999E-2</v>
      </c>
      <c r="C41" s="3">
        <f t="shared" si="5"/>
        <v>-7.6999999999999999E-2</v>
      </c>
    </row>
    <row r="42" spans="1:12">
      <c r="I42" t="s">
        <v>46</v>
      </c>
      <c r="J42" t="s">
        <v>47</v>
      </c>
      <c r="K42" t="s">
        <v>48</v>
      </c>
    </row>
    <row r="43" spans="1:12">
      <c r="A43" t="str">
        <f t="shared" si="7"/>
        <v>Hebei</v>
      </c>
      <c r="B43" s="3" t="str">
        <f t="shared" si="4"/>
        <v>-0.242***</v>
      </c>
      <c r="C43" s="3" t="str">
        <f t="shared" si="5"/>
        <v>-0.230***</v>
      </c>
      <c r="J43">
        <v>-3.2000000000000001E-2</v>
      </c>
      <c r="K43">
        <v>-3.2000000000000001E-2</v>
      </c>
    </row>
    <row r="44" spans="1:12">
      <c r="B44" s="3">
        <f t="shared" si="4"/>
        <v>-3.2000000000000001E-2</v>
      </c>
      <c r="C44" s="3">
        <f t="shared" si="5"/>
        <v>-3.2000000000000001E-2</v>
      </c>
    </row>
    <row r="45" spans="1:12">
      <c r="I45" t="s">
        <v>49</v>
      </c>
      <c r="J45">
        <v>-0.02</v>
      </c>
      <c r="K45">
        <v>-8.0000000000000002E-3</v>
      </c>
    </row>
    <row r="46" spans="1:12">
      <c r="A46" t="str">
        <f t="shared" si="7"/>
        <v>Liaoning</v>
      </c>
      <c r="B46" s="3">
        <f t="shared" si="4"/>
        <v>-0.02</v>
      </c>
      <c r="C46" s="3">
        <f t="shared" si="5"/>
        <v>-8.0000000000000002E-3</v>
      </c>
      <c r="J46">
        <v>-2.5999999999999999E-2</v>
      </c>
      <c r="K46">
        <v>-2.5999999999999999E-2</v>
      </c>
    </row>
    <row r="47" spans="1:12">
      <c r="B47" s="3">
        <f t="shared" si="4"/>
        <v>-2.5999999999999999E-2</v>
      </c>
      <c r="C47" s="3">
        <f t="shared" si="5"/>
        <v>-2.5999999999999999E-2</v>
      </c>
    </row>
    <row r="48" spans="1:12">
      <c r="I48" t="s">
        <v>50</v>
      </c>
      <c r="J48" t="s">
        <v>51</v>
      </c>
      <c r="K48" t="s">
        <v>52</v>
      </c>
    </row>
    <row r="49" spans="1:11">
      <c r="A49" t="str">
        <f t="shared" si="7"/>
        <v>Jilin</v>
      </c>
      <c r="B49" s="3" t="str">
        <f t="shared" si="4"/>
        <v>-0.443***</v>
      </c>
      <c r="C49" s="3" t="str">
        <f t="shared" si="5"/>
        <v>-0.429***</v>
      </c>
      <c r="J49">
        <v>-0.05</v>
      </c>
      <c r="K49">
        <v>-0.05</v>
      </c>
    </row>
    <row r="50" spans="1:11">
      <c r="B50" s="3">
        <f t="shared" si="4"/>
        <v>-0.05</v>
      </c>
      <c r="C50" s="3">
        <f t="shared" si="5"/>
        <v>-0.05</v>
      </c>
    </row>
    <row r="51" spans="1:11">
      <c r="I51" t="s">
        <v>53</v>
      </c>
      <c r="J51" t="s">
        <v>54</v>
      </c>
      <c r="K51" t="s">
        <v>55</v>
      </c>
    </row>
    <row r="52" spans="1:11">
      <c r="A52" t="str">
        <f t="shared" si="7"/>
        <v>Heilongjiang</v>
      </c>
      <c r="B52" s="3" t="str">
        <f t="shared" si="4"/>
        <v>0.120***</v>
      </c>
      <c r="C52" s="3" t="str">
        <f t="shared" si="5"/>
        <v>0.133***</v>
      </c>
      <c r="J52">
        <v>-3.7999999999999999E-2</v>
      </c>
      <c r="K52">
        <v>-3.7999999999999999E-2</v>
      </c>
    </row>
    <row r="53" spans="1:11">
      <c r="B53" s="3">
        <f t="shared" si="4"/>
        <v>-3.7999999999999999E-2</v>
      </c>
      <c r="C53" s="3">
        <f t="shared" si="5"/>
        <v>-3.7999999999999999E-2</v>
      </c>
    </row>
    <row r="54" spans="1:11">
      <c r="I54" t="s">
        <v>56</v>
      </c>
      <c r="J54" t="s">
        <v>57</v>
      </c>
      <c r="K54" t="s">
        <v>58</v>
      </c>
    </row>
    <row r="55" spans="1:11">
      <c r="A55" t="str">
        <f t="shared" si="7"/>
        <v>Shanghai</v>
      </c>
      <c r="B55" s="3" t="str">
        <f t="shared" si="4"/>
        <v>0.694***</v>
      </c>
      <c r="C55" s="3" t="str">
        <f t="shared" si="5"/>
        <v>0.706***</v>
      </c>
      <c r="J55">
        <v>-2.5000000000000001E-2</v>
      </c>
      <c r="K55">
        <v>-2.5000000000000001E-2</v>
      </c>
    </row>
    <row r="56" spans="1:11">
      <c r="B56" s="3">
        <f t="shared" si="4"/>
        <v>-2.5000000000000001E-2</v>
      </c>
      <c r="C56" s="3">
        <f t="shared" si="5"/>
        <v>-2.5000000000000001E-2</v>
      </c>
    </row>
    <row r="57" spans="1:11">
      <c r="I57" t="s">
        <v>59</v>
      </c>
      <c r="J57" t="s">
        <v>60</v>
      </c>
      <c r="K57" t="s">
        <v>61</v>
      </c>
    </row>
    <row r="58" spans="1:11">
      <c r="A58" t="str">
        <f t="shared" si="7"/>
        <v>Jiangsu</v>
      </c>
      <c r="B58" s="3" t="str">
        <f t="shared" si="4"/>
        <v>0.448***</v>
      </c>
      <c r="C58" s="3" t="str">
        <f t="shared" si="5"/>
        <v>0.461***</v>
      </c>
      <c r="J58">
        <v>-4.4999999999999998E-2</v>
      </c>
      <c r="K58">
        <v>-4.4999999999999998E-2</v>
      </c>
    </row>
    <row r="59" spans="1:11">
      <c r="B59" s="3">
        <f t="shared" si="4"/>
        <v>-4.4999999999999998E-2</v>
      </c>
      <c r="C59" s="3">
        <f t="shared" si="5"/>
        <v>-4.4999999999999998E-2</v>
      </c>
    </row>
    <row r="60" spans="1:11">
      <c r="I60" t="s">
        <v>62</v>
      </c>
      <c r="J60" t="s">
        <v>63</v>
      </c>
      <c r="K60" t="s">
        <v>64</v>
      </c>
    </row>
    <row r="61" spans="1:11">
      <c r="A61" t="str">
        <f t="shared" si="7"/>
        <v>Zhejiang</v>
      </c>
      <c r="B61" s="3" t="str">
        <f t="shared" si="4"/>
        <v>0.665***</v>
      </c>
      <c r="C61" s="3" t="str">
        <f t="shared" si="5"/>
        <v>0.678***</v>
      </c>
      <c r="J61">
        <v>-0.05</v>
      </c>
      <c r="K61">
        <v>-0.05</v>
      </c>
    </row>
    <row r="62" spans="1:11">
      <c r="B62" s="3">
        <f t="shared" si="4"/>
        <v>-0.05</v>
      </c>
      <c r="C62" s="3">
        <f t="shared" si="5"/>
        <v>-0.05</v>
      </c>
    </row>
    <row r="63" spans="1:11">
      <c r="I63" t="s">
        <v>65</v>
      </c>
      <c r="J63" t="s">
        <v>66</v>
      </c>
      <c r="K63" t="s">
        <v>67</v>
      </c>
    </row>
    <row r="64" spans="1:11">
      <c r="A64" t="str">
        <f t="shared" si="7"/>
        <v>Anhui</v>
      </c>
      <c r="B64" s="3" t="str">
        <f t="shared" si="4"/>
        <v>0.156***</v>
      </c>
      <c r="C64" s="3" t="str">
        <f t="shared" si="5"/>
        <v>0.171***</v>
      </c>
      <c r="J64">
        <v>-5.0999999999999997E-2</v>
      </c>
      <c r="K64">
        <v>-5.0999999999999997E-2</v>
      </c>
    </row>
    <row r="65" spans="1:11">
      <c r="B65" s="3">
        <f t="shared" si="4"/>
        <v>-5.0999999999999997E-2</v>
      </c>
      <c r="C65" s="3">
        <f t="shared" si="5"/>
        <v>-5.0999999999999997E-2</v>
      </c>
    </row>
    <row r="66" spans="1:11">
      <c r="I66" t="s">
        <v>68</v>
      </c>
      <c r="J66" t="s">
        <v>69</v>
      </c>
      <c r="K66" t="s">
        <v>70</v>
      </c>
    </row>
    <row r="67" spans="1:11">
      <c r="A67" t="str">
        <f t="shared" si="7"/>
        <v>Fujian</v>
      </c>
      <c r="B67" s="3" t="str">
        <f t="shared" si="4"/>
        <v>0.124*</v>
      </c>
      <c r="C67" s="3" t="str">
        <f t="shared" si="5"/>
        <v>0.139**</v>
      </c>
      <c r="J67">
        <v>-6.3E-2</v>
      </c>
      <c r="K67">
        <v>-6.3E-2</v>
      </c>
    </row>
    <row r="68" spans="1:11">
      <c r="B68" s="3">
        <f t="shared" si="4"/>
        <v>-6.3E-2</v>
      </c>
      <c r="C68" s="3">
        <f t="shared" si="5"/>
        <v>-6.3E-2</v>
      </c>
    </row>
    <row r="69" spans="1:11">
      <c r="I69" t="s">
        <v>71</v>
      </c>
      <c r="J69" t="s">
        <v>72</v>
      </c>
      <c r="K69" t="s">
        <v>73</v>
      </c>
    </row>
    <row r="70" spans="1:11">
      <c r="A70" t="str">
        <f t="shared" si="7"/>
        <v>Jiangxi</v>
      </c>
      <c r="B70" s="3" t="str">
        <f t="shared" si="4"/>
        <v>0.155***</v>
      </c>
      <c r="C70" s="3" t="str">
        <f t="shared" si="5"/>
        <v>0.169***</v>
      </c>
      <c r="J70">
        <v>-5.0999999999999997E-2</v>
      </c>
      <c r="K70">
        <v>-5.0999999999999997E-2</v>
      </c>
    </row>
    <row r="71" spans="1:11">
      <c r="B71" s="3">
        <f t="shared" si="4"/>
        <v>-5.0999999999999997E-2</v>
      </c>
      <c r="C71" s="3">
        <f t="shared" si="5"/>
        <v>-5.0999999999999997E-2</v>
      </c>
    </row>
    <row r="72" spans="1:11">
      <c r="I72" t="s">
        <v>74</v>
      </c>
      <c r="J72" t="s">
        <v>75</v>
      </c>
      <c r="K72" t="s">
        <v>76</v>
      </c>
    </row>
    <row r="73" spans="1:11">
      <c r="A73" t="str">
        <f t="shared" si="7"/>
        <v>Shandong</v>
      </c>
      <c r="B73" s="3" t="str">
        <f t="shared" si="4"/>
        <v>-0.145***</v>
      </c>
      <c r="C73" s="3" t="str">
        <f t="shared" si="5"/>
        <v>-0.132***</v>
      </c>
      <c r="J73">
        <v>-3.5000000000000003E-2</v>
      </c>
      <c r="K73">
        <v>-3.5000000000000003E-2</v>
      </c>
    </row>
    <row r="74" spans="1:11">
      <c r="B74" s="3">
        <f t="shared" si="4"/>
        <v>-3.5000000000000003E-2</v>
      </c>
      <c r="C74" s="3">
        <f t="shared" si="5"/>
        <v>-3.5000000000000003E-2</v>
      </c>
    </row>
    <row r="75" spans="1:11">
      <c r="I75" t="s">
        <v>77</v>
      </c>
      <c r="J75" t="s">
        <v>78</v>
      </c>
      <c r="K75" t="s">
        <v>79</v>
      </c>
    </row>
    <row r="76" spans="1:11">
      <c r="A76" t="str">
        <f t="shared" ref="A76:A94" si="8">I75</f>
        <v>Henan</v>
      </c>
      <c r="B76" s="3" t="str">
        <f t="shared" ref="B76:B95" si="9">J75</f>
        <v>-0.262***</v>
      </c>
      <c r="C76" s="3" t="str">
        <f t="shared" ref="C76:C89" si="10">K75</f>
        <v>-0.249***</v>
      </c>
      <c r="J76">
        <v>-2.4E-2</v>
      </c>
      <c r="K76">
        <v>-2.4E-2</v>
      </c>
    </row>
    <row r="77" spans="1:11">
      <c r="B77" s="3">
        <f t="shared" si="9"/>
        <v>-2.4E-2</v>
      </c>
      <c r="C77" s="3">
        <f t="shared" si="10"/>
        <v>-2.4E-2</v>
      </c>
    </row>
    <row r="78" spans="1:11">
      <c r="I78" t="s">
        <v>80</v>
      </c>
      <c r="J78" t="s">
        <v>81</v>
      </c>
      <c r="K78" t="s">
        <v>82</v>
      </c>
    </row>
    <row r="79" spans="1:11">
      <c r="A79" t="str">
        <f t="shared" si="8"/>
        <v>Hubei</v>
      </c>
      <c r="B79" s="3" t="str">
        <f t="shared" si="9"/>
        <v>0.164***</v>
      </c>
      <c r="C79" s="3" t="str">
        <f t="shared" si="10"/>
        <v>0.177***</v>
      </c>
      <c r="J79">
        <v>-5.1999999999999998E-2</v>
      </c>
      <c r="K79">
        <v>-5.1999999999999998E-2</v>
      </c>
    </row>
    <row r="80" spans="1:11">
      <c r="B80" s="3">
        <f t="shared" si="9"/>
        <v>-5.1999999999999998E-2</v>
      </c>
      <c r="C80" s="3">
        <f t="shared" si="10"/>
        <v>-5.1999999999999998E-2</v>
      </c>
    </row>
    <row r="81" spans="1:12">
      <c r="I81" t="s">
        <v>83</v>
      </c>
      <c r="J81">
        <v>6.5000000000000002E-2</v>
      </c>
      <c r="K81" t="s">
        <v>84</v>
      </c>
    </row>
    <row r="82" spans="1:12">
      <c r="A82" t="str">
        <f t="shared" si="8"/>
        <v>Hunan</v>
      </c>
      <c r="B82" s="3">
        <f t="shared" si="9"/>
        <v>6.5000000000000002E-2</v>
      </c>
      <c r="C82" s="3" t="str">
        <f t="shared" si="10"/>
        <v>0.078*</v>
      </c>
      <c r="J82">
        <v>-0.04</v>
      </c>
      <c r="K82">
        <v>-0.04</v>
      </c>
    </row>
    <row r="83" spans="1:12">
      <c r="B83" s="3">
        <f t="shared" si="9"/>
        <v>-0.04</v>
      </c>
      <c r="C83" s="3">
        <f t="shared" si="10"/>
        <v>-0.04</v>
      </c>
    </row>
    <row r="84" spans="1:12">
      <c r="I84" t="s">
        <v>85</v>
      </c>
      <c r="J84" t="s">
        <v>86</v>
      </c>
      <c r="K84" t="s">
        <v>87</v>
      </c>
    </row>
    <row r="85" spans="1:12">
      <c r="A85" t="str">
        <f t="shared" si="8"/>
        <v>Guangxi_Zhuang_Autonomous_Region</v>
      </c>
      <c r="B85" s="3" t="str">
        <f t="shared" si="9"/>
        <v>-0.320***</v>
      </c>
      <c r="C85" s="3" t="str">
        <f t="shared" si="10"/>
        <v>-0.307***</v>
      </c>
      <c r="J85">
        <v>-0.05</v>
      </c>
      <c r="K85">
        <v>-0.05</v>
      </c>
    </row>
    <row r="86" spans="1:12">
      <c r="B86" s="3">
        <f t="shared" si="9"/>
        <v>-0.05</v>
      </c>
      <c r="C86" s="3">
        <f t="shared" si="10"/>
        <v>-0.05</v>
      </c>
    </row>
    <row r="87" spans="1:12">
      <c r="I87" t="s">
        <v>88</v>
      </c>
      <c r="J87" t="s">
        <v>89</v>
      </c>
      <c r="K87" t="s">
        <v>90</v>
      </c>
    </row>
    <row r="88" spans="1:12">
      <c r="A88" t="str">
        <f t="shared" si="8"/>
        <v>Gansu</v>
      </c>
      <c r="B88" s="3" t="str">
        <f t="shared" si="9"/>
        <v>-0.331***</v>
      </c>
      <c r="C88" s="3" t="str">
        <f t="shared" si="10"/>
        <v>-0.316***</v>
      </c>
      <c r="J88">
        <v>-2.5000000000000001E-2</v>
      </c>
      <c r="K88">
        <v>-2.5000000000000001E-2</v>
      </c>
    </row>
    <row r="89" spans="1:12">
      <c r="B89" s="3">
        <f t="shared" si="9"/>
        <v>-2.5000000000000001E-2</v>
      </c>
      <c r="C89" s="3">
        <f t="shared" si="10"/>
        <v>-2.5000000000000001E-2</v>
      </c>
    </row>
    <row r="90" spans="1:12">
      <c r="I90" t="s">
        <v>91</v>
      </c>
      <c r="J90" t="s">
        <v>92</v>
      </c>
    </row>
    <row r="91" spans="1:12">
      <c r="A91" t="str">
        <f t="shared" si="8"/>
        <v>others</v>
      </c>
      <c r="B91" s="3" t="str">
        <f t="shared" si="9"/>
        <v>-0.211***</v>
      </c>
      <c r="J91">
        <v>-3.5999999999999997E-2</v>
      </c>
    </row>
    <row r="92" spans="1:12">
      <c r="B92" s="3">
        <f t="shared" si="9"/>
        <v>-3.5999999999999997E-2</v>
      </c>
    </row>
    <row r="93" spans="1:12">
      <c r="I93" t="s">
        <v>93</v>
      </c>
      <c r="J93" t="s">
        <v>94</v>
      </c>
    </row>
    <row r="94" spans="1:12">
      <c r="A94" t="str">
        <f t="shared" si="8"/>
        <v>Shanxi</v>
      </c>
      <c r="B94" s="3" t="str">
        <f t="shared" si="9"/>
        <v>-0.123***</v>
      </c>
      <c r="J94">
        <v>-3.6999999999999998E-2</v>
      </c>
    </row>
    <row r="95" spans="1:12">
      <c r="B95" s="3">
        <f t="shared" si="9"/>
        <v>-3.6999999999999998E-2</v>
      </c>
    </row>
    <row r="96" spans="1:12">
      <c r="I96" t="s">
        <v>95</v>
      </c>
      <c r="J96" t="s">
        <v>96</v>
      </c>
      <c r="K96" t="s">
        <v>97</v>
      </c>
      <c r="L96" t="s">
        <v>98</v>
      </c>
    </row>
    <row r="97" spans="1:25">
      <c r="A97" t="str">
        <f>I100</f>
        <v>Observations</v>
      </c>
      <c r="B97" s="7">
        <f>J100</f>
        <v>53788</v>
      </c>
      <c r="C97" s="7">
        <f>K100</f>
        <v>53788</v>
      </c>
      <c r="D97" s="7">
        <f>L100</f>
        <v>53788</v>
      </c>
      <c r="J97">
        <v>-4.8000000000000001E-2</v>
      </c>
      <c r="K97">
        <v>-4.9000000000000002E-2</v>
      </c>
      <c r="L97">
        <v>-4.8000000000000001E-2</v>
      </c>
    </row>
    <row r="98" spans="1:25">
      <c r="A98" t="s">
        <v>547</v>
      </c>
      <c r="B98" s="3">
        <f>J101</f>
        <v>0.253</v>
      </c>
      <c r="C98" s="3">
        <f t="shared" ref="C98" si="11">K101</f>
        <v>0.28199999999999997</v>
      </c>
      <c r="D98" s="3">
        <f t="shared" ref="D98" si="12">L101</f>
        <v>0.28199999999999997</v>
      </c>
    </row>
    <row r="99" spans="1:25">
      <c r="A99" t="s">
        <v>548</v>
      </c>
      <c r="B99" s="3">
        <f>K102</f>
        <v>0.253</v>
      </c>
      <c r="C99" s="3">
        <f t="shared" ref="C99:D99" si="13">L102</f>
        <v>0.28199999999999997</v>
      </c>
      <c r="D99" s="3">
        <f t="shared" si="13"/>
        <v>0.28199999999999997</v>
      </c>
      <c r="I99" t="s">
        <v>6</v>
      </c>
    </row>
    <row r="100" spans="1:25">
      <c r="A100" t="s">
        <v>536</v>
      </c>
      <c r="B100" s="3" t="str">
        <f>LEFT(K104,5)&amp;"***"</f>
        <v>2,024***</v>
      </c>
      <c r="C100" s="3" t="str">
        <f>LEFT(P104,3)&amp;"***"</f>
        <v>783***</v>
      </c>
      <c r="D100" s="3" t="str">
        <f>LEFT(U104,3)&amp;"***"</f>
        <v>781***</v>
      </c>
      <c r="I100" t="s">
        <v>99</v>
      </c>
      <c r="J100" s="1">
        <v>53788</v>
      </c>
      <c r="K100" s="1">
        <v>53788</v>
      </c>
      <c r="L100" s="1">
        <v>53788</v>
      </c>
    </row>
    <row r="101" spans="1:25">
      <c r="A101" t="s">
        <v>549</v>
      </c>
      <c r="B101" s="7">
        <f>_xlfn.NUMBERVALUE(LEFT(O104,5))</f>
        <v>53778</v>
      </c>
      <c r="C101" s="7">
        <f>_xlfn.NUMBERVALUE(LEFT(T104,5))</f>
        <v>53760</v>
      </c>
      <c r="D101" s="7">
        <f>_xlfn.NUMBERVALUE(LEFT(Y104,5))</f>
        <v>53760</v>
      </c>
      <c r="I101" t="s">
        <v>100</v>
      </c>
      <c r="J101">
        <v>0.253</v>
      </c>
      <c r="K101">
        <v>0.28199999999999997</v>
      </c>
      <c r="L101">
        <v>0.28199999999999997</v>
      </c>
    </row>
    <row r="102" spans="1:25">
      <c r="I102" t="s">
        <v>101</v>
      </c>
      <c r="J102" t="s">
        <v>100</v>
      </c>
      <c r="K102">
        <v>0.253</v>
      </c>
      <c r="L102">
        <v>0.28199999999999997</v>
      </c>
      <c r="M102">
        <v>0.28199999999999997</v>
      </c>
    </row>
    <row r="103" spans="1:25">
      <c r="I103" t="s">
        <v>102</v>
      </c>
      <c r="J103" t="s">
        <v>103</v>
      </c>
      <c r="K103" t="s">
        <v>104</v>
      </c>
      <c r="L103">
        <v>1.5720000000000001</v>
      </c>
      <c r="M103" t="s">
        <v>105</v>
      </c>
      <c r="N103" t="s">
        <v>106</v>
      </c>
      <c r="O103" t="s">
        <v>107</v>
      </c>
      <c r="P103">
        <v>1.542</v>
      </c>
      <c r="Q103" t="s">
        <v>105</v>
      </c>
      <c r="R103" t="s">
        <v>106</v>
      </c>
      <c r="S103" t="s">
        <v>108</v>
      </c>
      <c r="T103">
        <v>1.542</v>
      </c>
      <c r="U103" t="s">
        <v>105</v>
      </c>
      <c r="V103" t="s">
        <v>106</v>
      </c>
      <c r="W103" t="s">
        <v>108</v>
      </c>
    </row>
    <row r="104" spans="1:25">
      <c r="I104" t="s">
        <v>109</v>
      </c>
      <c r="J104" t="s">
        <v>110</v>
      </c>
      <c r="K104" t="s">
        <v>111</v>
      </c>
      <c r="L104" t="s">
        <v>105</v>
      </c>
      <c r="M104" t="s">
        <v>106</v>
      </c>
      <c r="N104" t="s">
        <v>112</v>
      </c>
      <c r="O104" t="s">
        <v>107</v>
      </c>
      <c r="P104" t="s">
        <v>113</v>
      </c>
      <c r="Q104" t="s">
        <v>105</v>
      </c>
      <c r="R104" t="s">
        <v>106</v>
      </c>
      <c r="S104" t="s">
        <v>114</v>
      </c>
      <c r="T104" t="s">
        <v>108</v>
      </c>
      <c r="U104" t="s">
        <v>115</v>
      </c>
      <c r="V104" t="s">
        <v>105</v>
      </c>
      <c r="W104" t="s">
        <v>106</v>
      </c>
      <c r="X104" t="s">
        <v>114</v>
      </c>
      <c r="Y104" t="s">
        <v>108</v>
      </c>
    </row>
    <row r="105" spans="1:25">
      <c r="I105" t="s">
        <v>1</v>
      </c>
    </row>
    <row r="106" spans="1:25">
      <c r="I106" t="s">
        <v>116</v>
      </c>
      <c r="J106" t="s">
        <v>117</v>
      </c>
      <c r="K106" t="s">
        <v>118</v>
      </c>
      <c r="L106" t="s">
        <v>119</v>
      </c>
    </row>
    <row r="108" spans="1:25">
      <c r="I108" t="s">
        <v>120</v>
      </c>
    </row>
    <row r="109" spans="1:25">
      <c r="J109" t="s">
        <v>2</v>
      </c>
      <c r="K109" t="s">
        <v>3</v>
      </c>
    </row>
    <row r="110" spans="1:25">
      <c r="J110" t="s">
        <v>121</v>
      </c>
    </row>
    <row r="111" spans="1:25">
      <c r="J111" t="s">
        <v>5</v>
      </c>
    </row>
    <row r="112" spans="1:25">
      <c r="J112">
        <v>-1</v>
      </c>
      <c r="K112">
        <v>-2</v>
      </c>
      <c r="L112">
        <v>-3</v>
      </c>
    </row>
    <row r="113" spans="9:12">
      <c r="I113" t="s">
        <v>122</v>
      </c>
    </row>
    <row r="114" spans="9:12">
      <c r="I114" t="s">
        <v>7</v>
      </c>
      <c r="J114" t="s">
        <v>123</v>
      </c>
      <c r="K114" t="s">
        <v>124</v>
      </c>
      <c r="L114" t="s">
        <v>124</v>
      </c>
    </row>
    <row r="115" spans="9:12">
      <c r="J115">
        <v>-7.0999999999999994E-2</v>
      </c>
      <c r="K115">
        <v>-7.0000000000000007E-2</v>
      </c>
      <c r="L115">
        <v>-7.0000000000000007E-2</v>
      </c>
    </row>
    <row r="117" spans="9:12">
      <c r="I117" t="s">
        <v>11</v>
      </c>
      <c r="J117" t="s">
        <v>125</v>
      </c>
      <c r="K117" t="s">
        <v>126</v>
      </c>
      <c r="L117" t="s">
        <v>126</v>
      </c>
    </row>
    <row r="118" spans="9:12">
      <c r="J118">
        <v>-4.9000000000000002E-2</v>
      </c>
      <c r="K118">
        <v>-4.9000000000000002E-2</v>
      </c>
      <c r="L118">
        <v>-4.9000000000000002E-2</v>
      </c>
    </row>
    <row r="120" spans="9:12">
      <c r="I120" t="s">
        <v>15</v>
      </c>
      <c r="J120" t="s">
        <v>127</v>
      </c>
      <c r="K120" t="s">
        <v>128</v>
      </c>
      <c r="L120" t="s">
        <v>129</v>
      </c>
    </row>
    <row r="121" spans="9:12">
      <c r="J121">
        <v>-3.6999999999999998E-2</v>
      </c>
      <c r="K121">
        <v>-3.6999999999999998E-2</v>
      </c>
      <c r="L121">
        <v>-3.6999999999999998E-2</v>
      </c>
    </row>
    <row r="123" spans="9:12">
      <c r="I123" t="s">
        <v>19</v>
      </c>
      <c r="J123" t="s">
        <v>130</v>
      </c>
      <c r="K123" t="s">
        <v>131</v>
      </c>
      <c r="L123" t="s">
        <v>131</v>
      </c>
    </row>
    <row r="124" spans="9:12">
      <c r="J124">
        <v>-3.9E-2</v>
      </c>
      <c r="K124">
        <v>-3.9E-2</v>
      </c>
      <c r="L124">
        <v>-3.9E-2</v>
      </c>
    </row>
    <row r="126" spans="9:12">
      <c r="I126" t="s">
        <v>28</v>
      </c>
      <c r="J126" t="s">
        <v>132</v>
      </c>
      <c r="K126" t="s">
        <v>133</v>
      </c>
      <c r="L126" t="s">
        <v>134</v>
      </c>
    </row>
    <row r="127" spans="9:12">
      <c r="J127">
        <v>-0.115</v>
      </c>
      <c r="K127">
        <v>-0.115</v>
      </c>
      <c r="L127">
        <v>-0.113</v>
      </c>
    </row>
    <row r="129" spans="9:12">
      <c r="I129" t="s">
        <v>32</v>
      </c>
      <c r="J129" t="s">
        <v>135</v>
      </c>
      <c r="K129" t="s">
        <v>136</v>
      </c>
      <c r="L129" t="s">
        <v>137</v>
      </c>
    </row>
    <row r="130" spans="9:12">
      <c r="J130">
        <v>-0.115</v>
      </c>
      <c r="K130">
        <v>-0.11600000000000001</v>
      </c>
      <c r="L130">
        <v>-0.114</v>
      </c>
    </row>
    <row r="132" spans="9:12">
      <c r="I132" t="s">
        <v>36</v>
      </c>
      <c r="J132" t="s">
        <v>138</v>
      </c>
      <c r="K132" t="s">
        <v>139</v>
      </c>
      <c r="L132" t="s">
        <v>140</v>
      </c>
    </row>
    <row r="133" spans="9:12">
      <c r="J133">
        <v>-0.11700000000000001</v>
      </c>
      <c r="K133">
        <v>-0.11700000000000001</v>
      </c>
      <c r="L133">
        <v>-0.115</v>
      </c>
    </row>
    <row r="135" spans="9:12">
      <c r="I135" t="s">
        <v>43</v>
      </c>
      <c r="J135" t="s">
        <v>141</v>
      </c>
      <c r="K135" t="s">
        <v>142</v>
      </c>
    </row>
    <row r="136" spans="9:12">
      <c r="J136">
        <v>-0.17699999999999999</v>
      </c>
      <c r="K136">
        <v>-0.17899999999999999</v>
      </c>
    </row>
    <row r="138" spans="9:12">
      <c r="I138" t="s">
        <v>46</v>
      </c>
      <c r="J138" t="s">
        <v>143</v>
      </c>
      <c r="K138" t="s">
        <v>144</v>
      </c>
    </row>
    <row r="139" spans="9:12">
      <c r="J139">
        <v>-6.3E-2</v>
      </c>
      <c r="K139">
        <v>-6.9000000000000006E-2</v>
      </c>
    </row>
    <row r="141" spans="9:12">
      <c r="I141" t="s">
        <v>49</v>
      </c>
      <c r="J141" t="s">
        <v>145</v>
      </c>
      <c r="K141" t="s">
        <v>146</v>
      </c>
    </row>
    <row r="142" spans="9:12">
      <c r="J142">
        <v>-5.8999999999999997E-2</v>
      </c>
      <c r="K142">
        <v>-6.5000000000000002E-2</v>
      </c>
    </row>
    <row r="144" spans="9:12">
      <c r="I144" t="s">
        <v>50</v>
      </c>
      <c r="J144" t="s">
        <v>147</v>
      </c>
      <c r="K144" t="s">
        <v>148</v>
      </c>
    </row>
    <row r="145" spans="9:11">
      <c r="J145">
        <v>-0.11899999999999999</v>
      </c>
      <c r="K145">
        <v>-0.122</v>
      </c>
    </row>
    <row r="147" spans="9:11">
      <c r="I147" t="s">
        <v>56</v>
      </c>
      <c r="J147" t="s">
        <v>149</v>
      </c>
      <c r="K147" t="s">
        <v>150</v>
      </c>
    </row>
    <row r="148" spans="9:11">
      <c r="J148">
        <v>-7.9000000000000001E-2</v>
      </c>
      <c r="K148">
        <v>-8.4000000000000005E-2</v>
      </c>
    </row>
    <row r="150" spans="9:11">
      <c r="I150" t="s">
        <v>59</v>
      </c>
      <c r="J150" t="s">
        <v>151</v>
      </c>
      <c r="K150" t="s">
        <v>152</v>
      </c>
    </row>
    <row r="151" spans="9:11">
      <c r="J151">
        <v>-0.121</v>
      </c>
      <c r="K151">
        <v>-0.124</v>
      </c>
    </row>
    <row r="153" spans="9:11">
      <c r="I153" t="s">
        <v>62</v>
      </c>
      <c r="J153" t="s">
        <v>153</v>
      </c>
      <c r="K153" t="s">
        <v>154</v>
      </c>
    </row>
    <row r="154" spans="9:11">
      <c r="J154">
        <v>-0.109</v>
      </c>
      <c r="K154">
        <v>-0.112</v>
      </c>
    </row>
    <row r="156" spans="9:11">
      <c r="I156" t="s">
        <v>74</v>
      </c>
      <c r="J156" t="s">
        <v>155</v>
      </c>
      <c r="K156" t="s">
        <v>156</v>
      </c>
    </row>
    <row r="157" spans="9:11">
      <c r="J157">
        <v>-6.7000000000000004E-2</v>
      </c>
      <c r="K157">
        <v>-7.2999999999999995E-2</v>
      </c>
    </row>
    <row r="159" spans="9:11">
      <c r="I159" t="s">
        <v>77</v>
      </c>
      <c r="J159" t="s">
        <v>157</v>
      </c>
      <c r="K159" t="s">
        <v>158</v>
      </c>
    </row>
    <row r="160" spans="9:11">
      <c r="J160">
        <v>-5.0999999999999997E-2</v>
      </c>
      <c r="K160">
        <v>-5.8999999999999997E-2</v>
      </c>
    </row>
    <row r="162" spans="9:11">
      <c r="I162" t="s">
        <v>83</v>
      </c>
      <c r="J162" t="s">
        <v>159</v>
      </c>
      <c r="K162" t="s">
        <v>160</v>
      </c>
    </row>
    <row r="163" spans="9:11">
      <c r="J163">
        <v>-8.7999999999999995E-2</v>
      </c>
      <c r="K163">
        <v>-9.1999999999999998E-2</v>
      </c>
    </row>
    <row r="165" spans="9:11">
      <c r="I165" t="s">
        <v>161</v>
      </c>
      <c r="J165" t="s">
        <v>162</v>
      </c>
      <c r="K165" t="s">
        <v>163</v>
      </c>
    </row>
    <row r="166" spans="9:11">
      <c r="J166">
        <v>-0.06</v>
      </c>
      <c r="K166">
        <v>-6.7000000000000004E-2</v>
      </c>
    </row>
    <row r="168" spans="9:11">
      <c r="I168" t="s">
        <v>85</v>
      </c>
      <c r="J168" t="s">
        <v>164</v>
      </c>
      <c r="K168" t="s">
        <v>165</v>
      </c>
    </row>
    <row r="169" spans="9:11">
      <c r="J169">
        <v>-8.7999999999999995E-2</v>
      </c>
      <c r="K169">
        <v>-9.1999999999999998E-2</v>
      </c>
    </row>
    <row r="171" spans="9:11">
      <c r="I171" t="s">
        <v>166</v>
      </c>
      <c r="J171" t="s">
        <v>167</v>
      </c>
      <c r="K171" t="s">
        <v>168</v>
      </c>
    </row>
    <row r="172" spans="9:11">
      <c r="J172">
        <v>-0.14099999999999999</v>
      </c>
      <c r="K172">
        <v>-0.14399999999999999</v>
      </c>
    </row>
    <row r="174" spans="9:11">
      <c r="I174" t="s">
        <v>169</v>
      </c>
      <c r="J174" t="s">
        <v>170</v>
      </c>
      <c r="K174" t="s">
        <v>171</v>
      </c>
    </row>
    <row r="175" spans="9:11">
      <c r="J175">
        <v>-7.0999999999999994E-2</v>
      </c>
      <c r="K175">
        <v>-7.5999999999999998E-2</v>
      </c>
    </row>
    <row r="177" spans="9:11">
      <c r="I177" t="s">
        <v>172</v>
      </c>
      <c r="J177" t="s">
        <v>173</v>
      </c>
      <c r="K177" t="s">
        <v>174</v>
      </c>
    </row>
    <row r="178" spans="9:11">
      <c r="J178">
        <v>-7.3999999999999996E-2</v>
      </c>
      <c r="K178">
        <v>-7.9000000000000001E-2</v>
      </c>
    </row>
    <row r="180" spans="9:11">
      <c r="I180" t="s">
        <v>175</v>
      </c>
      <c r="J180" t="s">
        <v>176</v>
      </c>
      <c r="K180" t="s">
        <v>170</v>
      </c>
    </row>
    <row r="181" spans="9:11">
      <c r="J181">
        <v>-7.4999999999999997E-2</v>
      </c>
      <c r="K181">
        <v>-0.08</v>
      </c>
    </row>
    <row r="183" spans="9:11">
      <c r="I183" t="s">
        <v>177</v>
      </c>
      <c r="J183" t="s">
        <v>178</v>
      </c>
      <c r="K183" t="s">
        <v>179</v>
      </c>
    </row>
    <row r="184" spans="9:11">
      <c r="J184">
        <v>-9.9000000000000005E-2</v>
      </c>
      <c r="K184">
        <v>-0.10299999999999999</v>
      </c>
    </row>
    <row r="186" spans="9:11">
      <c r="I186" t="s">
        <v>88</v>
      </c>
      <c r="J186" t="s">
        <v>180</v>
      </c>
      <c r="K186" t="s">
        <v>181</v>
      </c>
    </row>
    <row r="187" spans="9:11">
      <c r="J187">
        <v>-4.9000000000000002E-2</v>
      </c>
      <c r="K187">
        <v>-5.6000000000000001E-2</v>
      </c>
    </row>
    <row r="189" spans="9:11">
      <c r="I189" t="s">
        <v>91</v>
      </c>
      <c r="J189">
        <v>0.70799999999999996</v>
      </c>
    </row>
    <row r="190" spans="9:11">
      <c r="J190">
        <v>-0.47499999999999998</v>
      </c>
    </row>
    <row r="192" spans="9:11">
      <c r="I192" t="s">
        <v>93</v>
      </c>
      <c r="J192">
        <v>3.5000000000000003E-2</v>
      </c>
    </row>
    <row r="193" spans="9:25">
      <c r="J193">
        <v>-7.2999999999999995E-2</v>
      </c>
    </row>
    <row r="195" spans="9:25">
      <c r="I195" t="s">
        <v>95</v>
      </c>
      <c r="J195" t="s">
        <v>182</v>
      </c>
      <c r="K195" t="s">
        <v>183</v>
      </c>
      <c r="L195" t="s">
        <v>184</v>
      </c>
    </row>
    <row r="196" spans="9:25">
      <c r="J196">
        <v>-0.11700000000000001</v>
      </c>
      <c r="K196">
        <v>-0.122</v>
      </c>
      <c r="L196">
        <v>-0.123</v>
      </c>
    </row>
    <row r="198" spans="9:25">
      <c r="I198" t="s">
        <v>122</v>
      </c>
    </row>
    <row r="199" spans="9:25">
      <c r="I199" t="s">
        <v>99</v>
      </c>
      <c r="J199" s="1">
        <v>14827</v>
      </c>
      <c r="K199" s="1">
        <v>14827</v>
      </c>
      <c r="L199" s="1">
        <v>14827</v>
      </c>
    </row>
    <row r="200" spans="9:25">
      <c r="I200" t="s">
        <v>100</v>
      </c>
      <c r="J200">
        <v>0.20300000000000001</v>
      </c>
      <c r="K200">
        <v>0.22800000000000001</v>
      </c>
      <c r="L200">
        <v>0.22800000000000001</v>
      </c>
    </row>
    <row r="201" spans="9:25">
      <c r="I201" t="s">
        <v>101</v>
      </c>
      <c r="J201" t="s">
        <v>100</v>
      </c>
      <c r="K201">
        <v>0.20200000000000001</v>
      </c>
      <c r="L201">
        <v>0.22600000000000001</v>
      </c>
      <c r="M201">
        <v>0.22600000000000001</v>
      </c>
    </row>
    <row r="202" spans="9:25">
      <c r="I202" t="s">
        <v>102</v>
      </c>
      <c r="J202" t="s">
        <v>103</v>
      </c>
      <c r="K202" t="s">
        <v>104</v>
      </c>
      <c r="L202">
        <v>1.6339999999999999</v>
      </c>
      <c r="M202" t="s">
        <v>105</v>
      </c>
      <c r="N202" t="s">
        <v>106</v>
      </c>
      <c r="O202" t="s">
        <v>185</v>
      </c>
      <c r="P202">
        <v>1.609</v>
      </c>
      <c r="Q202" t="s">
        <v>105</v>
      </c>
      <c r="R202" t="s">
        <v>106</v>
      </c>
      <c r="S202" t="s">
        <v>186</v>
      </c>
      <c r="T202">
        <v>1.609</v>
      </c>
      <c r="U202" t="s">
        <v>105</v>
      </c>
      <c r="V202" t="s">
        <v>106</v>
      </c>
      <c r="W202" t="s">
        <v>186</v>
      </c>
    </row>
    <row r="203" spans="9:25">
      <c r="I203" t="s">
        <v>109</v>
      </c>
      <c r="J203" t="s">
        <v>110</v>
      </c>
      <c r="K203" t="s">
        <v>187</v>
      </c>
      <c r="L203" t="s">
        <v>105</v>
      </c>
      <c r="M203" t="s">
        <v>106</v>
      </c>
      <c r="N203" t="s">
        <v>188</v>
      </c>
      <c r="O203" t="s">
        <v>185</v>
      </c>
      <c r="P203" t="s">
        <v>189</v>
      </c>
      <c r="Q203" t="s">
        <v>105</v>
      </c>
      <c r="R203" t="s">
        <v>106</v>
      </c>
      <c r="S203" t="s">
        <v>190</v>
      </c>
      <c r="T203" t="s">
        <v>186</v>
      </c>
      <c r="U203" t="s">
        <v>191</v>
      </c>
      <c r="V203" t="s">
        <v>105</v>
      </c>
      <c r="W203" t="s">
        <v>106</v>
      </c>
      <c r="X203" t="s">
        <v>190</v>
      </c>
      <c r="Y203" t="s">
        <v>186</v>
      </c>
    </row>
    <row r="204" spans="9:25">
      <c r="I204" t="s">
        <v>120</v>
      </c>
    </row>
    <row r="205" spans="9:25">
      <c r="I205" t="s">
        <v>116</v>
      </c>
      <c r="J205" t="s">
        <v>117</v>
      </c>
      <c r="K205" t="s">
        <v>118</v>
      </c>
      <c r="L205" t="s">
        <v>119</v>
      </c>
    </row>
    <row r="207" spans="9:25">
      <c r="I207" t="s">
        <v>192</v>
      </c>
    </row>
    <row r="208" spans="9:25">
      <c r="J208" t="s">
        <v>2</v>
      </c>
      <c r="K208" t="s">
        <v>3</v>
      </c>
    </row>
    <row r="209" spans="9:12">
      <c r="J209" t="s">
        <v>121</v>
      </c>
    </row>
    <row r="210" spans="9:12">
      <c r="J210" t="s">
        <v>5</v>
      </c>
    </row>
    <row r="211" spans="9:12">
      <c r="J211">
        <v>-1</v>
      </c>
      <c r="K211">
        <v>-2</v>
      </c>
      <c r="L211">
        <v>-3</v>
      </c>
    </row>
    <row r="212" spans="9:12">
      <c r="I212" t="s">
        <v>193</v>
      </c>
    </row>
    <row r="213" spans="9:12">
      <c r="I213" t="s">
        <v>7</v>
      </c>
      <c r="J213" t="s">
        <v>194</v>
      </c>
      <c r="K213" t="s">
        <v>195</v>
      </c>
      <c r="L213" t="s">
        <v>196</v>
      </c>
    </row>
    <row r="214" spans="9:12">
      <c r="J214">
        <v>-4.2000000000000003E-2</v>
      </c>
      <c r="K214">
        <v>-4.2000000000000003E-2</v>
      </c>
      <c r="L214">
        <v>-4.2000000000000003E-2</v>
      </c>
    </row>
    <row r="216" spans="9:12">
      <c r="I216" t="s">
        <v>11</v>
      </c>
      <c r="J216" t="s">
        <v>197</v>
      </c>
      <c r="K216" t="s">
        <v>198</v>
      </c>
      <c r="L216" t="s">
        <v>199</v>
      </c>
    </row>
    <row r="217" spans="9:12">
      <c r="J217">
        <v>-4.1000000000000002E-2</v>
      </c>
      <c r="K217">
        <v>-4.1000000000000002E-2</v>
      </c>
      <c r="L217">
        <v>-4.1000000000000002E-2</v>
      </c>
    </row>
    <row r="219" spans="9:12">
      <c r="I219" t="s">
        <v>15</v>
      </c>
      <c r="J219" t="s">
        <v>200</v>
      </c>
      <c r="K219" t="s">
        <v>201</v>
      </c>
      <c r="L219" t="s">
        <v>202</v>
      </c>
    </row>
    <row r="220" spans="9:12">
      <c r="J220">
        <v>-3.9E-2</v>
      </c>
      <c r="K220">
        <v>-3.7999999999999999E-2</v>
      </c>
      <c r="L220">
        <v>-3.7999999999999999E-2</v>
      </c>
    </row>
    <row r="222" spans="9:12">
      <c r="I222" t="s">
        <v>19</v>
      </c>
      <c r="J222" t="s">
        <v>203</v>
      </c>
      <c r="K222" t="s">
        <v>204</v>
      </c>
      <c r="L222" t="s">
        <v>205</v>
      </c>
    </row>
    <row r="223" spans="9:12">
      <c r="J223">
        <v>-4.3999999999999997E-2</v>
      </c>
      <c r="K223">
        <v>-4.2999999999999997E-2</v>
      </c>
      <c r="L223">
        <v>-4.2999999999999997E-2</v>
      </c>
    </row>
    <row r="225" spans="9:12">
      <c r="I225" t="s">
        <v>28</v>
      </c>
      <c r="J225" t="s">
        <v>206</v>
      </c>
      <c r="K225" t="s">
        <v>207</v>
      </c>
      <c r="L225" t="s">
        <v>208</v>
      </c>
    </row>
    <row r="226" spans="9:12">
      <c r="J226">
        <v>-6.4000000000000001E-2</v>
      </c>
      <c r="K226">
        <v>-6.3E-2</v>
      </c>
      <c r="L226">
        <v>-6.3E-2</v>
      </c>
    </row>
    <row r="228" spans="9:12">
      <c r="I228" t="s">
        <v>32</v>
      </c>
      <c r="J228" t="s">
        <v>209</v>
      </c>
      <c r="K228" t="s">
        <v>180</v>
      </c>
      <c r="L228" t="s">
        <v>210</v>
      </c>
    </row>
    <row r="229" spans="9:12">
      <c r="J229">
        <v>-6.4000000000000001E-2</v>
      </c>
      <c r="K229">
        <v>-6.4000000000000001E-2</v>
      </c>
      <c r="L229">
        <v>-6.4000000000000001E-2</v>
      </c>
    </row>
    <row r="231" spans="9:12">
      <c r="I231" t="s">
        <v>36</v>
      </c>
      <c r="J231" t="s">
        <v>211</v>
      </c>
      <c r="K231" t="s">
        <v>212</v>
      </c>
      <c r="L231" t="s">
        <v>213</v>
      </c>
    </row>
    <row r="232" spans="9:12">
      <c r="J232">
        <v>-6.5000000000000002E-2</v>
      </c>
      <c r="K232">
        <v>-6.5000000000000002E-2</v>
      </c>
      <c r="L232">
        <v>-6.5000000000000002E-2</v>
      </c>
    </row>
    <row r="234" spans="9:12">
      <c r="I234" t="s">
        <v>40</v>
      </c>
      <c r="J234" t="s">
        <v>214</v>
      </c>
      <c r="K234" t="s">
        <v>215</v>
      </c>
    </row>
    <row r="235" spans="9:12">
      <c r="J235">
        <v>-8.5999999999999993E-2</v>
      </c>
      <c r="K235">
        <v>-8.5999999999999993E-2</v>
      </c>
    </row>
    <row r="237" spans="9:12">
      <c r="I237" t="s">
        <v>43</v>
      </c>
      <c r="J237" t="s">
        <v>216</v>
      </c>
      <c r="K237" t="s">
        <v>217</v>
      </c>
    </row>
    <row r="238" spans="9:12">
      <c r="J238">
        <v>-0.113</v>
      </c>
      <c r="K238">
        <v>-0.112</v>
      </c>
    </row>
    <row r="240" spans="9:12">
      <c r="I240" t="s">
        <v>49</v>
      </c>
      <c r="J240" t="s">
        <v>218</v>
      </c>
      <c r="K240" t="s">
        <v>219</v>
      </c>
    </row>
    <row r="241" spans="9:11">
      <c r="J241">
        <v>-3.7999999999999999E-2</v>
      </c>
      <c r="K241">
        <v>-3.7999999999999999E-2</v>
      </c>
    </row>
    <row r="243" spans="9:11">
      <c r="I243" t="s">
        <v>53</v>
      </c>
      <c r="J243" t="s">
        <v>220</v>
      </c>
      <c r="K243" t="s">
        <v>221</v>
      </c>
    </row>
    <row r="244" spans="9:11">
      <c r="J244">
        <v>-0.05</v>
      </c>
      <c r="K244">
        <v>-4.9000000000000002E-2</v>
      </c>
    </row>
    <row r="246" spans="9:11">
      <c r="I246" t="s">
        <v>56</v>
      </c>
      <c r="J246" t="s">
        <v>222</v>
      </c>
      <c r="K246" t="s">
        <v>223</v>
      </c>
    </row>
    <row r="247" spans="9:11">
      <c r="J247">
        <v>-3.3000000000000002E-2</v>
      </c>
      <c r="K247">
        <v>-3.3000000000000002E-2</v>
      </c>
    </row>
    <row r="249" spans="9:11">
      <c r="I249" t="s">
        <v>59</v>
      </c>
      <c r="J249" t="s">
        <v>224</v>
      </c>
      <c r="K249" t="s">
        <v>225</v>
      </c>
    </row>
    <row r="250" spans="9:11">
      <c r="J250">
        <v>-6.2E-2</v>
      </c>
      <c r="K250">
        <v>-6.2E-2</v>
      </c>
    </row>
    <row r="252" spans="9:11">
      <c r="I252" t="s">
        <v>62</v>
      </c>
      <c r="J252" t="s">
        <v>226</v>
      </c>
      <c r="K252" t="s">
        <v>227</v>
      </c>
    </row>
    <row r="253" spans="9:11">
      <c r="J253">
        <v>-0.08</v>
      </c>
      <c r="K253">
        <v>-7.9000000000000001E-2</v>
      </c>
    </row>
    <row r="255" spans="9:11">
      <c r="I255" t="s">
        <v>65</v>
      </c>
      <c r="J255" t="s">
        <v>228</v>
      </c>
      <c r="K255" t="s">
        <v>229</v>
      </c>
    </row>
    <row r="256" spans="9:11">
      <c r="J256">
        <v>-7.2999999999999995E-2</v>
      </c>
      <c r="K256">
        <v>-7.2999999999999995E-2</v>
      </c>
    </row>
    <row r="258" spans="9:11">
      <c r="I258" t="s">
        <v>71</v>
      </c>
      <c r="J258" t="s">
        <v>230</v>
      </c>
      <c r="K258" t="s">
        <v>231</v>
      </c>
    </row>
    <row r="259" spans="9:11">
      <c r="J259">
        <v>-0.1</v>
      </c>
      <c r="K259">
        <v>-0.1</v>
      </c>
    </row>
    <row r="261" spans="9:11">
      <c r="I261" t="s">
        <v>80</v>
      </c>
      <c r="J261" t="s">
        <v>232</v>
      </c>
      <c r="K261" t="s">
        <v>233</v>
      </c>
    </row>
    <row r="262" spans="9:11">
      <c r="J262">
        <v>-7.0000000000000007E-2</v>
      </c>
      <c r="K262">
        <v>-7.0000000000000007E-2</v>
      </c>
    </row>
    <row r="264" spans="9:11">
      <c r="I264" t="s">
        <v>83</v>
      </c>
      <c r="J264" t="s">
        <v>234</v>
      </c>
      <c r="K264" t="s">
        <v>235</v>
      </c>
    </row>
    <row r="265" spans="9:11">
      <c r="J265">
        <v>-6.2E-2</v>
      </c>
      <c r="K265">
        <v>-6.2E-2</v>
      </c>
    </row>
    <row r="267" spans="9:11">
      <c r="I267" t="s">
        <v>161</v>
      </c>
      <c r="J267" t="s">
        <v>236</v>
      </c>
      <c r="K267" t="s">
        <v>237</v>
      </c>
    </row>
    <row r="268" spans="9:11">
      <c r="J268">
        <v>-3.6999999999999998E-2</v>
      </c>
      <c r="K268">
        <v>-3.6999999999999998E-2</v>
      </c>
    </row>
    <row r="270" spans="9:11">
      <c r="I270" t="s">
        <v>88</v>
      </c>
      <c r="J270" t="s">
        <v>238</v>
      </c>
      <c r="K270" t="s">
        <v>239</v>
      </c>
    </row>
    <row r="271" spans="9:11">
      <c r="J271">
        <v>-5.6000000000000001E-2</v>
      </c>
      <c r="K271">
        <v>-5.6000000000000001E-2</v>
      </c>
    </row>
    <row r="273" spans="9:25">
      <c r="I273" t="s">
        <v>91</v>
      </c>
      <c r="J273" t="s">
        <v>240</v>
      </c>
    </row>
    <row r="274" spans="9:25">
      <c r="J274">
        <v>-4.5999999999999999E-2</v>
      </c>
    </row>
    <row r="276" spans="9:25">
      <c r="I276" t="s">
        <v>93</v>
      </c>
      <c r="J276">
        <v>-2.8000000000000001E-2</v>
      </c>
    </row>
    <row r="277" spans="9:25">
      <c r="J277">
        <v>-6.6000000000000003E-2</v>
      </c>
    </row>
    <row r="279" spans="9:25">
      <c r="I279" t="s">
        <v>95</v>
      </c>
      <c r="J279" t="s">
        <v>241</v>
      </c>
      <c r="K279" t="s">
        <v>242</v>
      </c>
      <c r="L279" t="s">
        <v>243</v>
      </c>
    </row>
    <row r="280" spans="9:25">
      <c r="J280">
        <v>-7.0000000000000007E-2</v>
      </c>
      <c r="K280">
        <v>-7.0999999999999994E-2</v>
      </c>
      <c r="L280">
        <v>-7.0999999999999994E-2</v>
      </c>
    </row>
    <row r="282" spans="9:25">
      <c r="I282" t="s">
        <v>193</v>
      </c>
    </row>
    <row r="283" spans="9:25">
      <c r="I283" t="s">
        <v>99</v>
      </c>
      <c r="J283" s="1">
        <v>14731</v>
      </c>
      <c r="K283" s="1">
        <v>14731</v>
      </c>
      <c r="L283" s="1">
        <v>14731</v>
      </c>
    </row>
    <row r="284" spans="9:25">
      <c r="I284" t="s">
        <v>100</v>
      </c>
      <c r="J284">
        <v>0.17699999999999999</v>
      </c>
      <c r="K284">
        <v>0.19900000000000001</v>
      </c>
      <c r="L284">
        <v>0.19900000000000001</v>
      </c>
    </row>
    <row r="285" spans="9:25">
      <c r="I285" t="s">
        <v>101</v>
      </c>
      <c r="J285" t="s">
        <v>100</v>
      </c>
      <c r="K285">
        <v>0.17599999999999999</v>
      </c>
      <c r="L285">
        <v>0.19800000000000001</v>
      </c>
      <c r="M285">
        <v>0.19800000000000001</v>
      </c>
    </row>
    <row r="286" spans="9:25">
      <c r="I286" t="s">
        <v>102</v>
      </c>
      <c r="J286" t="s">
        <v>103</v>
      </c>
      <c r="K286" t="s">
        <v>104</v>
      </c>
      <c r="L286">
        <v>1.304</v>
      </c>
      <c r="M286" t="s">
        <v>105</v>
      </c>
      <c r="N286" t="s">
        <v>106</v>
      </c>
      <c r="O286" t="s">
        <v>244</v>
      </c>
      <c r="P286">
        <v>1.2869999999999999</v>
      </c>
      <c r="Q286" t="s">
        <v>105</v>
      </c>
      <c r="R286" t="s">
        <v>106</v>
      </c>
      <c r="S286" t="s">
        <v>245</v>
      </c>
      <c r="T286">
        <v>1.2869999999999999</v>
      </c>
      <c r="U286" t="s">
        <v>105</v>
      </c>
      <c r="V286" t="s">
        <v>106</v>
      </c>
      <c r="W286" t="s">
        <v>245</v>
      </c>
    </row>
    <row r="287" spans="9:25">
      <c r="I287" t="s">
        <v>109</v>
      </c>
      <c r="J287" t="s">
        <v>110</v>
      </c>
      <c r="K287" t="s">
        <v>246</v>
      </c>
      <c r="L287" t="s">
        <v>105</v>
      </c>
      <c r="M287" t="s">
        <v>106</v>
      </c>
      <c r="N287" t="s">
        <v>188</v>
      </c>
      <c r="O287" t="s">
        <v>244</v>
      </c>
      <c r="P287" t="s">
        <v>247</v>
      </c>
      <c r="Q287" t="s">
        <v>105</v>
      </c>
      <c r="R287" t="s">
        <v>106</v>
      </c>
      <c r="S287" t="s">
        <v>248</v>
      </c>
      <c r="T287" t="s">
        <v>245</v>
      </c>
      <c r="U287" t="s">
        <v>249</v>
      </c>
      <c r="V287" t="s">
        <v>105</v>
      </c>
      <c r="W287" t="s">
        <v>106</v>
      </c>
      <c r="X287" t="s">
        <v>248</v>
      </c>
      <c r="Y287" t="s">
        <v>245</v>
      </c>
    </row>
    <row r="288" spans="9:25">
      <c r="I288" t="s">
        <v>192</v>
      </c>
    </row>
    <row r="289" spans="9:12">
      <c r="I289" t="s">
        <v>116</v>
      </c>
      <c r="J289" t="s">
        <v>117</v>
      </c>
      <c r="K289" t="s">
        <v>118</v>
      </c>
      <c r="L289" t="s">
        <v>119</v>
      </c>
    </row>
    <row r="291" spans="9:12">
      <c r="I291" t="s">
        <v>192</v>
      </c>
    </row>
    <row r="292" spans="9:12">
      <c r="J292" t="s">
        <v>2</v>
      </c>
      <c r="K292" t="s">
        <v>3</v>
      </c>
    </row>
    <row r="293" spans="9:12">
      <c r="J293" t="s">
        <v>121</v>
      </c>
    </row>
    <row r="294" spans="9:12">
      <c r="J294" t="s">
        <v>5</v>
      </c>
    </row>
    <row r="295" spans="9:12">
      <c r="J295">
        <v>-1</v>
      </c>
      <c r="K295">
        <v>-2</v>
      </c>
      <c r="L295">
        <v>-3</v>
      </c>
    </row>
    <row r="296" spans="9:12">
      <c r="I296" t="s">
        <v>193</v>
      </c>
    </row>
    <row r="297" spans="9:12">
      <c r="I297" t="s">
        <v>7</v>
      </c>
      <c r="J297" t="s">
        <v>250</v>
      </c>
      <c r="K297" t="s">
        <v>251</v>
      </c>
      <c r="L297" t="s">
        <v>252</v>
      </c>
    </row>
    <row r="298" spans="9:12">
      <c r="J298">
        <v>-8.8999999999999996E-2</v>
      </c>
      <c r="K298">
        <v>-8.6999999999999994E-2</v>
      </c>
      <c r="L298">
        <v>-8.6999999999999994E-2</v>
      </c>
    </row>
    <row r="300" spans="9:12">
      <c r="I300" t="s">
        <v>11</v>
      </c>
      <c r="J300" t="s">
        <v>253</v>
      </c>
      <c r="K300" t="s">
        <v>254</v>
      </c>
      <c r="L300" t="s">
        <v>255</v>
      </c>
    </row>
    <row r="301" spans="9:12">
      <c r="J301">
        <v>-6.8000000000000005E-2</v>
      </c>
      <c r="K301">
        <v>-6.6000000000000003E-2</v>
      </c>
      <c r="L301">
        <v>-6.6000000000000003E-2</v>
      </c>
    </row>
    <row r="303" spans="9:12">
      <c r="I303" t="s">
        <v>15</v>
      </c>
      <c r="J303" t="s">
        <v>256</v>
      </c>
      <c r="K303" t="s">
        <v>257</v>
      </c>
      <c r="L303" t="s">
        <v>258</v>
      </c>
    </row>
    <row r="304" spans="9:12">
      <c r="J304">
        <v>-4.5999999999999999E-2</v>
      </c>
      <c r="K304">
        <v>-4.4999999999999998E-2</v>
      </c>
      <c r="L304">
        <v>-4.4999999999999998E-2</v>
      </c>
    </row>
    <row r="306" spans="9:12">
      <c r="I306" t="s">
        <v>19</v>
      </c>
      <c r="J306" t="s">
        <v>259</v>
      </c>
      <c r="K306" t="s">
        <v>260</v>
      </c>
      <c r="L306" t="s">
        <v>260</v>
      </c>
    </row>
    <row r="307" spans="9:12">
      <c r="J307">
        <v>-4.5999999999999999E-2</v>
      </c>
      <c r="K307">
        <v>-4.4999999999999998E-2</v>
      </c>
      <c r="L307">
        <v>-4.4999999999999998E-2</v>
      </c>
    </row>
    <row r="309" spans="9:12">
      <c r="I309" t="s">
        <v>28</v>
      </c>
      <c r="J309" t="s">
        <v>261</v>
      </c>
      <c r="K309" t="s">
        <v>262</v>
      </c>
      <c r="L309" t="s">
        <v>263</v>
      </c>
    </row>
    <row r="310" spans="9:12">
      <c r="J310">
        <v>-0.152</v>
      </c>
      <c r="K310">
        <v>-0.14799999999999999</v>
      </c>
      <c r="L310">
        <v>-0.14799999999999999</v>
      </c>
    </row>
    <row r="312" spans="9:12">
      <c r="I312" t="s">
        <v>32</v>
      </c>
      <c r="J312" t="s">
        <v>264</v>
      </c>
      <c r="K312" t="s">
        <v>265</v>
      </c>
      <c r="L312" t="s">
        <v>266</v>
      </c>
    </row>
    <row r="313" spans="9:12">
      <c r="J313">
        <v>-0.153</v>
      </c>
      <c r="K313">
        <v>-0.14899999999999999</v>
      </c>
      <c r="L313">
        <v>-0.14899999999999999</v>
      </c>
    </row>
    <row r="315" spans="9:12">
      <c r="I315" t="s">
        <v>36</v>
      </c>
      <c r="J315" t="s">
        <v>267</v>
      </c>
      <c r="K315" t="s">
        <v>268</v>
      </c>
      <c r="L315" t="s">
        <v>268</v>
      </c>
    </row>
    <row r="316" spans="9:12">
      <c r="J316">
        <v>-0.156</v>
      </c>
      <c r="K316">
        <v>-0.151</v>
      </c>
      <c r="L316">
        <v>-0.151</v>
      </c>
    </row>
    <row r="318" spans="9:12">
      <c r="I318" t="s">
        <v>43</v>
      </c>
      <c r="J318" t="s">
        <v>269</v>
      </c>
      <c r="K318" t="s">
        <v>270</v>
      </c>
    </row>
    <row r="319" spans="9:12">
      <c r="J319">
        <v>-0.224</v>
      </c>
      <c r="K319">
        <v>-0.224</v>
      </c>
    </row>
    <row r="321" spans="9:11">
      <c r="I321" t="s">
        <v>50</v>
      </c>
      <c r="J321" t="s">
        <v>271</v>
      </c>
      <c r="K321" t="s">
        <v>272</v>
      </c>
    </row>
    <row r="322" spans="9:11">
      <c r="J322">
        <v>-0.13700000000000001</v>
      </c>
      <c r="K322">
        <v>-0.13700000000000001</v>
      </c>
    </row>
    <row r="324" spans="9:11">
      <c r="I324" t="s">
        <v>53</v>
      </c>
      <c r="J324" t="s">
        <v>273</v>
      </c>
      <c r="K324" t="s">
        <v>274</v>
      </c>
    </row>
    <row r="325" spans="9:11">
      <c r="J325">
        <v>-0.13800000000000001</v>
      </c>
      <c r="K325">
        <v>-0.13800000000000001</v>
      </c>
    </row>
    <row r="327" spans="9:11">
      <c r="I327" t="s">
        <v>56</v>
      </c>
      <c r="J327" t="s">
        <v>18</v>
      </c>
      <c r="K327" t="s">
        <v>275</v>
      </c>
    </row>
    <row r="328" spans="9:11">
      <c r="J328">
        <v>-8.4000000000000005E-2</v>
      </c>
      <c r="K328">
        <v>-8.4000000000000005E-2</v>
      </c>
    </row>
    <row r="330" spans="9:11">
      <c r="I330" t="s">
        <v>59</v>
      </c>
      <c r="J330" t="s">
        <v>276</v>
      </c>
      <c r="K330" t="s">
        <v>277</v>
      </c>
    </row>
    <row r="331" spans="9:11">
      <c r="J331">
        <v>-0.13</v>
      </c>
      <c r="K331">
        <v>-0.13</v>
      </c>
    </row>
    <row r="333" spans="9:11">
      <c r="I333" t="s">
        <v>62</v>
      </c>
      <c r="J333" t="s">
        <v>278</v>
      </c>
      <c r="K333" t="s">
        <v>128</v>
      </c>
    </row>
    <row r="334" spans="9:11">
      <c r="J334">
        <v>-0.123</v>
      </c>
      <c r="K334">
        <v>-0.123</v>
      </c>
    </row>
    <row r="336" spans="9:11">
      <c r="I336" t="s">
        <v>65</v>
      </c>
      <c r="J336" t="s">
        <v>279</v>
      </c>
      <c r="K336" t="s">
        <v>280</v>
      </c>
    </row>
    <row r="337" spans="9:11">
      <c r="J337">
        <v>-0.13</v>
      </c>
      <c r="K337">
        <v>-0.13</v>
      </c>
    </row>
    <row r="339" spans="9:11">
      <c r="I339" t="s">
        <v>68</v>
      </c>
      <c r="J339" t="s">
        <v>281</v>
      </c>
      <c r="K339" t="s">
        <v>282</v>
      </c>
    </row>
    <row r="340" spans="9:11">
      <c r="J340">
        <v>-0.14599999999999999</v>
      </c>
      <c r="K340">
        <v>-0.14599999999999999</v>
      </c>
    </row>
    <row r="342" spans="9:11">
      <c r="I342" t="s">
        <v>71</v>
      </c>
      <c r="J342" t="s">
        <v>283</v>
      </c>
      <c r="K342" t="s">
        <v>284</v>
      </c>
    </row>
    <row r="343" spans="9:11">
      <c r="J343">
        <v>-0.10199999999999999</v>
      </c>
      <c r="K343">
        <v>-0.10199999999999999</v>
      </c>
    </row>
    <row r="345" spans="9:11">
      <c r="I345" t="s">
        <v>74</v>
      </c>
      <c r="J345" t="s">
        <v>285</v>
      </c>
      <c r="K345" t="s">
        <v>286</v>
      </c>
    </row>
    <row r="346" spans="9:11">
      <c r="J346">
        <v>-7.9000000000000001E-2</v>
      </c>
      <c r="K346">
        <v>-7.9000000000000001E-2</v>
      </c>
    </row>
    <row r="348" spans="9:11">
      <c r="I348" t="s">
        <v>80</v>
      </c>
      <c r="J348" t="s">
        <v>287</v>
      </c>
      <c r="K348" t="s">
        <v>288</v>
      </c>
    </row>
    <row r="349" spans="9:11">
      <c r="J349">
        <v>-0.17499999999999999</v>
      </c>
      <c r="K349">
        <v>-0.17499999999999999</v>
      </c>
    </row>
    <row r="351" spans="9:11">
      <c r="I351" t="s">
        <v>83</v>
      </c>
      <c r="J351" t="s">
        <v>289</v>
      </c>
      <c r="K351" t="s">
        <v>290</v>
      </c>
    </row>
    <row r="352" spans="9:11">
      <c r="J352">
        <v>-0.109</v>
      </c>
      <c r="K352">
        <v>-0.109</v>
      </c>
    </row>
    <row r="354" spans="9:11">
      <c r="I354" t="s">
        <v>161</v>
      </c>
      <c r="J354" t="s">
        <v>291</v>
      </c>
      <c r="K354" t="s">
        <v>225</v>
      </c>
    </row>
    <row r="355" spans="9:11">
      <c r="J355">
        <v>-6.5000000000000002E-2</v>
      </c>
      <c r="K355">
        <v>-6.5000000000000002E-2</v>
      </c>
    </row>
    <row r="357" spans="9:11">
      <c r="I357" t="s">
        <v>169</v>
      </c>
      <c r="J357" t="s">
        <v>292</v>
      </c>
      <c r="K357" t="s">
        <v>293</v>
      </c>
    </row>
    <row r="358" spans="9:11">
      <c r="J358">
        <v>-7.9000000000000001E-2</v>
      </c>
      <c r="K358">
        <v>-7.9000000000000001E-2</v>
      </c>
    </row>
    <row r="360" spans="9:11">
      <c r="I360" t="s">
        <v>172</v>
      </c>
      <c r="J360" t="s">
        <v>294</v>
      </c>
      <c r="K360" t="s">
        <v>295</v>
      </c>
    </row>
    <row r="361" spans="9:11">
      <c r="J361">
        <v>-8.6999999999999994E-2</v>
      </c>
      <c r="K361">
        <v>-8.6999999999999994E-2</v>
      </c>
    </row>
    <row r="363" spans="9:11">
      <c r="I363" t="s">
        <v>91</v>
      </c>
      <c r="J363">
        <v>7.0999999999999994E-2</v>
      </c>
    </row>
    <row r="364" spans="9:11">
      <c r="J364">
        <v>-7.0999999999999994E-2</v>
      </c>
    </row>
    <row r="366" spans="9:11">
      <c r="I366" t="s">
        <v>93</v>
      </c>
      <c r="J366">
        <v>-1.7999999999999999E-2</v>
      </c>
    </row>
    <row r="367" spans="9:11">
      <c r="J367">
        <v>-8.4000000000000005E-2</v>
      </c>
    </row>
    <row r="369" spans="9:25">
      <c r="I369" t="s">
        <v>95</v>
      </c>
      <c r="J369" t="s">
        <v>296</v>
      </c>
      <c r="K369" t="s">
        <v>297</v>
      </c>
      <c r="L369" t="s">
        <v>298</v>
      </c>
    </row>
    <row r="370" spans="9:25">
      <c r="J370">
        <v>-0.153</v>
      </c>
      <c r="K370">
        <v>-0.15</v>
      </c>
      <c r="L370">
        <v>-0.15</v>
      </c>
    </row>
    <row r="372" spans="9:25">
      <c r="I372" t="s">
        <v>193</v>
      </c>
    </row>
    <row r="373" spans="9:25">
      <c r="I373" t="s">
        <v>99</v>
      </c>
      <c r="J373" s="1">
        <v>10374</v>
      </c>
      <c r="K373" s="1">
        <v>10374</v>
      </c>
      <c r="L373" s="1">
        <v>10374</v>
      </c>
    </row>
    <row r="374" spans="9:25">
      <c r="I374" t="s">
        <v>100</v>
      </c>
      <c r="J374">
        <v>0.217</v>
      </c>
      <c r="K374">
        <v>0.26200000000000001</v>
      </c>
      <c r="L374">
        <v>0.26200000000000001</v>
      </c>
    </row>
    <row r="375" spans="9:25">
      <c r="I375" t="s">
        <v>101</v>
      </c>
      <c r="J375" t="s">
        <v>100</v>
      </c>
      <c r="K375">
        <v>0.217</v>
      </c>
      <c r="L375">
        <v>0.26</v>
      </c>
      <c r="M375">
        <v>0.26</v>
      </c>
    </row>
    <row r="376" spans="9:25">
      <c r="I376" t="s">
        <v>102</v>
      </c>
      <c r="J376" t="s">
        <v>103</v>
      </c>
      <c r="K376" t="s">
        <v>104</v>
      </c>
      <c r="L376">
        <v>1.764</v>
      </c>
      <c r="M376" t="s">
        <v>105</v>
      </c>
      <c r="N376" t="s">
        <v>106</v>
      </c>
      <c r="O376" t="s">
        <v>299</v>
      </c>
      <c r="P376">
        <v>1.714</v>
      </c>
      <c r="Q376" t="s">
        <v>105</v>
      </c>
      <c r="R376" t="s">
        <v>106</v>
      </c>
      <c r="S376" t="s">
        <v>300</v>
      </c>
      <c r="T376">
        <v>1.714</v>
      </c>
      <c r="U376" t="s">
        <v>105</v>
      </c>
      <c r="V376" t="s">
        <v>106</v>
      </c>
      <c r="W376" t="s">
        <v>300</v>
      </c>
    </row>
    <row r="377" spans="9:25">
      <c r="I377" t="s">
        <v>109</v>
      </c>
      <c r="J377" t="s">
        <v>110</v>
      </c>
      <c r="K377" t="s">
        <v>301</v>
      </c>
      <c r="L377" t="s">
        <v>105</v>
      </c>
      <c r="M377" t="s">
        <v>106</v>
      </c>
      <c r="N377" t="s">
        <v>188</v>
      </c>
      <c r="O377" t="s">
        <v>299</v>
      </c>
      <c r="P377" t="s">
        <v>302</v>
      </c>
      <c r="Q377" t="s">
        <v>105</v>
      </c>
      <c r="R377" t="s">
        <v>106</v>
      </c>
      <c r="S377" t="s">
        <v>303</v>
      </c>
      <c r="T377" t="s">
        <v>300</v>
      </c>
      <c r="U377" t="s">
        <v>304</v>
      </c>
      <c r="V377" t="s">
        <v>105</v>
      </c>
      <c r="W377" t="s">
        <v>106</v>
      </c>
      <c r="X377" t="s">
        <v>303</v>
      </c>
      <c r="Y377" t="s">
        <v>300</v>
      </c>
    </row>
    <row r="378" spans="9:25">
      <c r="I378" t="s">
        <v>192</v>
      </c>
    </row>
    <row r="379" spans="9:25">
      <c r="I379" t="s">
        <v>116</v>
      </c>
      <c r="J379" t="s">
        <v>117</v>
      </c>
      <c r="K379" t="s">
        <v>118</v>
      </c>
      <c r="L379" t="s">
        <v>119</v>
      </c>
    </row>
    <row r="381" spans="9:25">
      <c r="I381" t="s">
        <v>192</v>
      </c>
    </row>
    <row r="382" spans="9:25">
      <c r="J382" t="s">
        <v>2</v>
      </c>
      <c r="K382" t="s">
        <v>3</v>
      </c>
    </row>
    <row r="383" spans="9:25">
      <c r="J383" t="s">
        <v>121</v>
      </c>
    </row>
    <row r="384" spans="9:25">
      <c r="J384" t="s">
        <v>5</v>
      </c>
    </row>
    <row r="385" spans="9:12">
      <c r="J385">
        <v>-1</v>
      </c>
      <c r="K385">
        <v>-2</v>
      </c>
      <c r="L385">
        <v>-3</v>
      </c>
    </row>
    <row r="386" spans="9:12">
      <c r="I386" t="s">
        <v>193</v>
      </c>
    </row>
    <row r="387" spans="9:12">
      <c r="I387" t="s">
        <v>7</v>
      </c>
      <c r="J387" t="s">
        <v>305</v>
      </c>
      <c r="K387" t="s">
        <v>306</v>
      </c>
      <c r="L387" t="s">
        <v>306</v>
      </c>
    </row>
    <row r="388" spans="9:12">
      <c r="J388">
        <v>-4.2999999999999997E-2</v>
      </c>
      <c r="K388">
        <v>-4.2999999999999997E-2</v>
      </c>
      <c r="L388">
        <v>-4.2999999999999997E-2</v>
      </c>
    </row>
    <row r="390" spans="9:12">
      <c r="I390" t="s">
        <v>11</v>
      </c>
      <c r="J390" t="s">
        <v>307</v>
      </c>
      <c r="K390" t="s">
        <v>308</v>
      </c>
      <c r="L390" t="s">
        <v>309</v>
      </c>
    </row>
    <row r="391" spans="9:12">
      <c r="J391">
        <v>-4.1000000000000002E-2</v>
      </c>
      <c r="K391">
        <v>-4.1000000000000002E-2</v>
      </c>
      <c r="L391">
        <v>-4.1000000000000002E-2</v>
      </c>
    </row>
    <row r="393" spans="9:12">
      <c r="I393" t="s">
        <v>15</v>
      </c>
      <c r="J393" t="s">
        <v>310</v>
      </c>
      <c r="K393" t="s">
        <v>311</v>
      </c>
      <c r="L393" t="s">
        <v>311</v>
      </c>
    </row>
    <row r="394" spans="9:12">
      <c r="J394">
        <v>-3.7999999999999999E-2</v>
      </c>
      <c r="K394">
        <v>-3.7999999999999999E-2</v>
      </c>
      <c r="L394">
        <v>-3.7999999999999999E-2</v>
      </c>
    </row>
    <row r="396" spans="9:12">
      <c r="I396" t="s">
        <v>19</v>
      </c>
      <c r="J396" t="s">
        <v>312</v>
      </c>
      <c r="K396" t="s">
        <v>313</v>
      </c>
      <c r="L396" t="s">
        <v>313</v>
      </c>
    </row>
    <row r="397" spans="9:12">
      <c r="J397">
        <v>-4.4999999999999998E-2</v>
      </c>
      <c r="K397">
        <v>-4.4999999999999998E-2</v>
      </c>
      <c r="L397">
        <v>-4.4999999999999998E-2</v>
      </c>
    </row>
    <row r="399" spans="9:12">
      <c r="I399" t="s">
        <v>28</v>
      </c>
      <c r="J399" t="s">
        <v>314</v>
      </c>
      <c r="K399" t="s">
        <v>315</v>
      </c>
      <c r="L399" t="s">
        <v>316</v>
      </c>
    </row>
    <row r="400" spans="9:12">
      <c r="J400">
        <v>-7.9000000000000001E-2</v>
      </c>
      <c r="K400">
        <v>-7.6999999999999999E-2</v>
      </c>
      <c r="L400">
        <v>-7.6999999999999999E-2</v>
      </c>
    </row>
    <row r="402" spans="9:12">
      <c r="I402" t="s">
        <v>32</v>
      </c>
      <c r="J402" t="s">
        <v>90</v>
      </c>
      <c r="K402" t="s">
        <v>317</v>
      </c>
      <c r="L402" t="s">
        <v>318</v>
      </c>
    </row>
    <row r="403" spans="9:12">
      <c r="J403">
        <v>-0.08</v>
      </c>
      <c r="K403">
        <v>-7.8E-2</v>
      </c>
      <c r="L403">
        <v>-7.8E-2</v>
      </c>
    </row>
    <row r="405" spans="9:12">
      <c r="I405" t="s">
        <v>36</v>
      </c>
      <c r="J405" t="s">
        <v>319</v>
      </c>
      <c r="K405" t="s">
        <v>320</v>
      </c>
      <c r="L405" t="s">
        <v>321</v>
      </c>
    </row>
    <row r="406" spans="9:12">
      <c r="J406">
        <v>-0.08</v>
      </c>
      <c r="K406">
        <v>-7.9000000000000001E-2</v>
      </c>
      <c r="L406">
        <v>-7.9000000000000001E-2</v>
      </c>
    </row>
    <row r="408" spans="9:12">
      <c r="I408" t="s">
        <v>40</v>
      </c>
      <c r="J408" t="s">
        <v>322</v>
      </c>
      <c r="K408" t="s">
        <v>323</v>
      </c>
    </row>
    <row r="409" spans="9:12">
      <c r="J409">
        <v>-9.6000000000000002E-2</v>
      </c>
      <c r="K409">
        <v>-9.6000000000000002E-2</v>
      </c>
    </row>
    <row r="411" spans="9:12">
      <c r="I411" t="s">
        <v>43</v>
      </c>
      <c r="J411" t="s">
        <v>324</v>
      </c>
      <c r="K411" t="s">
        <v>325</v>
      </c>
    </row>
    <row r="412" spans="9:12">
      <c r="J412">
        <v>-0.124</v>
      </c>
      <c r="K412">
        <v>-0.124</v>
      </c>
    </row>
    <row r="414" spans="9:12">
      <c r="I414" t="s">
        <v>49</v>
      </c>
      <c r="J414" t="s">
        <v>326</v>
      </c>
      <c r="K414" t="s">
        <v>327</v>
      </c>
    </row>
    <row r="415" spans="9:12">
      <c r="J415">
        <v>-4.2999999999999997E-2</v>
      </c>
      <c r="K415">
        <v>-4.2999999999999997E-2</v>
      </c>
    </row>
    <row r="417" spans="9:11">
      <c r="I417" t="s">
        <v>56</v>
      </c>
      <c r="J417" t="s">
        <v>328</v>
      </c>
      <c r="K417" t="s">
        <v>329</v>
      </c>
    </row>
    <row r="418" spans="9:11">
      <c r="J418">
        <v>-3.6999999999999998E-2</v>
      </c>
      <c r="K418">
        <v>-3.5999999999999997E-2</v>
      </c>
    </row>
    <row r="420" spans="9:11">
      <c r="I420" t="s">
        <v>59</v>
      </c>
      <c r="J420" t="s">
        <v>330</v>
      </c>
      <c r="K420" t="s">
        <v>280</v>
      </c>
    </row>
    <row r="421" spans="9:11">
      <c r="J421">
        <v>-7.1999999999999995E-2</v>
      </c>
      <c r="K421">
        <v>-7.1999999999999995E-2</v>
      </c>
    </row>
    <row r="423" spans="9:11">
      <c r="I423" t="s">
        <v>62</v>
      </c>
      <c r="J423" t="s">
        <v>331</v>
      </c>
      <c r="K423" t="s">
        <v>332</v>
      </c>
    </row>
    <row r="424" spans="9:11">
      <c r="J424">
        <v>-8.5000000000000006E-2</v>
      </c>
      <c r="K424">
        <v>-8.5000000000000006E-2</v>
      </c>
    </row>
    <row r="426" spans="9:11">
      <c r="I426" t="s">
        <v>68</v>
      </c>
      <c r="J426" t="s">
        <v>333</v>
      </c>
      <c r="K426" t="s">
        <v>334</v>
      </c>
    </row>
    <row r="427" spans="9:11">
      <c r="J427">
        <v>-0.126</v>
      </c>
      <c r="K427">
        <v>-0.126</v>
      </c>
    </row>
    <row r="429" spans="9:11">
      <c r="I429" t="s">
        <v>71</v>
      </c>
      <c r="J429" t="s">
        <v>335</v>
      </c>
      <c r="K429" t="s">
        <v>336</v>
      </c>
    </row>
    <row r="430" spans="9:11">
      <c r="J430">
        <v>-0.124</v>
      </c>
      <c r="K430">
        <v>-0.124</v>
      </c>
    </row>
    <row r="432" spans="9:11">
      <c r="I432" t="s">
        <v>80</v>
      </c>
      <c r="J432" t="s">
        <v>237</v>
      </c>
      <c r="K432" t="s">
        <v>337</v>
      </c>
    </row>
    <row r="433" spans="9:11">
      <c r="J433">
        <v>-8.1000000000000003E-2</v>
      </c>
      <c r="K433">
        <v>-8.1000000000000003E-2</v>
      </c>
    </row>
    <row r="435" spans="9:11">
      <c r="I435" t="s">
        <v>83</v>
      </c>
      <c r="J435" t="s">
        <v>338</v>
      </c>
      <c r="K435" t="s">
        <v>337</v>
      </c>
    </row>
    <row r="436" spans="9:11">
      <c r="J436">
        <v>-7.0000000000000007E-2</v>
      </c>
      <c r="K436">
        <v>-6.9000000000000006E-2</v>
      </c>
    </row>
    <row r="438" spans="9:11">
      <c r="I438" t="s">
        <v>161</v>
      </c>
      <c r="J438" t="s">
        <v>339</v>
      </c>
      <c r="K438" t="s">
        <v>340</v>
      </c>
    </row>
    <row r="439" spans="9:11">
      <c r="J439">
        <v>-4.2999999999999997E-2</v>
      </c>
      <c r="K439">
        <v>-4.2000000000000003E-2</v>
      </c>
    </row>
    <row r="441" spans="9:11">
      <c r="I441" t="s">
        <v>166</v>
      </c>
      <c r="J441" t="s">
        <v>341</v>
      </c>
      <c r="K441" t="s">
        <v>342</v>
      </c>
    </row>
    <row r="442" spans="9:11">
      <c r="J442">
        <v>-0.127</v>
      </c>
      <c r="K442">
        <v>-0.127</v>
      </c>
    </row>
    <row r="444" spans="9:11">
      <c r="I444" t="s">
        <v>172</v>
      </c>
      <c r="J444" t="s">
        <v>343</v>
      </c>
      <c r="K444" t="s">
        <v>344</v>
      </c>
    </row>
    <row r="445" spans="9:11">
      <c r="J445">
        <v>-9.1999999999999998E-2</v>
      </c>
      <c r="K445">
        <v>-9.1999999999999998E-2</v>
      </c>
    </row>
    <row r="447" spans="9:11">
      <c r="I447" t="s">
        <v>177</v>
      </c>
      <c r="J447" t="s">
        <v>345</v>
      </c>
      <c r="K447" t="s">
        <v>346</v>
      </c>
    </row>
    <row r="448" spans="9:11">
      <c r="J448">
        <v>-8.8999999999999996E-2</v>
      </c>
      <c r="K448">
        <v>-8.7999999999999995E-2</v>
      </c>
    </row>
    <row r="450" spans="9:25">
      <c r="I450" t="s">
        <v>91</v>
      </c>
      <c r="J450">
        <v>-7.0999999999999994E-2</v>
      </c>
    </row>
    <row r="451" spans="9:25">
      <c r="J451">
        <v>-5.2999999999999999E-2</v>
      </c>
    </row>
    <row r="453" spans="9:25">
      <c r="I453" t="s">
        <v>93</v>
      </c>
      <c r="J453">
        <v>-4.3999999999999997E-2</v>
      </c>
    </row>
    <row r="454" spans="9:25">
      <c r="J454">
        <v>-8.4000000000000005E-2</v>
      </c>
    </row>
    <row r="456" spans="9:25">
      <c r="I456" t="s">
        <v>95</v>
      </c>
      <c r="J456" t="s">
        <v>347</v>
      </c>
      <c r="K456" t="s">
        <v>348</v>
      </c>
      <c r="L456" t="s">
        <v>349</v>
      </c>
    </row>
    <row r="457" spans="9:25">
      <c r="J457">
        <v>-8.3000000000000004E-2</v>
      </c>
      <c r="K457">
        <v>-8.3000000000000004E-2</v>
      </c>
      <c r="L457">
        <v>-8.2000000000000003E-2</v>
      </c>
    </row>
    <row r="459" spans="9:25">
      <c r="I459" t="s">
        <v>193</v>
      </c>
    </row>
    <row r="460" spans="9:25">
      <c r="I460" t="s">
        <v>99</v>
      </c>
      <c r="J460" s="1">
        <v>12893</v>
      </c>
      <c r="K460" s="1">
        <v>12893</v>
      </c>
      <c r="L460" s="1">
        <v>12893</v>
      </c>
    </row>
    <row r="461" spans="9:25">
      <c r="I461" t="s">
        <v>100</v>
      </c>
      <c r="J461">
        <v>0.25</v>
      </c>
      <c r="K461">
        <v>0.28399999999999997</v>
      </c>
      <c r="L461">
        <v>0.28399999999999997</v>
      </c>
    </row>
    <row r="462" spans="9:25">
      <c r="I462" t="s">
        <v>101</v>
      </c>
      <c r="J462" t="s">
        <v>100</v>
      </c>
      <c r="K462">
        <v>0.25</v>
      </c>
      <c r="L462">
        <v>0.28199999999999997</v>
      </c>
      <c r="M462">
        <v>0.28199999999999997</v>
      </c>
    </row>
    <row r="463" spans="9:25">
      <c r="I463" t="s">
        <v>102</v>
      </c>
      <c r="J463" t="s">
        <v>103</v>
      </c>
      <c r="K463" t="s">
        <v>104</v>
      </c>
      <c r="L463">
        <v>1.4359999999999999</v>
      </c>
      <c r="M463" t="s">
        <v>105</v>
      </c>
      <c r="N463" t="s">
        <v>106</v>
      </c>
      <c r="O463" t="s">
        <v>350</v>
      </c>
      <c r="P463">
        <v>1.405</v>
      </c>
      <c r="Q463" t="s">
        <v>105</v>
      </c>
      <c r="R463" t="s">
        <v>106</v>
      </c>
      <c r="S463" t="s">
        <v>351</v>
      </c>
      <c r="T463">
        <v>1.405</v>
      </c>
      <c r="U463" t="s">
        <v>105</v>
      </c>
      <c r="V463" t="s">
        <v>106</v>
      </c>
      <c r="W463" t="s">
        <v>351</v>
      </c>
    </row>
    <row r="464" spans="9:25">
      <c r="I464" t="s">
        <v>109</v>
      </c>
      <c r="J464" t="s">
        <v>110</v>
      </c>
      <c r="K464" t="s">
        <v>352</v>
      </c>
      <c r="L464" t="s">
        <v>105</v>
      </c>
      <c r="M464" t="s">
        <v>106</v>
      </c>
      <c r="N464" t="s">
        <v>188</v>
      </c>
      <c r="O464" t="s">
        <v>350</v>
      </c>
      <c r="P464" t="s">
        <v>353</v>
      </c>
      <c r="Q464" t="s">
        <v>105</v>
      </c>
      <c r="R464" t="s">
        <v>106</v>
      </c>
      <c r="S464" t="s">
        <v>354</v>
      </c>
      <c r="T464" t="s">
        <v>351</v>
      </c>
      <c r="U464" t="s">
        <v>355</v>
      </c>
      <c r="V464" t="s">
        <v>105</v>
      </c>
      <c r="W464" t="s">
        <v>106</v>
      </c>
      <c r="X464" t="s">
        <v>354</v>
      </c>
      <c r="Y464" t="s">
        <v>351</v>
      </c>
    </row>
    <row r="465" spans="9:12">
      <c r="I465" t="s">
        <v>192</v>
      </c>
    </row>
    <row r="466" spans="9:12">
      <c r="I466" t="s">
        <v>116</v>
      </c>
      <c r="J466" t="s">
        <v>117</v>
      </c>
      <c r="K466" t="s">
        <v>118</v>
      </c>
      <c r="L466" t="s">
        <v>119</v>
      </c>
    </row>
    <row r="468" spans="9:12">
      <c r="I468" t="s">
        <v>356</v>
      </c>
    </row>
    <row r="469" spans="9:12">
      <c r="I469" t="s">
        <v>120</v>
      </c>
    </row>
    <row r="470" spans="9:12">
      <c r="J470" t="s">
        <v>2</v>
      </c>
      <c r="K470" t="s">
        <v>3</v>
      </c>
    </row>
    <row r="471" spans="9:12">
      <c r="J471" t="s">
        <v>121</v>
      </c>
    </row>
    <row r="472" spans="9:12">
      <c r="J472" t="s">
        <v>5</v>
      </c>
    </row>
    <row r="473" spans="9:12">
      <c r="J473">
        <v>-1</v>
      </c>
      <c r="K473">
        <v>-2</v>
      </c>
      <c r="L473">
        <v>-3</v>
      </c>
    </row>
    <row r="474" spans="9:12">
      <c r="I474" t="s">
        <v>122</v>
      </c>
    </row>
    <row r="475" spans="9:12">
      <c r="I475" t="s">
        <v>7</v>
      </c>
      <c r="J475" t="s">
        <v>357</v>
      </c>
      <c r="K475" t="s">
        <v>358</v>
      </c>
      <c r="L475" t="s">
        <v>359</v>
      </c>
    </row>
    <row r="476" spans="9:12">
      <c r="J476">
        <v>-5.5E-2</v>
      </c>
      <c r="K476">
        <v>-5.5E-2</v>
      </c>
      <c r="L476">
        <v>-5.5E-2</v>
      </c>
    </row>
    <row r="478" spans="9:12">
      <c r="I478" t="s">
        <v>11</v>
      </c>
      <c r="J478" t="s">
        <v>360</v>
      </c>
      <c r="K478" t="s">
        <v>361</v>
      </c>
      <c r="L478" t="s">
        <v>362</v>
      </c>
    </row>
    <row r="479" spans="9:12">
      <c r="J479">
        <v>-3.9E-2</v>
      </c>
      <c r="K479">
        <v>-3.9E-2</v>
      </c>
      <c r="L479">
        <v>-3.9E-2</v>
      </c>
    </row>
    <row r="481" spans="9:12">
      <c r="I481" t="s">
        <v>15</v>
      </c>
      <c r="J481" t="s">
        <v>363</v>
      </c>
      <c r="K481" t="s">
        <v>364</v>
      </c>
      <c r="L481" t="s">
        <v>364</v>
      </c>
    </row>
    <row r="482" spans="9:12">
      <c r="J482">
        <v>-2.8000000000000001E-2</v>
      </c>
      <c r="K482">
        <v>-2.8000000000000001E-2</v>
      </c>
      <c r="L482">
        <v>-2.8000000000000001E-2</v>
      </c>
    </row>
    <row r="484" spans="9:12">
      <c r="I484" t="s">
        <v>19</v>
      </c>
      <c r="J484" t="s">
        <v>365</v>
      </c>
      <c r="K484" t="s">
        <v>366</v>
      </c>
      <c r="L484" t="s">
        <v>329</v>
      </c>
    </row>
    <row r="485" spans="9:12">
      <c r="J485">
        <v>-0.03</v>
      </c>
      <c r="K485">
        <v>-2.9000000000000001E-2</v>
      </c>
      <c r="L485">
        <v>-2.9000000000000001E-2</v>
      </c>
    </row>
    <row r="487" spans="9:12">
      <c r="I487" t="s">
        <v>23</v>
      </c>
      <c r="J487" t="s">
        <v>367</v>
      </c>
      <c r="K487" t="s">
        <v>368</v>
      </c>
      <c r="L487" t="s">
        <v>368</v>
      </c>
    </row>
    <row r="488" spans="9:12">
      <c r="J488">
        <v>-1.6E-2</v>
      </c>
      <c r="K488">
        <v>-1.6E-2</v>
      </c>
      <c r="L488">
        <v>-1.6E-2</v>
      </c>
    </row>
    <row r="490" spans="9:12">
      <c r="I490" t="s">
        <v>28</v>
      </c>
      <c r="J490" t="s">
        <v>369</v>
      </c>
      <c r="K490" t="s">
        <v>370</v>
      </c>
      <c r="L490" t="s">
        <v>371</v>
      </c>
    </row>
    <row r="491" spans="9:12">
      <c r="J491">
        <v>-9.2999999999999999E-2</v>
      </c>
      <c r="K491">
        <v>-9.0999999999999998E-2</v>
      </c>
      <c r="L491">
        <v>-9.0999999999999998E-2</v>
      </c>
    </row>
    <row r="493" spans="9:12">
      <c r="I493" t="s">
        <v>32</v>
      </c>
      <c r="J493" t="s">
        <v>372</v>
      </c>
      <c r="K493" t="s">
        <v>373</v>
      </c>
      <c r="L493" t="s">
        <v>374</v>
      </c>
    </row>
    <row r="494" spans="9:12">
      <c r="J494">
        <v>-9.2999999999999999E-2</v>
      </c>
      <c r="K494">
        <v>-9.1999999999999998E-2</v>
      </c>
      <c r="L494">
        <v>-9.0999999999999998E-2</v>
      </c>
    </row>
    <row r="496" spans="9:12">
      <c r="I496" t="s">
        <v>36</v>
      </c>
      <c r="J496" t="s">
        <v>375</v>
      </c>
      <c r="K496" t="s">
        <v>376</v>
      </c>
      <c r="L496" t="s">
        <v>377</v>
      </c>
    </row>
    <row r="497" spans="9:12">
      <c r="J497">
        <v>-9.4E-2</v>
      </c>
      <c r="K497">
        <v>-9.2999999999999999E-2</v>
      </c>
      <c r="L497">
        <v>-9.2999999999999999E-2</v>
      </c>
    </row>
    <row r="499" spans="9:12">
      <c r="I499" t="s">
        <v>43</v>
      </c>
      <c r="J499" t="s">
        <v>378</v>
      </c>
      <c r="K499" t="s">
        <v>379</v>
      </c>
    </row>
    <row r="500" spans="9:12">
      <c r="J500">
        <v>-0.14000000000000001</v>
      </c>
      <c r="K500">
        <v>-0.14000000000000001</v>
      </c>
    </row>
    <row r="502" spans="9:12">
      <c r="I502" t="s">
        <v>46</v>
      </c>
      <c r="J502" t="s">
        <v>380</v>
      </c>
      <c r="K502" t="s">
        <v>381</v>
      </c>
    </row>
    <row r="503" spans="9:12">
      <c r="J503">
        <v>-4.5999999999999999E-2</v>
      </c>
      <c r="K503">
        <v>-4.5999999999999999E-2</v>
      </c>
    </row>
    <row r="505" spans="9:12">
      <c r="I505" t="s">
        <v>49</v>
      </c>
      <c r="J505" t="s">
        <v>382</v>
      </c>
      <c r="K505" t="s">
        <v>383</v>
      </c>
    </row>
    <row r="506" spans="9:12">
      <c r="J506">
        <v>-4.2000000000000003E-2</v>
      </c>
      <c r="K506">
        <v>-4.2999999999999997E-2</v>
      </c>
    </row>
    <row r="508" spans="9:12">
      <c r="I508" t="s">
        <v>50</v>
      </c>
      <c r="J508" t="s">
        <v>384</v>
      </c>
      <c r="K508" t="s">
        <v>29</v>
      </c>
    </row>
    <row r="509" spans="9:12">
      <c r="J509">
        <v>-0.09</v>
      </c>
      <c r="K509">
        <v>-0.09</v>
      </c>
    </row>
    <row r="511" spans="9:12">
      <c r="I511" t="s">
        <v>56</v>
      </c>
      <c r="J511" t="s">
        <v>385</v>
      </c>
      <c r="K511" t="s">
        <v>386</v>
      </c>
    </row>
    <row r="512" spans="9:12">
      <c r="J512">
        <v>-5.7000000000000002E-2</v>
      </c>
      <c r="K512">
        <v>-5.7000000000000002E-2</v>
      </c>
    </row>
    <row r="514" spans="9:11">
      <c r="I514" t="s">
        <v>59</v>
      </c>
      <c r="J514" t="s">
        <v>387</v>
      </c>
      <c r="K514" t="s">
        <v>388</v>
      </c>
    </row>
    <row r="515" spans="9:11">
      <c r="J515">
        <v>-8.8999999999999996E-2</v>
      </c>
      <c r="K515">
        <v>-8.8999999999999996E-2</v>
      </c>
    </row>
    <row r="517" spans="9:11">
      <c r="I517" t="s">
        <v>62</v>
      </c>
      <c r="J517" t="s">
        <v>389</v>
      </c>
      <c r="K517" t="s">
        <v>390</v>
      </c>
    </row>
    <row r="518" spans="9:11">
      <c r="J518">
        <v>-8.1000000000000003E-2</v>
      </c>
      <c r="K518">
        <v>-8.1000000000000003E-2</v>
      </c>
    </row>
    <row r="520" spans="9:11">
      <c r="I520" t="s">
        <v>65</v>
      </c>
      <c r="J520" t="s">
        <v>391</v>
      </c>
      <c r="K520" t="s">
        <v>392</v>
      </c>
    </row>
    <row r="521" spans="9:11">
      <c r="J521">
        <v>-8.2000000000000003E-2</v>
      </c>
      <c r="K521">
        <v>-8.2000000000000003E-2</v>
      </c>
    </row>
    <row r="523" spans="9:11">
      <c r="I523" t="s">
        <v>71</v>
      </c>
      <c r="J523" t="s">
        <v>393</v>
      </c>
      <c r="K523" t="s">
        <v>394</v>
      </c>
    </row>
    <row r="524" spans="9:11">
      <c r="J524">
        <v>-6.7000000000000004E-2</v>
      </c>
      <c r="K524">
        <v>-6.7000000000000004E-2</v>
      </c>
    </row>
    <row r="526" spans="9:11">
      <c r="I526" t="s">
        <v>77</v>
      </c>
      <c r="J526" t="s">
        <v>395</v>
      </c>
      <c r="K526" t="s">
        <v>396</v>
      </c>
    </row>
    <row r="527" spans="9:11">
      <c r="J527">
        <v>-3.5000000000000003E-2</v>
      </c>
      <c r="K527">
        <v>-3.5999999999999997E-2</v>
      </c>
    </row>
    <row r="529" spans="9:11">
      <c r="I529" t="s">
        <v>80</v>
      </c>
      <c r="J529" t="s">
        <v>220</v>
      </c>
      <c r="K529" t="s">
        <v>397</v>
      </c>
    </row>
    <row r="530" spans="9:11">
      <c r="J530">
        <v>-0.105</v>
      </c>
      <c r="K530">
        <v>-0.105</v>
      </c>
    </row>
    <row r="532" spans="9:11">
      <c r="I532" t="s">
        <v>85</v>
      </c>
      <c r="J532" t="s">
        <v>398</v>
      </c>
      <c r="K532" t="s">
        <v>399</v>
      </c>
    </row>
    <row r="533" spans="9:11">
      <c r="J533">
        <v>-6.6000000000000003E-2</v>
      </c>
      <c r="K533">
        <v>-6.6000000000000003E-2</v>
      </c>
    </row>
    <row r="535" spans="9:11">
      <c r="I535" t="s">
        <v>166</v>
      </c>
      <c r="J535" t="s">
        <v>400</v>
      </c>
      <c r="K535" t="s">
        <v>401</v>
      </c>
    </row>
    <row r="536" spans="9:11">
      <c r="J536">
        <v>-0.113</v>
      </c>
      <c r="K536">
        <v>-0.113</v>
      </c>
    </row>
    <row r="538" spans="9:11">
      <c r="I538" t="s">
        <v>172</v>
      </c>
      <c r="J538" t="s">
        <v>402</v>
      </c>
      <c r="K538" t="s">
        <v>403</v>
      </c>
    </row>
    <row r="539" spans="9:11">
      <c r="J539">
        <v>-5.5E-2</v>
      </c>
      <c r="K539">
        <v>-5.6000000000000001E-2</v>
      </c>
    </row>
    <row r="541" spans="9:11">
      <c r="I541" t="s">
        <v>177</v>
      </c>
      <c r="J541" t="s">
        <v>404</v>
      </c>
      <c r="K541" t="s">
        <v>405</v>
      </c>
    </row>
    <row r="542" spans="9:11">
      <c r="J542">
        <v>-7.5999999999999998E-2</v>
      </c>
      <c r="K542">
        <v>-7.5999999999999998E-2</v>
      </c>
    </row>
    <row r="544" spans="9:11">
      <c r="I544" t="s">
        <v>88</v>
      </c>
      <c r="J544" t="s">
        <v>406</v>
      </c>
      <c r="K544" t="s">
        <v>407</v>
      </c>
    </row>
    <row r="545" spans="9:23">
      <c r="J545">
        <v>-3.2000000000000001E-2</v>
      </c>
      <c r="K545">
        <v>-3.3000000000000002E-2</v>
      </c>
    </row>
    <row r="547" spans="9:23">
      <c r="I547" t="s">
        <v>91</v>
      </c>
      <c r="J547" t="s">
        <v>232</v>
      </c>
    </row>
    <row r="548" spans="9:23">
      <c r="J548">
        <v>-8.3000000000000004E-2</v>
      </c>
    </row>
    <row r="550" spans="9:23">
      <c r="I550" t="s">
        <v>93</v>
      </c>
      <c r="J550">
        <v>6.0000000000000001E-3</v>
      </c>
    </row>
    <row r="551" spans="9:23">
      <c r="J551">
        <v>-5.0999999999999997E-2</v>
      </c>
    </row>
    <row r="553" spans="9:23">
      <c r="I553" t="s">
        <v>95</v>
      </c>
      <c r="J553" t="s">
        <v>408</v>
      </c>
      <c r="K553" t="s">
        <v>409</v>
      </c>
      <c r="L553" t="s">
        <v>410</v>
      </c>
    </row>
    <row r="554" spans="9:23">
      <c r="J554">
        <v>-9.4E-2</v>
      </c>
      <c r="K554">
        <v>-9.4E-2</v>
      </c>
      <c r="L554">
        <v>-9.4E-2</v>
      </c>
    </row>
    <row r="556" spans="9:23">
      <c r="I556" t="s">
        <v>122</v>
      </c>
    </row>
    <row r="557" spans="9:23">
      <c r="I557" t="s">
        <v>99</v>
      </c>
      <c r="J557" s="1">
        <v>25279</v>
      </c>
      <c r="K557" s="1">
        <v>25279</v>
      </c>
      <c r="L557" s="1">
        <v>25279</v>
      </c>
    </row>
    <row r="558" spans="9:23">
      <c r="I558" t="s">
        <v>100</v>
      </c>
      <c r="J558">
        <v>0.23799999999999999</v>
      </c>
      <c r="K558">
        <v>0.26600000000000001</v>
      </c>
      <c r="L558">
        <v>0.26600000000000001</v>
      </c>
    </row>
    <row r="559" spans="9:23">
      <c r="I559" t="s">
        <v>101</v>
      </c>
      <c r="J559" t="s">
        <v>100</v>
      </c>
      <c r="K559">
        <v>0.23799999999999999</v>
      </c>
      <c r="L559">
        <v>0.26500000000000001</v>
      </c>
      <c r="M559">
        <v>0.26500000000000001</v>
      </c>
    </row>
    <row r="560" spans="9:23">
      <c r="I560" t="s">
        <v>102</v>
      </c>
      <c r="J560" t="s">
        <v>103</v>
      </c>
      <c r="K560" t="s">
        <v>104</v>
      </c>
      <c r="L560">
        <v>1.7</v>
      </c>
      <c r="M560" t="s">
        <v>105</v>
      </c>
      <c r="N560" t="s">
        <v>106</v>
      </c>
      <c r="O560" t="s">
        <v>411</v>
      </c>
      <c r="P560">
        <v>1.669</v>
      </c>
      <c r="Q560" t="s">
        <v>105</v>
      </c>
      <c r="R560" t="s">
        <v>106</v>
      </c>
      <c r="S560" t="s">
        <v>412</v>
      </c>
      <c r="T560">
        <v>1.67</v>
      </c>
      <c r="U560" t="s">
        <v>105</v>
      </c>
      <c r="V560" t="s">
        <v>106</v>
      </c>
      <c r="W560" t="s">
        <v>412</v>
      </c>
    </row>
    <row r="561" spans="9:25">
      <c r="I561" t="s">
        <v>109</v>
      </c>
      <c r="J561" t="s">
        <v>110</v>
      </c>
      <c r="K561" t="s">
        <v>413</v>
      </c>
      <c r="L561" t="s">
        <v>105</v>
      </c>
      <c r="M561" t="s">
        <v>106</v>
      </c>
      <c r="N561" t="s">
        <v>414</v>
      </c>
      <c r="O561" t="s">
        <v>411</v>
      </c>
      <c r="P561" t="s">
        <v>415</v>
      </c>
      <c r="Q561" t="s">
        <v>105</v>
      </c>
      <c r="R561" t="s">
        <v>106</v>
      </c>
      <c r="S561" t="s">
        <v>416</v>
      </c>
      <c r="T561" t="s">
        <v>412</v>
      </c>
      <c r="U561" t="s">
        <v>417</v>
      </c>
      <c r="V561" t="s">
        <v>105</v>
      </c>
      <c r="W561" t="s">
        <v>106</v>
      </c>
      <c r="X561" t="s">
        <v>416</v>
      </c>
      <c r="Y561" t="s">
        <v>412</v>
      </c>
    </row>
    <row r="562" spans="9:25">
      <c r="I562" t="s">
        <v>120</v>
      </c>
    </row>
    <row r="563" spans="9:25">
      <c r="I563" t="s">
        <v>116</v>
      </c>
      <c r="J563" t="s">
        <v>117</v>
      </c>
      <c r="K563" t="s">
        <v>118</v>
      </c>
      <c r="L563" t="s">
        <v>119</v>
      </c>
    </row>
    <row r="565" spans="9:25">
      <c r="I565" t="s">
        <v>26</v>
      </c>
    </row>
    <row r="566" spans="9:25">
      <c r="I566" t="s">
        <v>418</v>
      </c>
    </row>
    <row r="567" spans="9:25">
      <c r="J567" t="s">
        <v>2</v>
      </c>
      <c r="K567" t="s">
        <v>3</v>
      </c>
    </row>
    <row r="568" spans="9:25">
      <c r="J568" t="s">
        <v>4</v>
      </c>
    </row>
    <row r="569" spans="9:25">
      <c r="J569" t="s">
        <v>5</v>
      </c>
    </row>
    <row r="570" spans="9:25">
      <c r="J570">
        <v>-1</v>
      </c>
      <c r="K570">
        <v>-2</v>
      </c>
      <c r="L570">
        <v>-3</v>
      </c>
    </row>
    <row r="571" spans="9:25">
      <c r="I571" t="s">
        <v>419</v>
      </c>
    </row>
    <row r="572" spans="9:25">
      <c r="I572" t="s">
        <v>7</v>
      </c>
      <c r="J572" t="s">
        <v>420</v>
      </c>
      <c r="K572" t="s">
        <v>421</v>
      </c>
      <c r="L572" t="s">
        <v>421</v>
      </c>
    </row>
    <row r="573" spans="9:25">
      <c r="J573">
        <v>-0.03</v>
      </c>
      <c r="K573">
        <v>-0.03</v>
      </c>
      <c r="L573">
        <v>-0.03</v>
      </c>
    </row>
    <row r="575" spans="9:25">
      <c r="I575" t="s">
        <v>11</v>
      </c>
      <c r="J575" t="s">
        <v>422</v>
      </c>
      <c r="K575" t="s">
        <v>423</v>
      </c>
      <c r="L575" t="s">
        <v>424</v>
      </c>
    </row>
    <row r="576" spans="9:25">
      <c r="J576">
        <v>-2.9000000000000001E-2</v>
      </c>
      <c r="K576">
        <v>-2.9000000000000001E-2</v>
      </c>
      <c r="L576">
        <v>-2.9000000000000001E-2</v>
      </c>
    </row>
    <row r="578" spans="9:12">
      <c r="I578" t="s">
        <v>15</v>
      </c>
      <c r="J578" t="s">
        <v>425</v>
      </c>
      <c r="K578" t="s">
        <v>426</v>
      </c>
      <c r="L578" t="s">
        <v>427</v>
      </c>
    </row>
    <row r="579" spans="9:12">
      <c r="J579">
        <v>-2.7E-2</v>
      </c>
      <c r="K579">
        <v>-2.7E-2</v>
      </c>
      <c r="L579">
        <v>-2.7E-2</v>
      </c>
    </row>
    <row r="581" spans="9:12">
      <c r="I581" t="s">
        <v>19</v>
      </c>
      <c r="J581" t="s">
        <v>428</v>
      </c>
      <c r="K581" t="s">
        <v>429</v>
      </c>
      <c r="L581" t="s">
        <v>429</v>
      </c>
    </row>
    <row r="582" spans="9:12">
      <c r="J582">
        <v>-3.1E-2</v>
      </c>
      <c r="K582">
        <v>-3.1E-2</v>
      </c>
      <c r="L582">
        <v>-3.1E-2</v>
      </c>
    </row>
    <row r="584" spans="9:12">
      <c r="I584" t="s">
        <v>23</v>
      </c>
      <c r="J584" t="s">
        <v>430</v>
      </c>
      <c r="K584" t="s">
        <v>431</v>
      </c>
      <c r="L584" t="s">
        <v>431</v>
      </c>
    </row>
    <row r="585" spans="9:12">
      <c r="J585">
        <v>-1.2999999999999999E-2</v>
      </c>
      <c r="K585">
        <v>-1.2999999999999999E-2</v>
      </c>
      <c r="L585">
        <v>-1.2999999999999999E-2</v>
      </c>
    </row>
    <row r="587" spans="9:12">
      <c r="I587" t="s">
        <v>28</v>
      </c>
      <c r="J587" t="s">
        <v>432</v>
      </c>
      <c r="K587" t="s">
        <v>433</v>
      </c>
      <c r="L587" t="s">
        <v>433</v>
      </c>
    </row>
    <row r="588" spans="9:12">
      <c r="J588">
        <v>-0.05</v>
      </c>
      <c r="K588">
        <v>-0.05</v>
      </c>
      <c r="L588">
        <v>-0.05</v>
      </c>
    </row>
    <row r="590" spans="9:12">
      <c r="I590" t="s">
        <v>32</v>
      </c>
      <c r="J590" t="s">
        <v>434</v>
      </c>
      <c r="K590" t="s">
        <v>435</v>
      </c>
      <c r="L590" t="s">
        <v>436</v>
      </c>
    </row>
    <row r="591" spans="9:12">
      <c r="J591">
        <v>-5.0999999999999997E-2</v>
      </c>
      <c r="K591">
        <v>-0.05</v>
      </c>
      <c r="L591">
        <v>-0.05</v>
      </c>
    </row>
    <row r="593" spans="9:12">
      <c r="I593" t="s">
        <v>36</v>
      </c>
      <c r="J593" t="s">
        <v>437</v>
      </c>
      <c r="K593" t="s">
        <v>438</v>
      </c>
      <c r="L593" t="s">
        <v>439</v>
      </c>
    </row>
    <row r="594" spans="9:12">
      <c r="J594">
        <v>-5.0999999999999997E-2</v>
      </c>
      <c r="K594">
        <v>-5.0999999999999997E-2</v>
      </c>
      <c r="L594">
        <v>-5.0999999999999997E-2</v>
      </c>
    </row>
    <row r="596" spans="9:12">
      <c r="I596" t="s">
        <v>40</v>
      </c>
      <c r="J596" t="s">
        <v>440</v>
      </c>
      <c r="K596" t="s">
        <v>441</v>
      </c>
    </row>
    <row r="597" spans="9:12">
      <c r="J597">
        <v>-6.5000000000000002E-2</v>
      </c>
      <c r="K597">
        <v>-6.5000000000000002E-2</v>
      </c>
    </row>
    <row r="599" spans="9:12">
      <c r="I599" t="s">
        <v>43</v>
      </c>
      <c r="J599" t="s">
        <v>442</v>
      </c>
      <c r="K599" t="s">
        <v>443</v>
      </c>
    </row>
    <row r="600" spans="9:12">
      <c r="J600">
        <v>-8.5000000000000006E-2</v>
      </c>
      <c r="K600">
        <v>-8.4000000000000005E-2</v>
      </c>
    </row>
    <row r="602" spans="9:12">
      <c r="I602" t="s">
        <v>49</v>
      </c>
      <c r="J602" t="s">
        <v>444</v>
      </c>
      <c r="K602" t="s">
        <v>445</v>
      </c>
    </row>
    <row r="603" spans="9:12">
      <c r="J603">
        <v>-0.03</v>
      </c>
      <c r="K603">
        <v>-2.9000000000000001E-2</v>
      </c>
    </row>
    <row r="605" spans="9:12">
      <c r="I605" t="s">
        <v>53</v>
      </c>
      <c r="J605" t="s">
        <v>446</v>
      </c>
      <c r="K605" t="s">
        <v>218</v>
      </c>
    </row>
    <row r="606" spans="9:12">
      <c r="J606">
        <v>-3.9E-2</v>
      </c>
      <c r="K606">
        <v>-3.7999999999999999E-2</v>
      </c>
    </row>
    <row r="608" spans="9:12">
      <c r="I608" t="s">
        <v>56</v>
      </c>
      <c r="J608" t="s">
        <v>447</v>
      </c>
      <c r="K608" t="s">
        <v>448</v>
      </c>
    </row>
    <row r="609" spans="9:11">
      <c r="J609">
        <v>-2.7E-2</v>
      </c>
      <c r="K609">
        <v>-2.5000000000000001E-2</v>
      </c>
    </row>
    <row r="611" spans="9:11">
      <c r="I611" t="s">
        <v>59</v>
      </c>
      <c r="J611" t="s">
        <v>449</v>
      </c>
      <c r="K611" t="s">
        <v>330</v>
      </c>
    </row>
    <row r="612" spans="9:11">
      <c r="J612">
        <v>-4.8000000000000001E-2</v>
      </c>
      <c r="K612">
        <v>-4.8000000000000001E-2</v>
      </c>
    </row>
    <row r="614" spans="9:11">
      <c r="I614" t="s">
        <v>62</v>
      </c>
      <c r="J614" t="s">
        <v>450</v>
      </c>
      <c r="K614" t="s">
        <v>451</v>
      </c>
    </row>
    <row r="615" spans="9:11">
      <c r="J615">
        <v>-5.8999999999999997E-2</v>
      </c>
      <c r="K615">
        <v>-5.8999999999999997E-2</v>
      </c>
    </row>
    <row r="617" spans="9:11">
      <c r="I617" t="s">
        <v>65</v>
      </c>
      <c r="J617" t="s">
        <v>452</v>
      </c>
      <c r="K617" t="s">
        <v>453</v>
      </c>
    </row>
    <row r="618" spans="9:11">
      <c r="J618">
        <v>-6.0999999999999999E-2</v>
      </c>
      <c r="K618">
        <v>-0.06</v>
      </c>
    </row>
    <row r="620" spans="9:11">
      <c r="I620" t="s">
        <v>68</v>
      </c>
      <c r="J620" t="s">
        <v>454</v>
      </c>
      <c r="K620" t="s">
        <v>455</v>
      </c>
    </row>
    <row r="621" spans="9:11">
      <c r="J621">
        <v>-8.3000000000000004E-2</v>
      </c>
      <c r="K621">
        <v>-8.3000000000000004E-2</v>
      </c>
    </row>
    <row r="623" spans="9:11">
      <c r="I623" t="s">
        <v>71</v>
      </c>
      <c r="J623" t="s">
        <v>456</v>
      </c>
      <c r="K623" t="s">
        <v>457</v>
      </c>
    </row>
    <row r="624" spans="9:11">
      <c r="J624">
        <v>-7.9000000000000001E-2</v>
      </c>
      <c r="K624">
        <v>-7.9000000000000001E-2</v>
      </c>
    </row>
    <row r="626" spans="9:11">
      <c r="I626" t="s">
        <v>80</v>
      </c>
      <c r="J626" t="s">
        <v>458</v>
      </c>
      <c r="K626" t="s">
        <v>459</v>
      </c>
    </row>
    <row r="627" spans="9:11">
      <c r="J627">
        <v>-5.5E-2</v>
      </c>
      <c r="K627">
        <v>-5.3999999999999999E-2</v>
      </c>
    </row>
    <row r="629" spans="9:11">
      <c r="I629" t="s">
        <v>83</v>
      </c>
      <c r="J629" t="s">
        <v>295</v>
      </c>
      <c r="K629" t="s">
        <v>460</v>
      </c>
    </row>
    <row r="630" spans="9:11">
      <c r="J630">
        <v>-4.8000000000000001E-2</v>
      </c>
      <c r="K630">
        <v>-4.7E-2</v>
      </c>
    </row>
    <row r="632" spans="9:11">
      <c r="I632" t="s">
        <v>161</v>
      </c>
      <c r="J632" t="s">
        <v>461</v>
      </c>
      <c r="K632" t="s">
        <v>462</v>
      </c>
    </row>
    <row r="633" spans="9:11">
      <c r="J633">
        <v>-0.03</v>
      </c>
      <c r="K633">
        <v>-2.9000000000000001E-2</v>
      </c>
    </row>
    <row r="635" spans="9:11">
      <c r="I635" t="s">
        <v>177</v>
      </c>
      <c r="J635" t="s">
        <v>463</v>
      </c>
      <c r="K635" t="s">
        <v>464</v>
      </c>
    </row>
    <row r="636" spans="9:11">
      <c r="J636">
        <v>-5.7000000000000002E-2</v>
      </c>
      <c r="K636">
        <v>-5.6000000000000001E-2</v>
      </c>
    </row>
    <row r="638" spans="9:11">
      <c r="I638" t="s">
        <v>88</v>
      </c>
      <c r="J638" t="s">
        <v>55</v>
      </c>
      <c r="K638" t="s">
        <v>54</v>
      </c>
    </row>
    <row r="639" spans="9:11">
      <c r="J639">
        <v>-4.3999999999999997E-2</v>
      </c>
      <c r="K639">
        <v>-4.3999999999999997E-2</v>
      </c>
    </row>
    <row r="641" spans="9:25">
      <c r="I641" t="s">
        <v>91</v>
      </c>
      <c r="J641">
        <v>4.2000000000000003E-2</v>
      </c>
    </row>
    <row r="642" spans="9:25">
      <c r="J642">
        <v>-3.1E-2</v>
      </c>
    </row>
    <row r="644" spans="9:25">
      <c r="I644" t="s">
        <v>93</v>
      </c>
      <c r="J644">
        <v>-1.2E-2</v>
      </c>
    </row>
    <row r="645" spans="9:25">
      <c r="J645">
        <v>-5.2999999999999999E-2</v>
      </c>
    </row>
    <row r="647" spans="9:25">
      <c r="I647" t="s">
        <v>95</v>
      </c>
      <c r="J647" t="s">
        <v>465</v>
      </c>
      <c r="K647" t="s">
        <v>466</v>
      </c>
      <c r="L647" t="s">
        <v>467</v>
      </c>
    </row>
    <row r="648" spans="9:25">
      <c r="J648">
        <v>-5.3999999999999999E-2</v>
      </c>
      <c r="K648">
        <v>-5.6000000000000001E-2</v>
      </c>
      <c r="L648">
        <v>-5.5E-2</v>
      </c>
    </row>
    <row r="650" spans="9:25">
      <c r="I650" t="s">
        <v>419</v>
      </c>
    </row>
    <row r="651" spans="9:25">
      <c r="I651" t="s">
        <v>99</v>
      </c>
      <c r="J651" s="1">
        <v>27687</v>
      </c>
      <c r="K651" s="1">
        <v>27687</v>
      </c>
      <c r="L651" s="1">
        <v>27687</v>
      </c>
    </row>
    <row r="652" spans="9:25">
      <c r="I652" t="s">
        <v>100</v>
      </c>
      <c r="J652">
        <v>0.23</v>
      </c>
      <c r="K652">
        <v>0.25600000000000001</v>
      </c>
      <c r="L652">
        <v>0.25600000000000001</v>
      </c>
    </row>
    <row r="653" spans="9:25">
      <c r="I653" t="s">
        <v>101</v>
      </c>
      <c r="J653" t="s">
        <v>100</v>
      </c>
      <c r="K653">
        <v>0.23</v>
      </c>
      <c r="L653">
        <v>0.25600000000000001</v>
      </c>
      <c r="M653">
        <v>0.25600000000000001</v>
      </c>
    </row>
    <row r="654" spans="9:25">
      <c r="I654" t="s">
        <v>102</v>
      </c>
      <c r="J654" t="s">
        <v>103</v>
      </c>
      <c r="K654" t="s">
        <v>104</v>
      </c>
      <c r="L654">
        <v>1.379</v>
      </c>
      <c r="M654" t="s">
        <v>105</v>
      </c>
      <c r="N654" t="s">
        <v>106</v>
      </c>
      <c r="O654" t="s">
        <v>468</v>
      </c>
      <c r="P654">
        <v>1.355</v>
      </c>
      <c r="Q654" t="s">
        <v>105</v>
      </c>
      <c r="R654" t="s">
        <v>106</v>
      </c>
      <c r="S654" t="s">
        <v>469</v>
      </c>
      <c r="T654">
        <v>1.355</v>
      </c>
      <c r="U654" t="s">
        <v>105</v>
      </c>
      <c r="V654" t="s">
        <v>106</v>
      </c>
      <c r="W654" t="s">
        <v>469</v>
      </c>
    </row>
    <row r="655" spans="9:25">
      <c r="I655" t="s">
        <v>109</v>
      </c>
      <c r="J655" t="s">
        <v>110</v>
      </c>
      <c r="K655" t="s">
        <v>470</v>
      </c>
      <c r="L655" t="s">
        <v>105</v>
      </c>
      <c r="M655" t="s">
        <v>106</v>
      </c>
      <c r="N655" t="s">
        <v>414</v>
      </c>
      <c r="O655" t="s">
        <v>468</v>
      </c>
      <c r="P655" t="s">
        <v>471</v>
      </c>
      <c r="Q655" t="s">
        <v>105</v>
      </c>
      <c r="R655" t="s">
        <v>106</v>
      </c>
      <c r="S655" t="s">
        <v>472</v>
      </c>
      <c r="T655" t="s">
        <v>469</v>
      </c>
      <c r="U655" t="s">
        <v>473</v>
      </c>
      <c r="V655" t="s">
        <v>105</v>
      </c>
      <c r="W655" t="s">
        <v>106</v>
      </c>
      <c r="X655" t="s">
        <v>472</v>
      </c>
      <c r="Y655" t="s">
        <v>469</v>
      </c>
    </row>
    <row r="656" spans="9:25">
      <c r="I656" t="s">
        <v>418</v>
      </c>
    </row>
    <row r="657" spans="9:12">
      <c r="I657" t="s">
        <v>116</v>
      </c>
      <c r="J657" t="s">
        <v>117</v>
      </c>
      <c r="K657" t="s">
        <v>118</v>
      </c>
      <c r="L65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7" sqref="A7"/>
    </sheetView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8"/>
  <sheetViews>
    <sheetView workbookViewId="0">
      <selection activeCell="A2" sqref="A2"/>
    </sheetView>
  </sheetViews>
  <sheetFormatPr baseColWidth="10" defaultRowHeight="16"/>
  <sheetData>
    <row r="1" spans="1:15">
      <c r="A1" t="s">
        <v>474</v>
      </c>
    </row>
    <row r="2" spans="1:15">
      <c r="A2" t="s">
        <v>517</v>
      </c>
      <c r="B2" t="s">
        <v>106</v>
      </c>
      <c r="C2" t="s">
        <v>5</v>
      </c>
      <c r="D2" t="s">
        <v>516</v>
      </c>
      <c r="E2" t="s">
        <v>7</v>
      </c>
      <c r="F2" t="s">
        <v>515</v>
      </c>
      <c r="G2" t="s">
        <v>11</v>
      </c>
      <c r="H2" t="s">
        <v>515</v>
      </c>
      <c r="I2" t="s">
        <v>15</v>
      </c>
      <c r="J2" t="s">
        <v>515</v>
      </c>
    </row>
    <row r="3" spans="1:15">
      <c r="B3" t="s">
        <v>19</v>
      </c>
      <c r="C3" t="s">
        <v>515</v>
      </c>
      <c r="D3" t="s">
        <v>23</v>
      </c>
      <c r="E3" t="s">
        <v>515</v>
      </c>
      <c r="F3" t="s">
        <v>26</v>
      </c>
      <c r="G3" t="s">
        <v>515</v>
      </c>
      <c r="H3" t="s">
        <v>28</v>
      </c>
      <c r="I3" t="s">
        <v>515</v>
      </c>
      <c r="J3" t="s">
        <v>32</v>
      </c>
      <c r="K3" t="s">
        <v>515</v>
      </c>
      <c r="L3" t="s">
        <v>514</v>
      </c>
      <c r="M3" t="s">
        <v>513</v>
      </c>
      <c r="N3" t="s">
        <v>106</v>
      </c>
      <c r="O3" t="s">
        <v>530</v>
      </c>
    </row>
    <row r="5" spans="1:15">
      <c r="A5" t="s">
        <v>475</v>
      </c>
    </row>
    <row r="6" spans="1:15">
      <c r="B6" t="s">
        <v>511</v>
      </c>
      <c r="C6" t="s">
        <v>510</v>
      </c>
      <c r="D6" t="s">
        <v>509</v>
      </c>
      <c r="E6" t="s">
        <v>508</v>
      </c>
      <c r="F6" t="s">
        <v>507</v>
      </c>
    </row>
    <row r="7" spans="1:15">
      <c r="A7">
        <v>-10.549300000000001</v>
      </c>
      <c r="B7">
        <v>-0.52639999999999998</v>
      </c>
      <c r="C7">
        <v>0.2281</v>
      </c>
      <c r="D7">
        <v>0.84099999999999997</v>
      </c>
      <c r="E7">
        <v>5.3335999999999997</v>
      </c>
    </row>
    <row r="9" spans="1:15">
      <c r="A9" t="s">
        <v>476</v>
      </c>
    </row>
    <row r="10" spans="1:15">
      <c r="B10" t="s">
        <v>506</v>
      </c>
      <c r="C10" t="s">
        <v>103</v>
      </c>
      <c r="D10" t="s">
        <v>104</v>
      </c>
      <c r="E10" t="s">
        <v>505</v>
      </c>
      <c r="F10" t="s">
        <v>504</v>
      </c>
      <c r="G10" t="s">
        <v>503</v>
      </c>
    </row>
    <row r="11" spans="1:15">
      <c r="A11" t="s">
        <v>502</v>
      </c>
      <c r="B11">
        <v>8.7972649999999994</v>
      </c>
      <c r="C11">
        <v>2.4534E-2</v>
      </c>
      <c r="D11">
        <v>358.57799999999997</v>
      </c>
      <c r="E11" t="s">
        <v>478</v>
      </c>
      <c r="F11" s="2">
        <v>2E-16</v>
      </c>
      <c r="G11" t="s">
        <v>500</v>
      </c>
    </row>
    <row r="12" spans="1:15">
      <c r="A12" t="s">
        <v>7</v>
      </c>
      <c r="B12">
        <v>1.7329319999999999</v>
      </c>
      <c r="C12">
        <v>2.4212000000000001E-2</v>
      </c>
      <c r="D12">
        <v>71.573999999999998</v>
      </c>
      <c r="E12" t="s">
        <v>478</v>
      </c>
      <c r="F12" s="2">
        <v>2E-16</v>
      </c>
      <c r="G12" t="s">
        <v>500</v>
      </c>
    </row>
    <row r="13" spans="1:15">
      <c r="A13" t="s">
        <v>11</v>
      </c>
      <c r="B13">
        <v>1.265809</v>
      </c>
      <c r="C13">
        <v>2.1949E-2</v>
      </c>
      <c r="D13">
        <v>57.67</v>
      </c>
      <c r="E13" t="s">
        <v>478</v>
      </c>
      <c r="F13" s="2">
        <v>2E-16</v>
      </c>
      <c r="G13" t="s">
        <v>500</v>
      </c>
    </row>
    <row r="14" spans="1:15">
      <c r="A14" t="s">
        <v>15</v>
      </c>
      <c r="B14">
        <v>1.0508740000000001</v>
      </c>
      <c r="C14">
        <v>1.8734000000000001E-2</v>
      </c>
      <c r="D14">
        <v>56.093000000000004</v>
      </c>
      <c r="E14" t="s">
        <v>478</v>
      </c>
      <c r="F14" s="2">
        <v>2E-16</v>
      </c>
      <c r="G14" t="s">
        <v>500</v>
      </c>
    </row>
    <row r="15" spans="1:15">
      <c r="A15" t="s">
        <v>19</v>
      </c>
      <c r="B15">
        <v>0.61887499999999995</v>
      </c>
      <c r="C15">
        <v>2.0639000000000001E-2</v>
      </c>
      <c r="D15">
        <v>29.984999999999999</v>
      </c>
      <c r="E15" t="s">
        <v>478</v>
      </c>
      <c r="F15" s="2">
        <v>2E-16</v>
      </c>
      <c r="G15" t="s">
        <v>500</v>
      </c>
    </row>
    <row r="16" spans="1:15">
      <c r="A16" t="s">
        <v>23</v>
      </c>
      <c r="B16">
        <v>0.283885</v>
      </c>
      <c r="C16">
        <v>9.443E-3</v>
      </c>
      <c r="D16">
        <v>30.064</v>
      </c>
      <c r="E16" t="s">
        <v>478</v>
      </c>
      <c r="F16" s="2">
        <v>2E-16</v>
      </c>
      <c r="G16" t="s">
        <v>500</v>
      </c>
    </row>
    <row r="17" spans="1:14">
      <c r="A17" t="s">
        <v>26</v>
      </c>
      <c r="B17">
        <v>1.9081000000000001E-2</v>
      </c>
      <c r="C17">
        <v>5.9300000000000004E-3</v>
      </c>
      <c r="D17">
        <v>3.2170000000000001</v>
      </c>
      <c r="E17">
        <v>1.2899999999999999E-3</v>
      </c>
      <c r="F17" t="s">
        <v>529</v>
      </c>
    </row>
    <row r="18" spans="1:14">
      <c r="A18" t="s">
        <v>28</v>
      </c>
      <c r="B18">
        <v>-1.089056</v>
      </c>
      <c r="C18">
        <v>2.1248E-2</v>
      </c>
      <c r="D18">
        <v>-51.255000000000003</v>
      </c>
      <c r="E18" t="s">
        <v>478</v>
      </c>
      <c r="F18" s="2">
        <v>2E-16</v>
      </c>
      <c r="G18" t="s">
        <v>500</v>
      </c>
    </row>
    <row r="19" spans="1:14">
      <c r="A19" t="s">
        <v>32</v>
      </c>
      <c r="B19">
        <v>-0.44697799999999999</v>
      </c>
      <c r="C19">
        <v>2.2283000000000001E-2</v>
      </c>
      <c r="D19">
        <v>-20.059000000000001</v>
      </c>
      <c r="E19" t="s">
        <v>478</v>
      </c>
      <c r="F19" s="2">
        <v>2E-16</v>
      </c>
      <c r="G19" t="s">
        <v>500</v>
      </c>
    </row>
    <row r="20" spans="1:14">
      <c r="A20" t="s">
        <v>36</v>
      </c>
      <c r="B20">
        <v>-1.3616379999999999</v>
      </c>
      <c r="C20">
        <v>5.4684000000000003E-2</v>
      </c>
      <c r="D20">
        <v>-24.9</v>
      </c>
      <c r="E20" t="s">
        <v>478</v>
      </c>
      <c r="F20" s="2">
        <v>2E-16</v>
      </c>
      <c r="G20" t="s">
        <v>500</v>
      </c>
    </row>
    <row r="21" spans="1:14">
      <c r="A21" t="s">
        <v>477</v>
      </c>
    </row>
    <row r="22" spans="1:14">
      <c r="A22" t="s">
        <v>499</v>
      </c>
      <c r="B22" t="s">
        <v>498</v>
      </c>
      <c r="C22">
        <v>0</v>
      </c>
      <c r="D22" t="s">
        <v>497</v>
      </c>
      <c r="E22">
        <v>1E-3</v>
      </c>
      <c r="F22" t="s">
        <v>496</v>
      </c>
      <c r="G22">
        <v>0.01</v>
      </c>
      <c r="H22" t="s">
        <v>495</v>
      </c>
      <c r="I22">
        <v>0.05</v>
      </c>
      <c r="J22" t="s">
        <v>494</v>
      </c>
      <c r="K22">
        <v>0.1</v>
      </c>
      <c r="L22" t="s">
        <v>493</v>
      </c>
      <c r="M22" t="s">
        <v>492</v>
      </c>
      <c r="N22">
        <v>1</v>
      </c>
    </row>
    <row r="24" spans="1:14">
      <c r="A24" t="s">
        <v>102</v>
      </c>
      <c r="B24" t="s">
        <v>491</v>
      </c>
      <c r="C24" t="s">
        <v>490</v>
      </c>
      <c r="D24">
        <v>1.383</v>
      </c>
      <c r="E24" t="s">
        <v>482</v>
      </c>
      <c r="F24">
        <v>46144</v>
      </c>
      <c r="G24" t="s">
        <v>489</v>
      </c>
      <c r="H24" t="s">
        <v>488</v>
      </c>
      <c r="I24" t="s">
        <v>487</v>
      </c>
    </row>
    <row r="25" spans="1:14">
      <c r="A25" t="s">
        <v>486</v>
      </c>
      <c r="B25" t="s">
        <v>484</v>
      </c>
      <c r="C25" t="s">
        <v>528</v>
      </c>
      <c r="D25" t="s">
        <v>101</v>
      </c>
      <c r="E25" t="s">
        <v>484</v>
      </c>
      <c r="F25">
        <v>0.23899999999999999</v>
      </c>
    </row>
    <row r="26" spans="1:14">
      <c r="A26" t="s">
        <v>483</v>
      </c>
      <c r="B26">
        <v>1611</v>
      </c>
      <c r="C26" t="s">
        <v>482</v>
      </c>
      <c r="D26">
        <v>9</v>
      </c>
      <c r="E26" t="s">
        <v>481</v>
      </c>
      <c r="F26">
        <v>46144</v>
      </c>
      <c r="G26" t="s">
        <v>480</v>
      </c>
      <c r="H26" t="s">
        <v>479</v>
      </c>
      <c r="I26" t="s">
        <v>478</v>
      </c>
      <c r="J26" s="2">
        <v>2.2E-16</v>
      </c>
    </row>
    <row r="28" spans="1:14">
      <c r="A28" t="s">
        <v>474</v>
      </c>
    </row>
    <row r="29" spans="1:14">
      <c r="A29" t="s">
        <v>517</v>
      </c>
      <c r="B29" t="s">
        <v>106</v>
      </c>
      <c r="C29" t="s">
        <v>5</v>
      </c>
      <c r="D29" t="s">
        <v>516</v>
      </c>
      <c r="E29" t="s">
        <v>7</v>
      </c>
      <c r="F29" t="s">
        <v>515</v>
      </c>
      <c r="G29" t="s">
        <v>11</v>
      </c>
      <c r="H29" t="s">
        <v>515</v>
      </c>
      <c r="I29" t="s">
        <v>15</v>
      </c>
      <c r="J29" t="s">
        <v>515</v>
      </c>
    </row>
    <row r="30" spans="1:14">
      <c r="B30" t="s">
        <v>19</v>
      </c>
      <c r="C30" t="s">
        <v>515</v>
      </c>
      <c r="D30" t="s">
        <v>23</v>
      </c>
      <c r="E30" t="s">
        <v>515</v>
      </c>
      <c r="F30" t="s">
        <v>28</v>
      </c>
      <c r="G30" t="s">
        <v>515</v>
      </c>
      <c r="H30" t="s">
        <v>32</v>
      </c>
      <c r="I30" t="s">
        <v>515</v>
      </c>
      <c r="J30" t="s">
        <v>514</v>
      </c>
      <c r="K30" t="s">
        <v>513</v>
      </c>
      <c r="L30" t="s">
        <v>106</v>
      </c>
      <c r="M30" t="s">
        <v>527</v>
      </c>
    </row>
    <row r="32" spans="1:14">
      <c r="A32" t="s">
        <v>475</v>
      </c>
    </row>
    <row r="33" spans="1:14">
      <c r="B33" t="s">
        <v>511</v>
      </c>
      <c r="C33" t="s">
        <v>510</v>
      </c>
      <c r="D33" t="s">
        <v>509</v>
      </c>
      <c r="E33" t="s">
        <v>508</v>
      </c>
      <c r="F33" t="s">
        <v>507</v>
      </c>
    </row>
    <row r="34" spans="1:14">
      <c r="A34">
        <v>-10.494400000000001</v>
      </c>
      <c r="B34">
        <v>-0.39710000000000001</v>
      </c>
      <c r="C34">
        <v>0.19900000000000001</v>
      </c>
      <c r="D34">
        <v>0.67330000000000001</v>
      </c>
      <c r="E34">
        <v>4.4564000000000004</v>
      </c>
    </row>
    <row r="36" spans="1:14">
      <c r="A36" t="s">
        <v>476</v>
      </c>
    </row>
    <row r="37" spans="1:14">
      <c r="B37" t="s">
        <v>506</v>
      </c>
      <c r="C37" t="s">
        <v>103</v>
      </c>
      <c r="D37" t="s">
        <v>104</v>
      </c>
      <c r="E37" t="s">
        <v>505</v>
      </c>
      <c r="F37" t="s">
        <v>504</v>
      </c>
      <c r="G37" t="s">
        <v>503</v>
      </c>
    </row>
    <row r="38" spans="1:14">
      <c r="A38" t="s">
        <v>502</v>
      </c>
      <c r="B38">
        <v>8.9956300000000002</v>
      </c>
      <c r="C38">
        <v>3.2230000000000002E-2</v>
      </c>
      <c r="D38">
        <v>279.08</v>
      </c>
      <c r="E38" t="s">
        <v>501</v>
      </c>
      <c r="F38" t="s">
        <v>500</v>
      </c>
    </row>
    <row r="39" spans="1:14">
      <c r="A39" t="s">
        <v>7</v>
      </c>
      <c r="B39">
        <v>1.49882</v>
      </c>
      <c r="C39">
        <v>2.997E-2</v>
      </c>
      <c r="D39">
        <v>50.02</v>
      </c>
      <c r="E39" t="s">
        <v>501</v>
      </c>
      <c r="F39" t="s">
        <v>500</v>
      </c>
    </row>
    <row r="40" spans="1:14">
      <c r="A40" t="s">
        <v>11</v>
      </c>
      <c r="B40">
        <v>1.0555699999999999</v>
      </c>
      <c r="C40">
        <v>2.9049999999999999E-2</v>
      </c>
      <c r="D40">
        <v>36.33</v>
      </c>
      <c r="E40" t="s">
        <v>501</v>
      </c>
      <c r="F40" t="s">
        <v>500</v>
      </c>
    </row>
    <row r="41" spans="1:14">
      <c r="A41" t="s">
        <v>15</v>
      </c>
      <c r="B41">
        <v>0.88624000000000003</v>
      </c>
      <c r="C41">
        <v>2.7109999999999999E-2</v>
      </c>
      <c r="D41">
        <v>32.700000000000003</v>
      </c>
      <c r="E41" t="s">
        <v>501</v>
      </c>
      <c r="F41" t="s">
        <v>500</v>
      </c>
    </row>
    <row r="42" spans="1:14">
      <c r="A42" t="s">
        <v>19</v>
      </c>
      <c r="B42">
        <v>0.55340999999999996</v>
      </c>
      <c r="C42">
        <v>3.1220000000000001E-2</v>
      </c>
      <c r="D42">
        <v>17.73</v>
      </c>
      <c r="E42" t="s">
        <v>501</v>
      </c>
      <c r="F42" t="s">
        <v>500</v>
      </c>
    </row>
    <row r="43" spans="1:14">
      <c r="A43" t="s">
        <v>23</v>
      </c>
      <c r="B43">
        <v>0.24503</v>
      </c>
      <c r="C43">
        <v>1.227E-2</v>
      </c>
      <c r="D43">
        <v>19.96</v>
      </c>
      <c r="E43" t="s">
        <v>501</v>
      </c>
      <c r="F43" t="s">
        <v>500</v>
      </c>
    </row>
    <row r="44" spans="1:14">
      <c r="A44" t="s">
        <v>28</v>
      </c>
      <c r="B44">
        <v>-0.80632999999999999</v>
      </c>
      <c r="C44">
        <v>2.5329999999999998E-2</v>
      </c>
      <c r="D44">
        <v>-31.84</v>
      </c>
      <c r="E44" t="s">
        <v>501</v>
      </c>
      <c r="F44" t="s">
        <v>500</v>
      </c>
    </row>
    <row r="45" spans="1:14">
      <c r="A45" t="s">
        <v>32</v>
      </c>
      <c r="B45">
        <v>-0.26977000000000001</v>
      </c>
      <c r="C45">
        <v>2.6429999999999999E-2</v>
      </c>
      <c r="D45">
        <v>-10.210000000000001</v>
      </c>
      <c r="E45" t="s">
        <v>501</v>
      </c>
      <c r="F45" t="s">
        <v>500</v>
      </c>
    </row>
    <row r="46" spans="1:14">
      <c r="A46" t="s">
        <v>36</v>
      </c>
      <c r="B46">
        <v>-1.7108099999999999</v>
      </c>
      <c r="C46">
        <v>7.9229999999999995E-2</v>
      </c>
      <c r="D46">
        <v>-21.59</v>
      </c>
      <c r="E46" t="s">
        <v>501</v>
      </c>
      <c r="F46" t="s">
        <v>500</v>
      </c>
    </row>
    <row r="47" spans="1:14">
      <c r="A47" t="s">
        <v>477</v>
      </c>
    </row>
    <row r="48" spans="1:14">
      <c r="A48" t="s">
        <v>499</v>
      </c>
      <c r="B48" t="s">
        <v>498</v>
      </c>
      <c r="C48">
        <v>0</v>
      </c>
      <c r="D48" t="s">
        <v>497</v>
      </c>
      <c r="E48">
        <v>1E-3</v>
      </c>
      <c r="F48" t="s">
        <v>496</v>
      </c>
      <c r="G48">
        <v>0.01</v>
      </c>
      <c r="H48" t="s">
        <v>495</v>
      </c>
      <c r="I48">
        <v>0.05</v>
      </c>
      <c r="J48" t="s">
        <v>494</v>
      </c>
      <c r="K48">
        <v>0.1</v>
      </c>
      <c r="L48" t="s">
        <v>493</v>
      </c>
      <c r="M48" t="s">
        <v>492</v>
      </c>
      <c r="N48">
        <v>1</v>
      </c>
    </row>
    <row r="50" spans="1:13">
      <c r="A50" t="s">
        <v>102</v>
      </c>
      <c r="B50" t="s">
        <v>491</v>
      </c>
      <c r="C50" t="s">
        <v>490</v>
      </c>
      <c r="D50">
        <v>1.242</v>
      </c>
      <c r="E50" t="s">
        <v>482</v>
      </c>
      <c r="F50">
        <v>23150</v>
      </c>
      <c r="G50" t="s">
        <v>489</v>
      </c>
      <c r="H50" t="s">
        <v>488</v>
      </c>
      <c r="I50" t="s">
        <v>487</v>
      </c>
    </row>
    <row r="51" spans="1:13">
      <c r="A51" t="s">
        <v>486</v>
      </c>
      <c r="B51" t="s">
        <v>484</v>
      </c>
      <c r="C51" t="s">
        <v>526</v>
      </c>
      <c r="D51" t="s">
        <v>101</v>
      </c>
      <c r="E51" t="s">
        <v>484</v>
      </c>
      <c r="F51">
        <v>0.1983</v>
      </c>
    </row>
    <row r="52" spans="1:13">
      <c r="A52" t="s">
        <v>483</v>
      </c>
      <c r="B52">
        <v>717.1</v>
      </c>
      <c r="C52" t="s">
        <v>482</v>
      </c>
      <c r="D52">
        <v>8</v>
      </c>
      <c r="E52" t="s">
        <v>481</v>
      </c>
      <c r="F52">
        <v>23150</v>
      </c>
      <c r="G52" t="s">
        <v>480</v>
      </c>
      <c r="H52" t="s">
        <v>479</v>
      </c>
      <c r="I52" t="s">
        <v>478</v>
      </c>
      <c r="J52" s="2">
        <v>2.2E-16</v>
      </c>
    </row>
    <row r="54" spans="1:13">
      <c r="A54" t="s">
        <v>474</v>
      </c>
    </row>
    <row r="55" spans="1:13">
      <c r="A55" t="s">
        <v>517</v>
      </c>
      <c r="B55" t="s">
        <v>106</v>
      </c>
      <c r="C55" t="s">
        <v>5</v>
      </c>
      <c r="D55" t="s">
        <v>516</v>
      </c>
      <c r="E55" t="s">
        <v>7</v>
      </c>
      <c r="F55" t="s">
        <v>515</v>
      </c>
      <c r="G55" t="s">
        <v>11</v>
      </c>
      <c r="H55" t="s">
        <v>515</v>
      </c>
      <c r="I55" t="s">
        <v>15</v>
      </c>
      <c r="J55" t="s">
        <v>515</v>
      </c>
    </row>
    <row r="56" spans="1:13">
      <c r="B56" t="s">
        <v>19</v>
      </c>
      <c r="C56" t="s">
        <v>515</v>
      </c>
      <c r="D56" t="s">
        <v>23</v>
      </c>
      <c r="E56" t="s">
        <v>515</v>
      </c>
      <c r="F56" t="s">
        <v>28</v>
      </c>
      <c r="G56" t="s">
        <v>515</v>
      </c>
      <c r="H56" t="s">
        <v>32</v>
      </c>
      <c r="I56" t="s">
        <v>515</v>
      </c>
      <c r="J56" t="s">
        <v>514</v>
      </c>
      <c r="K56" t="s">
        <v>513</v>
      </c>
      <c r="L56" t="s">
        <v>106</v>
      </c>
      <c r="M56" t="s">
        <v>525</v>
      </c>
    </row>
    <row r="58" spans="1:13">
      <c r="A58" t="s">
        <v>475</v>
      </c>
    </row>
    <row r="59" spans="1:13">
      <c r="B59" t="s">
        <v>511</v>
      </c>
      <c r="C59" t="s">
        <v>510</v>
      </c>
      <c r="D59" t="s">
        <v>509</v>
      </c>
      <c r="E59" t="s">
        <v>508</v>
      </c>
      <c r="F59" t="s">
        <v>507</v>
      </c>
    </row>
    <row r="60" spans="1:13">
      <c r="A60">
        <v>-9.8979999999999997</v>
      </c>
      <c r="B60">
        <v>-0.63639999999999997</v>
      </c>
      <c r="C60">
        <v>0.2286</v>
      </c>
      <c r="D60">
        <v>0.8992</v>
      </c>
      <c r="E60">
        <v>5.5796000000000001</v>
      </c>
    </row>
    <row r="62" spans="1:13">
      <c r="A62" t="s">
        <v>476</v>
      </c>
    </row>
    <row r="63" spans="1:13">
      <c r="B63" t="s">
        <v>506</v>
      </c>
      <c r="C63" t="s">
        <v>103</v>
      </c>
      <c r="D63" t="s">
        <v>104</v>
      </c>
      <c r="E63" t="s">
        <v>505</v>
      </c>
      <c r="F63" t="s">
        <v>504</v>
      </c>
      <c r="G63" t="s">
        <v>503</v>
      </c>
    </row>
    <row r="64" spans="1:13">
      <c r="A64" t="s">
        <v>502</v>
      </c>
      <c r="B64">
        <v>8.8544900000000002</v>
      </c>
      <c r="C64">
        <v>3.6900000000000002E-2</v>
      </c>
      <c r="D64">
        <v>239.93</v>
      </c>
      <c r="E64" t="s">
        <v>501</v>
      </c>
      <c r="F64" t="s">
        <v>500</v>
      </c>
    </row>
    <row r="65" spans="1:14">
      <c r="A65" t="s">
        <v>7</v>
      </c>
      <c r="B65">
        <v>1.33277</v>
      </c>
      <c r="C65">
        <v>5.0090000000000003E-2</v>
      </c>
      <c r="D65">
        <v>26.61</v>
      </c>
      <c r="E65" t="s">
        <v>501</v>
      </c>
      <c r="F65" t="s">
        <v>500</v>
      </c>
    </row>
    <row r="66" spans="1:14">
      <c r="A66" t="s">
        <v>11</v>
      </c>
      <c r="B66">
        <v>1.04356</v>
      </c>
      <c r="C66">
        <v>3.5520000000000003E-2</v>
      </c>
      <c r="D66">
        <v>29.38</v>
      </c>
      <c r="E66" t="s">
        <v>501</v>
      </c>
      <c r="F66" t="s">
        <v>500</v>
      </c>
    </row>
    <row r="67" spans="1:14">
      <c r="A67" t="s">
        <v>15</v>
      </c>
      <c r="B67">
        <v>0.94789000000000001</v>
      </c>
      <c r="C67">
        <v>2.6089999999999999E-2</v>
      </c>
      <c r="D67">
        <v>36.33</v>
      </c>
      <c r="E67" t="s">
        <v>501</v>
      </c>
      <c r="F67" t="s">
        <v>500</v>
      </c>
    </row>
    <row r="68" spans="1:14">
      <c r="A68" t="s">
        <v>19</v>
      </c>
      <c r="B68">
        <v>0.56979999999999997</v>
      </c>
      <c r="C68">
        <v>2.716E-2</v>
      </c>
      <c r="D68">
        <v>20.98</v>
      </c>
      <c r="E68" t="s">
        <v>501</v>
      </c>
      <c r="F68" t="s">
        <v>500</v>
      </c>
    </row>
    <row r="69" spans="1:14">
      <c r="A69" t="s">
        <v>23</v>
      </c>
      <c r="B69">
        <v>0.38078000000000001</v>
      </c>
      <c r="C69">
        <v>1.434E-2</v>
      </c>
      <c r="D69">
        <v>26.55</v>
      </c>
      <c r="E69" t="s">
        <v>501</v>
      </c>
      <c r="F69" t="s">
        <v>500</v>
      </c>
    </row>
    <row r="70" spans="1:14">
      <c r="A70" t="s">
        <v>28</v>
      </c>
      <c r="B70">
        <v>-1.40198</v>
      </c>
      <c r="C70">
        <v>3.4009999999999999E-2</v>
      </c>
      <c r="D70">
        <v>-41.23</v>
      </c>
      <c r="E70" t="s">
        <v>501</v>
      </c>
      <c r="F70" t="s">
        <v>500</v>
      </c>
    </row>
    <row r="71" spans="1:14">
      <c r="A71" t="s">
        <v>32</v>
      </c>
      <c r="B71">
        <v>-0.66264999999999996</v>
      </c>
      <c r="C71">
        <v>3.585E-2</v>
      </c>
      <c r="D71">
        <v>-18.48</v>
      </c>
      <c r="E71" t="s">
        <v>501</v>
      </c>
      <c r="F71" t="s">
        <v>500</v>
      </c>
    </row>
    <row r="72" spans="1:14">
      <c r="A72" t="s">
        <v>36</v>
      </c>
      <c r="B72">
        <v>-2.6511100000000001</v>
      </c>
      <c r="C72">
        <v>9.4E-2</v>
      </c>
      <c r="D72">
        <v>-28.2</v>
      </c>
      <c r="E72" t="s">
        <v>501</v>
      </c>
      <c r="F72" t="s">
        <v>500</v>
      </c>
    </row>
    <row r="73" spans="1:14">
      <c r="A73" t="s">
        <v>477</v>
      </c>
    </row>
    <row r="74" spans="1:14">
      <c r="A74" t="s">
        <v>499</v>
      </c>
      <c r="B74" t="s">
        <v>498</v>
      </c>
      <c r="C74">
        <v>0</v>
      </c>
      <c r="D74" t="s">
        <v>497</v>
      </c>
      <c r="E74">
        <v>1E-3</v>
      </c>
      <c r="F74" t="s">
        <v>496</v>
      </c>
      <c r="G74">
        <v>0.01</v>
      </c>
      <c r="H74" t="s">
        <v>495</v>
      </c>
      <c r="I74">
        <v>0.05</v>
      </c>
      <c r="J74" t="s">
        <v>494</v>
      </c>
      <c r="K74">
        <v>0.1</v>
      </c>
      <c r="L74" t="s">
        <v>493</v>
      </c>
      <c r="M74" t="s">
        <v>492</v>
      </c>
      <c r="N74">
        <v>1</v>
      </c>
    </row>
    <row r="76" spans="1:14">
      <c r="A76" t="s">
        <v>102</v>
      </c>
      <c r="B76" t="s">
        <v>491</v>
      </c>
      <c r="C76" t="s">
        <v>490</v>
      </c>
      <c r="D76">
        <v>1.448</v>
      </c>
      <c r="E76" t="s">
        <v>482</v>
      </c>
      <c r="F76">
        <v>22284</v>
      </c>
      <c r="G76" t="s">
        <v>489</v>
      </c>
      <c r="H76" t="s">
        <v>488</v>
      </c>
      <c r="I76" t="s">
        <v>487</v>
      </c>
    </row>
    <row r="77" spans="1:14">
      <c r="A77" t="s">
        <v>486</v>
      </c>
      <c r="B77" t="s">
        <v>484</v>
      </c>
      <c r="C77" t="s">
        <v>524</v>
      </c>
      <c r="D77" t="s">
        <v>101</v>
      </c>
      <c r="E77" t="s">
        <v>484</v>
      </c>
      <c r="F77">
        <v>0.23730000000000001</v>
      </c>
    </row>
    <row r="78" spans="1:14">
      <c r="A78" t="s">
        <v>483</v>
      </c>
      <c r="B78">
        <v>867.9</v>
      </c>
      <c r="C78" t="s">
        <v>482</v>
      </c>
      <c r="D78">
        <v>8</v>
      </c>
      <c r="E78" t="s">
        <v>481</v>
      </c>
      <c r="F78">
        <v>22284</v>
      </c>
      <c r="G78" t="s">
        <v>480</v>
      </c>
      <c r="H78" t="s">
        <v>479</v>
      </c>
      <c r="I78" t="s">
        <v>478</v>
      </c>
      <c r="J78" s="2">
        <v>2.2E-16</v>
      </c>
    </row>
    <row r="80" spans="1:14">
      <c r="A80" t="s">
        <v>474</v>
      </c>
    </row>
    <row r="81" spans="1:11">
      <c r="A81" t="s">
        <v>517</v>
      </c>
      <c r="B81" t="s">
        <v>106</v>
      </c>
      <c r="C81" t="s">
        <v>5</v>
      </c>
      <c r="D81" t="s">
        <v>516</v>
      </c>
      <c r="E81" t="s">
        <v>7</v>
      </c>
      <c r="F81" t="s">
        <v>515</v>
      </c>
      <c r="G81" t="s">
        <v>11</v>
      </c>
      <c r="H81" t="s">
        <v>515</v>
      </c>
      <c r="I81" t="s">
        <v>15</v>
      </c>
      <c r="J81" t="s">
        <v>515</v>
      </c>
    </row>
    <row r="82" spans="1:11">
      <c r="B82" t="s">
        <v>19</v>
      </c>
      <c r="C82" t="s">
        <v>515</v>
      </c>
      <c r="D82" t="s">
        <v>28</v>
      </c>
      <c r="E82" t="s">
        <v>515</v>
      </c>
      <c r="F82" t="s">
        <v>32</v>
      </c>
      <c r="G82" t="s">
        <v>515</v>
      </c>
      <c r="H82" t="s">
        <v>514</v>
      </c>
      <c r="I82" t="s">
        <v>513</v>
      </c>
      <c r="J82" t="s">
        <v>106</v>
      </c>
      <c r="K82" t="s">
        <v>523</v>
      </c>
    </row>
    <row r="84" spans="1:11">
      <c r="A84" t="s">
        <v>475</v>
      </c>
    </row>
    <row r="85" spans="1:11">
      <c r="B85" t="s">
        <v>511</v>
      </c>
      <c r="C85" t="s">
        <v>510</v>
      </c>
      <c r="D85" t="s">
        <v>509</v>
      </c>
      <c r="E85" t="s">
        <v>508</v>
      </c>
      <c r="F85" t="s">
        <v>507</v>
      </c>
    </row>
    <row r="86" spans="1:11">
      <c r="A86">
        <v>-10.442</v>
      </c>
      <c r="B86">
        <v>-0.35620000000000002</v>
      </c>
      <c r="C86">
        <v>0.1734</v>
      </c>
      <c r="D86">
        <v>0.63629999999999998</v>
      </c>
      <c r="E86">
        <v>4.484</v>
      </c>
    </row>
    <row r="88" spans="1:11">
      <c r="A88" t="s">
        <v>476</v>
      </c>
    </row>
    <row r="89" spans="1:11">
      <c r="B89" t="s">
        <v>506</v>
      </c>
      <c r="C89" t="s">
        <v>103</v>
      </c>
      <c r="D89" t="s">
        <v>104</v>
      </c>
      <c r="E89" t="s">
        <v>505</v>
      </c>
      <c r="F89" t="s">
        <v>504</v>
      </c>
      <c r="G89" t="s">
        <v>503</v>
      </c>
    </row>
    <row r="90" spans="1:11">
      <c r="A90" t="s">
        <v>502</v>
      </c>
      <c r="B90">
        <v>9.4884500000000003</v>
      </c>
      <c r="C90">
        <v>4.2259999999999999E-2</v>
      </c>
      <c r="D90">
        <v>224.499</v>
      </c>
      <c r="E90" t="s">
        <v>501</v>
      </c>
      <c r="F90" t="s">
        <v>500</v>
      </c>
    </row>
    <row r="91" spans="1:11">
      <c r="A91" t="s">
        <v>7</v>
      </c>
      <c r="B91">
        <v>1.2560800000000001</v>
      </c>
      <c r="C91">
        <v>4.0570000000000002E-2</v>
      </c>
      <c r="D91">
        <v>30.957999999999998</v>
      </c>
      <c r="E91" t="s">
        <v>501</v>
      </c>
      <c r="F91" t="s">
        <v>500</v>
      </c>
    </row>
    <row r="92" spans="1:11">
      <c r="A92" t="s">
        <v>11</v>
      </c>
      <c r="B92">
        <v>0.81127000000000005</v>
      </c>
      <c r="C92">
        <v>3.9379999999999998E-2</v>
      </c>
      <c r="D92">
        <v>20.600999999999999</v>
      </c>
      <c r="E92" t="s">
        <v>501</v>
      </c>
      <c r="F92" t="s">
        <v>500</v>
      </c>
    </row>
    <row r="93" spans="1:11">
      <c r="A93" t="s">
        <v>15</v>
      </c>
      <c r="B93">
        <v>0.72650000000000003</v>
      </c>
      <c r="C93">
        <v>3.7100000000000001E-2</v>
      </c>
      <c r="D93">
        <v>19.579999999999998</v>
      </c>
      <c r="E93" t="s">
        <v>501</v>
      </c>
      <c r="F93" t="s">
        <v>500</v>
      </c>
    </row>
    <row r="94" spans="1:11">
      <c r="A94" t="s">
        <v>19</v>
      </c>
      <c r="B94">
        <v>0.35788999999999999</v>
      </c>
      <c r="C94">
        <v>4.1750000000000002E-2</v>
      </c>
      <c r="D94">
        <v>8.5719999999999992</v>
      </c>
      <c r="E94" t="s">
        <v>501</v>
      </c>
      <c r="F94" t="s">
        <v>500</v>
      </c>
    </row>
    <row r="95" spans="1:11">
      <c r="A95" t="s">
        <v>28</v>
      </c>
      <c r="B95">
        <v>-0.73316000000000003</v>
      </c>
      <c r="C95">
        <v>3.1140000000000001E-2</v>
      </c>
      <c r="D95">
        <v>-23.542999999999999</v>
      </c>
      <c r="E95" t="s">
        <v>501</v>
      </c>
      <c r="F95" t="s">
        <v>500</v>
      </c>
    </row>
    <row r="96" spans="1:11">
      <c r="A96" t="s">
        <v>32</v>
      </c>
      <c r="B96">
        <v>-0.30249999999999999</v>
      </c>
      <c r="C96">
        <v>3.2480000000000002E-2</v>
      </c>
      <c r="D96">
        <v>-9.3140000000000001</v>
      </c>
      <c r="E96" t="s">
        <v>501</v>
      </c>
      <c r="F96" t="s">
        <v>500</v>
      </c>
    </row>
    <row r="97" spans="1:14">
      <c r="A97" t="s">
        <v>36</v>
      </c>
      <c r="B97">
        <v>-1.3337300000000001</v>
      </c>
      <c r="C97">
        <v>9.5610000000000001E-2</v>
      </c>
      <c r="D97">
        <v>-13.95</v>
      </c>
      <c r="E97" t="s">
        <v>501</v>
      </c>
      <c r="F97" t="s">
        <v>500</v>
      </c>
    </row>
    <row r="98" spans="1:14">
      <c r="A98" t="s">
        <v>477</v>
      </c>
    </row>
    <row r="99" spans="1:14">
      <c r="A99" t="s">
        <v>499</v>
      </c>
      <c r="B99" t="s">
        <v>498</v>
      </c>
      <c r="C99">
        <v>0</v>
      </c>
      <c r="D99" t="s">
        <v>497</v>
      </c>
      <c r="E99">
        <v>1E-3</v>
      </c>
      <c r="F99" t="s">
        <v>496</v>
      </c>
      <c r="G99">
        <v>0.01</v>
      </c>
      <c r="H99" t="s">
        <v>495</v>
      </c>
      <c r="I99">
        <v>0.05</v>
      </c>
      <c r="J99" t="s">
        <v>494</v>
      </c>
      <c r="K99">
        <v>0.1</v>
      </c>
      <c r="L99" t="s">
        <v>493</v>
      </c>
      <c r="M99" t="s">
        <v>492</v>
      </c>
      <c r="N99">
        <v>1</v>
      </c>
    </row>
    <row r="101" spans="1:14">
      <c r="A101" t="s">
        <v>102</v>
      </c>
      <c r="B101" t="s">
        <v>491</v>
      </c>
      <c r="C101" t="s">
        <v>490</v>
      </c>
      <c r="D101">
        <v>1.1319999999999999</v>
      </c>
      <c r="E101" t="s">
        <v>482</v>
      </c>
      <c r="F101">
        <v>12387</v>
      </c>
      <c r="G101" t="s">
        <v>489</v>
      </c>
      <c r="H101" t="s">
        <v>488</v>
      </c>
      <c r="I101" t="s">
        <v>487</v>
      </c>
    </row>
    <row r="102" spans="1:14">
      <c r="A102" t="s">
        <v>486</v>
      </c>
      <c r="B102" t="s">
        <v>484</v>
      </c>
      <c r="C102" t="s">
        <v>522</v>
      </c>
      <c r="D102" t="s">
        <v>101</v>
      </c>
      <c r="E102" t="s">
        <v>484</v>
      </c>
      <c r="F102">
        <v>0.14929999999999999</v>
      </c>
    </row>
    <row r="103" spans="1:14">
      <c r="A103" t="s">
        <v>483</v>
      </c>
      <c r="B103">
        <v>311.8</v>
      </c>
      <c r="C103" t="s">
        <v>482</v>
      </c>
      <c r="D103">
        <v>7</v>
      </c>
      <c r="E103" t="s">
        <v>481</v>
      </c>
      <c r="F103">
        <v>12387</v>
      </c>
      <c r="G103" t="s">
        <v>480</v>
      </c>
      <c r="H103" t="s">
        <v>479</v>
      </c>
      <c r="I103" t="s">
        <v>478</v>
      </c>
      <c r="J103" s="2">
        <v>2.2E-16</v>
      </c>
    </row>
    <row r="105" spans="1:14">
      <c r="A105" t="s">
        <v>474</v>
      </c>
    </row>
    <row r="106" spans="1:14">
      <c r="A106" t="s">
        <v>517</v>
      </c>
      <c r="B106" t="s">
        <v>106</v>
      </c>
      <c r="C106" t="s">
        <v>5</v>
      </c>
      <c r="D106" t="s">
        <v>516</v>
      </c>
      <c r="E106" t="s">
        <v>7</v>
      </c>
      <c r="F106" t="s">
        <v>515</v>
      </c>
      <c r="G106" t="s">
        <v>11</v>
      </c>
      <c r="H106" t="s">
        <v>515</v>
      </c>
      <c r="I106" t="s">
        <v>15</v>
      </c>
      <c r="J106" t="s">
        <v>515</v>
      </c>
    </row>
    <row r="107" spans="1:14">
      <c r="B107" t="s">
        <v>19</v>
      </c>
      <c r="C107" t="s">
        <v>515</v>
      </c>
      <c r="D107" t="s">
        <v>28</v>
      </c>
      <c r="E107" t="s">
        <v>515</v>
      </c>
      <c r="F107" t="s">
        <v>32</v>
      </c>
      <c r="G107" t="s">
        <v>515</v>
      </c>
      <c r="H107" t="s">
        <v>514</v>
      </c>
      <c r="I107" t="s">
        <v>513</v>
      </c>
      <c r="J107" t="s">
        <v>106</v>
      </c>
      <c r="K107" t="s">
        <v>521</v>
      </c>
    </row>
    <row r="109" spans="1:14">
      <c r="A109" t="s">
        <v>475</v>
      </c>
    </row>
    <row r="110" spans="1:14">
      <c r="B110" t="s">
        <v>511</v>
      </c>
      <c r="C110" t="s">
        <v>510</v>
      </c>
      <c r="D110" t="s">
        <v>509</v>
      </c>
      <c r="E110" t="s">
        <v>508</v>
      </c>
      <c r="F110" t="s">
        <v>507</v>
      </c>
    </row>
    <row r="111" spans="1:14">
      <c r="A111">
        <v>-9.5980000000000008</v>
      </c>
      <c r="B111">
        <v>-0.53559999999999997</v>
      </c>
      <c r="C111">
        <v>0.24049999999999999</v>
      </c>
      <c r="D111">
        <v>0.84240000000000004</v>
      </c>
      <c r="E111">
        <v>5.6422999999999996</v>
      </c>
    </row>
    <row r="113" spans="1:14">
      <c r="A113" t="s">
        <v>476</v>
      </c>
    </row>
    <row r="114" spans="1:14">
      <c r="B114" t="s">
        <v>506</v>
      </c>
      <c r="C114" t="s">
        <v>103</v>
      </c>
      <c r="D114" t="s">
        <v>104</v>
      </c>
      <c r="E114" t="s">
        <v>505</v>
      </c>
      <c r="F114" t="s">
        <v>504</v>
      </c>
      <c r="G114" t="s">
        <v>503</v>
      </c>
    </row>
    <row r="115" spans="1:14">
      <c r="A115" t="s">
        <v>502</v>
      </c>
      <c r="B115">
        <v>9.3611299999999993</v>
      </c>
      <c r="C115">
        <v>4.4089999999999997E-2</v>
      </c>
      <c r="D115">
        <v>212.31</v>
      </c>
      <c r="E115" t="s">
        <v>501</v>
      </c>
      <c r="F115" t="s">
        <v>500</v>
      </c>
    </row>
    <row r="116" spans="1:14">
      <c r="A116" t="s">
        <v>7</v>
      </c>
      <c r="B116">
        <v>1.1442699999999999</v>
      </c>
      <c r="C116">
        <v>6.0109999999999997E-2</v>
      </c>
      <c r="D116">
        <v>19.04</v>
      </c>
      <c r="E116" t="s">
        <v>501</v>
      </c>
      <c r="F116" t="s">
        <v>500</v>
      </c>
    </row>
    <row r="117" spans="1:14">
      <c r="A117" t="s">
        <v>11</v>
      </c>
      <c r="B117">
        <v>0.94628000000000001</v>
      </c>
      <c r="C117">
        <v>4.1759999999999999E-2</v>
      </c>
      <c r="D117">
        <v>22.66</v>
      </c>
      <c r="E117" t="s">
        <v>501</v>
      </c>
      <c r="F117" t="s">
        <v>500</v>
      </c>
    </row>
    <row r="118" spans="1:14">
      <c r="A118" t="s">
        <v>15</v>
      </c>
      <c r="B118">
        <v>0.85129999999999995</v>
      </c>
      <c r="C118">
        <v>3.236E-2</v>
      </c>
      <c r="D118">
        <v>26.3</v>
      </c>
      <c r="E118" t="s">
        <v>501</v>
      </c>
      <c r="F118" t="s">
        <v>500</v>
      </c>
    </row>
    <row r="119" spans="1:14">
      <c r="A119" t="s">
        <v>19</v>
      </c>
      <c r="B119">
        <v>0.48013</v>
      </c>
      <c r="C119">
        <v>3.4049999999999997E-2</v>
      </c>
      <c r="D119">
        <v>14.1</v>
      </c>
      <c r="E119" t="s">
        <v>501</v>
      </c>
      <c r="F119" t="s">
        <v>500</v>
      </c>
    </row>
    <row r="120" spans="1:14">
      <c r="A120" t="s">
        <v>28</v>
      </c>
      <c r="B120">
        <v>-1.3138700000000001</v>
      </c>
      <c r="C120">
        <v>3.9620000000000002E-2</v>
      </c>
      <c r="D120">
        <v>-33.159999999999997</v>
      </c>
      <c r="E120" t="s">
        <v>501</v>
      </c>
      <c r="F120" t="s">
        <v>500</v>
      </c>
    </row>
    <row r="121" spans="1:14">
      <c r="A121" t="s">
        <v>32</v>
      </c>
      <c r="B121">
        <v>-0.61446999999999996</v>
      </c>
      <c r="C121">
        <v>4.1529999999999997E-2</v>
      </c>
      <c r="D121">
        <v>-14.8</v>
      </c>
      <c r="E121" t="s">
        <v>501</v>
      </c>
      <c r="F121" t="s">
        <v>500</v>
      </c>
    </row>
    <row r="122" spans="1:14">
      <c r="A122" t="s">
        <v>36</v>
      </c>
      <c r="B122">
        <v>-2.29392</v>
      </c>
      <c r="C122">
        <v>0.11752</v>
      </c>
      <c r="D122">
        <v>-19.52</v>
      </c>
      <c r="E122" t="s">
        <v>501</v>
      </c>
      <c r="F122" t="s">
        <v>500</v>
      </c>
    </row>
    <row r="123" spans="1:14">
      <c r="A123" t="s">
        <v>477</v>
      </c>
    </row>
    <row r="124" spans="1:14">
      <c r="A124" t="s">
        <v>499</v>
      </c>
      <c r="B124" t="s">
        <v>498</v>
      </c>
      <c r="C124">
        <v>0</v>
      </c>
      <c r="D124" t="s">
        <v>497</v>
      </c>
      <c r="E124">
        <v>1E-3</v>
      </c>
      <c r="F124" t="s">
        <v>496</v>
      </c>
      <c r="G124">
        <v>0.01</v>
      </c>
      <c r="H124" t="s">
        <v>495</v>
      </c>
      <c r="I124">
        <v>0.05</v>
      </c>
      <c r="J124" t="s">
        <v>494</v>
      </c>
      <c r="K124">
        <v>0.1</v>
      </c>
      <c r="L124" t="s">
        <v>493</v>
      </c>
      <c r="M124" t="s">
        <v>492</v>
      </c>
      <c r="N124">
        <v>1</v>
      </c>
    </row>
    <row r="126" spans="1:14">
      <c r="A126" t="s">
        <v>102</v>
      </c>
      <c r="B126" t="s">
        <v>491</v>
      </c>
      <c r="C126" t="s">
        <v>490</v>
      </c>
      <c r="D126">
        <v>1.3029999999999999</v>
      </c>
      <c r="E126" t="s">
        <v>482</v>
      </c>
      <c r="F126">
        <v>12909</v>
      </c>
      <c r="G126" t="s">
        <v>489</v>
      </c>
      <c r="H126" t="s">
        <v>488</v>
      </c>
      <c r="I126" t="s">
        <v>487</v>
      </c>
    </row>
    <row r="127" spans="1:14">
      <c r="A127" t="s">
        <v>486</v>
      </c>
      <c r="B127" t="s">
        <v>484</v>
      </c>
      <c r="C127" t="s">
        <v>520</v>
      </c>
      <c r="D127" t="s">
        <v>101</v>
      </c>
      <c r="E127" t="s">
        <v>484</v>
      </c>
      <c r="F127">
        <v>0.19769999999999999</v>
      </c>
    </row>
    <row r="128" spans="1:14">
      <c r="A128" t="s">
        <v>483</v>
      </c>
      <c r="B128">
        <v>455.6</v>
      </c>
      <c r="C128" t="s">
        <v>482</v>
      </c>
      <c r="D128">
        <v>7</v>
      </c>
      <c r="E128" t="s">
        <v>481</v>
      </c>
      <c r="F128">
        <v>12909</v>
      </c>
      <c r="G128" t="s">
        <v>480</v>
      </c>
      <c r="H128" t="s">
        <v>479</v>
      </c>
      <c r="I128" t="s">
        <v>478</v>
      </c>
      <c r="J128" s="2">
        <v>2.2E-16</v>
      </c>
    </row>
    <row r="130" spans="1:11">
      <c r="A130" t="s">
        <v>474</v>
      </c>
    </row>
    <row r="131" spans="1:11">
      <c r="A131" t="s">
        <v>517</v>
      </c>
      <c r="B131" t="s">
        <v>106</v>
      </c>
      <c r="C131" t="s">
        <v>5</v>
      </c>
      <c r="D131" t="s">
        <v>516</v>
      </c>
      <c r="E131" t="s">
        <v>7</v>
      </c>
      <c r="F131" t="s">
        <v>515</v>
      </c>
      <c r="G131" t="s">
        <v>11</v>
      </c>
      <c r="H131" t="s">
        <v>515</v>
      </c>
      <c r="I131" t="s">
        <v>15</v>
      </c>
      <c r="J131" t="s">
        <v>515</v>
      </c>
    </row>
    <row r="132" spans="1:11">
      <c r="B132" t="s">
        <v>19</v>
      </c>
      <c r="C132" t="s">
        <v>515</v>
      </c>
      <c r="D132" t="s">
        <v>28</v>
      </c>
      <c r="E132" t="s">
        <v>515</v>
      </c>
      <c r="F132" t="s">
        <v>32</v>
      </c>
      <c r="G132" t="s">
        <v>515</v>
      </c>
      <c r="H132" t="s">
        <v>514</v>
      </c>
      <c r="I132" t="s">
        <v>513</v>
      </c>
      <c r="J132" t="s">
        <v>106</v>
      </c>
      <c r="K132" t="s">
        <v>519</v>
      </c>
    </row>
    <row r="134" spans="1:11">
      <c r="A134" t="s">
        <v>475</v>
      </c>
    </row>
    <row r="135" spans="1:11">
      <c r="B135" t="s">
        <v>511</v>
      </c>
      <c r="C135" t="s">
        <v>510</v>
      </c>
      <c r="D135" t="s">
        <v>509</v>
      </c>
      <c r="E135" t="s">
        <v>508</v>
      </c>
      <c r="F135" t="s">
        <v>507</v>
      </c>
    </row>
    <row r="136" spans="1:11">
      <c r="A136">
        <v>-10.4816</v>
      </c>
      <c r="B136">
        <v>-0.37909999999999999</v>
      </c>
      <c r="C136">
        <v>0.2467</v>
      </c>
      <c r="D136">
        <v>0.74250000000000005</v>
      </c>
      <c r="E136">
        <v>4.3308999999999997</v>
      </c>
    </row>
    <row r="138" spans="1:11">
      <c r="A138" t="s">
        <v>476</v>
      </c>
    </row>
    <row r="139" spans="1:11">
      <c r="B139" t="s">
        <v>506</v>
      </c>
      <c r="C139" t="s">
        <v>103</v>
      </c>
      <c r="D139" t="s">
        <v>104</v>
      </c>
      <c r="E139" t="s">
        <v>505</v>
      </c>
      <c r="F139" t="s">
        <v>504</v>
      </c>
      <c r="G139" t="s">
        <v>503</v>
      </c>
    </row>
    <row r="140" spans="1:11">
      <c r="A140" t="s">
        <v>502</v>
      </c>
      <c r="B140">
        <v>8.8477499999999996</v>
      </c>
      <c r="C140">
        <v>4.8120000000000003E-2</v>
      </c>
      <c r="D140">
        <v>183.863</v>
      </c>
      <c r="E140" t="s">
        <v>478</v>
      </c>
      <c r="F140" s="2">
        <v>2E-16</v>
      </c>
      <c r="G140" t="s">
        <v>500</v>
      </c>
    </row>
    <row r="141" spans="1:11">
      <c r="A141" t="s">
        <v>7</v>
      </c>
      <c r="B141">
        <v>1.6338999999999999</v>
      </c>
      <c r="C141">
        <v>4.4240000000000002E-2</v>
      </c>
      <c r="D141">
        <v>36.936</v>
      </c>
      <c r="E141" t="s">
        <v>478</v>
      </c>
      <c r="F141" s="2">
        <v>2E-16</v>
      </c>
      <c r="G141" t="s">
        <v>500</v>
      </c>
    </row>
    <row r="142" spans="1:11">
      <c r="A142" t="s">
        <v>11</v>
      </c>
      <c r="B142">
        <v>1.18685</v>
      </c>
      <c r="C142">
        <v>4.2959999999999998E-2</v>
      </c>
      <c r="D142">
        <v>27.625</v>
      </c>
      <c r="E142" t="s">
        <v>478</v>
      </c>
      <c r="F142" s="2">
        <v>2E-16</v>
      </c>
      <c r="G142" t="s">
        <v>500</v>
      </c>
    </row>
    <row r="143" spans="1:11">
      <c r="A143" t="s">
        <v>15</v>
      </c>
      <c r="B143">
        <v>0.89749000000000001</v>
      </c>
      <c r="C143">
        <v>3.9750000000000001E-2</v>
      </c>
      <c r="D143">
        <v>22.577000000000002</v>
      </c>
      <c r="E143" t="s">
        <v>478</v>
      </c>
      <c r="F143" s="2">
        <v>2E-16</v>
      </c>
      <c r="G143" t="s">
        <v>500</v>
      </c>
    </row>
    <row r="144" spans="1:11">
      <c r="A144" t="s">
        <v>19</v>
      </c>
      <c r="B144">
        <v>0.62487999999999999</v>
      </c>
      <c r="C144">
        <v>4.6769999999999999E-2</v>
      </c>
      <c r="D144">
        <v>13.361000000000001</v>
      </c>
      <c r="E144" t="s">
        <v>478</v>
      </c>
      <c r="F144" s="2">
        <v>2E-16</v>
      </c>
      <c r="G144" t="s">
        <v>500</v>
      </c>
    </row>
    <row r="145" spans="1:14">
      <c r="A145" t="s">
        <v>28</v>
      </c>
      <c r="B145">
        <v>-0.87724999999999997</v>
      </c>
      <c r="C145">
        <v>4.052E-2</v>
      </c>
      <c r="D145">
        <v>-21.649000000000001</v>
      </c>
      <c r="E145" t="s">
        <v>478</v>
      </c>
      <c r="F145" s="2">
        <v>2E-16</v>
      </c>
      <c r="G145" t="s">
        <v>500</v>
      </c>
    </row>
    <row r="146" spans="1:14">
      <c r="A146" t="s">
        <v>32</v>
      </c>
      <c r="B146">
        <v>-0.26279999999999998</v>
      </c>
      <c r="C146">
        <v>4.2340000000000003E-2</v>
      </c>
      <c r="D146">
        <v>-6.2069999999999999</v>
      </c>
      <c r="E146" s="2">
        <v>5.6100000000000003E-10</v>
      </c>
      <c r="F146" t="s">
        <v>500</v>
      </c>
    </row>
    <row r="147" spans="1:14">
      <c r="A147" t="s">
        <v>36</v>
      </c>
      <c r="B147">
        <v>-2.19469</v>
      </c>
      <c r="C147">
        <v>0.12995000000000001</v>
      </c>
      <c r="D147">
        <v>-16.888000000000002</v>
      </c>
      <c r="E147" t="s">
        <v>478</v>
      </c>
      <c r="F147" s="2">
        <v>2E-16</v>
      </c>
      <c r="G147" t="s">
        <v>500</v>
      </c>
    </row>
    <row r="148" spans="1:14">
      <c r="A148" t="s">
        <v>477</v>
      </c>
    </row>
    <row r="149" spans="1:14">
      <c r="A149" t="s">
        <v>499</v>
      </c>
      <c r="B149" t="s">
        <v>498</v>
      </c>
      <c r="C149">
        <v>0</v>
      </c>
      <c r="D149" t="s">
        <v>497</v>
      </c>
      <c r="E149">
        <v>1E-3</v>
      </c>
      <c r="F149" t="s">
        <v>496</v>
      </c>
      <c r="G149">
        <v>0.01</v>
      </c>
      <c r="H149" t="s">
        <v>495</v>
      </c>
      <c r="I149">
        <v>0.05</v>
      </c>
      <c r="J149" t="s">
        <v>494</v>
      </c>
      <c r="K149">
        <v>0.1</v>
      </c>
      <c r="L149" t="s">
        <v>493</v>
      </c>
      <c r="M149" t="s">
        <v>492</v>
      </c>
      <c r="N149">
        <v>1</v>
      </c>
    </row>
    <row r="151" spans="1:14">
      <c r="A151" t="s">
        <v>102</v>
      </c>
      <c r="B151" t="s">
        <v>491</v>
      </c>
      <c r="C151" t="s">
        <v>490</v>
      </c>
      <c r="D151">
        <v>1.3320000000000001</v>
      </c>
      <c r="E151" t="s">
        <v>482</v>
      </c>
      <c r="F151">
        <v>10693</v>
      </c>
      <c r="G151" t="s">
        <v>489</v>
      </c>
      <c r="H151" t="s">
        <v>488</v>
      </c>
      <c r="I151" t="s">
        <v>487</v>
      </c>
    </row>
    <row r="152" spans="1:14">
      <c r="A152" t="s">
        <v>486</v>
      </c>
      <c r="B152" t="s">
        <v>484</v>
      </c>
      <c r="C152" t="s">
        <v>518</v>
      </c>
      <c r="D152" t="s">
        <v>101</v>
      </c>
      <c r="E152" t="s">
        <v>484</v>
      </c>
      <c r="F152">
        <v>0.21479999999999999</v>
      </c>
    </row>
    <row r="153" spans="1:14">
      <c r="A153" t="s">
        <v>483</v>
      </c>
      <c r="B153">
        <v>419.1</v>
      </c>
      <c r="C153" t="s">
        <v>482</v>
      </c>
      <c r="D153">
        <v>7</v>
      </c>
      <c r="E153" t="s">
        <v>481</v>
      </c>
      <c r="F153">
        <v>10693</v>
      </c>
      <c r="G153" t="s">
        <v>480</v>
      </c>
      <c r="H153" t="s">
        <v>479</v>
      </c>
      <c r="I153" t="s">
        <v>478</v>
      </c>
      <c r="J153" s="2">
        <v>2.2E-16</v>
      </c>
    </row>
    <row r="155" spans="1:14">
      <c r="A155" t="s">
        <v>474</v>
      </c>
    </row>
    <row r="156" spans="1:14">
      <c r="A156" t="s">
        <v>517</v>
      </c>
      <c r="B156" t="s">
        <v>106</v>
      </c>
      <c r="C156" t="s">
        <v>5</v>
      </c>
      <c r="D156" t="s">
        <v>516</v>
      </c>
      <c r="E156" t="s">
        <v>7</v>
      </c>
      <c r="F156" t="s">
        <v>515</v>
      </c>
      <c r="G156" t="s">
        <v>11</v>
      </c>
      <c r="H156" t="s">
        <v>515</v>
      </c>
      <c r="I156" t="s">
        <v>15</v>
      </c>
      <c r="J156" t="s">
        <v>515</v>
      </c>
    </row>
    <row r="157" spans="1:14">
      <c r="B157" t="s">
        <v>19</v>
      </c>
      <c r="C157" t="s">
        <v>515</v>
      </c>
      <c r="D157" t="s">
        <v>28</v>
      </c>
      <c r="E157" t="s">
        <v>515</v>
      </c>
      <c r="F157" t="s">
        <v>32</v>
      </c>
      <c r="G157" t="s">
        <v>515</v>
      </c>
      <c r="H157" t="s">
        <v>514</v>
      </c>
      <c r="I157" t="s">
        <v>513</v>
      </c>
      <c r="J157" t="s">
        <v>106</v>
      </c>
      <c r="K157" t="s">
        <v>512</v>
      </c>
    </row>
    <row r="159" spans="1:14">
      <c r="A159" t="s">
        <v>475</v>
      </c>
    </row>
    <row r="160" spans="1:14">
      <c r="B160" t="s">
        <v>511</v>
      </c>
      <c r="C160" t="s">
        <v>510</v>
      </c>
      <c r="D160" t="s">
        <v>509</v>
      </c>
      <c r="E160" t="s">
        <v>508</v>
      </c>
      <c r="F160" t="s">
        <v>507</v>
      </c>
    </row>
    <row r="161" spans="1:14">
      <c r="A161">
        <v>-9.8023000000000007</v>
      </c>
      <c r="B161">
        <v>-0.78190000000000004</v>
      </c>
      <c r="C161">
        <v>0.30520000000000003</v>
      </c>
      <c r="D161">
        <v>1.0188999999999999</v>
      </c>
      <c r="E161">
        <v>5.3140999999999998</v>
      </c>
    </row>
    <row r="163" spans="1:14">
      <c r="A163" t="s">
        <v>476</v>
      </c>
    </row>
    <row r="164" spans="1:14">
      <c r="B164" t="s">
        <v>506</v>
      </c>
      <c r="C164" t="s">
        <v>103</v>
      </c>
      <c r="D164" t="s">
        <v>104</v>
      </c>
      <c r="E164" t="s">
        <v>505</v>
      </c>
      <c r="F164" t="s">
        <v>504</v>
      </c>
      <c r="G164" t="s">
        <v>503</v>
      </c>
    </row>
    <row r="165" spans="1:14">
      <c r="A165" t="s">
        <v>502</v>
      </c>
      <c r="B165">
        <v>8.8197100000000006</v>
      </c>
      <c r="C165">
        <v>6.1400000000000003E-2</v>
      </c>
      <c r="D165">
        <v>143.65</v>
      </c>
      <c r="E165" t="s">
        <v>501</v>
      </c>
      <c r="F165" t="s">
        <v>500</v>
      </c>
    </row>
    <row r="166" spans="1:14">
      <c r="A166" t="s">
        <v>7</v>
      </c>
      <c r="B166">
        <v>1.48068</v>
      </c>
      <c r="C166">
        <v>8.4540000000000004E-2</v>
      </c>
      <c r="D166">
        <v>17.52</v>
      </c>
      <c r="E166" t="s">
        <v>501</v>
      </c>
      <c r="F166" t="s">
        <v>500</v>
      </c>
    </row>
    <row r="167" spans="1:14">
      <c r="A167" t="s">
        <v>11</v>
      </c>
      <c r="B167">
        <v>0.98258000000000001</v>
      </c>
      <c r="C167">
        <v>6.3979999999999995E-2</v>
      </c>
      <c r="D167">
        <v>15.36</v>
      </c>
      <c r="E167" t="s">
        <v>501</v>
      </c>
      <c r="F167" t="s">
        <v>500</v>
      </c>
    </row>
    <row r="168" spans="1:14">
      <c r="A168" t="s">
        <v>15</v>
      </c>
      <c r="B168">
        <v>0.89573000000000003</v>
      </c>
      <c r="C168">
        <v>4.3470000000000002E-2</v>
      </c>
      <c r="D168">
        <v>20.6</v>
      </c>
      <c r="E168" t="s">
        <v>501</v>
      </c>
      <c r="F168" t="s">
        <v>500</v>
      </c>
    </row>
    <row r="169" spans="1:14">
      <c r="A169" t="s">
        <v>19</v>
      </c>
      <c r="B169">
        <v>0.53315999999999997</v>
      </c>
      <c r="C169">
        <v>4.4220000000000002E-2</v>
      </c>
      <c r="D169">
        <v>12.06</v>
      </c>
      <c r="E169" t="s">
        <v>501</v>
      </c>
      <c r="F169" t="s">
        <v>500</v>
      </c>
    </row>
    <row r="170" spans="1:14">
      <c r="A170" t="s">
        <v>28</v>
      </c>
      <c r="B170">
        <v>-1.52397</v>
      </c>
      <c r="C170">
        <v>5.9060000000000001E-2</v>
      </c>
      <c r="D170">
        <v>-25.8</v>
      </c>
      <c r="E170" t="s">
        <v>501</v>
      </c>
      <c r="F170" t="s">
        <v>500</v>
      </c>
    </row>
    <row r="171" spans="1:14">
      <c r="A171" t="s">
        <v>32</v>
      </c>
      <c r="B171">
        <v>-0.83169999999999999</v>
      </c>
      <c r="C171">
        <v>6.3009999999999997E-2</v>
      </c>
      <c r="D171">
        <v>-13.2</v>
      </c>
      <c r="E171" t="s">
        <v>501</v>
      </c>
      <c r="F171" t="s">
        <v>500</v>
      </c>
    </row>
    <row r="172" spans="1:14">
      <c r="A172" t="s">
        <v>36</v>
      </c>
      <c r="B172">
        <v>-3.00963</v>
      </c>
      <c r="C172">
        <v>0.14965000000000001</v>
      </c>
      <c r="D172">
        <v>-20.11</v>
      </c>
      <c r="E172" t="s">
        <v>501</v>
      </c>
      <c r="F172" t="s">
        <v>500</v>
      </c>
    </row>
    <row r="173" spans="1:14">
      <c r="A173" t="s">
        <v>477</v>
      </c>
    </row>
    <row r="174" spans="1:14">
      <c r="A174" t="s">
        <v>499</v>
      </c>
      <c r="B174" t="s">
        <v>498</v>
      </c>
      <c r="C174">
        <v>0</v>
      </c>
      <c r="D174" t="s">
        <v>497</v>
      </c>
      <c r="E174">
        <v>1E-3</v>
      </c>
      <c r="F174" t="s">
        <v>496</v>
      </c>
      <c r="G174">
        <v>0.01</v>
      </c>
      <c r="H174" t="s">
        <v>495</v>
      </c>
      <c r="I174">
        <v>0.05</v>
      </c>
      <c r="J174" t="s">
        <v>494</v>
      </c>
      <c r="K174">
        <v>0.1</v>
      </c>
      <c r="L174" t="s">
        <v>493</v>
      </c>
      <c r="M174" t="s">
        <v>492</v>
      </c>
      <c r="N174">
        <v>1</v>
      </c>
    </row>
    <row r="176" spans="1:14">
      <c r="A176" t="s">
        <v>102</v>
      </c>
      <c r="B176" t="s">
        <v>491</v>
      </c>
      <c r="C176" t="s">
        <v>490</v>
      </c>
      <c r="D176">
        <v>1.593</v>
      </c>
      <c r="E176" t="s">
        <v>482</v>
      </c>
      <c r="F176">
        <v>9300</v>
      </c>
      <c r="G176" t="s">
        <v>489</v>
      </c>
      <c r="H176" t="s">
        <v>488</v>
      </c>
      <c r="I176" t="s">
        <v>487</v>
      </c>
    </row>
    <row r="177" spans="1:10">
      <c r="A177" t="s">
        <v>486</v>
      </c>
      <c r="B177" t="s">
        <v>484</v>
      </c>
      <c r="C177" t="s">
        <v>485</v>
      </c>
      <c r="D177" t="s">
        <v>101</v>
      </c>
      <c r="E177" t="s">
        <v>484</v>
      </c>
      <c r="F177">
        <v>0.19650000000000001</v>
      </c>
    </row>
    <row r="178" spans="1:10">
      <c r="A178" t="s">
        <v>483</v>
      </c>
      <c r="B178">
        <v>326.2</v>
      </c>
      <c r="C178" t="s">
        <v>482</v>
      </c>
      <c r="D178">
        <v>7</v>
      </c>
      <c r="E178" t="s">
        <v>481</v>
      </c>
      <c r="F178">
        <v>9300</v>
      </c>
      <c r="G178" t="s">
        <v>480</v>
      </c>
      <c r="H178" t="s">
        <v>479</v>
      </c>
      <c r="I178" t="s">
        <v>478</v>
      </c>
      <c r="J178" s="2">
        <v>2.2E-16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Tab1</vt:lpstr>
      <vt:lpstr>ProvRes</vt:lpstr>
      <vt:lpstr>Sheet1</vt:lpstr>
      <vt:lpstr>AggRes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DRH</cp:lastModifiedBy>
  <dcterms:created xsi:type="dcterms:W3CDTF">2021-11-03T17:45:25Z</dcterms:created>
  <dcterms:modified xsi:type="dcterms:W3CDTF">2021-11-06T15:36:26Z</dcterms:modified>
</cp:coreProperties>
</file>