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rh1/Documents/GitHub/BEAR/scag-jqi/IPUMS/"/>
    </mc:Choice>
  </mc:AlternateContent>
  <xr:revisionPtr revIDLastSave="0" documentId="13_ncr:40009_{0D28DD36-4A69-8847-BD28-346E64B2F872}" xr6:coauthVersionLast="47" xr6:coauthVersionMax="47" xr10:uidLastSave="{00000000-0000-0000-0000-000000000000}"/>
  <bookViews>
    <workbookView xWindow="360" yWindow="600" windowWidth="25500" windowHeight="15800" firstSheet="1" activeTab="9"/>
  </bookViews>
  <sheets>
    <sheet name="Trans" sheetId="2" r:id="rId1"/>
    <sheet name="HBurden" sheetId="3" r:id="rId2"/>
    <sheet name="AnyIns" sheetId="5" r:id="rId3"/>
    <sheet name="EmpIns" sheetId="4" r:id="rId4"/>
    <sheet name="JstatNPB" sheetId="6" r:id="rId5"/>
    <sheet name="JstatNT" sheetId="7" r:id="rId6"/>
    <sheet name="JstatS" sheetId="8" r:id="rId7"/>
    <sheet name="JstatHW" sheetId="10" r:id="rId8"/>
    <sheet name="JstatD" sheetId="11" r:id="rId9"/>
    <sheet name="HrLWk" sheetId="13" r:id="rId10"/>
    <sheet name="WkWLY" sheetId="14" r:id="rId11"/>
    <sheet name="L4Work" sheetId="9" r:id="rId12"/>
    <sheet name="Labels" sheetId="12" r:id="rId13"/>
    <sheet name="acsipums21_for_jqi_102423" sheetId="1" r:id="rId14"/>
  </sheets>
  <calcPr calcId="0"/>
  <pivotCaches>
    <pivotCache cacheId="28" r:id="rId15"/>
    <pivotCache cacheId="34" r:id="rId16"/>
    <pivotCache cacheId="38" r:id="rId17"/>
  </pivotCaches>
</workbook>
</file>

<file path=xl/calcChain.xml><?xml version="1.0" encoding="utf-8"?>
<calcChain xmlns="http://schemas.openxmlformats.org/spreadsheetml/2006/main">
  <c r="H57" i="14" l="1"/>
  <c r="G57" i="14"/>
  <c r="Q23" i="14" s="1"/>
  <c r="F57" i="14"/>
  <c r="P23" i="14" s="1"/>
  <c r="E57" i="14"/>
  <c r="O23" i="14" s="1"/>
  <c r="D57" i="14"/>
  <c r="C57" i="14"/>
  <c r="B57" i="14"/>
  <c r="H56" i="14"/>
  <c r="G56" i="14"/>
  <c r="Q22" i="14" s="1"/>
  <c r="F56" i="14"/>
  <c r="E56" i="14"/>
  <c r="O22" i="14" s="1"/>
  <c r="D56" i="14"/>
  <c r="N22" i="14" s="1"/>
  <c r="C56" i="14"/>
  <c r="M22" i="14" s="1"/>
  <c r="B56" i="14"/>
  <c r="L22" i="14" s="1"/>
  <c r="H55" i="14"/>
  <c r="G55" i="14"/>
  <c r="Q21" i="14" s="1"/>
  <c r="F55" i="14"/>
  <c r="P21" i="14" s="1"/>
  <c r="E55" i="14"/>
  <c r="O21" i="14" s="1"/>
  <c r="D55" i="14"/>
  <c r="N21" i="14" s="1"/>
  <c r="C55" i="14"/>
  <c r="B55" i="14"/>
  <c r="L21" i="14" s="1"/>
  <c r="H54" i="14"/>
  <c r="G54" i="14"/>
  <c r="Q20" i="14" s="1"/>
  <c r="F54" i="14"/>
  <c r="P20" i="14" s="1"/>
  <c r="E54" i="14"/>
  <c r="O20" i="14" s="1"/>
  <c r="D54" i="14"/>
  <c r="C54" i="14"/>
  <c r="B54" i="14"/>
  <c r="L20" i="14" s="1"/>
  <c r="H53" i="14"/>
  <c r="G53" i="14"/>
  <c r="Q19" i="14" s="1"/>
  <c r="F53" i="14"/>
  <c r="P19" i="14" s="1"/>
  <c r="E53" i="14"/>
  <c r="O19" i="14" s="1"/>
  <c r="D53" i="14"/>
  <c r="N19" i="14" s="1"/>
  <c r="C53" i="14"/>
  <c r="M19" i="14" s="1"/>
  <c r="B53" i="14"/>
  <c r="L19" i="14" s="1"/>
  <c r="H52" i="14"/>
  <c r="G52" i="14"/>
  <c r="Q18" i="14" s="1"/>
  <c r="F52" i="14"/>
  <c r="P18" i="14" s="1"/>
  <c r="E52" i="14"/>
  <c r="O18" i="14" s="1"/>
  <c r="D52" i="14"/>
  <c r="C52" i="14"/>
  <c r="M18" i="14" s="1"/>
  <c r="B52" i="14"/>
  <c r="L18" i="14" s="1"/>
  <c r="H51" i="14"/>
  <c r="G51" i="14"/>
  <c r="F51" i="14"/>
  <c r="P17" i="14" s="1"/>
  <c r="E51" i="14"/>
  <c r="D51" i="14"/>
  <c r="C51" i="14"/>
  <c r="M17" i="14" s="1"/>
  <c r="B51" i="14"/>
  <c r="L17" i="14" s="1"/>
  <c r="H50" i="14"/>
  <c r="G50" i="14"/>
  <c r="Q16" i="14" s="1"/>
  <c r="F50" i="14"/>
  <c r="P16" i="14" s="1"/>
  <c r="E50" i="14"/>
  <c r="O16" i="14" s="1"/>
  <c r="D50" i="14"/>
  <c r="N16" i="14" s="1"/>
  <c r="C50" i="14"/>
  <c r="B50" i="14"/>
  <c r="L16" i="14" s="1"/>
  <c r="H49" i="14"/>
  <c r="G49" i="14"/>
  <c r="Q15" i="14" s="1"/>
  <c r="F49" i="14"/>
  <c r="P15" i="14" s="1"/>
  <c r="E49" i="14"/>
  <c r="D49" i="14"/>
  <c r="N15" i="14" s="1"/>
  <c r="C49" i="14"/>
  <c r="M15" i="14" s="1"/>
  <c r="B49" i="14"/>
  <c r="L15" i="14" s="1"/>
  <c r="H48" i="14"/>
  <c r="G48" i="14"/>
  <c r="Q14" i="14" s="1"/>
  <c r="F48" i="14"/>
  <c r="P14" i="14" s="1"/>
  <c r="E48" i="14"/>
  <c r="O14" i="14" s="1"/>
  <c r="D48" i="14"/>
  <c r="N14" i="14" s="1"/>
  <c r="C48" i="14"/>
  <c r="B48" i="14"/>
  <c r="L14" i="14" s="1"/>
  <c r="H47" i="14"/>
  <c r="G47" i="14"/>
  <c r="Q13" i="14" s="1"/>
  <c r="F47" i="14"/>
  <c r="P13" i="14" s="1"/>
  <c r="E47" i="14"/>
  <c r="O13" i="14" s="1"/>
  <c r="D47" i="14"/>
  <c r="N13" i="14" s="1"/>
  <c r="C47" i="14"/>
  <c r="B47" i="14"/>
  <c r="L13" i="14" s="1"/>
  <c r="H46" i="14"/>
  <c r="G46" i="14"/>
  <c r="Q12" i="14" s="1"/>
  <c r="F46" i="14"/>
  <c r="E46" i="14"/>
  <c r="O12" i="14" s="1"/>
  <c r="D46" i="14"/>
  <c r="N12" i="14" s="1"/>
  <c r="C46" i="14"/>
  <c r="M12" i="14" s="1"/>
  <c r="B46" i="14"/>
  <c r="L12" i="14" s="1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Q9" i="14" s="1"/>
  <c r="F41" i="14"/>
  <c r="P9" i="14" s="1"/>
  <c r="E41" i="14"/>
  <c r="O9" i="14" s="1"/>
  <c r="D41" i="14"/>
  <c r="N9" i="14" s="1"/>
  <c r="C41" i="14"/>
  <c r="M9" i="14" s="1"/>
  <c r="B41" i="14"/>
  <c r="L9" i="14" s="1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O8" i="14" s="1"/>
  <c r="D38" i="14"/>
  <c r="C38" i="14"/>
  <c r="B38" i="14"/>
  <c r="L8" i="14" s="1"/>
  <c r="H37" i="14"/>
  <c r="G37" i="14"/>
  <c r="Q7" i="14" s="1"/>
  <c r="F37" i="14"/>
  <c r="P7" i="14" s="1"/>
  <c r="E37" i="14"/>
  <c r="O7" i="14" s="1"/>
  <c r="D37" i="14"/>
  <c r="N7" i="14" s="1"/>
  <c r="C37" i="14"/>
  <c r="M7" i="14" s="1"/>
  <c r="B37" i="14"/>
  <c r="L7" i="14" s="1"/>
  <c r="H36" i="14"/>
  <c r="G36" i="14"/>
  <c r="Q6" i="14" s="1"/>
  <c r="F36" i="14"/>
  <c r="E36" i="14"/>
  <c r="O6" i="14" s="1"/>
  <c r="D36" i="14"/>
  <c r="N6" i="14" s="1"/>
  <c r="C36" i="14"/>
  <c r="M6" i="14" s="1"/>
  <c r="B36" i="14"/>
  <c r="L6" i="14" s="1"/>
  <c r="H35" i="14"/>
  <c r="G35" i="14"/>
  <c r="Q5" i="14" s="1"/>
  <c r="F35" i="14"/>
  <c r="P5" i="14" s="1"/>
  <c r="E35" i="14"/>
  <c r="O5" i="14" s="1"/>
  <c r="D35" i="14"/>
  <c r="N5" i="14" s="1"/>
  <c r="C35" i="14"/>
  <c r="B35" i="14"/>
  <c r="L5" i="14" s="1"/>
  <c r="H34" i="14"/>
  <c r="G34" i="14"/>
  <c r="F34" i="14"/>
  <c r="E34" i="14"/>
  <c r="D34" i="14"/>
  <c r="N4" i="14" s="1"/>
  <c r="C34" i="14"/>
  <c r="B34" i="14"/>
  <c r="G30" i="14"/>
  <c r="F30" i="14"/>
  <c r="E30" i="14"/>
  <c r="D30" i="14"/>
  <c r="C30" i="14"/>
  <c r="B30" i="14"/>
  <c r="N23" i="14"/>
  <c r="M23" i="14"/>
  <c r="L23" i="14"/>
  <c r="P22" i="14"/>
  <c r="M21" i="14"/>
  <c r="N20" i="14"/>
  <c r="M20" i="14"/>
  <c r="N18" i="14"/>
  <c r="Q17" i="14"/>
  <c r="O17" i="14"/>
  <c r="N17" i="14"/>
  <c r="M16" i="14"/>
  <c r="O15" i="14"/>
  <c r="M14" i="14"/>
  <c r="M13" i="14"/>
  <c r="P12" i="14"/>
  <c r="Q11" i="14"/>
  <c r="N11" i="14"/>
  <c r="M11" i="14"/>
  <c r="L11" i="14"/>
  <c r="Q10" i="14"/>
  <c r="N10" i="14"/>
  <c r="P6" i="14"/>
  <c r="M5" i="14"/>
  <c r="L4" i="14"/>
  <c r="H57" i="13"/>
  <c r="G57" i="13"/>
  <c r="Q23" i="13" s="1"/>
  <c r="F57" i="13"/>
  <c r="P23" i="13" s="1"/>
  <c r="E57" i="13"/>
  <c r="O23" i="13" s="1"/>
  <c r="D57" i="13"/>
  <c r="N23" i="13" s="1"/>
  <c r="C57" i="13"/>
  <c r="B57" i="13"/>
  <c r="L23" i="13" s="1"/>
  <c r="H56" i="13"/>
  <c r="G56" i="13"/>
  <c r="F56" i="13"/>
  <c r="E56" i="13"/>
  <c r="O22" i="13" s="1"/>
  <c r="D56" i="13"/>
  <c r="N22" i="13" s="1"/>
  <c r="C56" i="13"/>
  <c r="M22" i="13" s="1"/>
  <c r="B56" i="13"/>
  <c r="L22" i="13" s="1"/>
  <c r="H55" i="13"/>
  <c r="G55" i="13"/>
  <c r="Q21" i="13" s="1"/>
  <c r="F55" i="13"/>
  <c r="E55" i="13"/>
  <c r="O21" i="13" s="1"/>
  <c r="D55" i="13"/>
  <c r="N21" i="13" s="1"/>
  <c r="C55" i="13"/>
  <c r="M21" i="13" s="1"/>
  <c r="B55" i="13"/>
  <c r="L21" i="13" s="1"/>
  <c r="H54" i="13"/>
  <c r="G54" i="13"/>
  <c r="Q20" i="13" s="1"/>
  <c r="F54" i="13"/>
  <c r="P20" i="13" s="1"/>
  <c r="E54" i="13"/>
  <c r="O20" i="13" s="1"/>
  <c r="D54" i="13"/>
  <c r="N20" i="13" s="1"/>
  <c r="C54" i="13"/>
  <c r="M20" i="13" s="1"/>
  <c r="B54" i="13"/>
  <c r="L20" i="13" s="1"/>
  <c r="H53" i="13"/>
  <c r="G53" i="13"/>
  <c r="Q19" i="13" s="1"/>
  <c r="F53" i="13"/>
  <c r="P19" i="13" s="1"/>
  <c r="E53" i="13"/>
  <c r="O19" i="13" s="1"/>
  <c r="D53" i="13"/>
  <c r="N19" i="13" s="1"/>
  <c r="C53" i="13"/>
  <c r="M19" i="13" s="1"/>
  <c r="B53" i="13"/>
  <c r="L19" i="13" s="1"/>
  <c r="H52" i="13"/>
  <c r="G52" i="13"/>
  <c r="Q18" i="13" s="1"/>
  <c r="F52" i="13"/>
  <c r="P18" i="13" s="1"/>
  <c r="E52" i="13"/>
  <c r="D52" i="13"/>
  <c r="C52" i="13"/>
  <c r="B52" i="13"/>
  <c r="L18" i="13" s="1"/>
  <c r="H51" i="13"/>
  <c r="G51" i="13"/>
  <c r="F51" i="13"/>
  <c r="P17" i="13" s="1"/>
  <c r="E51" i="13"/>
  <c r="O17" i="13" s="1"/>
  <c r="D51" i="13"/>
  <c r="N17" i="13" s="1"/>
  <c r="C51" i="13"/>
  <c r="M17" i="13" s="1"/>
  <c r="B51" i="13"/>
  <c r="L17" i="13" s="1"/>
  <c r="H50" i="13"/>
  <c r="G50" i="13"/>
  <c r="Q16" i="13" s="1"/>
  <c r="F50" i="13"/>
  <c r="P16" i="13" s="1"/>
  <c r="E50" i="13"/>
  <c r="D50" i="13"/>
  <c r="N16" i="13" s="1"/>
  <c r="C50" i="13"/>
  <c r="M16" i="13" s="1"/>
  <c r="B50" i="13"/>
  <c r="L16" i="13" s="1"/>
  <c r="H49" i="13"/>
  <c r="G49" i="13"/>
  <c r="Q15" i="13" s="1"/>
  <c r="F49" i="13"/>
  <c r="P15" i="13" s="1"/>
  <c r="E49" i="13"/>
  <c r="O15" i="13" s="1"/>
  <c r="D49" i="13"/>
  <c r="N15" i="13" s="1"/>
  <c r="C49" i="13"/>
  <c r="M15" i="13" s="1"/>
  <c r="B49" i="13"/>
  <c r="L15" i="13" s="1"/>
  <c r="H48" i="13"/>
  <c r="G48" i="13"/>
  <c r="Q14" i="13" s="1"/>
  <c r="F48" i="13"/>
  <c r="P14" i="13" s="1"/>
  <c r="E48" i="13"/>
  <c r="O14" i="13" s="1"/>
  <c r="D48" i="13"/>
  <c r="N14" i="13" s="1"/>
  <c r="C48" i="13"/>
  <c r="M14" i="13" s="1"/>
  <c r="B48" i="13"/>
  <c r="L14" i="13" s="1"/>
  <c r="H47" i="13"/>
  <c r="G47" i="13"/>
  <c r="Q13" i="13" s="1"/>
  <c r="F47" i="13"/>
  <c r="E47" i="13"/>
  <c r="O13" i="13" s="1"/>
  <c r="D47" i="13"/>
  <c r="N13" i="13" s="1"/>
  <c r="C47" i="13"/>
  <c r="B47" i="13"/>
  <c r="L13" i="13" s="1"/>
  <c r="H46" i="13"/>
  <c r="G46" i="13"/>
  <c r="F46" i="13"/>
  <c r="P12" i="13" s="1"/>
  <c r="E46" i="13"/>
  <c r="O12" i="13" s="1"/>
  <c r="D46" i="13"/>
  <c r="N12" i="13" s="1"/>
  <c r="C46" i="13"/>
  <c r="M12" i="13" s="1"/>
  <c r="B46" i="13"/>
  <c r="L12" i="13" s="1"/>
  <c r="H45" i="13"/>
  <c r="G45" i="13"/>
  <c r="F45" i="13"/>
  <c r="E45" i="13"/>
  <c r="O11" i="13" s="1"/>
  <c r="D45" i="13"/>
  <c r="C45" i="13"/>
  <c r="B45" i="13"/>
  <c r="H44" i="13"/>
  <c r="G44" i="13"/>
  <c r="F44" i="13"/>
  <c r="E44" i="13"/>
  <c r="D44" i="13"/>
  <c r="C44" i="13"/>
  <c r="B44" i="13"/>
  <c r="L11" i="13" s="1"/>
  <c r="H43" i="13"/>
  <c r="G43" i="13"/>
  <c r="F43" i="13"/>
  <c r="E43" i="13"/>
  <c r="D43" i="13"/>
  <c r="C43" i="13"/>
  <c r="B43" i="13"/>
  <c r="H42" i="13"/>
  <c r="G42" i="13"/>
  <c r="F42" i="13"/>
  <c r="P10" i="13" s="1"/>
  <c r="E42" i="13"/>
  <c r="D42" i="13"/>
  <c r="C42" i="13"/>
  <c r="M10" i="13" s="1"/>
  <c r="B42" i="13"/>
  <c r="H41" i="13"/>
  <c r="G41" i="13"/>
  <c r="Q9" i="13" s="1"/>
  <c r="F41" i="13"/>
  <c r="P9" i="13" s="1"/>
  <c r="E41" i="13"/>
  <c r="O9" i="13" s="1"/>
  <c r="D41" i="13"/>
  <c r="N9" i="13" s="1"/>
  <c r="C41" i="13"/>
  <c r="M9" i="13" s="1"/>
  <c r="B41" i="13"/>
  <c r="L9" i="13" s="1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Q7" i="13" s="1"/>
  <c r="F37" i="13"/>
  <c r="P7" i="13" s="1"/>
  <c r="E37" i="13"/>
  <c r="O7" i="13" s="1"/>
  <c r="D37" i="13"/>
  <c r="N7" i="13" s="1"/>
  <c r="C37" i="13"/>
  <c r="M7" i="13" s="1"/>
  <c r="B37" i="13"/>
  <c r="L7" i="13" s="1"/>
  <c r="H36" i="13"/>
  <c r="G36" i="13"/>
  <c r="Q6" i="13" s="1"/>
  <c r="F36" i="13"/>
  <c r="P6" i="13" s="1"/>
  <c r="E36" i="13"/>
  <c r="O6" i="13" s="1"/>
  <c r="D36" i="13"/>
  <c r="N6" i="13" s="1"/>
  <c r="C36" i="13"/>
  <c r="M6" i="13" s="1"/>
  <c r="B36" i="13"/>
  <c r="L6" i="13" s="1"/>
  <c r="H35" i="13"/>
  <c r="G35" i="13"/>
  <c r="Q5" i="13" s="1"/>
  <c r="F35" i="13"/>
  <c r="P5" i="13" s="1"/>
  <c r="E35" i="13"/>
  <c r="O5" i="13" s="1"/>
  <c r="D35" i="13"/>
  <c r="N5" i="13" s="1"/>
  <c r="C35" i="13"/>
  <c r="M5" i="13" s="1"/>
  <c r="B35" i="13"/>
  <c r="L5" i="13" s="1"/>
  <c r="H34" i="13"/>
  <c r="G34" i="13"/>
  <c r="F34" i="13"/>
  <c r="E34" i="13"/>
  <c r="O4" i="13" s="1"/>
  <c r="D34" i="13"/>
  <c r="C34" i="13"/>
  <c r="B34" i="13"/>
  <c r="L4" i="13" s="1"/>
  <c r="G30" i="13"/>
  <c r="F30" i="13"/>
  <c r="E30" i="13"/>
  <c r="D30" i="13"/>
  <c r="C30" i="13"/>
  <c r="B30" i="13"/>
  <c r="M23" i="13"/>
  <c r="Q22" i="13"/>
  <c r="P22" i="13"/>
  <c r="P21" i="13"/>
  <c r="O18" i="13"/>
  <c r="N18" i="13"/>
  <c r="M18" i="13"/>
  <c r="Q17" i="13"/>
  <c r="O16" i="13"/>
  <c r="P13" i="13"/>
  <c r="M13" i="13"/>
  <c r="Q12" i="13"/>
  <c r="N11" i="13"/>
  <c r="N4" i="13"/>
  <c r="G30" i="9"/>
  <c r="F30" i="9"/>
  <c r="E30" i="9"/>
  <c r="D30" i="9"/>
  <c r="C30" i="9"/>
  <c r="B30" i="9"/>
  <c r="G30" i="11"/>
  <c r="F30" i="11"/>
  <c r="E30" i="11"/>
  <c r="D30" i="11"/>
  <c r="C30" i="11"/>
  <c r="B30" i="11"/>
  <c r="G30" i="10"/>
  <c r="F30" i="10"/>
  <c r="E30" i="10"/>
  <c r="D30" i="10"/>
  <c r="C30" i="10"/>
  <c r="B30" i="10"/>
  <c r="G30" i="8"/>
  <c r="F30" i="8"/>
  <c r="E30" i="8"/>
  <c r="D30" i="8"/>
  <c r="C30" i="8"/>
  <c r="B30" i="8"/>
  <c r="G30" i="7"/>
  <c r="F30" i="7"/>
  <c r="E30" i="7"/>
  <c r="D30" i="7"/>
  <c r="C30" i="7"/>
  <c r="B30" i="7"/>
  <c r="G30" i="6"/>
  <c r="F30" i="6"/>
  <c r="E30" i="6"/>
  <c r="D30" i="6"/>
  <c r="C30" i="6"/>
  <c r="B30" i="6"/>
  <c r="G30" i="4"/>
  <c r="F30" i="4"/>
  <c r="E30" i="4"/>
  <c r="D30" i="4"/>
  <c r="C30" i="4"/>
  <c r="B30" i="4"/>
  <c r="G30" i="5"/>
  <c r="F30" i="5"/>
  <c r="E30" i="5"/>
  <c r="D30" i="5"/>
  <c r="C30" i="5"/>
  <c r="B30" i="5"/>
  <c r="G30" i="3"/>
  <c r="F30" i="3"/>
  <c r="E30" i="3"/>
  <c r="D30" i="3"/>
  <c r="C30" i="3"/>
  <c r="B30" i="3"/>
  <c r="G30" i="2"/>
  <c r="F30" i="2"/>
  <c r="E30" i="2"/>
  <c r="D30" i="2"/>
  <c r="C30" i="2"/>
  <c r="B30" i="2"/>
  <c r="H57" i="9"/>
  <c r="G57" i="9"/>
  <c r="Q23" i="9" s="1"/>
  <c r="F57" i="9"/>
  <c r="P23" i="9" s="1"/>
  <c r="E57" i="9"/>
  <c r="O23" i="9" s="1"/>
  <c r="D57" i="9"/>
  <c r="N23" i="9" s="1"/>
  <c r="C57" i="9"/>
  <c r="B57" i="9"/>
  <c r="H56" i="9"/>
  <c r="G56" i="9"/>
  <c r="F56" i="9"/>
  <c r="P22" i="9" s="1"/>
  <c r="E56" i="9"/>
  <c r="D56" i="9"/>
  <c r="C56" i="9"/>
  <c r="B56" i="9"/>
  <c r="L22" i="9" s="1"/>
  <c r="H55" i="9"/>
  <c r="G55" i="9"/>
  <c r="F55" i="9"/>
  <c r="E55" i="9"/>
  <c r="D55" i="9"/>
  <c r="N21" i="9" s="1"/>
  <c r="C55" i="9"/>
  <c r="M21" i="9" s="1"/>
  <c r="B55" i="9"/>
  <c r="H54" i="9"/>
  <c r="G54" i="9"/>
  <c r="F54" i="9"/>
  <c r="P20" i="9" s="1"/>
  <c r="E54" i="9"/>
  <c r="D54" i="9"/>
  <c r="C54" i="9"/>
  <c r="B54" i="9"/>
  <c r="H53" i="9"/>
  <c r="G53" i="9"/>
  <c r="Q19" i="9" s="1"/>
  <c r="F53" i="9"/>
  <c r="E53" i="9"/>
  <c r="O19" i="9" s="1"/>
  <c r="D53" i="9"/>
  <c r="C53" i="9"/>
  <c r="M19" i="9" s="1"/>
  <c r="B53" i="9"/>
  <c r="L19" i="9" s="1"/>
  <c r="H52" i="9"/>
  <c r="G52" i="9"/>
  <c r="F52" i="9"/>
  <c r="E52" i="9"/>
  <c r="D52" i="9"/>
  <c r="N18" i="9" s="1"/>
  <c r="C52" i="9"/>
  <c r="B52" i="9"/>
  <c r="H51" i="9"/>
  <c r="G51" i="9"/>
  <c r="Q17" i="9" s="1"/>
  <c r="F51" i="9"/>
  <c r="P17" i="9" s="1"/>
  <c r="E51" i="9"/>
  <c r="D51" i="9"/>
  <c r="C51" i="9"/>
  <c r="B51" i="9"/>
  <c r="H50" i="9"/>
  <c r="G50" i="9"/>
  <c r="F50" i="9"/>
  <c r="P16" i="9" s="1"/>
  <c r="E50" i="9"/>
  <c r="O16" i="9" s="1"/>
  <c r="D50" i="9"/>
  <c r="N16" i="9" s="1"/>
  <c r="C50" i="9"/>
  <c r="M16" i="9" s="1"/>
  <c r="B50" i="9"/>
  <c r="H49" i="9"/>
  <c r="G49" i="9"/>
  <c r="F49" i="9"/>
  <c r="E49" i="9"/>
  <c r="O15" i="9" s="1"/>
  <c r="D49" i="9"/>
  <c r="C49" i="9"/>
  <c r="M15" i="9" s="1"/>
  <c r="B49" i="9"/>
  <c r="L15" i="9" s="1"/>
  <c r="H48" i="9"/>
  <c r="G48" i="9"/>
  <c r="Q14" i="9" s="1"/>
  <c r="F48" i="9"/>
  <c r="E48" i="9"/>
  <c r="D48" i="9"/>
  <c r="C48" i="9"/>
  <c r="B48" i="9"/>
  <c r="H47" i="9"/>
  <c r="G47" i="9"/>
  <c r="F47" i="9"/>
  <c r="P13" i="9" s="1"/>
  <c r="E47" i="9"/>
  <c r="O13" i="9" s="1"/>
  <c r="D47" i="9"/>
  <c r="N13" i="9" s="1"/>
  <c r="C47" i="9"/>
  <c r="B47" i="9"/>
  <c r="H46" i="9"/>
  <c r="G46" i="9"/>
  <c r="F46" i="9"/>
  <c r="P12" i="9" s="1"/>
  <c r="E46" i="9"/>
  <c r="D46" i="9"/>
  <c r="C46" i="9"/>
  <c r="M12" i="9" s="1"/>
  <c r="B46" i="9"/>
  <c r="L12" i="9" s="1"/>
  <c r="H45" i="9"/>
  <c r="G45" i="9"/>
  <c r="F45" i="9"/>
  <c r="E45" i="9"/>
  <c r="D45" i="9"/>
  <c r="C45" i="9"/>
  <c r="M11" i="9" s="1"/>
  <c r="B45" i="9"/>
  <c r="H44" i="9"/>
  <c r="G44" i="9"/>
  <c r="Q11" i="9" s="1"/>
  <c r="F44" i="9"/>
  <c r="P11" i="9" s="1"/>
  <c r="E44" i="9"/>
  <c r="D44" i="9"/>
  <c r="C44" i="9"/>
  <c r="B44" i="9"/>
  <c r="H43" i="9"/>
  <c r="G43" i="9"/>
  <c r="F43" i="9"/>
  <c r="E43" i="9"/>
  <c r="D43" i="9"/>
  <c r="C43" i="9"/>
  <c r="M10" i="9" s="1"/>
  <c r="B43" i="9"/>
  <c r="H42" i="9"/>
  <c r="G42" i="9"/>
  <c r="Q10" i="9" s="1"/>
  <c r="F42" i="9"/>
  <c r="P10" i="9" s="1"/>
  <c r="E42" i="9"/>
  <c r="D42" i="9"/>
  <c r="N10" i="9" s="1"/>
  <c r="C42" i="9"/>
  <c r="B42" i="9"/>
  <c r="H41" i="9"/>
  <c r="G41" i="9"/>
  <c r="Q9" i="9" s="1"/>
  <c r="F41" i="9"/>
  <c r="P9" i="9" s="1"/>
  <c r="E41" i="9"/>
  <c r="D41" i="9"/>
  <c r="C41" i="9"/>
  <c r="B41" i="9"/>
  <c r="L9" i="9" s="1"/>
  <c r="H40" i="9"/>
  <c r="G40" i="9"/>
  <c r="F40" i="9"/>
  <c r="E40" i="9"/>
  <c r="D40" i="9"/>
  <c r="N8" i="9" s="1"/>
  <c r="C40" i="9"/>
  <c r="B40" i="9"/>
  <c r="H39" i="9"/>
  <c r="G39" i="9"/>
  <c r="Q8" i="9" s="1"/>
  <c r="F39" i="9"/>
  <c r="E39" i="9"/>
  <c r="O8" i="9" s="1"/>
  <c r="D39" i="9"/>
  <c r="C39" i="9"/>
  <c r="B39" i="9"/>
  <c r="H38" i="9"/>
  <c r="G38" i="9"/>
  <c r="F38" i="9"/>
  <c r="E38" i="9"/>
  <c r="D38" i="9"/>
  <c r="C38" i="9"/>
  <c r="B38" i="9"/>
  <c r="H37" i="9"/>
  <c r="G37" i="9"/>
  <c r="Q7" i="9" s="1"/>
  <c r="F37" i="9"/>
  <c r="P7" i="9" s="1"/>
  <c r="E37" i="9"/>
  <c r="O7" i="9" s="1"/>
  <c r="D37" i="9"/>
  <c r="N7" i="9" s="1"/>
  <c r="C37" i="9"/>
  <c r="B37" i="9"/>
  <c r="H36" i="9"/>
  <c r="G36" i="9"/>
  <c r="Q6" i="9" s="1"/>
  <c r="F36" i="9"/>
  <c r="P6" i="9" s="1"/>
  <c r="E36" i="9"/>
  <c r="D36" i="9"/>
  <c r="C36" i="9"/>
  <c r="M6" i="9" s="1"/>
  <c r="B36" i="9"/>
  <c r="L6" i="9" s="1"/>
  <c r="H35" i="9"/>
  <c r="G35" i="9"/>
  <c r="F35" i="9"/>
  <c r="E35" i="9"/>
  <c r="D35" i="9"/>
  <c r="N5" i="9" s="1"/>
  <c r="C35" i="9"/>
  <c r="M5" i="9" s="1"/>
  <c r="B35" i="9"/>
  <c r="H34" i="9"/>
  <c r="G34" i="9"/>
  <c r="Q4" i="9" s="1"/>
  <c r="F34" i="9"/>
  <c r="P4" i="9" s="1"/>
  <c r="E34" i="9"/>
  <c r="O4" i="9" s="1"/>
  <c r="D34" i="9"/>
  <c r="C34" i="9"/>
  <c r="B34" i="9"/>
  <c r="L4" i="9" s="1"/>
  <c r="H57" i="11"/>
  <c r="G57" i="11"/>
  <c r="F57" i="11"/>
  <c r="E57" i="11"/>
  <c r="D57" i="11"/>
  <c r="C57" i="11"/>
  <c r="M23" i="11" s="1"/>
  <c r="B57" i="11"/>
  <c r="L23" i="11" s="1"/>
  <c r="H56" i="11"/>
  <c r="G56" i="11"/>
  <c r="Q22" i="11" s="1"/>
  <c r="F56" i="11"/>
  <c r="P22" i="11" s="1"/>
  <c r="E56" i="11"/>
  <c r="D56" i="11"/>
  <c r="C56" i="11"/>
  <c r="B56" i="11"/>
  <c r="H55" i="11"/>
  <c r="G55" i="11"/>
  <c r="F55" i="11"/>
  <c r="E55" i="11"/>
  <c r="O21" i="11" s="1"/>
  <c r="D55" i="11"/>
  <c r="N21" i="11" s="1"/>
  <c r="C55" i="11"/>
  <c r="M21" i="11" s="1"/>
  <c r="B55" i="11"/>
  <c r="H54" i="11"/>
  <c r="G54" i="11"/>
  <c r="F54" i="11"/>
  <c r="E54" i="11"/>
  <c r="D54" i="11"/>
  <c r="C54" i="11"/>
  <c r="B54" i="11"/>
  <c r="H53" i="11"/>
  <c r="G53" i="11"/>
  <c r="Q19" i="11" s="1"/>
  <c r="F53" i="11"/>
  <c r="E53" i="11"/>
  <c r="D53" i="11"/>
  <c r="N19" i="11" s="1"/>
  <c r="C53" i="11"/>
  <c r="B53" i="11"/>
  <c r="H52" i="11"/>
  <c r="G52" i="11"/>
  <c r="F52" i="11"/>
  <c r="E52" i="11"/>
  <c r="D52" i="11"/>
  <c r="C52" i="11"/>
  <c r="B52" i="11"/>
  <c r="H51" i="11"/>
  <c r="G51" i="11"/>
  <c r="F51" i="11"/>
  <c r="E51" i="11"/>
  <c r="O17" i="11" s="1"/>
  <c r="D51" i="11"/>
  <c r="N17" i="11" s="1"/>
  <c r="C51" i="11"/>
  <c r="M17" i="11" s="1"/>
  <c r="B51" i="11"/>
  <c r="L17" i="11" s="1"/>
  <c r="H50" i="11"/>
  <c r="G50" i="11"/>
  <c r="F50" i="11"/>
  <c r="E50" i="11"/>
  <c r="O16" i="11" s="1"/>
  <c r="D50" i="11"/>
  <c r="C50" i="11"/>
  <c r="B50" i="11"/>
  <c r="L16" i="11" s="1"/>
  <c r="H49" i="11"/>
  <c r="G49" i="11"/>
  <c r="Q15" i="11" s="1"/>
  <c r="F49" i="11"/>
  <c r="P15" i="11" s="1"/>
  <c r="E49" i="11"/>
  <c r="O15" i="11" s="1"/>
  <c r="D49" i="11"/>
  <c r="C49" i="11"/>
  <c r="B49" i="11"/>
  <c r="H48" i="11"/>
  <c r="G48" i="11"/>
  <c r="Q14" i="11" s="1"/>
  <c r="F48" i="11"/>
  <c r="P14" i="11" s="1"/>
  <c r="E48" i="11"/>
  <c r="O14" i="11" s="1"/>
  <c r="D48" i="11"/>
  <c r="N14" i="11" s="1"/>
  <c r="C48" i="11"/>
  <c r="M14" i="11" s="1"/>
  <c r="B48" i="11"/>
  <c r="L14" i="11" s="1"/>
  <c r="H47" i="11"/>
  <c r="G47" i="11"/>
  <c r="F47" i="11"/>
  <c r="E47" i="11"/>
  <c r="D47" i="11"/>
  <c r="C47" i="11"/>
  <c r="M13" i="11" s="1"/>
  <c r="B47" i="11"/>
  <c r="L13" i="11" s="1"/>
  <c r="H46" i="11"/>
  <c r="G46" i="11"/>
  <c r="Q12" i="11" s="1"/>
  <c r="F46" i="11"/>
  <c r="P12" i="11" s="1"/>
  <c r="E46" i="11"/>
  <c r="D46" i="11"/>
  <c r="C46" i="11"/>
  <c r="B46" i="11"/>
  <c r="H45" i="11"/>
  <c r="G45" i="11"/>
  <c r="F45" i="11"/>
  <c r="E45" i="11"/>
  <c r="D45" i="11"/>
  <c r="C45" i="11"/>
  <c r="B45" i="11"/>
  <c r="H44" i="11"/>
  <c r="G44" i="11"/>
  <c r="F44" i="11"/>
  <c r="E44" i="11"/>
  <c r="O11" i="11" s="1"/>
  <c r="D44" i="11"/>
  <c r="N11" i="11" s="1"/>
  <c r="C44" i="11"/>
  <c r="M11" i="11" s="1"/>
  <c r="B44" i="11"/>
  <c r="L11" i="11" s="1"/>
  <c r="H43" i="11"/>
  <c r="G43" i="11"/>
  <c r="F43" i="11"/>
  <c r="E43" i="11"/>
  <c r="D43" i="11"/>
  <c r="C43" i="11"/>
  <c r="B43" i="11"/>
  <c r="H42" i="11"/>
  <c r="G42" i="11"/>
  <c r="Q10" i="11" s="1"/>
  <c r="F42" i="11"/>
  <c r="P10" i="11" s="1"/>
  <c r="E42" i="11"/>
  <c r="O10" i="11" s="1"/>
  <c r="D42" i="11"/>
  <c r="N10" i="11" s="1"/>
  <c r="C42" i="11"/>
  <c r="B42" i="11"/>
  <c r="H41" i="11"/>
  <c r="G41" i="11"/>
  <c r="F41" i="11"/>
  <c r="P9" i="11" s="1"/>
  <c r="E41" i="11"/>
  <c r="O9" i="11" s="1"/>
  <c r="D41" i="11"/>
  <c r="N9" i="11" s="1"/>
  <c r="C41" i="11"/>
  <c r="M9" i="11" s="1"/>
  <c r="B41" i="11"/>
  <c r="L9" i="11" s="1"/>
  <c r="H40" i="11"/>
  <c r="G40" i="11"/>
  <c r="F40" i="11"/>
  <c r="E40" i="11"/>
  <c r="D40" i="11"/>
  <c r="C40" i="11"/>
  <c r="B40" i="11"/>
  <c r="H39" i="11"/>
  <c r="G39" i="11"/>
  <c r="Q8" i="11" s="1"/>
  <c r="F39" i="11"/>
  <c r="P8" i="11" s="1"/>
  <c r="E39" i="11"/>
  <c r="O8" i="11" s="1"/>
  <c r="D39" i="11"/>
  <c r="C39" i="11"/>
  <c r="B39" i="11"/>
  <c r="H38" i="11"/>
  <c r="G38" i="11"/>
  <c r="F38" i="11"/>
  <c r="E38" i="11"/>
  <c r="D38" i="11"/>
  <c r="C38" i="11"/>
  <c r="M8" i="11" s="1"/>
  <c r="B38" i="11"/>
  <c r="L8" i="11" s="1"/>
  <c r="H37" i="11"/>
  <c r="G37" i="11"/>
  <c r="F37" i="11"/>
  <c r="P7" i="11" s="1"/>
  <c r="E37" i="11"/>
  <c r="D37" i="11"/>
  <c r="C37" i="11"/>
  <c r="B37" i="11"/>
  <c r="H36" i="11"/>
  <c r="G36" i="11"/>
  <c r="F36" i="11"/>
  <c r="E36" i="11"/>
  <c r="D36" i="11"/>
  <c r="C36" i="11"/>
  <c r="B36" i="11"/>
  <c r="H35" i="11"/>
  <c r="G35" i="11"/>
  <c r="Q5" i="11" s="1"/>
  <c r="F35" i="11"/>
  <c r="P5" i="11" s="1"/>
  <c r="E35" i="11"/>
  <c r="O5" i="11" s="1"/>
  <c r="D35" i="11"/>
  <c r="N5" i="11" s="1"/>
  <c r="C35" i="11"/>
  <c r="M5" i="11" s="1"/>
  <c r="B35" i="11"/>
  <c r="H34" i="11"/>
  <c r="G34" i="11"/>
  <c r="Q4" i="11" s="1"/>
  <c r="F34" i="11"/>
  <c r="E34" i="11"/>
  <c r="O4" i="11" s="1"/>
  <c r="D34" i="11"/>
  <c r="N4" i="11" s="1"/>
  <c r="C34" i="11"/>
  <c r="M4" i="11" s="1"/>
  <c r="B34" i="11"/>
  <c r="L4" i="11" s="1"/>
  <c r="H57" i="10"/>
  <c r="G57" i="10"/>
  <c r="F57" i="10"/>
  <c r="E57" i="10"/>
  <c r="O23" i="10" s="1"/>
  <c r="D57" i="10"/>
  <c r="N23" i="10" s="1"/>
  <c r="C57" i="10"/>
  <c r="M23" i="10" s="1"/>
  <c r="B57" i="10"/>
  <c r="H56" i="10"/>
  <c r="G56" i="10"/>
  <c r="F56" i="10"/>
  <c r="E56" i="10"/>
  <c r="D56" i="10"/>
  <c r="C56" i="10"/>
  <c r="B56" i="10"/>
  <c r="L22" i="10" s="1"/>
  <c r="H55" i="10"/>
  <c r="G55" i="10"/>
  <c r="Q21" i="10" s="1"/>
  <c r="F55" i="10"/>
  <c r="E55" i="10"/>
  <c r="O21" i="10" s="1"/>
  <c r="D55" i="10"/>
  <c r="N21" i="10" s="1"/>
  <c r="C55" i="10"/>
  <c r="B55" i="10"/>
  <c r="H54" i="10"/>
  <c r="G54" i="10"/>
  <c r="F54" i="10"/>
  <c r="E54" i="10"/>
  <c r="D54" i="10"/>
  <c r="N20" i="10" s="1"/>
  <c r="C54" i="10"/>
  <c r="B54" i="10"/>
  <c r="L20" i="10" s="1"/>
  <c r="H53" i="10"/>
  <c r="G53" i="10"/>
  <c r="F53" i="10"/>
  <c r="E53" i="10"/>
  <c r="D53" i="10"/>
  <c r="C53" i="10"/>
  <c r="M19" i="10" s="1"/>
  <c r="B53" i="10"/>
  <c r="L19" i="10" s="1"/>
  <c r="H52" i="10"/>
  <c r="G52" i="10"/>
  <c r="F52" i="10"/>
  <c r="P18" i="10" s="1"/>
  <c r="E52" i="10"/>
  <c r="O18" i="10" s="1"/>
  <c r="D52" i="10"/>
  <c r="C52" i="10"/>
  <c r="B52" i="10"/>
  <c r="H51" i="10"/>
  <c r="G51" i="10"/>
  <c r="F51" i="10"/>
  <c r="E51" i="10"/>
  <c r="O17" i="10" s="1"/>
  <c r="D51" i="10"/>
  <c r="C51" i="10"/>
  <c r="B51" i="10"/>
  <c r="L17" i="10" s="1"/>
  <c r="H50" i="10"/>
  <c r="G50" i="10"/>
  <c r="F50" i="10"/>
  <c r="E50" i="10"/>
  <c r="D50" i="10"/>
  <c r="C50" i="10"/>
  <c r="B50" i="10"/>
  <c r="H49" i="10"/>
  <c r="G49" i="10"/>
  <c r="Q15" i="10" s="1"/>
  <c r="F49" i="10"/>
  <c r="E49" i="10"/>
  <c r="D49" i="10"/>
  <c r="C49" i="10"/>
  <c r="B49" i="10"/>
  <c r="H48" i="10"/>
  <c r="G48" i="10"/>
  <c r="Q14" i="10" s="1"/>
  <c r="F48" i="10"/>
  <c r="P14" i="10" s="1"/>
  <c r="E48" i="10"/>
  <c r="D48" i="10"/>
  <c r="C48" i="10"/>
  <c r="M14" i="10" s="1"/>
  <c r="B48" i="10"/>
  <c r="H47" i="10"/>
  <c r="G47" i="10"/>
  <c r="F47" i="10"/>
  <c r="E47" i="10"/>
  <c r="O13" i="10" s="1"/>
  <c r="D47" i="10"/>
  <c r="N13" i="10" s="1"/>
  <c r="C47" i="10"/>
  <c r="M13" i="10" s="1"/>
  <c r="B47" i="10"/>
  <c r="H46" i="10"/>
  <c r="G46" i="10"/>
  <c r="F46" i="10"/>
  <c r="E46" i="10"/>
  <c r="D46" i="10"/>
  <c r="C46" i="10"/>
  <c r="B46" i="10"/>
  <c r="L12" i="10" s="1"/>
  <c r="H45" i="10"/>
  <c r="G45" i="10"/>
  <c r="Q11" i="10" s="1"/>
  <c r="F45" i="10"/>
  <c r="E45" i="10"/>
  <c r="D45" i="10"/>
  <c r="C45" i="10"/>
  <c r="B45" i="10"/>
  <c r="H44" i="10"/>
  <c r="G44" i="10"/>
  <c r="F44" i="10"/>
  <c r="P11" i="10" s="1"/>
  <c r="E44" i="10"/>
  <c r="O11" i="10" s="1"/>
  <c r="D44" i="10"/>
  <c r="N11" i="10" s="1"/>
  <c r="C44" i="10"/>
  <c r="B44" i="10"/>
  <c r="H43" i="10"/>
  <c r="G43" i="10"/>
  <c r="F43" i="10"/>
  <c r="E43" i="10"/>
  <c r="D43" i="10"/>
  <c r="C43" i="10"/>
  <c r="M10" i="10" s="1"/>
  <c r="B43" i="10"/>
  <c r="L10" i="10" s="1"/>
  <c r="H42" i="10"/>
  <c r="G42" i="10"/>
  <c r="F42" i="10"/>
  <c r="E42" i="10"/>
  <c r="D42" i="10"/>
  <c r="C42" i="10"/>
  <c r="B42" i="10"/>
  <c r="H41" i="10"/>
  <c r="G41" i="10"/>
  <c r="Q9" i="10" s="1"/>
  <c r="F41" i="10"/>
  <c r="P9" i="10" s="1"/>
  <c r="E41" i="10"/>
  <c r="O9" i="10" s="1"/>
  <c r="D41" i="10"/>
  <c r="C41" i="10"/>
  <c r="M9" i="10" s="1"/>
  <c r="B41" i="10"/>
  <c r="H40" i="10"/>
  <c r="G40" i="10"/>
  <c r="F40" i="10"/>
  <c r="E40" i="10"/>
  <c r="D40" i="10"/>
  <c r="C40" i="10"/>
  <c r="B40" i="10"/>
  <c r="L8" i="10" s="1"/>
  <c r="H39" i="10"/>
  <c r="G39" i="10"/>
  <c r="F39" i="10"/>
  <c r="E39" i="10"/>
  <c r="D39" i="10"/>
  <c r="C39" i="10"/>
  <c r="B39" i="10"/>
  <c r="H38" i="10"/>
  <c r="G38" i="10"/>
  <c r="F38" i="10"/>
  <c r="P8" i="10" s="1"/>
  <c r="E38" i="10"/>
  <c r="D38" i="10"/>
  <c r="N8" i="10" s="1"/>
  <c r="C38" i="10"/>
  <c r="M8" i="10" s="1"/>
  <c r="B38" i="10"/>
  <c r="H37" i="10"/>
  <c r="G37" i="10"/>
  <c r="F37" i="10"/>
  <c r="E37" i="10"/>
  <c r="O7" i="10" s="1"/>
  <c r="D37" i="10"/>
  <c r="N7" i="10" s="1"/>
  <c r="C37" i="10"/>
  <c r="M7" i="10" s="1"/>
  <c r="B37" i="10"/>
  <c r="H36" i="10"/>
  <c r="G36" i="10"/>
  <c r="Q6" i="10" s="1"/>
  <c r="F36" i="10"/>
  <c r="E36" i="10"/>
  <c r="D36" i="10"/>
  <c r="C36" i="10"/>
  <c r="B36" i="10"/>
  <c r="H35" i="10"/>
  <c r="G35" i="10"/>
  <c r="Q5" i="10" s="1"/>
  <c r="F35" i="10"/>
  <c r="E35" i="10"/>
  <c r="D35" i="10"/>
  <c r="N5" i="10" s="1"/>
  <c r="C35" i="10"/>
  <c r="B35" i="10"/>
  <c r="H34" i="10"/>
  <c r="G34" i="10"/>
  <c r="F34" i="10"/>
  <c r="E34" i="10"/>
  <c r="D34" i="10"/>
  <c r="C34" i="10"/>
  <c r="B34" i="10"/>
  <c r="H57" i="8"/>
  <c r="G57" i="8"/>
  <c r="F57" i="8"/>
  <c r="E57" i="8"/>
  <c r="O23" i="8" s="1"/>
  <c r="D57" i="8"/>
  <c r="N23" i="8" s="1"/>
  <c r="C57" i="8"/>
  <c r="M23" i="8" s="1"/>
  <c r="B57" i="8"/>
  <c r="L23" i="8" s="1"/>
  <c r="H56" i="8"/>
  <c r="G56" i="8"/>
  <c r="Q22" i="8" s="1"/>
  <c r="F56" i="8"/>
  <c r="E56" i="8"/>
  <c r="D56" i="8"/>
  <c r="C56" i="8"/>
  <c r="B56" i="8"/>
  <c r="L22" i="8" s="1"/>
  <c r="H55" i="8"/>
  <c r="G55" i="8"/>
  <c r="Q21" i="8" s="1"/>
  <c r="F55" i="8"/>
  <c r="P21" i="8" s="1"/>
  <c r="E55" i="8"/>
  <c r="O21" i="8" s="1"/>
  <c r="D55" i="8"/>
  <c r="N21" i="8" s="1"/>
  <c r="C55" i="8"/>
  <c r="B55" i="8"/>
  <c r="H54" i="8"/>
  <c r="G54" i="8"/>
  <c r="F54" i="8"/>
  <c r="P20" i="8" s="1"/>
  <c r="E54" i="8"/>
  <c r="O20" i="8" s="1"/>
  <c r="D54" i="8"/>
  <c r="N20" i="8" s="1"/>
  <c r="C54" i="8"/>
  <c r="M20" i="8" s="1"/>
  <c r="B54" i="8"/>
  <c r="L20" i="8" s="1"/>
  <c r="H53" i="8"/>
  <c r="G53" i="8"/>
  <c r="F53" i="8"/>
  <c r="E53" i="8"/>
  <c r="D53" i="8"/>
  <c r="C53" i="8"/>
  <c r="B53" i="8"/>
  <c r="L19" i="8" s="1"/>
  <c r="H52" i="8"/>
  <c r="G52" i="8"/>
  <c r="Q18" i="8" s="1"/>
  <c r="F52" i="8"/>
  <c r="P18" i="8" s="1"/>
  <c r="E52" i="8"/>
  <c r="O18" i="8" s="1"/>
  <c r="D52" i="8"/>
  <c r="C52" i="8"/>
  <c r="B52" i="8"/>
  <c r="H51" i="8"/>
  <c r="G51" i="8"/>
  <c r="F51" i="8"/>
  <c r="E51" i="8"/>
  <c r="D51" i="8"/>
  <c r="N17" i="8" s="1"/>
  <c r="C51" i="8"/>
  <c r="M17" i="8" s="1"/>
  <c r="B51" i="8"/>
  <c r="L17" i="8" s="1"/>
  <c r="H50" i="8"/>
  <c r="G50" i="8"/>
  <c r="F50" i="8"/>
  <c r="E50" i="8"/>
  <c r="D50" i="8"/>
  <c r="C50" i="8"/>
  <c r="B50" i="8"/>
  <c r="H49" i="8"/>
  <c r="G49" i="8"/>
  <c r="F49" i="8"/>
  <c r="P15" i="8" s="1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P13" i="8" s="1"/>
  <c r="E47" i="8"/>
  <c r="O13" i="8" s="1"/>
  <c r="D47" i="8"/>
  <c r="N13" i="8" s="1"/>
  <c r="C47" i="8"/>
  <c r="M13" i="8" s="1"/>
  <c r="B47" i="8"/>
  <c r="L13" i="8" s="1"/>
  <c r="H46" i="8"/>
  <c r="G46" i="8"/>
  <c r="Q12" i="8" s="1"/>
  <c r="F46" i="8"/>
  <c r="E46" i="8"/>
  <c r="D46" i="8"/>
  <c r="C46" i="8"/>
  <c r="M12" i="8" s="1"/>
  <c r="B46" i="8"/>
  <c r="L12" i="8" s="1"/>
  <c r="H45" i="8"/>
  <c r="G45" i="8"/>
  <c r="Q11" i="8" s="1"/>
  <c r="F45" i="8"/>
  <c r="P11" i="8" s="1"/>
  <c r="E45" i="8"/>
  <c r="O11" i="8" s="1"/>
  <c r="D45" i="8"/>
  <c r="N11" i="8" s="1"/>
  <c r="C45" i="8"/>
  <c r="B45" i="8"/>
  <c r="H44" i="8"/>
  <c r="G44" i="8"/>
  <c r="F44" i="8"/>
  <c r="E44" i="8"/>
  <c r="D44" i="8"/>
  <c r="C44" i="8"/>
  <c r="B44" i="8"/>
  <c r="H43" i="8"/>
  <c r="G43" i="8"/>
  <c r="F43" i="8"/>
  <c r="E43" i="8"/>
  <c r="D43" i="8"/>
  <c r="N10" i="8" s="1"/>
  <c r="C43" i="8"/>
  <c r="M10" i="8" s="1"/>
  <c r="B43" i="8"/>
  <c r="L10" i="8" s="1"/>
  <c r="H42" i="8"/>
  <c r="G42" i="8"/>
  <c r="F42" i="8"/>
  <c r="P10" i="8" s="1"/>
  <c r="E42" i="8"/>
  <c r="O10" i="8" s="1"/>
  <c r="D42" i="8"/>
  <c r="C42" i="8"/>
  <c r="B42" i="8"/>
  <c r="H41" i="8"/>
  <c r="G41" i="8"/>
  <c r="F41" i="8"/>
  <c r="E41" i="8"/>
  <c r="D41" i="8"/>
  <c r="N9" i="8" s="1"/>
  <c r="C41" i="8"/>
  <c r="B41" i="8"/>
  <c r="L9" i="8" s="1"/>
  <c r="H40" i="8"/>
  <c r="G40" i="8"/>
  <c r="F40" i="8"/>
  <c r="E40" i="8"/>
  <c r="D40" i="8"/>
  <c r="C40" i="8"/>
  <c r="B40" i="8"/>
  <c r="H39" i="8"/>
  <c r="G39" i="8"/>
  <c r="F39" i="8"/>
  <c r="E39" i="8"/>
  <c r="D39" i="8"/>
  <c r="C39" i="8"/>
  <c r="B39" i="8"/>
  <c r="H38" i="8"/>
  <c r="G38" i="8"/>
  <c r="Q8" i="8" s="1"/>
  <c r="F38" i="8"/>
  <c r="P8" i="8" s="1"/>
  <c r="E38" i="8"/>
  <c r="O8" i="8" s="1"/>
  <c r="D38" i="8"/>
  <c r="N8" i="8" s="1"/>
  <c r="C38" i="8"/>
  <c r="M8" i="8" s="1"/>
  <c r="B38" i="8"/>
  <c r="H37" i="8"/>
  <c r="G37" i="8"/>
  <c r="F37" i="8"/>
  <c r="E37" i="8"/>
  <c r="D37" i="8"/>
  <c r="N7" i="8" s="1"/>
  <c r="C37" i="8"/>
  <c r="M7" i="8" s="1"/>
  <c r="B37" i="8"/>
  <c r="L7" i="8" s="1"/>
  <c r="H36" i="8"/>
  <c r="G36" i="8"/>
  <c r="Q6" i="8" s="1"/>
  <c r="F36" i="8"/>
  <c r="E36" i="8"/>
  <c r="D36" i="8"/>
  <c r="C36" i="8"/>
  <c r="B36" i="8"/>
  <c r="H35" i="8"/>
  <c r="G35" i="8"/>
  <c r="F35" i="8"/>
  <c r="P5" i="8" s="1"/>
  <c r="E35" i="8"/>
  <c r="O5" i="8" s="1"/>
  <c r="D35" i="8"/>
  <c r="N5" i="8" s="1"/>
  <c r="C35" i="8"/>
  <c r="B35" i="8"/>
  <c r="H34" i="8"/>
  <c r="G34" i="8"/>
  <c r="F34" i="8"/>
  <c r="E34" i="8"/>
  <c r="D34" i="8"/>
  <c r="C34" i="8"/>
  <c r="B34" i="8"/>
  <c r="L4" i="8" s="1"/>
  <c r="H57" i="7"/>
  <c r="G57" i="7"/>
  <c r="F57" i="7"/>
  <c r="P23" i="7" s="1"/>
  <c r="E57" i="7"/>
  <c r="D57" i="7"/>
  <c r="C57" i="7"/>
  <c r="B57" i="7"/>
  <c r="H56" i="7"/>
  <c r="G56" i="7"/>
  <c r="F56" i="7"/>
  <c r="E56" i="7"/>
  <c r="D56" i="7"/>
  <c r="C56" i="7"/>
  <c r="M22" i="7" s="1"/>
  <c r="B56" i="7"/>
  <c r="H55" i="7"/>
  <c r="G55" i="7"/>
  <c r="F55" i="7"/>
  <c r="P21" i="7" s="1"/>
  <c r="E55" i="7"/>
  <c r="D55" i="7"/>
  <c r="C55" i="7"/>
  <c r="M21" i="7" s="1"/>
  <c r="B55" i="7"/>
  <c r="L21" i="7" s="1"/>
  <c r="H54" i="7"/>
  <c r="G54" i="7"/>
  <c r="Q20" i="7" s="1"/>
  <c r="F54" i="7"/>
  <c r="E54" i="7"/>
  <c r="D54" i="7"/>
  <c r="C54" i="7"/>
  <c r="B54" i="7"/>
  <c r="H53" i="7"/>
  <c r="G53" i="7"/>
  <c r="Q19" i="7" s="1"/>
  <c r="F53" i="7"/>
  <c r="P19" i="7" s="1"/>
  <c r="E53" i="7"/>
  <c r="D53" i="7"/>
  <c r="C53" i="7"/>
  <c r="B53" i="7"/>
  <c r="H52" i="7"/>
  <c r="G52" i="7"/>
  <c r="F52" i="7"/>
  <c r="P18" i="7" s="1"/>
  <c r="E52" i="7"/>
  <c r="D52" i="7"/>
  <c r="C52" i="7"/>
  <c r="M18" i="7" s="1"/>
  <c r="B52" i="7"/>
  <c r="L18" i="7" s="1"/>
  <c r="H51" i="7"/>
  <c r="G51" i="7"/>
  <c r="F51" i="7"/>
  <c r="E51" i="7"/>
  <c r="D51" i="7"/>
  <c r="N17" i="7" s="1"/>
  <c r="C51" i="7"/>
  <c r="M17" i="7" s="1"/>
  <c r="B51" i="7"/>
  <c r="H50" i="7"/>
  <c r="G50" i="7"/>
  <c r="Q16" i="7" s="1"/>
  <c r="F50" i="7"/>
  <c r="E50" i="7"/>
  <c r="O16" i="7" s="1"/>
  <c r="D50" i="7"/>
  <c r="C50" i="7"/>
  <c r="B50" i="7"/>
  <c r="H49" i="7"/>
  <c r="G49" i="7"/>
  <c r="Q15" i="7" s="1"/>
  <c r="F49" i="7"/>
  <c r="E49" i="7"/>
  <c r="D49" i="7"/>
  <c r="N15" i="7" s="1"/>
  <c r="C49" i="7"/>
  <c r="M15" i="7" s="1"/>
  <c r="B49" i="7"/>
  <c r="H48" i="7"/>
  <c r="G48" i="7"/>
  <c r="F48" i="7"/>
  <c r="E48" i="7"/>
  <c r="O14" i="7" s="1"/>
  <c r="D48" i="7"/>
  <c r="N14" i="7" s="1"/>
  <c r="C48" i="7"/>
  <c r="B48" i="7"/>
  <c r="H47" i="7"/>
  <c r="G47" i="7"/>
  <c r="F47" i="7"/>
  <c r="P13" i="7" s="1"/>
  <c r="E47" i="7"/>
  <c r="D47" i="7"/>
  <c r="C47" i="7"/>
  <c r="B47" i="7"/>
  <c r="L13" i="7" s="1"/>
  <c r="H46" i="7"/>
  <c r="G46" i="7"/>
  <c r="F46" i="7"/>
  <c r="E46" i="7"/>
  <c r="D46" i="7"/>
  <c r="C46" i="7"/>
  <c r="B46" i="7"/>
  <c r="H45" i="7"/>
  <c r="G45" i="7"/>
  <c r="F45" i="7"/>
  <c r="P11" i="7" s="1"/>
  <c r="E45" i="7"/>
  <c r="O11" i="7" s="1"/>
  <c r="D45" i="7"/>
  <c r="C45" i="7"/>
  <c r="B45" i="7"/>
  <c r="H44" i="7"/>
  <c r="G44" i="7"/>
  <c r="F44" i="7"/>
  <c r="E44" i="7"/>
  <c r="D44" i="7"/>
  <c r="C44" i="7"/>
  <c r="M11" i="7" s="1"/>
  <c r="B44" i="7"/>
  <c r="L11" i="7" s="1"/>
  <c r="H43" i="7"/>
  <c r="G43" i="7"/>
  <c r="F43" i="7"/>
  <c r="E43" i="7"/>
  <c r="D43" i="7"/>
  <c r="C43" i="7"/>
  <c r="B43" i="7"/>
  <c r="H42" i="7"/>
  <c r="G42" i="7"/>
  <c r="Q10" i="7" s="1"/>
  <c r="F42" i="7"/>
  <c r="P10" i="7" s="1"/>
  <c r="E42" i="7"/>
  <c r="D42" i="7"/>
  <c r="N10" i="7" s="1"/>
  <c r="C42" i="7"/>
  <c r="M10" i="7" s="1"/>
  <c r="B42" i="7"/>
  <c r="L10" i="7" s="1"/>
  <c r="H41" i="7"/>
  <c r="G41" i="7"/>
  <c r="F41" i="7"/>
  <c r="E41" i="7"/>
  <c r="D41" i="7"/>
  <c r="N9" i="7" s="1"/>
  <c r="C41" i="7"/>
  <c r="M9" i="7" s="1"/>
  <c r="B41" i="7"/>
  <c r="H40" i="7"/>
  <c r="G40" i="7"/>
  <c r="F40" i="7"/>
  <c r="E40" i="7"/>
  <c r="D40" i="7"/>
  <c r="C40" i="7"/>
  <c r="B40" i="7"/>
  <c r="H39" i="7"/>
  <c r="G39" i="7"/>
  <c r="Q8" i="7" s="1"/>
  <c r="F39" i="7"/>
  <c r="E39" i="7"/>
  <c r="D39" i="7"/>
  <c r="C39" i="7"/>
  <c r="M8" i="7" s="1"/>
  <c r="B39" i="7"/>
  <c r="L8" i="7" s="1"/>
  <c r="H38" i="7"/>
  <c r="G38" i="7"/>
  <c r="F38" i="7"/>
  <c r="E38" i="7"/>
  <c r="O8" i="7" s="1"/>
  <c r="D38" i="7"/>
  <c r="D58" i="7" s="1"/>
  <c r="C38" i="7"/>
  <c r="B38" i="7"/>
  <c r="H37" i="7"/>
  <c r="G37" i="7"/>
  <c r="F37" i="7"/>
  <c r="P7" i="7" s="1"/>
  <c r="E37" i="7"/>
  <c r="D37" i="7"/>
  <c r="C37" i="7"/>
  <c r="B37" i="7"/>
  <c r="H36" i="7"/>
  <c r="G36" i="7"/>
  <c r="F36" i="7"/>
  <c r="E36" i="7"/>
  <c r="O6" i="7" s="1"/>
  <c r="D36" i="7"/>
  <c r="C36" i="7"/>
  <c r="M6" i="7" s="1"/>
  <c r="B36" i="7"/>
  <c r="H35" i="7"/>
  <c r="G35" i="7"/>
  <c r="F35" i="7"/>
  <c r="F58" i="7" s="1"/>
  <c r="E35" i="7"/>
  <c r="E58" i="7" s="1"/>
  <c r="D35" i="7"/>
  <c r="C35" i="7"/>
  <c r="M5" i="7" s="1"/>
  <c r="B35" i="7"/>
  <c r="H34" i="7"/>
  <c r="H58" i="7" s="1"/>
  <c r="G34" i="7"/>
  <c r="G58" i="7" s="1"/>
  <c r="F34" i="7"/>
  <c r="E34" i="7"/>
  <c r="D34" i="7"/>
  <c r="C34" i="7"/>
  <c r="M4" i="7" s="1"/>
  <c r="B34" i="7"/>
  <c r="B58" i="7" s="1"/>
  <c r="N7" i="7"/>
  <c r="O7" i="7"/>
  <c r="Q7" i="7"/>
  <c r="P8" i="7"/>
  <c r="L9" i="7"/>
  <c r="Q11" i="7"/>
  <c r="N11" i="7"/>
  <c r="O12" i="7"/>
  <c r="M14" i="7"/>
  <c r="L15" i="7"/>
  <c r="L17" i="7"/>
  <c r="P17" i="7"/>
  <c r="O18" i="7"/>
  <c r="M19" i="7"/>
  <c r="N19" i="7"/>
  <c r="N21" i="7"/>
  <c r="L22" i="7"/>
  <c r="O22" i="7"/>
  <c r="Q22" i="7"/>
  <c r="N23" i="7"/>
  <c r="O23" i="7"/>
  <c r="M23" i="7"/>
  <c r="N20" i="7"/>
  <c r="O15" i="7"/>
  <c r="Q14" i="7"/>
  <c r="P14" i="7"/>
  <c r="L14" i="7"/>
  <c r="M13" i="7"/>
  <c r="P9" i="7"/>
  <c r="O9" i="7"/>
  <c r="M7" i="7"/>
  <c r="N6" i="7"/>
  <c r="Q5" i="7"/>
  <c r="H57" i="6"/>
  <c r="G57" i="6"/>
  <c r="F57" i="6"/>
  <c r="E57" i="6"/>
  <c r="D57" i="6"/>
  <c r="N23" i="6" s="1"/>
  <c r="C57" i="6"/>
  <c r="B57" i="6"/>
  <c r="H56" i="6"/>
  <c r="G56" i="6"/>
  <c r="F56" i="6"/>
  <c r="P22" i="6" s="1"/>
  <c r="E56" i="6"/>
  <c r="D56" i="6"/>
  <c r="C56" i="6"/>
  <c r="B56" i="6"/>
  <c r="L22" i="6" s="1"/>
  <c r="H55" i="6"/>
  <c r="G55" i="6"/>
  <c r="F55" i="6"/>
  <c r="E55" i="6"/>
  <c r="D55" i="6"/>
  <c r="C55" i="6"/>
  <c r="M21" i="6" s="1"/>
  <c r="B55" i="6"/>
  <c r="H54" i="6"/>
  <c r="G54" i="6"/>
  <c r="F54" i="6"/>
  <c r="P20" i="6" s="1"/>
  <c r="E54" i="6"/>
  <c r="O20" i="6" s="1"/>
  <c r="D54" i="6"/>
  <c r="C54" i="6"/>
  <c r="B54" i="6"/>
  <c r="H53" i="6"/>
  <c r="G53" i="6"/>
  <c r="Q19" i="6" s="1"/>
  <c r="F53" i="6"/>
  <c r="E53" i="6"/>
  <c r="D53" i="6"/>
  <c r="C53" i="6"/>
  <c r="B53" i="6"/>
  <c r="L19" i="6" s="1"/>
  <c r="H52" i="6"/>
  <c r="G52" i="6"/>
  <c r="F52" i="6"/>
  <c r="E52" i="6"/>
  <c r="D52" i="6"/>
  <c r="C52" i="6"/>
  <c r="B52" i="6"/>
  <c r="H51" i="6"/>
  <c r="G51" i="6"/>
  <c r="Q17" i="6" s="1"/>
  <c r="F51" i="6"/>
  <c r="P17" i="6" s="1"/>
  <c r="E51" i="6"/>
  <c r="D51" i="6"/>
  <c r="C51" i="6"/>
  <c r="B51" i="6"/>
  <c r="H50" i="6"/>
  <c r="G50" i="6"/>
  <c r="F50" i="6"/>
  <c r="E50" i="6"/>
  <c r="D50" i="6"/>
  <c r="N16" i="6" s="1"/>
  <c r="C50" i="6"/>
  <c r="M16" i="6" s="1"/>
  <c r="B50" i="6"/>
  <c r="H49" i="6"/>
  <c r="G49" i="6"/>
  <c r="F49" i="6"/>
  <c r="E49" i="6"/>
  <c r="O15" i="6" s="1"/>
  <c r="D49" i="6"/>
  <c r="C49" i="6"/>
  <c r="B49" i="6"/>
  <c r="H48" i="6"/>
  <c r="G48" i="6"/>
  <c r="Q14" i="6" s="1"/>
  <c r="F48" i="6"/>
  <c r="E48" i="6"/>
  <c r="D48" i="6"/>
  <c r="C48" i="6"/>
  <c r="B48" i="6"/>
  <c r="L14" i="6" s="1"/>
  <c r="H47" i="6"/>
  <c r="G47" i="6"/>
  <c r="F47" i="6"/>
  <c r="E47" i="6"/>
  <c r="O13" i="6" s="1"/>
  <c r="D47" i="6"/>
  <c r="C47" i="6"/>
  <c r="B47" i="6"/>
  <c r="H46" i="6"/>
  <c r="G46" i="6"/>
  <c r="F46" i="6"/>
  <c r="P12" i="6" s="1"/>
  <c r="E46" i="6"/>
  <c r="D46" i="6"/>
  <c r="C46" i="6"/>
  <c r="B46" i="6"/>
  <c r="L12" i="6" s="1"/>
  <c r="H45" i="6"/>
  <c r="G45" i="6"/>
  <c r="F45" i="6"/>
  <c r="E45" i="6"/>
  <c r="D45" i="6"/>
  <c r="C45" i="6"/>
  <c r="M11" i="6" s="1"/>
  <c r="B45" i="6"/>
  <c r="H44" i="6"/>
  <c r="G44" i="6"/>
  <c r="F44" i="6"/>
  <c r="E44" i="6"/>
  <c r="O11" i="6" s="1"/>
  <c r="D44" i="6"/>
  <c r="C44" i="6"/>
  <c r="B44" i="6"/>
  <c r="H43" i="6"/>
  <c r="G43" i="6"/>
  <c r="F43" i="6"/>
  <c r="E43" i="6"/>
  <c r="D43" i="6"/>
  <c r="C43" i="6"/>
  <c r="B43" i="6"/>
  <c r="H42" i="6"/>
  <c r="G42" i="6"/>
  <c r="F42" i="6"/>
  <c r="E42" i="6"/>
  <c r="D42" i="6"/>
  <c r="N10" i="6" s="1"/>
  <c r="C42" i="6"/>
  <c r="B42" i="6"/>
  <c r="H41" i="6"/>
  <c r="G41" i="6"/>
  <c r="Q9" i="6" s="1"/>
  <c r="F41" i="6"/>
  <c r="P9" i="6" s="1"/>
  <c r="E41" i="6"/>
  <c r="D41" i="6"/>
  <c r="C41" i="6"/>
  <c r="B41" i="6"/>
  <c r="H40" i="6"/>
  <c r="G40" i="6"/>
  <c r="F40" i="6"/>
  <c r="E40" i="6"/>
  <c r="D40" i="6"/>
  <c r="C40" i="6"/>
  <c r="M8" i="6" s="1"/>
  <c r="B40" i="6"/>
  <c r="H39" i="6"/>
  <c r="G39" i="6"/>
  <c r="F39" i="6"/>
  <c r="E39" i="6"/>
  <c r="D39" i="6"/>
  <c r="C39" i="6"/>
  <c r="B39" i="6"/>
  <c r="H38" i="6"/>
  <c r="G38" i="6"/>
  <c r="Q8" i="6" s="1"/>
  <c r="F38" i="6"/>
  <c r="E38" i="6"/>
  <c r="D38" i="6"/>
  <c r="C38" i="6"/>
  <c r="B38" i="6"/>
  <c r="L8" i="6" s="1"/>
  <c r="H37" i="6"/>
  <c r="G37" i="6"/>
  <c r="F37" i="6"/>
  <c r="E37" i="6"/>
  <c r="D37" i="6"/>
  <c r="N7" i="6" s="1"/>
  <c r="C37" i="6"/>
  <c r="B37" i="6"/>
  <c r="H36" i="6"/>
  <c r="G36" i="6"/>
  <c r="F36" i="6"/>
  <c r="E36" i="6"/>
  <c r="D36" i="6"/>
  <c r="C36" i="6"/>
  <c r="B36" i="6"/>
  <c r="L6" i="6" s="1"/>
  <c r="H35" i="6"/>
  <c r="G35" i="6"/>
  <c r="F35" i="6"/>
  <c r="E35" i="6"/>
  <c r="D35" i="6"/>
  <c r="C35" i="6"/>
  <c r="B35" i="6"/>
  <c r="H34" i="6"/>
  <c r="G34" i="6"/>
  <c r="F34" i="6"/>
  <c r="P4" i="6" s="1"/>
  <c r="E34" i="6"/>
  <c r="O4" i="6" s="1"/>
  <c r="D34" i="6"/>
  <c r="C34" i="6"/>
  <c r="B34" i="6"/>
  <c r="H57" i="4"/>
  <c r="G57" i="4"/>
  <c r="F57" i="4"/>
  <c r="E57" i="4"/>
  <c r="O23" i="4" s="1"/>
  <c r="D57" i="4"/>
  <c r="N23" i="4" s="1"/>
  <c r="C57" i="4"/>
  <c r="B57" i="4"/>
  <c r="H56" i="4"/>
  <c r="G56" i="4"/>
  <c r="F56" i="4"/>
  <c r="P22" i="4" s="1"/>
  <c r="E56" i="4"/>
  <c r="D56" i="4"/>
  <c r="C56" i="4"/>
  <c r="B56" i="4"/>
  <c r="H55" i="4"/>
  <c r="G55" i="4"/>
  <c r="F55" i="4"/>
  <c r="E55" i="4"/>
  <c r="D55" i="4"/>
  <c r="C55" i="4"/>
  <c r="B55" i="4"/>
  <c r="H54" i="4"/>
  <c r="G54" i="4"/>
  <c r="F54" i="4"/>
  <c r="P20" i="4" s="1"/>
  <c r="E54" i="4"/>
  <c r="O20" i="4" s="1"/>
  <c r="D54" i="4"/>
  <c r="C54" i="4"/>
  <c r="B54" i="4"/>
  <c r="L20" i="4" s="1"/>
  <c r="H53" i="4"/>
  <c r="G53" i="4"/>
  <c r="F53" i="4"/>
  <c r="E53" i="4"/>
  <c r="D53" i="4"/>
  <c r="C53" i="4"/>
  <c r="M19" i="4" s="1"/>
  <c r="B53" i="4"/>
  <c r="L19" i="4" s="1"/>
  <c r="H52" i="4"/>
  <c r="G52" i="4"/>
  <c r="F52" i="4"/>
  <c r="E52" i="4"/>
  <c r="D52" i="4"/>
  <c r="N18" i="4" s="1"/>
  <c r="C52" i="4"/>
  <c r="B52" i="4"/>
  <c r="H51" i="4"/>
  <c r="G51" i="4"/>
  <c r="F51" i="4"/>
  <c r="P17" i="4" s="1"/>
  <c r="E51" i="4"/>
  <c r="O17" i="4" s="1"/>
  <c r="D51" i="4"/>
  <c r="N17" i="4" s="1"/>
  <c r="C51" i="4"/>
  <c r="M17" i="4" s="1"/>
  <c r="B51" i="4"/>
  <c r="H50" i="4"/>
  <c r="G50" i="4"/>
  <c r="F50" i="4"/>
  <c r="E50" i="4"/>
  <c r="D50" i="4"/>
  <c r="C50" i="4"/>
  <c r="B50" i="4"/>
  <c r="L16" i="4" s="1"/>
  <c r="H49" i="4"/>
  <c r="G49" i="4"/>
  <c r="Q15" i="4" s="1"/>
  <c r="F49" i="4"/>
  <c r="P15" i="4" s="1"/>
  <c r="E49" i="4"/>
  <c r="O15" i="4" s="1"/>
  <c r="D49" i="4"/>
  <c r="C49" i="4"/>
  <c r="B49" i="4"/>
  <c r="H48" i="4"/>
  <c r="G48" i="4"/>
  <c r="F48" i="4"/>
  <c r="E48" i="4"/>
  <c r="D48" i="4"/>
  <c r="N14" i="4" s="1"/>
  <c r="C48" i="4"/>
  <c r="M14" i="4" s="1"/>
  <c r="B48" i="4"/>
  <c r="L14" i="4" s="1"/>
  <c r="H47" i="4"/>
  <c r="G47" i="4"/>
  <c r="F47" i="4"/>
  <c r="E47" i="4"/>
  <c r="D47" i="4"/>
  <c r="N13" i="4" s="1"/>
  <c r="C47" i="4"/>
  <c r="B47" i="4"/>
  <c r="H46" i="4"/>
  <c r="G46" i="4"/>
  <c r="F46" i="4"/>
  <c r="P12" i="4" s="1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P11" i="4" s="1"/>
  <c r="E44" i="4"/>
  <c r="D44" i="4"/>
  <c r="C44" i="4"/>
  <c r="B44" i="4"/>
  <c r="L11" i="4" s="1"/>
  <c r="H43" i="4"/>
  <c r="G43" i="4"/>
  <c r="F43" i="4"/>
  <c r="E43" i="4"/>
  <c r="D43" i="4"/>
  <c r="C43" i="4"/>
  <c r="B43" i="4"/>
  <c r="L10" i="4" s="1"/>
  <c r="H42" i="4"/>
  <c r="G42" i="4"/>
  <c r="Q10" i="4" s="1"/>
  <c r="F42" i="4"/>
  <c r="P10" i="4" s="1"/>
  <c r="E42" i="4"/>
  <c r="O10" i="4" s="1"/>
  <c r="D42" i="4"/>
  <c r="N10" i="4" s="1"/>
  <c r="C42" i="4"/>
  <c r="B42" i="4"/>
  <c r="H41" i="4"/>
  <c r="G41" i="4"/>
  <c r="F41" i="4"/>
  <c r="E41" i="4"/>
  <c r="D41" i="4"/>
  <c r="N9" i="4" s="1"/>
  <c r="C41" i="4"/>
  <c r="M9" i="4" s="1"/>
  <c r="B41" i="4"/>
  <c r="L9" i="4" s="1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Q8" i="4" s="1"/>
  <c r="F38" i="4"/>
  <c r="E38" i="4"/>
  <c r="D38" i="4"/>
  <c r="N8" i="4" s="1"/>
  <c r="C38" i="4"/>
  <c r="B38" i="4"/>
  <c r="H37" i="4"/>
  <c r="G37" i="4"/>
  <c r="F37" i="4"/>
  <c r="E37" i="4"/>
  <c r="O7" i="4" s="1"/>
  <c r="D37" i="4"/>
  <c r="N7" i="4" s="1"/>
  <c r="C37" i="4"/>
  <c r="M7" i="4" s="1"/>
  <c r="B37" i="4"/>
  <c r="H36" i="4"/>
  <c r="G36" i="4"/>
  <c r="F36" i="4"/>
  <c r="P6" i="4" s="1"/>
  <c r="E36" i="4"/>
  <c r="D36" i="4"/>
  <c r="C36" i="4"/>
  <c r="B36" i="4"/>
  <c r="L6" i="4" s="1"/>
  <c r="H35" i="4"/>
  <c r="G35" i="4"/>
  <c r="Q5" i="4" s="1"/>
  <c r="F35" i="4"/>
  <c r="P5" i="4" s="1"/>
  <c r="E35" i="4"/>
  <c r="O5" i="4" s="1"/>
  <c r="D35" i="4"/>
  <c r="C35" i="4"/>
  <c r="B35" i="4"/>
  <c r="H34" i="4"/>
  <c r="G34" i="4"/>
  <c r="F34" i="4"/>
  <c r="E34" i="4"/>
  <c r="D34" i="4"/>
  <c r="N4" i="4" s="1"/>
  <c r="C34" i="4"/>
  <c r="M4" i="4" s="1"/>
  <c r="B34" i="4"/>
  <c r="L4" i="4" s="1"/>
  <c r="H57" i="5"/>
  <c r="G57" i="5"/>
  <c r="F57" i="5"/>
  <c r="E57" i="5"/>
  <c r="O23" i="5" s="1"/>
  <c r="D57" i="5"/>
  <c r="C57" i="5"/>
  <c r="M23" i="5" s="1"/>
  <c r="B57" i="5"/>
  <c r="L23" i="5" s="1"/>
  <c r="H56" i="5"/>
  <c r="G56" i="5"/>
  <c r="F56" i="5"/>
  <c r="P22" i="5" s="1"/>
  <c r="E56" i="5"/>
  <c r="D56" i="5"/>
  <c r="C56" i="5"/>
  <c r="B56" i="5"/>
  <c r="H55" i="5"/>
  <c r="G55" i="5"/>
  <c r="Q21" i="5" s="1"/>
  <c r="F55" i="5"/>
  <c r="E55" i="5"/>
  <c r="D55" i="5"/>
  <c r="N21" i="5" s="1"/>
  <c r="C55" i="5"/>
  <c r="M21" i="5" s="1"/>
  <c r="B55" i="5"/>
  <c r="H54" i="5"/>
  <c r="G54" i="5"/>
  <c r="F54" i="5"/>
  <c r="E54" i="5"/>
  <c r="D54" i="5"/>
  <c r="N20" i="5" s="1"/>
  <c r="C54" i="5"/>
  <c r="M20" i="5" s="1"/>
  <c r="B54" i="5"/>
  <c r="H53" i="5"/>
  <c r="G53" i="5"/>
  <c r="F53" i="5"/>
  <c r="E53" i="5"/>
  <c r="D53" i="5"/>
  <c r="C53" i="5"/>
  <c r="B53" i="5"/>
  <c r="H52" i="5"/>
  <c r="G52" i="5"/>
  <c r="F52" i="5"/>
  <c r="E52" i="5"/>
  <c r="O18" i="5" s="1"/>
  <c r="D52" i="5"/>
  <c r="N18" i="5" s="1"/>
  <c r="C52" i="5"/>
  <c r="B52" i="5"/>
  <c r="L18" i="5" s="1"/>
  <c r="H51" i="5"/>
  <c r="G51" i="5"/>
  <c r="F51" i="5"/>
  <c r="P17" i="5" s="1"/>
  <c r="E51" i="5"/>
  <c r="O17" i="5" s="1"/>
  <c r="D51" i="5"/>
  <c r="C51" i="5"/>
  <c r="B51" i="5"/>
  <c r="H50" i="5"/>
  <c r="G50" i="5"/>
  <c r="F50" i="5"/>
  <c r="E50" i="5"/>
  <c r="D50" i="5"/>
  <c r="N16" i="5" s="1"/>
  <c r="C50" i="5"/>
  <c r="B50" i="5"/>
  <c r="L16" i="5" s="1"/>
  <c r="H49" i="5"/>
  <c r="G49" i="5"/>
  <c r="F49" i="5"/>
  <c r="E49" i="5"/>
  <c r="D49" i="5"/>
  <c r="C49" i="5"/>
  <c r="M15" i="5" s="1"/>
  <c r="B49" i="5"/>
  <c r="H48" i="5"/>
  <c r="G48" i="5"/>
  <c r="F48" i="5"/>
  <c r="P14" i="5" s="1"/>
  <c r="E48" i="5"/>
  <c r="D48" i="5"/>
  <c r="C48" i="5"/>
  <c r="B48" i="5"/>
  <c r="L14" i="5" s="1"/>
  <c r="H47" i="5"/>
  <c r="G47" i="5"/>
  <c r="F47" i="5"/>
  <c r="E47" i="5"/>
  <c r="O13" i="5" s="1"/>
  <c r="D47" i="5"/>
  <c r="C47" i="5"/>
  <c r="B47" i="5"/>
  <c r="L13" i="5" s="1"/>
  <c r="H46" i="5"/>
  <c r="G46" i="5"/>
  <c r="F46" i="5"/>
  <c r="P12" i="5" s="1"/>
  <c r="E46" i="5"/>
  <c r="D46" i="5"/>
  <c r="C46" i="5"/>
  <c r="B46" i="5"/>
  <c r="H45" i="5"/>
  <c r="G45" i="5"/>
  <c r="Q11" i="5" s="1"/>
  <c r="F45" i="5"/>
  <c r="E45" i="5"/>
  <c r="D45" i="5"/>
  <c r="C45" i="5"/>
  <c r="M11" i="5" s="1"/>
  <c r="B45" i="5"/>
  <c r="H44" i="5"/>
  <c r="G44" i="5"/>
  <c r="F44" i="5"/>
  <c r="E44" i="5"/>
  <c r="D44" i="5"/>
  <c r="N11" i="5" s="1"/>
  <c r="C44" i="5"/>
  <c r="B44" i="5"/>
  <c r="H43" i="5"/>
  <c r="G43" i="5"/>
  <c r="Q10" i="5" s="1"/>
  <c r="F43" i="5"/>
  <c r="E43" i="5"/>
  <c r="D43" i="5"/>
  <c r="C43" i="5"/>
  <c r="M10" i="5" s="1"/>
  <c r="B43" i="5"/>
  <c r="H42" i="5"/>
  <c r="G42" i="5"/>
  <c r="F42" i="5"/>
  <c r="E42" i="5"/>
  <c r="D42" i="5"/>
  <c r="N10" i="5" s="1"/>
  <c r="C42" i="5"/>
  <c r="B42" i="5"/>
  <c r="H41" i="5"/>
  <c r="G41" i="5"/>
  <c r="F41" i="5"/>
  <c r="P9" i="5" s="1"/>
  <c r="E41" i="5"/>
  <c r="O9" i="5" s="1"/>
  <c r="D41" i="5"/>
  <c r="N9" i="5" s="1"/>
  <c r="C41" i="5"/>
  <c r="B41" i="5"/>
  <c r="H40" i="5"/>
  <c r="G40" i="5"/>
  <c r="F40" i="5"/>
  <c r="E40" i="5"/>
  <c r="D40" i="5"/>
  <c r="C40" i="5"/>
  <c r="B40" i="5"/>
  <c r="H39" i="5"/>
  <c r="G39" i="5"/>
  <c r="F39" i="5"/>
  <c r="E39" i="5"/>
  <c r="D39" i="5"/>
  <c r="C39" i="5"/>
  <c r="B39" i="5"/>
  <c r="H38" i="5"/>
  <c r="G38" i="5"/>
  <c r="F38" i="5"/>
  <c r="P8" i="5" s="1"/>
  <c r="E38" i="5"/>
  <c r="O8" i="5" s="1"/>
  <c r="D38" i="5"/>
  <c r="C38" i="5"/>
  <c r="B38" i="5"/>
  <c r="L8" i="5" s="1"/>
  <c r="H37" i="5"/>
  <c r="G37" i="5"/>
  <c r="F37" i="5"/>
  <c r="E37" i="5"/>
  <c r="D37" i="5"/>
  <c r="C37" i="5"/>
  <c r="B37" i="5"/>
  <c r="H36" i="5"/>
  <c r="G36" i="5"/>
  <c r="Q6" i="5" s="1"/>
  <c r="F36" i="5"/>
  <c r="P6" i="5" s="1"/>
  <c r="E36" i="5"/>
  <c r="D36" i="5"/>
  <c r="N6" i="5" s="1"/>
  <c r="C36" i="5"/>
  <c r="B36" i="5"/>
  <c r="L6" i="5" s="1"/>
  <c r="H35" i="5"/>
  <c r="G35" i="5"/>
  <c r="Q5" i="5" s="1"/>
  <c r="F35" i="5"/>
  <c r="E35" i="5"/>
  <c r="D35" i="5"/>
  <c r="C35" i="5"/>
  <c r="M5" i="5" s="1"/>
  <c r="B35" i="5"/>
  <c r="H34" i="5"/>
  <c r="G34" i="5"/>
  <c r="F34" i="5"/>
  <c r="P4" i="5" s="1"/>
  <c r="E34" i="5"/>
  <c r="D34" i="5"/>
  <c r="N4" i="5" s="1"/>
  <c r="C34" i="5"/>
  <c r="B34" i="5"/>
  <c r="B35" i="3"/>
  <c r="C35" i="3"/>
  <c r="D35" i="3"/>
  <c r="E35" i="3"/>
  <c r="O5" i="3" s="1"/>
  <c r="F35" i="3"/>
  <c r="P5" i="3" s="1"/>
  <c r="G35" i="3"/>
  <c r="H35" i="3"/>
  <c r="B36" i="3"/>
  <c r="L6" i="3" s="1"/>
  <c r="C36" i="3"/>
  <c r="M6" i="3" s="1"/>
  <c r="D36" i="3"/>
  <c r="E36" i="3"/>
  <c r="F36" i="3"/>
  <c r="G36" i="3"/>
  <c r="H36" i="3"/>
  <c r="B37" i="3"/>
  <c r="L7" i="3" s="1"/>
  <c r="C37" i="3"/>
  <c r="D37" i="3"/>
  <c r="E37" i="3"/>
  <c r="O7" i="3" s="1"/>
  <c r="F37" i="3"/>
  <c r="G37" i="3"/>
  <c r="H37" i="3"/>
  <c r="B38" i="3"/>
  <c r="C38" i="3"/>
  <c r="D38" i="3"/>
  <c r="N8" i="3" s="1"/>
  <c r="E38" i="3"/>
  <c r="O8" i="3" s="1"/>
  <c r="F38" i="3"/>
  <c r="G38" i="3"/>
  <c r="H38" i="3"/>
  <c r="B39" i="3"/>
  <c r="C39" i="3"/>
  <c r="M8" i="3" s="1"/>
  <c r="D39" i="3"/>
  <c r="E39" i="3"/>
  <c r="F39" i="3"/>
  <c r="G39" i="3"/>
  <c r="H39" i="3"/>
  <c r="B40" i="3"/>
  <c r="C40" i="3"/>
  <c r="D40" i="3"/>
  <c r="E40" i="3"/>
  <c r="F40" i="3"/>
  <c r="P8" i="3" s="1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P10" i="3" s="1"/>
  <c r="G42" i="3"/>
  <c r="Q10" i="3" s="1"/>
  <c r="H42" i="3"/>
  <c r="B43" i="3"/>
  <c r="C43" i="3"/>
  <c r="D43" i="3"/>
  <c r="N10" i="3" s="1"/>
  <c r="E43" i="3"/>
  <c r="O10" i="3" s="1"/>
  <c r="F43" i="3"/>
  <c r="G43" i="3"/>
  <c r="H43" i="3"/>
  <c r="B44" i="3"/>
  <c r="C44" i="3"/>
  <c r="M11" i="3" s="1"/>
  <c r="D44" i="3"/>
  <c r="E44" i="3"/>
  <c r="F44" i="3"/>
  <c r="P11" i="3" s="1"/>
  <c r="G44" i="3"/>
  <c r="H44" i="3"/>
  <c r="B45" i="3"/>
  <c r="C45" i="3"/>
  <c r="D45" i="3"/>
  <c r="E45" i="3"/>
  <c r="O11" i="3" s="1"/>
  <c r="F45" i="3"/>
  <c r="G45" i="3"/>
  <c r="H45" i="3"/>
  <c r="B46" i="3"/>
  <c r="C46" i="3"/>
  <c r="D46" i="3"/>
  <c r="N12" i="3" s="1"/>
  <c r="E46" i="3"/>
  <c r="F46" i="3"/>
  <c r="G46" i="3"/>
  <c r="H46" i="3"/>
  <c r="B47" i="3"/>
  <c r="C47" i="3"/>
  <c r="D47" i="3"/>
  <c r="E47" i="3"/>
  <c r="F47" i="3"/>
  <c r="P13" i="3" s="1"/>
  <c r="G47" i="3"/>
  <c r="Q13" i="3" s="1"/>
  <c r="H47" i="3"/>
  <c r="B48" i="3"/>
  <c r="C48" i="3"/>
  <c r="D48" i="3"/>
  <c r="N14" i="3" s="1"/>
  <c r="E48" i="3"/>
  <c r="O14" i="3" s="1"/>
  <c r="F48" i="3"/>
  <c r="P14" i="3" s="1"/>
  <c r="G48" i="3"/>
  <c r="H48" i="3"/>
  <c r="B49" i="3"/>
  <c r="C49" i="3"/>
  <c r="M15" i="3" s="1"/>
  <c r="D49" i="3"/>
  <c r="E49" i="3"/>
  <c r="F49" i="3"/>
  <c r="G49" i="3"/>
  <c r="H49" i="3"/>
  <c r="B50" i="3"/>
  <c r="C50" i="3"/>
  <c r="D50" i="3"/>
  <c r="N16" i="3" s="1"/>
  <c r="E50" i="3"/>
  <c r="O16" i="3" s="1"/>
  <c r="F50" i="3"/>
  <c r="P16" i="3" s="1"/>
  <c r="G50" i="3"/>
  <c r="H50" i="3"/>
  <c r="B51" i="3"/>
  <c r="C51" i="3"/>
  <c r="D51" i="3"/>
  <c r="N17" i="3" s="1"/>
  <c r="E51" i="3"/>
  <c r="O17" i="3" s="1"/>
  <c r="F51" i="3"/>
  <c r="G51" i="3"/>
  <c r="H51" i="3"/>
  <c r="B52" i="3"/>
  <c r="L18" i="3" s="1"/>
  <c r="C52" i="3"/>
  <c r="D52" i="3"/>
  <c r="E52" i="3"/>
  <c r="F52" i="3"/>
  <c r="P18" i="3" s="1"/>
  <c r="G52" i="3"/>
  <c r="H52" i="3"/>
  <c r="B53" i="3"/>
  <c r="C53" i="3"/>
  <c r="D53" i="3"/>
  <c r="N19" i="3" s="1"/>
  <c r="E53" i="3"/>
  <c r="O19" i="3" s="1"/>
  <c r="F53" i="3"/>
  <c r="G53" i="3"/>
  <c r="H53" i="3"/>
  <c r="B54" i="3"/>
  <c r="L20" i="3" s="1"/>
  <c r="C54" i="3"/>
  <c r="M20" i="3" s="1"/>
  <c r="D54" i="3"/>
  <c r="N20" i="3" s="1"/>
  <c r="E54" i="3"/>
  <c r="F54" i="3"/>
  <c r="G54" i="3"/>
  <c r="H54" i="3"/>
  <c r="B55" i="3"/>
  <c r="C55" i="3"/>
  <c r="D55" i="3"/>
  <c r="E55" i="3"/>
  <c r="F55" i="3"/>
  <c r="G55" i="3"/>
  <c r="H55" i="3"/>
  <c r="B56" i="3"/>
  <c r="L22" i="3" s="1"/>
  <c r="C56" i="3"/>
  <c r="M22" i="3" s="1"/>
  <c r="D56" i="3"/>
  <c r="N22" i="3" s="1"/>
  <c r="E56" i="3"/>
  <c r="F56" i="3"/>
  <c r="G56" i="3"/>
  <c r="H56" i="3"/>
  <c r="B57" i="3"/>
  <c r="L23" i="3" s="1"/>
  <c r="C57" i="3"/>
  <c r="M23" i="3" s="1"/>
  <c r="D57" i="3"/>
  <c r="N23" i="3" s="1"/>
  <c r="E57" i="3"/>
  <c r="F57" i="3"/>
  <c r="G57" i="3"/>
  <c r="Q23" i="3" s="1"/>
  <c r="H57" i="3"/>
  <c r="C34" i="3"/>
  <c r="D34" i="3"/>
  <c r="E34" i="3"/>
  <c r="F34" i="3"/>
  <c r="P4" i="3" s="1"/>
  <c r="G34" i="3"/>
  <c r="H34" i="3"/>
  <c r="M7" i="3"/>
  <c r="N7" i="3"/>
  <c r="Q8" i="3"/>
  <c r="N9" i="3"/>
  <c r="N13" i="3"/>
  <c r="P15" i="3"/>
  <c r="N18" i="3"/>
  <c r="P20" i="3"/>
  <c r="P21" i="3"/>
  <c r="B34" i="3"/>
  <c r="M23" i="9"/>
  <c r="L23" i="9"/>
  <c r="Q22" i="9"/>
  <c r="O22" i="9"/>
  <c r="N22" i="9"/>
  <c r="M22" i="9"/>
  <c r="Q21" i="9"/>
  <c r="P21" i="9"/>
  <c r="O21" i="9"/>
  <c r="L21" i="9"/>
  <c r="Q20" i="9"/>
  <c r="O20" i="9"/>
  <c r="N20" i="9"/>
  <c r="M20" i="9"/>
  <c r="L20" i="9"/>
  <c r="P19" i="9"/>
  <c r="N19" i="9"/>
  <c r="Q18" i="9"/>
  <c r="P18" i="9"/>
  <c r="O18" i="9"/>
  <c r="M18" i="9"/>
  <c r="L18" i="9"/>
  <c r="O17" i="9"/>
  <c r="N17" i="9"/>
  <c r="M17" i="9"/>
  <c r="L17" i="9"/>
  <c r="Q16" i="9"/>
  <c r="L16" i="9"/>
  <c r="Q15" i="9"/>
  <c r="P15" i="9"/>
  <c r="N15" i="9"/>
  <c r="P14" i="9"/>
  <c r="O14" i="9"/>
  <c r="N14" i="9"/>
  <c r="M14" i="9"/>
  <c r="L14" i="9"/>
  <c r="Q13" i="9"/>
  <c r="M13" i="9"/>
  <c r="L13" i="9"/>
  <c r="Q12" i="9"/>
  <c r="O12" i="9"/>
  <c r="N12" i="9"/>
  <c r="N11" i="9"/>
  <c r="L11" i="9"/>
  <c r="O10" i="9"/>
  <c r="O9" i="9"/>
  <c r="N9" i="9"/>
  <c r="M9" i="9"/>
  <c r="M7" i="9"/>
  <c r="L7" i="9"/>
  <c r="O6" i="9"/>
  <c r="N6" i="9"/>
  <c r="Q5" i="9"/>
  <c r="P5" i="9"/>
  <c r="O5" i="9"/>
  <c r="L5" i="9"/>
  <c r="N4" i="9"/>
  <c r="M4" i="9"/>
  <c r="Q23" i="11"/>
  <c r="P23" i="11"/>
  <c r="O23" i="11"/>
  <c r="N23" i="11"/>
  <c r="O22" i="11"/>
  <c r="N22" i="11"/>
  <c r="M22" i="11"/>
  <c r="L22" i="11"/>
  <c r="Q21" i="11"/>
  <c r="P21" i="11"/>
  <c r="L21" i="11"/>
  <c r="Q20" i="11"/>
  <c r="P20" i="11"/>
  <c r="O20" i="11"/>
  <c r="N20" i="11"/>
  <c r="M20" i="11"/>
  <c r="L20" i="11"/>
  <c r="P19" i="11"/>
  <c r="O19" i="11"/>
  <c r="M19" i="11"/>
  <c r="L19" i="11"/>
  <c r="Q18" i="11"/>
  <c r="P18" i="11"/>
  <c r="O18" i="11"/>
  <c r="N18" i="11"/>
  <c r="M18" i="11"/>
  <c r="L18" i="11"/>
  <c r="Q17" i="11"/>
  <c r="P17" i="11"/>
  <c r="Q16" i="11"/>
  <c r="P16" i="11"/>
  <c r="N16" i="11"/>
  <c r="M16" i="11"/>
  <c r="N15" i="11"/>
  <c r="M15" i="11"/>
  <c r="L15" i="11"/>
  <c r="Q13" i="11"/>
  <c r="P13" i="11"/>
  <c r="O13" i="11"/>
  <c r="N13" i="11"/>
  <c r="O12" i="11"/>
  <c r="N12" i="11"/>
  <c r="M12" i="11"/>
  <c r="L12" i="11"/>
  <c r="Q11" i="11"/>
  <c r="P11" i="11"/>
  <c r="M10" i="11"/>
  <c r="L10" i="11"/>
  <c r="Q9" i="11"/>
  <c r="N8" i="11"/>
  <c r="Q7" i="11"/>
  <c r="O7" i="11"/>
  <c r="N7" i="11"/>
  <c r="M7" i="11"/>
  <c r="L7" i="11"/>
  <c r="Q6" i="11"/>
  <c r="P6" i="11"/>
  <c r="O6" i="11"/>
  <c r="N6" i="11"/>
  <c r="M6" i="11"/>
  <c r="L6" i="11"/>
  <c r="L5" i="11"/>
  <c r="P4" i="11"/>
  <c r="Q23" i="10"/>
  <c r="P23" i="10"/>
  <c r="L23" i="10"/>
  <c r="Q22" i="10"/>
  <c r="P22" i="10"/>
  <c r="O22" i="10"/>
  <c r="N22" i="10"/>
  <c r="M22" i="10"/>
  <c r="P21" i="10"/>
  <c r="M21" i="10"/>
  <c r="L21" i="10"/>
  <c r="Q20" i="10"/>
  <c r="P20" i="10"/>
  <c r="O20" i="10"/>
  <c r="M20" i="10"/>
  <c r="Q19" i="10"/>
  <c r="P19" i="10"/>
  <c r="O19" i="10"/>
  <c r="N19" i="10"/>
  <c r="Q18" i="10"/>
  <c r="N18" i="10"/>
  <c r="M18" i="10"/>
  <c r="L18" i="10"/>
  <c r="Q17" i="10"/>
  <c r="P17" i="10"/>
  <c r="N17" i="10"/>
  <c r="M17" i="10"/>
  <c r="Q16" i="10"/>
  <c r="P16" i="10"/>
  <c r="O16" i="10"/>
  <c r="N16" i="10"/>
  <c r="M16" i="10"/>
  <c r="L16" i="10"/>
  <c r="P15" i="10"/>
  <c r="O15" i="10"/>
  <c r="N15" i="10"/>
  <c r="M15" i="10"/>
  <c r="L15" i="10"/>
  <c r="O14" i="10"/>
  <c r="N14" i="10"/>
  <c r="L14" i="10"/>
  <c r="Q13" i="10"/>
  <c r="P13" i="10"/>
  <c r="L13" i="10"/>
  <c r="Q12" i="10"/>
  <c r="P12" i="10"/>
  <c r="O12" i="10"/>
  <c r="N12" i="10"/>
  <c r="M12" i="10"/>
  <c r="M11" i="10"/>
  <c r="L11" i="10"/>
  <c r="Q10" i="10"/>
  <c r="P10" i="10"/>
  <c r="O10" i="10"/>
  <c r="N10" i="10"/>
  <c r="N9" i="10"/>
  <c r="L9" i="10"/>
  <c r="Q8" i="10"/>
  <c r="O8" i="10"/>
  <c r="Q7" i="10"/>
  <c r="P7" i="10"/>
  <c r="L7" i="10"/>
  <c r="P6" i="10"/>
  <c r="O6" i="10"/>
  <c r="N6" i="10"/>
  <c r="M6" i="10"/>
  <c r="L6" i="10"/>
  <c r="P5" i="10"/>
  <c r="O5" i="10"/>
  <c r="M5" i="10"/>
  <c r="L5" i="10"/>
  <c r="Q4" i="10"/>
  <c r="P4" i="10"/>
  <c r="O4" i="10"/>
  <c r="N4" i="10"/>
  <c r="M4" i="10"/>
  <c r="L4" i="10"/>
  <c r="Q23" i="8"/>
  <c r="P23" i="8"/>
  <c r="P22" i="8"/>
  <c r="O22" i="8"/>
  <c r="N22" i="8"/>
  <c r="M22" i="8"/>
  <c r="M21" i="8"/>
  <c r="L21" i="8"/>
  <c r="Q20" i="8"/>
  <c r="Q19" i="8"/>
  <c r="P19" i="8"/>
  <c r="O19" i="8"/>
  <c r="N19" i="8"/>
  <c r="M19" i="8"/>
  <c r="N18" i="8"/>
  <c r="M18" i="8"/>
  <c r="L18" i="8"/>
  <c r="Q17" i="8"/>
  <c r="P17" i="8"/>
  <c r="O17" i="8"/>
  <c r="Q16" i="8"/>
  <c r="P16" i="8"/>
  <c r="O16" i="8"/>
  <c r="N16" i="8"/>
  <c r="M16" i="8"/>
  <c r="L16" i="8"/>
  <c r="Q15" i="8"/>
  <c r="O15" i="8"/>
  <c r="N15" i="8"/>
  <c r="M15" i="8"/>
  <c r="L15" i="8"/>
  <c r="Q14" i="8"/>
  <c r="P14" i="8"/>
  <c r="O14" i="8"/>
  <c r="N14" i="8"/>
  <c r="M14" i="8"/>
  <c r="L14" i="8"/>
  <c r="Q13" i="8"/>
  <c r="P12" i="8"/>
  <c r="O12" i="8"/>
  <c r="N12" i="8"/>
  <c r="M11" i="8"/>
  <c r="L11" i="8"/>
  <c r="Q10" i="8"/>
  <c r="Q9" i="8"/>
  <c r="P9" i="8"/>
  <c r="O9" i="8"/>
  <c r="M9" i="8"/>
  <c r="L8" i="8"/>
  <c r="Q7" i="8"/>
  <c r="P7" i="8"/>
  <c r="O7" i="8"/>
  <c r="P6" i="8"/>
  <c r="O6" i="8"/>
  <c r="N6" i="8"/>
  <c r="M6" i="8"/>
  <c r="L6" i="8"/>
  <c r="Q5" i="8"/>
  <c r="M5" i="8"/>
  <c r="L5" i="8"/>
  <c r="Q4" i="8"/>
  <c r="P4" i="8"/>
  <c r="O4" i="8"/>
  <c r="N4" i="8"/>
  <c r="M4" i="8"/>
  <c r="Q23" i="7"/>
  <c r="L23" i="7"/>
  <c r="P22" i="7"/>
  <c r="N22" i="7"/>
  <c r="Q21" i="7"/>
  <c r="O21" i="7"/>
  <c r="P20" i="7"/>
  <c r="O20" i="7"/>
  <c r="M20" i="7"/>
  <c r="L20" i="7"/>
  <c r="O19" i="7"/>
  <c r="L19" i="7"/>
  <c r="Q18" i="7"/>
  <c r="N18" i="7"/>
  <c r="Q17" i="7"/>
  <c r="O17" i="7"/>
  <c r="P16" i="7"/>
  <c r="N16" i="7"/>
  <c r="M16" i="7"/>
  <c r="L16" i="7"/>
  <c r="P15" i="7"/>
  <c r="Q13" i="7"/>
  <c r="O13" i="7"/>
  <c r="N13" i="7"/>
  <c r="Q12" i="7"/>
  <c r="P12" i="7"/>
  <c r="N12" i="7"/>
  <c r="M12" i="7"/>
  <c r="L12" i="7"/>
  <c r="O10" i="7"/>
  <c r="Q9" i="7"/>
  <c r="N8" i="7"/>
  <c r="L7" i="7"/>
  <c r="Q6" i="7"/>
  <c r="P6" i="7"/>
  <c r="L6" i="7"/>
  <c r="P5" i="7"/>
  <c r="O5" i="7"/>
  <c r="P4" i="7"/>
  <c r="O4" i="7"/>
  <c r="N4" i="7"/>
  <c r="L4" i="7"/>
  <c r="Q23" i="6"/>
  <c r="P23" i="6"/>
  <c r="O23" i="6"/>
  <c r="M23" i="6"/>
  <c r="L23" i="6"/>
  <c r="Q22" i="6"/>
  <c r="O22" i="6"/>
  <c r="N22" i="6"/>
  <c r="M22" i="6"/>
  <c r="Q21" i="6"/>
  <c r="P21" i="6"/>
  <c r="O21" i="6"/>
  <c r="N21" i="6"/>
  <c r="L21" i="6"/>
  <c r="Q20" i="6"/>
  <c r="N20" i="6"/>
  <c r="M20" i="6"/>
  <c r="L20" i="6"/>
  <c r="P19" i="6"/>
  <c r="O19" i="6"/>
  <c r="N19" i="6"/>
  <c r="M19" i="6"/>
  <c r="Q18" i="6"/>
  <c r="P18" i="6"/>
  <c r="O18" i="6"/>
  <c r="N18" i="6"/>
  <c r="M18" i="6"/>
  <c r="L18" i="6"/>
  <c r="O17" i="6"/>
  <c r="N17" i="6"/>
  <c r="M17" i="6"/>
  <c r="L17" i="6"/>
  <c r="Q16" i="6"/>
  <c r="P16" i="6"/>
  <c r="O16" i="6"/>
  <c r="L16" i="6"/>
  <c r="Q15" i="6"/>
  <c r="P15" i="6"/>
  <c r="N15" i="6"/>
  <c r="M15" i="6"/>
  <c r="L15" i="6"/>
  <c r="P14" i="6"/>
  <c r="O14" i="6"/>
  <c r="N14" i="6"/>
  <c r="M14" i="6"/>
  <c r="Q13" i="6"/>
  <c r="P13" i="6"/>
  <c r="N13" i="6"/>
  <c r="M13" i="6"/>
  <c r="L13" i="6"/>
  <c r="Q12" i="6"/>
  <c r="O12" i="6"/>
  <c r="N12" i="6"/>
  <c r="M12" i="6"/>
  <c r="Q11" i="6"/>
  <c r="P11" i="6"/>
  <c r="N11" i="6"/>
  <c r="L11" i="6"/>
  <c r="Q10" i="6"/>
  <c r="P10" i="6"/>
  <c r="O10" i="6"/>
  <c r="M10" i="6"/>
  <c r="L10" i="6"/>
  <c r="O9" i="6"/>
  <c r="N9" i="6"/>
  <c r="M9" i="6"/>
  <c r="L9" i="6"/>
  <c r="P8" i="6"/>
  <c r="O8" i="6"/>
  <c r="N8" i="6"/>
  <c r="Q7" i="6"/>
  <c r="P7" i="6"/>
  <c r="O7" i="6"/>
  <c r="M7" i="6"/>
  <c r="L7" i="6"/>
  <c r="Q6" i="6"/>
  <c r="P6" i="6"/>
  <c r="O6" i="6"/>
  <c r="N6" i="6"/>
  <c r="M6" i="6"/>
  <c r="Q5" i="6"/>
  <c r="P5" i="6"/>
  <c r="O5" i="6"/>
  <c r="N5" i="6"/>
  <c r="M5" i="6"/>
  <c r="L5" i="6"/>
  <c r="Q4" i="6"/>
  <c r="N4" i="6"/>
  <c r="M4" i="6"/>
  <c r="L4" i="6"/>
  <c r="Q23" i="4"/>
  <c r="P23" i="4"/>
  <c r="M23" i="4"/>
  <c r="L23" i="4"/>
  <c r="Q22" i="4"/>
  <c r="O22" i="4"/>
  <c r="N22" i="4"/>
  <c r="M22" i="4"/>
  <c r="L22" i="4"/>
  <c r="Q21" i="4"/>
  <c r="P21" i="4"/>
  <c r="O21" i="4"/>
  <c r="N21" i="4"/>
  <c r="M21" i="4"/>
  <c r="L21" i="4"/>
  <c r="Q20" i="4"/>
  <c r="N20" i="4"/>
  <c r="M20" i="4"/>
  <c r="Q19" i="4"/>
  <c r="P19" i="4"/>
  <c r="O19" i="4"/>
  <c r="N19" i="4"/>
  <c r="Q18" i="4"/>
  <c r="P18" i="4"/>
  <c r="O18" i="4"/>
  <c r="M18" i="4"/>
  <c r="L18" i="4"/>
  <c r="Q17" i="4"/>
  <c r="L17" i="4"/>
  <c r="Q16" i="4"/>
  <c r="P16" i="4"/>
  <c r="O16" i="4"/>
  <c r="N16" i="4"/>
  <c r="M16" i="4"/>
  <c r="N15" i="4"/>
  <c r="M15" i="4"/>
  <c r="L15" i="4"/>
  <c r="Q14" i="4"/>
  <c r="P14" i="4"/>
  <c r="O14" i="4"/>
  <c r="Q13" i="4"/>
  <c r="P13" i="4"/>
  <c r="O13" i="4"/>
  <c r="M13" i="4"/>
  <c r="L13" i="4"/>
  <c r="Q12" i="4"/>
  <c r="O12" i="4"/>
  <c r="N12" i="4"/>
  <c r="M12" i="4"/>
  <c r="L12" i="4"/>
  <c r="Q11" i="4"/>
  <c r="O11" i="4"/>
  <c r="N11" i="4"/>
  <c r="M11" i="4"/>
  <c r="M10" i="4"/>
  <c r="Q9" i="4"/>
  <c r="P9" i="4"/>
  <c r="O9" i="4"/>
  <c r="P8" i="4"/>
  <c r="O8" i="4"/>
  <c r="M8" i="4"/>
  <c r="L8" i="4"/>
  <c r="Q7" i="4"/>
  <c r="P7" i="4"/>
  <c r="L7" i="4"/>
  <c r="Q6" i="4"/>
  <c r="O6" i="4"/>
  <c r="N6" i="4"/>
  <c r="M6" i="4"/>
  <c r="N5" i="4"/>
  <c r="M5" i="4"/>
  <c r="L5" i="4"/>
  <c r="Q4" i="4"/>
  <c r="P4" i="4"/>
  <c r="O4" i="4"/>
  <c r="Q23" i="5"/>
  <c r="P23" i="5"/>
  <c r="N23" i="5"/>
  <c r="Q22" i="5"/>
  <c r="O22" i="5"/>
  <c r="N22" i="5"/>
  <c r="M22" i="5"/>
  <c r="L22" i="5"/>
  <c r="P21" i="5"/>
  <c r="O21" i="5"/>
  <c r="L21" i="5"/>
  <c r="Q20" i="5"/>
  <c r="P20" i="5"/>
  <c r="O20" i="5"/>
  <c r="L20" i="5"/>
  <c r="Q19" i="5"/>
  <c r="P19" i="5"/>
  <c r="O19" i="5"/>
  <c r="N19" i="5"/>
  <c r="M19" i="5"/>
  <c r="L19" i="5"/>
  <c r="Q18" i="5"/>
  <c r="P18" i="5"/>
  <c r="M18" i="5"/>
  <c r="Q17" i="5"/>
  <c r="N17" i="5"/>
  <c r="M17" i="5"/>
  <c r="L17" i="5"/>
  <c r="Q16" i="5"/>
  <c r="P16" i="5"/>
  <c r="O16" i="5"/>
  <c r="M16" i="5"/>
  <c r="Q15" i="5"/>
  <c r="P15" i="5"/>
  <c r="O15" i="5"/>
  <c r="N15" i="5"/>
  <c r="L15" i="5"/>
  <c r="Q14" i="5"/>
  <c r="O14" i="5"/>
  <c r="N14" i="5"/>
  <c r="M14" i="5"/>
  <c r="Q13" i="5"/>
  <c r="P13" i="5"/>
  <c r="N13" i="5"/>
  <c r="M13" i="5"/>
  <c r="Q12" i="5"/>
  <c r="O12" i="5"/>
  <c r="N12" i="5"/>
  <c r="M12" i="5"/>
  <c r="L12" i="5"/>
  <c r="P11" i="5"/>
  <c r="O11" i="5"/>
  <c r="L11" i="5"/>
  <c r="P10" i="5"/>
  <c r="O10" i="5"/>
  <c r="L10" i="5"/>
  <c r="Q9" i="5"/>
  <c r="M9" i="5"/>
  <c r="L9" i="5"/>
  <c r="Q8" i="5"/>
  <c r="N8" i="5"/>
  <c r="M8" i="5"/>
  <c r="Q7" i="5"/>
  <c r="P7" i="5"/>
  <c r="O7" i="5"/>
  <c r="N7" i="5"/>
  <c r="M7" i="5"/>
  <c r="L7" i="5"/>
  <c r="O6" i="5"/>
  <c r="M6" i="5"/>
  <c r="P5" i="5"/>
  <c r="O5" i="5"/>
  <c r="N5" i="5"/>
  <c r="L5" i="5"/>
  <c r="Q4" i="5"/>
  <c r="O4" i="5"/>
  <c r="M4" i="5"/>
  <c r="L4" i="5"/>
  <c r="P23" i="3"/>
  <c r="O23" i="3"/>
  <c r="Q22" i="3"/>
  <c r="P22" i="3"/>
  <c r="O22" i="3"/>
  <c r="Q21" i="3"/>
  <c r="O21" i="3"/>
  <c r="N21" i="3"/>
  <c r="M21" i="3"/>
  <c r="L21" i="3"/>
  <c r="Q20" i="3"/>
  <c r="O20" i="3"/>
  <c r="Q19" i="3"/>
  <c r="P19" i="3"/>
  <c r="M19" i="3"/>
  <c r="L19" i="3"/>
  <c r="Q18" i="3"/>
  <c r="O18" i="3"/>
  <c r="M18" i="3"/>
  <c r="Q17" i="3"/>
  <c r="P17" i="3"/>
  <c r="M17" i="3"/>
  <c r="L17" i="3"/>
  <c r="Q16" i="3"/>
  <c r="M16" i="3"/>
  <c r="L16" i="3"/>
  <c r="Q15" i="3"/>
  <c r="O15" i="3"/>
  <c r="N15" i="3"/>
  <c r="L15" i="3"/>
  <c r="Q14" i="3"/>
  <c r="M14" i="3"/>
  <c r="L14" i="3"/>
  <c r="O13" i="3"/>
  <c r="M13" i="3"/>
  <c r="L13" i="3"/>
  <c r="Q12" i="3"/>
  <c r="P12" i="3"/>
  <c r="O12" i="3"/>
  <c r="M12" i="3"/>
  <c r="L12" i="3"/>
  <c r="Q11" i="3"/>
  <c r="N11" i="3"/>
  <c r="L11" i="3"/>
  <c r="M10" i="3"/>
  <c r="L10" i="3"/>
  <c r="Q9" i="3"/>
  <c r="P9" i="3"/>
  <c r="O9" i="3"/>
  <c r="M9" i="3"/>
  <c r="L9" i="3"/>
  <c r="L8" i="3"/>
  <c r="Q7" i="3"/>
  <c r="P7" i="3"/>
  <c r="Q6" i="3"/>
  <c r="P6" i="3"/>
  <c r="O6" i="3"/>
  <c r="Q5" i="3"/>
  <c r="N5" i="3"/>
  <c r="M5" i="3"/>
  <c r="L5" i="3"/>
  <c r="Q4" i="3"/>
  <c r="O4" i="3"/>
  <c r="N4" i="3"/>
  <c r="M4" i="3"/>
  <c r="L4" i="3"/>
  <c r="E58" i="14" l="1"/>
  <c r="O11" i="14"/>
  <c r="B58" i="14"/>
  <c r="C58" i="14"/>
  <c r="D58" i="14"/>
  <c r="O4" i="14"/>
  <c r="F58" i="14"/>
  <c r="G58" i="14"/>
  <c r="H58" i="14"/>
  <c r="M8" i="14"/>
  <c r="P8" i="14"/>
  <c r="L10" i="14"/>
  <c r="O10" i="14"/>
  <c r="M10" i="14"/>
  <c r="P11" i="14"/>
  <c r="P4" i="14"/>
  <c r="Q4" i="14"/>
  <c r="N8" i="14"/>
  <c r="Q8" i="14"/>
  <c r="P10" i="14"/>
  <c r="M4" i="14"/>
  <c r="Q8" i="13"/>
  <c r="C58" i="13"/>
  <c r="O8" i="13"/>
  <c r="Q10" i="13"/>
  <c r="M11" i="13"/>
  <c r="N10" i="13"/>
  <c r="H58" i="13"/>
  <c r="M8" i="13"/>
  <c r="P8" i="13"/>
  <c r="L10" i="13"/>
  <c r="O10" i="13"/>
  <c r="D58" i="13"/>
  <c r="F58" i="13"/>
  <c r="P11" i="13"/>
  <c r="G58" i="13"/>
  <c r="L8" i="13"/>
  <c r="Q11" i="13"/>
  <c r="N8" i="13"/>
  <c r="P4" i="13"/>
  <c r="M4" i="13"/>
  <c r="B58" i="13"/>
  <c r="Q4" i="13"/>
  <c r="E58" i="13"/>
  <c r="O11" i="9"/>
  <c r="L8" i="9"/>
  <c r="M8" i="9"/>
  <c r="P8" i="9"/>
  <c r="L10" i="9"/>
  <c r="Q4" i="7"/>
  <c r="L5" i="7"/>
  <c r="C58" i="7"/>
  <c r="N5" i="7"/>
  <c r="N6" i="3"/>
  <c r="C58" i="11" l="1"/>
  <c r="D58" i="11" l="1"/>
  <c r="E58" i="11"/>
  <c r="F58" i="11"/>
  <c r="G58" i="11"/>
  <c r="H58" i="11"/>
  <c r="B58" i="11"/>
  <c r="H58" i="10"/>
  <c r="B58" i="10"/>
  <c r="F58" i="10"/>
  <c r="E58" i="10"/>
  <c r="G58" i="10"/>
  <c r="D58" i="10"/>
  <c r="C58" i="10"/>
  <c r="H58" i="9"/>
  <c r="B58" i="9"/>
  <c r="F58" i="9"/>
  <c r="G58" i="9"/>
  <c r="D58" i="9"/>
  <c r="E58" i="9"/>
  <c r="C58" i="9"/>
  <c r="C58" i="8"/>
  <c r="E58" i="8"/>
  <c r="G58" i="8"/>
  <c r="H58" i="8"/>
  <c r="D58" i="8"/>
  <c r="B58" i="8"/>
  <c r="F58" i="8"/>
  <c r="C58" i="6"/>
  <c r="B58" i="6"/>
  <c r="G58" i="6"/>
  <c r="E58" i="6"/>
  <c r="H58" i="6"/>
  <c r="F58" i="6"/>
  <c r="D58" i="6"/>
  <c r="B58" i="5"/>
  <c r="C58" i="5"/>
  <c r="D58" i="5"/>
  <c r="E58" i="5"/>
  <c r="F58" i="5"/>
  <c r="H58" i="5"/>
  <c r="G58" i="5"/>
  <c r="B35" i="2" l="1"/>
  <c r="L5" i="2" s="1"/>
  <c r="C35" i="2"/>
  <c r="M5" i="2" s="1"/>
  <c r="D35" i="2"/>
  <c r="N5" i="2" s="1"/>
  <c r="E35" i="2"/>
  <c r="O5" i="2" s="1"/>
  <c r="F35" i="2"/>
  <c r="P5" i="2" s="1"/>
  <c r="G35" i="2"/>
  <c r="Q5" i="2" s="1"/>
  <c r="H35" i="2"/>
  <c r="B36" i="2"/>
  <c r="L6" i="2" s="1"/>
  <c r="C36" i="2"/>
  <c r="M6" i="2" s="1"/>
  <c r="D36" i="2"/>
  <c r="N6" i="2" s="1"/>
  <c r="E36" i="2"/>
  <c r="O6" i="2" s="1"/>
  <c r="F36" i="2"/>
  <c r="P6" i="2" s="1"/>
  <c r="G36" i="2"/>
  <c r="Q6" i="2" s="1"/>
  <c r="H36" i="2"/>
  <c r="B37" i="2"/>
  <c r="L7" i="2" s="1"/>
  <c r="C37" i="2"/>
  <c r="M7" i="2" s="1"/>
  <c r="D37" i="2"/>
  <c r="N7" i="2" s="1"/>
  <c r="E37" i="2"/>
  <c r="O7" i="2" s="1"/>
  <c r="F37" i="2"/>
  <c r="P7" i="2" s="1"/>
  <c r="G37" i="2"/>
  <c r="Q7" i="2" s="1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L9" i="2" s="1"/>
  <c r="C41" i="2"/>
  <c r="M9" i="2" s="1"/>
  <c r="D41" i="2"/>
  <c r="N9" i="2" s="1"/>
  <c r="E41" i="2"/>
  <c r="O9" i="2" s="1"/>
  <c r="F41" i="2"/>
  <c r="P9" i="2" s="1"/>
  <c r="G41" i="2"/>
  <c r="Q9" i="2" s="1"/>
  <c r="H41" i="2"/>
  <c r="B42" i="2"/>
  <c r="L10" i="2" s="1"/>
  <c r="C42" i="2"/>
  <c r="D42" i="2"/>
  <c r="E42" i="2"/>
  <c r="F42" i="2"/>
  <c r="P10" i="2" s="1"/>
  <c r="G42" i="2"/>
  <c r="H42" i="2"/>
  <c r="B43" i="2"/>
  <c r="C43" i="2"/>
  <c r="D43" i="2"/>
  <c r="E43" i="2"/>
  <c r="F43" i="2"/>
  <c r="G43" i="2"/>
  <c r="H43" i="2"/>
  <c r="B44" i="2"/>
  <c r="L11" i="2" s="1"/>
  <c r="C44" i="2"/>
  <c r="D44" i="2"/>
  <c r="E44" i="2"/>
  <c r="F44" i="2"/>
  <c r="P11" i="2" s="1"/>
  <c r="G44" i="2"/>
  <c r="Q11" i="2" s="1"/>
  <c r="H44" i="2"/>
  <c r="B45" i="2"/>
  <c r="C45" i="2"/>
  <c r="D45" i="2"/>
  <c r="E45" i="2"/>
  <c r="F45" i="2"/>
  <c r="G45" i="2"/>
  <c r="H45" i="2"/>
  <c r="B46" i="2"/>
  <c r="L12" i="2" s="1"/>
  <c r="C46" i="2"/>
  <c r="M12" i="2" s="1"/>
  <c r="D46" i="2"/>
  <c r="N12" i="2" s="1"/>
  <c r="E46" i="2"/>
  <c r="O12" i="2" s="1"/>
  <c r="F46" i="2"/>
  <c r="P12" i="2" s="1"/>
  <c r="G46" i="2"/>
  <c r="Q12" i="2" s="1"/>
  <c r="H46" i="2"/>
  <c r="B47" i="2"/>
  <c r="L13" i="2" s="1"/>
  <c r="C47" i="2"/>
  <c r="M13" i="2" s="1"/>
  <c r="D47" i="2"/>
  <c r="N13" i="2" s="1"/>
  <c r="E47" i="2"/>
  <c r="O13" i="2" s="1"/>
  <c r="F47" i="2"/>
  <c r="P13" i="2" s="1"/>
  <c r="G47" i="2"/>
  <c r="Q13" i="2" s="1"/>
  <c r="H47" i="2"/>
  <c r="B48" i="2"/>
  <c r="L14" i="2" s="1"/>
  <c r="C48" i="2"/>
  <c r="M14" i="2" s="1"/>
  <c r="D48" i="2"/>
  <c r="N14" i="2" s="1"/>
  <c r="E48" i="2"/>
  <c r="O14" i="2" s="1"/>
  <c r="F48" i="2"/>
  <c r="P14" i="2" s="1"/>
  <c r="G48" i="2"/>
  <c r="Q14" i="2" s="1"/>
  <c r="H48" i="2"/>
  <c r="B49" i="2"/>
  <c r="L15" i="2" s="1"/>
  <c r="C49" i="2"/>
  <c r="M15" i="2" s="1"/>
  <c r="D49" i="2"/>
  <c r="N15" i="2" s="1"/>
  <c r="E49" i="2"/>
  <c r="O15" i="2" s="1"/>
  <c r="F49" i="2"/>
  <c r="P15" i="2" s="1"/>
  <c r="G49" i="2"/>
  <c r="Q15" i="2" s="1"/>
  <c r="H49" i="2"/>
  <c r="B50" i="2"/>
  <c r="L16" i="2" s="1"/>
  <c r="C50" i="2"/>
  <c r="M16" i="2" s="1"/>
  <c r="D50" i="2"/>
  <c r="N16" i="2" s="1"/>
  <c r="E50" i="2"/>
  <c r="O16" i="2" s="1"/>
  <c r="F50" i="2"/>
  <c r="P16" i="2" s="1"/>
  <c r="G50" i="2"/>
  <c r="Q16" i="2" s="1"/>
  <c r="H50" i="2"/>
  <c r="B51" i="2"/>
  <c r="L17" i="2" s="1"/>
  <c r="C51" i="2"/>
  <c r="M17" i="2" s="1"/>
  <c r="D51" i="2"/>
  <c r="N17" i="2" s="1"/>
  <c r="E51" i="2"/>
  <c r="O17" i="2" s="1"/>
  <c r="F51" i="2"/>
  <c r="P17" i="2" s="1"/>
  <c r="G51" i="2"/>
  <c r="Q17" i="2" s="1"/>
  <c r="H51" i="2"/>
  <c r="B52" i="2"/>
  <c r="L18" i="2" s="1"/>
  <c r="C52" i="2"/>
  <c r="M18" i="2" s="1"/>
  <c r="D52" i="2"/>
  <c r="N18" i="2" s="1"/>
  <c r="E52" i="2"/>
  <c r="O18" i="2" s="1"/>
  <c r="F52" i="2"/>
  <c r="P18" i="2" s="1"/>
  <c r="G52" i="2"/>
  <c r="Q18" i="2" s="1"/>
  <c r="H52" i="2"/>
  <c r="B53" i="2"/>
  <c r="L19" i="2" s="1"/>
  <c r="C53" i="2"/>
  <c r="M19" i="2" s="1"/>
  <c r="D53" i="2"/>
  <c r="N19" i="2" s="1"/>
  <c r="E53" i="2"/>
  <c r="O19" i="2" s="1"/>
  <c r="F53" i="2"/>
  <c r="P19" i="2" s="1"/>
  <c r="G53" i="2"/>
  <c r="Q19" i="2" s="1"/>
  <c r="H53" i="2"/>
  <c r="B54" i="2"/>
  <c r="L20" i="2" s="1"/>
  <c r="C54" i="2"/>
  <c r="M20" i="2" s="1"/>
  <c r="D54" i="2"/>
  <c r="N20" i="2" s="1"/>
  <c r="E54" i="2"/>
  <c r="O20" i="2" s="1"/>
  <c r="F54" i="2"/>
  <c r="P20" i="2" s="1"/>
  <c r="G54" i="2"/>
  <c r="Q20" i="2" s="1"/>
  <c r="H54" i="2"/>
  <c r="B55" i="2"/>
  <c r="L21" i="2" s="1"/>
  <c r="C55" i="2"/>
  <c r="M21" i="2" s="1"/>
  <c r="D55" i="2"/>
  <c r="N21" i="2" s="1"/>
  <c r="E55" i="2"/>
  <c r="O21" i="2" s="1"/>
  <c r="F55" i="2"/>
  <c r="P21" i="2" s="1"/>
  <c r="G55" i="2"/>
  <c r="Q21" i="2" s="1"/>
  <c r="H55" i="2"/>
  <c r="B56" i="2"/>
  <c r="L22" i="2" s="1"/>
  <c r="C56" i="2"/>
  <c r="M22" i="2" s="1"/>
  <c r="D56" i="2"/>
  <c r="N22" i="2" s="1"/>
  <c r="E56" i="2"/>
  <c r="O22" i="2" s="1"/>
  <c r="F56" i="2"/>
  <c r="P22" i="2" s="1"/>
  <c r="G56" i="2"/>
  <c r="Q22" i="2" s="1"/>
  <c r="H56" i="2"/>
  <c r="B57" i="2"/>
  <c r="L23" i="2" s="1"/>
  <c r="C57" i="2"/>
  <c r="M23" i="2" s="1"/>
  <c r="D57" i="2"/>
  <c r="N23" i="2" s="1"/>
  <c r="E57" i="2"/>
  <c r="O23" i="2" s="1"/>
  <c r="F57" i="2"/>
  <c r="P23" i="2" s="1"/>
  <c r="G57" i="2"/>
  <c r="Q23" i="2" s="1"/>
  <c r="H57" i="2"/>
  <c r="C34" i="2"/>
  <c r="M4" i="2" s="1"/>
  <c r="D34" i="2"/>
  <c r="N4" i="2" s="1"/>
  <c r="E34" i="2"/>
  <c r="O4" i="2" s="1"/>
  <c r="F34" i="2"/>
  <c r="P4" i="2" s="1"/>
  <c r="G34" i="2"/>
  <c r="Q4" i="2" s="1"/>
  <c r="H34" i="2"/>
  <c r="B34" i="2"/>
  <c r="L4" i="2" s="1"/>
  <c r="N8" i="2" l="1"/>
  <c r="O10" i="2"/>
  <c r="M8" i="2"/>
  <c r="N10" i="2"/>
  <c r="L8" i="2"/>
  <c r="M10" i="2"/>
  <c r="O11" i="2"/>
  <c r="Q8" i="2"/>
  <c r="N11" i="2"/>
  <c r="P8" i="2"/>
  <c r="M11" i="2"/>
  <c r="Q10" i="2"/>
  <c r="O8" i="2"/>
  <c r="C58" i="2"/>
  <c r="D58" i="2"/>
  <c r="B58" i="2"/>
  <c r="H58" i="2"/>
  <c r="G58" i="2"/>
  <c r="F58" i="2"/>
  <c r="E58" i="2"/>
  <c r="D58" i="4"/>
  <c r="E58" i="4"/>
  <c r="F58" i="4"/>
  <c r="G58" i="4"/>
  <c r="H58" i="4"/>
  <c r="C58" i="4"/>
  <c r="B58" i="4"/>
</calcChain>
</file>

<file path=xl/sharedStrings.xml><?xml version="1.0" encoding="utf-8"?>
<sst xmlns="http://schemas.openxmlformats.org/spreadsheetml/2006/main" count="720" uniqueCount="102">
  <si>
    <t>naics2</t>
  </si>
  <si>
    <t>PWCOUNTY</t>
  </si>
  <si>
    <t>PERWT.sum</t>
  </si>
  <si>
    <t>cntyind</t>
  </si>
  <si>
    <t>trantime</t>
  </si>
  <si>
    <t>p_burd</t>
  </si>
  <si>
    <t>NA</t>
  </si>
  <si>
    <t>25NA</t>
  </si>
  <si>
    <t>37NA</t>
  </si>
  <si>
    <t>59NA</t>
  </si>
  <si>
    <t>65NA</t>
  </si>
  <si>
    <t>71NA</t>
  </si>
  <si>
    <t>111NA</t>
  </si>
  <si>
    <t>Row Labels</t>
  </si>
  <si>
    <t>Grand Total</t>
  </si>
  <si>
    <t>Column Labels</t>
  </si>
  <si>
    <t>Average of trantime</t>
  </si>
  <si>
    <t>Sum of p_burd</t>
  </si>
  <si>
    <t>Imp</t>
  </si>
  <si>
    <t>LA</t>
  </si>
  <si>
    <t>OR</t>
  </si>
  <si>
    <t>RI</t>
  </si>
  <si>
    <t>SBO</t>
  </si>
  <si>
    <t>VN</t>
  </si>
  <si>
    <t>ainsemp</t>
  </si>
  <si>
    <t>p_ainsemp</t>
  </si>
  <si>
    <t>einsemp</t>
  </si>
  <si>
    <t>p_einsemp</t>
  </si>
  <si>
    <t>Average of p_einsemp</t>
  </si>
  <si>
    <t>Sum of p_ainsemp</t>
  </si>
  <si>
    <t>NPBOSS90</t>
  </si>
  <si>
    <t>PRENT</t>
  </si>
  <si>
    <t>PRESGL</t>
  </si>
  <si>
    <t>Average of NPBOSS90</t>
  </si>
  <si>
    <t>Average of PRENT</t>
  </si>
  <si>
    <t>Average of PRESGL</t>
  </si>
  <si>
    <t>looking4work</t>
  </si>
  <si>
    <t>p_looking4work</t>
  </si>
  <si>
    <t>Average of p_looking4work</t>
  </si>
  <si>
    <t>SEI</t>
  </si>
  <si>
    <t>HWSEI</t>
  </si>
  <si>
    <t>Average of HWSEI</t>
  </si>
  <si>
    <t>Average of SEI</t>
  </si>
  <si>
    <t>31-33</t>
  </si>
  <si>
    <t>44-45</t>
  </si>
  <si>
    <t>48-49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</si>
  <si>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</si>
  <si>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</si>
  <si>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</si>
  <si>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</si>
  <si>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</si>
  <si>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</si>
  <si>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</si>
  <si>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</si>
  <si>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</si>
  <si>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</si>
  <si>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</si>
  <si>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</si>
  <si>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</si>
  <si>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Administrative and Support and Waste Management and Remediation Services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</si>
  <si>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</si>
  <si>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</si>
  <si>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</si>
  <si>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</si>
  <si>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</si>
  <si>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Public Administration</t>
  </si>
  <si>
    <t>AgForFish</t>
  </si>
  <si>
    <t>MiningOilGas</t>
  </si>
  <si>
    <t>Transport&amp;Warehousing</t>
  </si>
  <si>
    <t>RealEstLeasing</t>
  </si>
  <si>
    <t>Prof&amp;TechServ</t>
  </si>
  <si>
    <t>ManagingCo&amp;Ent</t>
  </si>
  <si>
    <t>WasteMgmt&amp;Remediation</t>
  </si>
  <si>
    <t>HealthCare&amp;SocAssist</t>
  </si>
  <si>
    <t>ArtsEntertainment&amp;Rec</t>
  </si>
  <si>
    <t>Hospitality&amp;FoodServ</t>
  </si>
  <si>
    <t>OtherPrivServ</t>
  </si>
  <si>
    <t>PublicAdmin</t>
  </si>
  <si>
    <t>Imperial</t>
  </si>
  <si>
    <t>Los Angeles</t>
  </si>
  <si>
    <t>Orange</t>
  </si>
  <si>
    <t>Riverside</t>
  </si>
  <si>
    <t>San Bernardino</t>
  </si>
  <si>
    <t>Ventura</t>
  </si>
  <si>
    <t>Time to Work</t>
  </si>
  <si>
    <t>Ratio to industry average</t>
  </si>
  <si>
    <t>Housing Burden</t>
  </si>
  <si>
    <t>Job Status</t>
  </si>
  <si>
    <t>Duncan</t>
  </si>
  <si>
    <t>Hauser and Warren</t>
  </si>
  <si>
    <t>Siegal</t>
  </si>
  <si>
    <t>Nakao and Treas</t>
  </si>
  <si>
    <t>Nam, Powers, and Boyd</t>
  </si>
  <si>
    <t>Employer Health Insurance</t>
  </si>
  <si>
    <t>Any Health Insurance</t>
  </si>
  <si>
    <t>Average</t>
  </si>
  <si>
    <t>UHRSWORK</t>
  </si>
  <si>
    <t>WKSWORK1</t>
  </si>
  <si>
    <t>Average of UHRSWORK</t>
  </si>
  <si>
    <t>Average of WKSWORK1</t>
  </si>
  <si>
    <t>Weeks Worked Last Year</t>
  </si>
  <si>
    <t>Hours Worked Last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</si>
</sst>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1" formatCode=".00"/>
    <numFmt numFmtId="173" formatCode="_(* #,##0_);_(* \(#,##0\);_(* &quot;-&quot;??_);_(@_)"/>
  </numFmts>
  <fonts count="22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  <font>
      <sz val="12"/>
      <name val="Helvetica"/>
      <family val="2"/>
    </font>
    <font>
      <b/>
      <sz val="12"/>
      <name val="Helvetica"/>
      <family val="2"/>
    </font>
    <font>
      <b/>
      <sz val="14"/>
      <color theme="1"/>
      <name val="Helvetica"/>
      <family val="2"/>
    </font>
    <font>
      <b/>
      <sz val="14"/>
      <color rgb="FF00000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2" applyFont="1"/>
    <xf numFmtId="43" fontId="0" fillId="0" borderId="0" xfId="1" applyFont="1"/>
    <xf numFmtId="171" fontId="0" fillId="0" borderId="0" xfId="1" applyNumberFormat="1" applyFont="1"/>
    <xf numFmtId="9" fontId="0" fillId="0" borderId="0" xfId="0" applyNumberFormat="1"/>
    <xf numFmtId="43" fontId="0" fillId="0" borderId="0" xfId="0" applyNumberFormat="1"/>
    <xf numFmtId="173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left" indent="1"/>
    </xf>
    <xf numFmtId="0" fontId="19" fillId="0" borderId="0" xfId="0" applyFont="1"/>
    <xf numFmtId="171" fontId="0" fillId="0" borderId="10" xfId="0" applyNumberFormat="1" applyBorder="1" applyAlignment="1">
      <alignment wrapText="1"/>
    </xf>
    <xf numFmtId="171" fontId="0" fillId="0" borderId="11" xfId="0" applyNumberFormat="1" applyBorder="1" applyAlignment="1">
      <alignment wrapText="1"/>
    </xf>
    <xf numFmtId="171" fontId="0" fillId="0" borderId="12" xfId="0" applyNumberFormat="1" applyBorder="1" applyAlignment="1">
      <alignment wrapText="1"/>
    </xf>
    <xf numFmtId="171" fontId="0" fillId="0" borderId="13" xfId="0" applyNumberFormat="1" applyBorder="1" applyAlignment="1">
      <alignment wrapText="1"/>
    </xf>
    <xf numFmtId="171" fontId="0" fillId="0" borderId="0" xfId="0" applyNumberFormat="1" applyBorder="1" applyAlignment="1">
      <alignment wrapText="1"/>
    </xf>
    <xf numFmtId="171" fontId="0" fillId="0" borderId="14" xfId="0" applyNumberFormat="1" applyBorder="1" applyAlignment="1">
      <alignment wrapText="1"/>
    </xf>
    <xf numFmtId="171" fontId="0" fillId="0" borderId="15" xfId="0" applyNumberFormat="1" applyBorder="1" applyAlignment="1">
      <alignment wrapText="1"/>
    </xf>
    <xf numFmtId="171" fontId="0" fillId="0" borderId="16" xfId="0" applyNumberFormat="1" applyBorder="1" applyAlignment="1">
      <alignment wrapText="1"/>
    </xf>
    <xf numFmtId="171" fontId="0" fillId="0" borderId="17" xfId="0" applyNumberFormat="1" applyBorder="1" applyAlignment="1">
      <alignment wrapText="1"/>
    </xf>
    <xf numFmtId="0" fontId="0" fillId="0" borderId="0" xfId="0" applyAlignment="1"/>
    <xf numFmtId="0" fontId="20" fillId="0" borderId="0" xfId="0" applyFont="1"/>
    <xf numFmtId="0" fontId="21" fillId="0" borderId="0" xfId="0" applyFont="1"/>
    <xf numFmtId="0" fontId="20" fillId="0" borderId="0" xfId="0" applyFont="1" applyAlignment="1"/>
    <xf numFmtId="0" fontId="16" fillId="0" borderId="0" xfId="0" applyFont="1"/>
    <xf numFmtId="173" fontId="0" fillId="0" borderId="0" xfId="1" applyNumberFormat="1" applyFont="1"/>
    <xf numFmtId="9" fontId="16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77">
    <dxf>
      <numFmt numFmtId="1" formatCode="0"/>
    </dxf>
    <dxf>
      <numFmt numFmtId="1" formatCode="0"/>
    </dxf>
    <dxf>
      <numFmt numFmtId="2" formatCode="0.00"/>
    </dxf>
    <dxf>
      <numFmt numFmtId="14" formatCode="0.00%"/>
    </dxf>
    <dxf>
      <numFmt numFmtId="1" formatCode="0"/>
    </dxf>
    <dxf>
      <numFmt numFmtId="1" formatCode="0"/>
    </dxf>
    <dxf>
      <numFmt numFmtId="2" formatCode="0.00"/>
    </dxf>
    <dxf>
      <numFmt numFmtId="14" formatCode="0.00%"/>
    </dxf>
    <dxf>
      <numFmt numFmtId="1" formatCode="0"/>
    </dxf>
    <dxf>
      <numFmt numFmtId="1" formatCode="0"/>
    </dxf>
    <dxf>
      <numFmt numFmtId="2" formatCode="0.00"/>
    </dxf>
    <dxf>
      <numFmt numFmtId="14" formatCode="0.00%"/>
    </dxf>
    <dxf>
      <numFmt numFmtId="1" formatCode="0"/>
    </dxf>
    <dxf>
      <numFmt numFmtId="1" formatCode="0"/>
    </dxf>
    <dxf>
      <numFmt numFmtId="2" formatCode="0.00"/>
    </dxf>
    <dxf>
      <numFmt numFmtId="14" formatCode="0.00%"/>
    </dxf>
    <dxf>
      <numFmt numFmtId="1" formatCode="0"/>
    </dxf>
    <dxf>
      <numFmt numFmtId="1" formatCode="0"/>
    </dxf>
    <dxf>
      <numFmt numFmtId="2" formatCode="0.00"/>
    </dxf>
    <dxf>
      <numFmt numFmtId="14" formatCode="0.00%"/>
    </dxf>
    <dxf>
      <numFmt numFmtId="1" formatCode="0"/>
    </dxf>
    <dxf>
      <numFmt numFmtId="1" formatCode="0"/>
    </dxf>
    <dxf>
      <numFmt numFmtId="2" formatCode="0.00"/>
    </dxf>
    <dxf>
      <numFmt numFmtId="14" formatCode="0.00%"/>
    </dxf>
    <dxf>
      <numFmt numFmtId="1" formatCode="0"/>
    </dxf>
    <dxf>
      <numFmt numFmtId="1" formatCode="0"/>
    </dxf>
    <dxf>
      <numFmt numFmtId="2" formatCode="0.00"/>
    </dxf>
    <dxf>
      <numFmt numFmtId="14" formatCode="0.00%"/>
    </dxf>
    <dxf>
      <numFmt numFmtId="1" formatCode="0"/>
    </dxf>
    <dxf>
      <numFmt numFmtId="1" formatCode="0"/>
    </dxf>
    <dxf>
      <numFmt numFmtId="2" formatCode="0.00"/>
    </dxf>
    <dxf>
      <numFmt numFmtId="14" formatCode="0.00%"/>
    </dxf>
    <dxf>
      <numFmt numFmtId="1" formatCode="0"/>
    </dxf>
    <dxf>
      <numFmt numFmtId="1" formatCode="0"/>
    </dxf>
    <dxf>
      <numFmt numFmtId="2" formatCode="0.00"/>
    </dxf>
    <dxf>
      <numFmt numFmtId="14" formatCode="0.00%"/>
    </dxf>
    <dxf>
      <numFmt numFmtId="1" formatCode="0"/>
    </dxf>
    <dxf>
      <numFmt numFmtId="1" formatCode="0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73" formatCode="_(* #,##0_);_(* \(#,##0\);_(* &quot;-&quot;??_);_(@_)"/>
    </dxf>
    <dxf>
      <numFmt numFmtId="1" formatCode="0"/>
    </dxf>
    <dxf>
      <numFmt numFmtId="1" formatCode="0"/>
    </dxf>
    <dxf>
      <numFmt numFmtId="2" formatCode="0.00"/>
    </dxf>
    <dxf>
      <numFmt numFmtId="173" formatCode="_(* #,##0_);_(* \(#,##0\);_(* &quot;-&quot;??_);_(@_)"/>
    </dxf>
    <dxf>
      <numFmt numFmtId="14" formatCode="0.00%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73" formatCode="_(* #,##0_);_(* \(#,##0\);_(* &quot;-&quot;??_);_(@_)"/>
    </dxf>
    <dxf>
      <numFmt numFmtId="1" formatCode="0"/>
    </dxf>
    <dxf>
      <numFmt numFmtId="1" formatCode="0"/>
    </dxf>
    <dxf>
      <numFmt numFmtId="2" formatCode="0.00"/>
    </dxf>
    <dxf>
      <numFmt numFmtId="173" formatCode="_(* #,##0_);_(* \(#,##0\);_(* &quot;-&quot;??_);_(@_)"/>
    </dxf>
    <dxf>
      <numFmt numFmtId="173" formatCode="_(* #,##0_);_(* \(#,##0\);_(* &quot;-&quot;??_);_(@_)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3" formatCode="0%"/>
    </dxf>
    <dxf>
      <numFmt numFmtId="1" formatCode="0"/>
    </dxf>
    <dxf>
      <numFmt numFmtId="1" formatCode="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H" refreshedDate="45227.615878472221" createdVersion="8" refreshedVersion="8" minRefreshableVersion="3" recordCount="150">
  <cacheSource type="worksheet">
    <worksheetSource ref="B1:N1048576" sheet="acsipums21_for_jqi_102423"/>
  </cacheSource>
  <cacheFields count="13">
    <cacheField name="naics2" numFmtId="0">
      <sharedItems containsBlank="1" containsMixedTypes="1" containsNumber="1" containsInteger="1" minValue="11" maxValue="92" count="26">
        <n v="11"/>
        <n v="21"/>
        <n v="22"/>
        <n v="23"/>
        <n v="31"/>
        <n v="32"/>
        <n v="33"/>
        <n v="42"/>
        <n v="44"/>
        <n v="45"/>
        <n v="48"/>
        <n v="49"/>
        <n v="51"/>
        <n v="52"/>
        <n v="53"/>
        <n v="54"/>
        <n v="55"/>
        <n v="56"/>
        <n v="61"/>
        <n v="62"/>
        <n v="71"/>
        <n v="72"/>
        <n v="81"/>
        <n v="92"/>
        <s v="NA"/>
        <m/>
      </sharedItems>
    </cacheField>
    <cacheField name="PWCOUNTY" numFmtId="0">
      <sharedItems containsString="0" containsBlank="1" containsNumber="1" containsInteger="1" minValue="25" maxValue="111" count="7">
        <n v="25"/>
        <n v="37"/>
        <n v="59"/>
        <n v="65"/>
        <n v="71"/>
        <n v="111"/>
        <m/>
      </sharedItems>
    </cacheField>
    <cacheField name="PERWT.sum" numFmtId="0">
      <sharedItems containsString="0" containsBlank="1" containsNumber="1" containsInteger="1" minValue="35" maxValue="636520"/>
    </cacheField>
    <cacheField name="cntyind" numFmtId="0">
      <sharedItems containsBlank="1" containsMixedTypes="1" containsNumber="1" containsInteger="1" minValue="2511" maxValue="11192"/>
    </cacheField>
    <cacheField name="ainsemp" numFmtId="0">
      <sharedItems containsString="0" containsBlank="1" containsNumber="1" containsInteger="1" minValue="35" maxValue="598158"/>
    </cacheField>
    <cacheField name="p_ainsemp" numFmtId="0">
      <sharedItems containsString="0" containsBlank="1" containsNumber="1" minValue="0.42649572649572598" maxValue="1"/>
    </cacheField>
    <cacheField name="einsemp" numFmtId="0">
      <sharedItems containsBlank="1" containsMixedTypes="1" containsNumber="1" containsInteger="1" minValue="35" maxValue="439419"/>
    </cacheField>
    <cacheField name="p_einsemp" numFmtId="0">
      <sharedItems containsBlank="1" containsMixedTypes="1" containsNumber="1" minValue="0.22749638205499301" maxValue="1"/>
    </cacheField>
    <cacheField name="trantime" numFmtId="0">
      <sharedItems containsString="0" containsBlank="1" containsNumber="1" minValue="5" maxValue="70.391304347826093"/>
    </cacheField>
    <cacheField name="p_burd" numFmtId="0">
      <sharedItems containsString="0" containsBlank="1" containsNumber="1" minValue="2.9387755102040801E-2" maxValue="0.38522723316644297"/>
    </cacheField>
    <cacheField name="NPBOSS90" numFmtId="0">
      <sharedItems containsString="0" containsBlank="1" containsNumber="1" minValue="27099.301367521399" maxValue="583854.84121929004"/>
    </cacheField>
    <cacheField name="PRENT" numFmtId="0">
      <sharedItems containsString="0" containsBlank="1" containsNumber="1" minValue="278.60098290598302" maxValue="618.78047740835495"/>
    </cacheField>
    <cacheField name="PRESGL" numFmtId="0">
      <sharedItems containsString="0" containsBlank="1" containsNumber="1" minValue="227.32371794871801" maxValue="618.25788576300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RH" refreshedDate="45227.633387615744" createdVersion="8" refreshedVersion="8" minRefreshableVersion="3" recordCount="150">
  <cacheSource type="worksheet">
    <worksheetSource ref="B1:R1048576" sheet="acsipums21_for_jqi_102423"/>
  </cacheSource>
  <cacheFields count="17">
    <cacheField name="naics2" numFmtId="0">
      <sharedItems containsBlank="1" containsMixedTypes="1" containsNumber="1" containsInteger="1" minValue="11" maxValue="92" count="26">
        <n v="11"/>
        <n v="21"/>
        <n v="22"/>
        <n v="23"/>
        <n v="31"/>
        <n v="32"/>
        <n v="33"/>
        <n v="42"/>
        <n v="44"/>
        <n v="45"/>
        <n v="48"/>
        <n v="49"/>
        <n v="51"/>
        <n v="52"/>
        <n v="53"/>
        <n v="54"/>
        <n v="55"/>
        <n v="56"/>
        <n v="61"/>
        <n v="62"/>
        <n v="71"/>
        <n v="72"/>
        <n v="81"/>
        <n v="92"/>
        <s v="NA"/>
        <m/>
      </sharedItems>
    </cacheField>
    <cacheField name="PWCOUNTY" numFmtId="0">
      <sharedItems containsString="0" containsBlank="1" containsNumber="1" containsInteger="1" minValue="25" maxValue="111" count="7">
        <n v="25"/>
        <n v="37"/>
        <n v="59"/>
        <n v="65"/>
        <n v="71"/>
        <n v="111"/>
        <m/>
      </sharedItems>
    </cacheField>
    <cacheField name="PERWT.sum" numFmtId="0">
      <sharedItems containsString="0" containsBlank="1" containsNumber="1" containsInteger="1" minValue="35" maxValue="636520"/>
    </cacheField>
    <cacheField name="cntyind" numFmtId="0">
      <sharedItems containsBlank="1" containsMixedTypes="1" containsNumber="1" containsInteger="1" minValue="2511" maxValue="11192"/>
    </cacheField>
    <cacheField name="ainsemp" numFmtId="0">
      <sharedItems containsString="0" containsBlank="1" containsNumber="1" containsInteger="1" minValue="35" maxValue="598158"/>
    </cacheField>
    <cacheField name="p_ainsemp" numFmtId="0">
      <sharedItems containsString="0" containsBlank="1" containsNumber="1" minValue="0.42649572649572598" maxValue="1"/>
    </cacheField>
    <cacheField name="einsemp" numFmtId="0">
      <sharedItems containsBlank="1" containsMixedTypes="1" containsNumber="1" containsInteger="1" minValue="35" maxValue="439419"/>
    </cacheField>
    <cacheField name="p_einsemp" numFmtId="0">
      <sharedItems containsBlank="1" containsMixedTypes="1" containsNumber="1" minValue="0.22749638205499301" maxValue="1"/>
    </cacheField>
    <cacheField name="trantime" numFmtId="0">
      <sharedItems containsString="0" containsBlank="1" containsNumber="1" minValue="5" maxValue="70.391304347826093"/>
    </cacheField>
    <cacheField name="p_burd" numFmtId="0">
      <sharedItems containsString="0" containsBlank="1" containsNumber="1" minValue="2.9387755102040801E-2" maxValue="0.38522723316644297"/>
    </cacheField>
    <cacheField name="NPBOSS90" numFmtId="0">
      <sharedItems containsString="0" containsBlank="1" containsNumber="1" minValue="27099.301367521399" maxValue="583854.84121929004"/>
    </cacheField>
    <cacheField name="PRENT" numFmtId="0">
      <sharedItems containsString="0" containsBlank="1" containsNumber="1" minValue="278.60098290598302" maxValue="618.78047740835495"/>
    </cacheField>
    <cacheField name="PRESGL" numFmtId="0">
      <sharedItems containsString="0" containsBlank="1" containsNumber="1" minValue="227.32371794871801" maxValue="618.25788576300101"/>
    </cacheField>
    <cacheField name="looking4work" numFmtId="0">
      <sharedItems containsBlank="1" containsMixedTypes="1" containsNumber="1" containsInteger="1" minValue="42" maxValue="4911"/>
    </cacheField>
    <cacheField name="p_looking4work" numFmtId="0">
      <sharedItems containsBlank="1" containsMixedTypes="1" containsNumber="1" minValue="1.37695888794177E-3" maxValue="5.6589724497393898E-2"/>
    </cacheField>
    <cacheField name="SEI" numFmtId="0">
      <sharedItems containsString="0" containsBlank="1" containsNumber="1" minValue="11.983803418803401" maxValue="71.295396419437296"/>
    </cacheField>
    <cacheField name="HWSEI" numFmtId="0">
      <sharedItems containsString="0" containsBlank="1" containsNumber="1" minValue="1898.62055555556" maxValue="58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RH" refreshedDate="45227.670750347221" createdVersion="8" refreshedVersion="8" minRefreshableVersion="3" recordCount="150">
  <cacheSource type="worksheet">
    <worksheetSource ref="B1:T1048576" sheet="acsipums21_for_jqi_102423"/>
  </cacheSource>
  <cacheFields count="19">
    <cacheField name="naics2" numFmtId="0">
      <sharedItems containsBlank="1" containsMixedTypes="1" containsNumber="1" containsInteger="1" minValue="11" maxValue="92" count="26">
        <n v="11"/>
        <n v="21"/>
        <n v="22"/>
        <n v="23"/>
        <n v="31"/>
        <n v="32"/>
        <n v="33"/>
        <n v="42"/>
        <n v="44"/>
        <n v="45"/>
        <n v="48"/>
        <n v="49"/>
        <n v="51"/>
        <n v="52"/>
        <n v="53"/>
        <n v="54"/>
        <n v="55"/>
        <n v="56"/>
        <n v="61"/>
        <n v="62"/>
        <n v="71"/>
        <n v="72"/>
        <n v="81"/>
        <n v="92"/>
        <s v="NA"/>
        <m/>
      </sharedItems>
    </cacheField>
    <cacheField name="PWCOUNTY" numFmtId="0">
      <sharedItems containsString="0" containsBlank="1" containsNumber="1" containsInteger="1" minValue="25" maxValue="111" count="7">
        <n v="25"/>
        <n v="37"/>
        <n v="59"/>
        <n v="65"/>
        <n v="71"/>
        <n v="111"/>
        <m/>
      </sharedItems>
    </cacheField>
    <cacheField name="PERWT.sum" numFmtId="0">
      <sharedItems containsString="0" containsBlank="1" containsNumber="1" containsInteger="1" minValue="35" maxValue="636520"/>
    </cacheField>
    <cacheField name="cntyind" numFmtId="0">
      <sharedItems containsBlank="1" containsMixedTypes="1" containsNumber="1" containsInteger="1" minValue="2511" maxValue="11192"/>
    </cacheField>
    <cacheField name="ainsemp" numFmtId="0">
      <sharedItems containsString="0" containsBlank="1" containsNumber="1" containsInteger="1" minValue="35" maxValue="598158"/>
    </cacheField>
    <cacheField name="p_ainsemp" numFmtId="0">
      <sharedItems containsString="0" containsBlank="1" containsNumber="1" minValue="0.42649572649572598" maxValue="1"/>
    </cacheField>
    <cacheField name="einsemp" numFmtId="0">
      <sharedItems containsBlank="1" containsMixedTypes="1" containsNumber="1" containsInteger="1" minValue="35" maxValue="439419"/>
    </cacheField>
    <cacheField name="p_einsemp" numFmtId="0">
      <sharedItems containsBlank="1" containsMixedTypes="1" containsNumber="1" minValue="0.22749638205499301" maxValue="1"/>
    </cacheField>
    <cacheField name="looking4work" numFmtId="0">
      <sharedItems containsBlank="1" containsMixedTypes="1" containsNumber="1" containsInteger="1" minValue="42" maxValue="4911"/>
    </cacheField>
    <cacheField name="p_looking4work" numFmtId="0">
      <sharedItems containsBlank="1" containsMixedTypes="1" containsNumber="1" minValue="1.37695888794177E-3" maxValue="5.6589724497393898E-2"/>
    </cacheField>
    <cacheField name="trantime" numFmtId="0">
      <sharedItems containsString="0" containsBlank="1" containsNumber="1" minValue="5" maxValue="70.391304347826093"/>
    </cacheField>
    <cacheField name="NPBOSS90" numFmtId="0">
      <sharedItems containsString="0" containsBlank="1" containsNumber="1" minValue="147.62431259044899" maxValue="2737.85748407643"/>
    </cacheField>
    <cacheField name="SEI" numFmtId="0">
      <sharedItems containsString="0" containsBlank="1" containsNumber="1" minValue="11.983803418803401" maxValue="71.295396419437296"/>
    </cacheField>
    <cacheField name="HWSEI" numFmtId="0">
      <sharedItems containsString="0" containsBlank="1" containsNumber="1" minValue="1898.62055555556" maxValue="5825"/>
    </cacheField>
    <cacheField name="PRENT" numFmtId="0">
      <sharedItems containsString="0" containsBlank="1" containsNumber="1" minValue="278.60098290598302" maxValue="618.78047740835495"/>
    </cacheField>
    <cacheField name="PRESGL" numFmtId="0">
      <sharedItems containsString="0" containsBlank="1" containsNumber="1" minValue="227.32371794871801" maxValue="618.25788576300101"/>
    </cacheField>
    <cacheField name="UHRSWORK" numFmtId="0">
      <sharedItems containsString="0" containsBlank="1" containsNumber="1" minValue="24" maxValue="56.851910828025503"/>
    </cacheField>
    <cacheField name="WKSWORK1" numFmtId="0">
      <sharedItems containsString="0" containsBlank="1" containsNumber="1" minValue="29.3913043478261" maxValue="52"/>
    </cacheField>
    <cacheField name="p_burd" numFmtId="0">
      <sharedItems containsString="0" containsBlank="1" containsNumber="1" minValue="2.9387755102040801E-2" maxValue="0.38522723316644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n v="6772"/>
    <n v="2511"/>
    <n v="6245"/>
    <n v="0.92217956290608405"/>
    <n v="3301"/>
    <n v="0.487448316597755"/>
    <n v="21.056556408741901"/>
    <n v="0.17470318293061499"/>
    <n v="46908.458800945104"/>
    <n v="302.60026580035401"/>
    <n v="251.61385115180201"/>
  </r>
  <r>
    <x v="0"/>
    <x v="1"/>
    <n v="19964"/>
    <n v="3711"/>
    <n v="15927"/>
    <n v="0.79778601482668798"/>
    <n v="9306"/>
    <n v="0.46613905029052299"/>
    <n v="24.331496694049299"/>
    <n v="0.26300403078555101"/>
    <n v="34074.765427769998"/>
    <n v="300.221298337007"/>
    <n v="254.62692847124799"/>
  </r>
  <r>
    <x v="0"/>
    <x v="2"/>
    <n v="10994"/>
    <n v="5911"/>
    <n v="9415"/>
    <n v="0.85637620520283797"/>
    <n v="4976"/>
    <n v="0.45261051482626902"/>
    <n v="23.227942514098601"/>
    <n v="0.26761489830845703"/>
    <n v="42926.200018191703"/>
    <n v="322.198744769874"/>
    <n v="284.16991086046897"/>
  </r>
  <r>
    <x v="0"/>
    <x v="3"/>
    <n v="14783"/>
    <n v="6511"/>
    <n v="13386"/>
    <n v="0.90549956030575696"/>
    <n v="5736"/>
    <n v="0.38801325847257001"/>
    <n v="18.935534059392499"/>
    <n v="0.23217471656181399"/>
    <n v="53274.390516133397"/>
    <n v="296.978894676317"/>
    <n v="265.20746803761102"/>
  </r>
  <r>
    <x v="0"/>
    <x v="4"/>
    <n v="5461"/>
    <n v="7111"/>
    <n v="5136"/>
    <n v="0.94048709027650601"/>
    <n v="3823"/>
    <n v="0.70005493499359095"/>
    <n v="29.869987181834802"/>
    <n v="0.21515918108688101"/>
    <n v="43429.484709760101"/>
    <n v="329.82750412012501"/>
    <n v="284.91796374290402"/>
  </r>
  <r>
    <x v="0"/>
    <x v="5"/>
    <n v="23400"/>
    <n v="11111"/>
    <n v="9980"/>
    <n v="0.42649572649572598"/>
    <n v="6756"/>
    <n v="0.28871794871794898"/>
    <n v="24.345470085470101"/>
    <n v="0.25147773243590799"/>
    <n v="27099.301367521399"/>
    <n v="278.60098290598302"/>
    <n v="227.32371794871801"/>
  </r>
  <r>
    <x v="1"/>
    <x v="0"/>
    <n v="152"/>
    <n v="2521"/>
    <n v="152"/>
    <n v="1"/>
    <n v="152"/>
    <n v="1"/>
    <n v="70"/>
    <n v="0.35204005006257799"/>
    <n v="59280"/>
    <n v="435"/>
    <n v="328"/>
  </r>
  <r>
    <x v="1"/>
    <x v="1"/>
    <n v="2794"/>
    <n v="3721"/>
    <n v="2691"/>
    <n v="0.96313528990694297"/>
    <n v="2165"/>
    <n v="0.77487473156764497"/>
    <n v="43.4910522548318"/>
    <n v="0.16679354747610101"/>
    <n v="63600.188976377998"/>
    <n v="470.38117394416599"/>
    <n v="398.80386542591299"/>
  </r>
  <r>
    <x v="1"/>
    <x v="2"/>
    <n v="1088"/>
    <n v="5921"/>
    <n v="1088"/>
    <n v="1"/>
    <n v="999"/>
    <n v="0.91819852941176505"/>
    <n v="12.585477941176499"/>
    <n v="0.25314963185746198"/>
    <n v="123717.666360294"/>
    <n v="457.87683823529397"/>
    <n v="446.386948529412"/>
  </r>
  <r>
    <x v="1"/>
    <x v="3"/>
    <n v="833"/>
    <n v="6521"/>
    <n v="833"/>
    <n v="1"/>
    <n v="515"/>
    <n v="0.61824729891956798"/>
    <n v="31.0420168067227"/>
    <n v="0.127665585930304"/>
    <n v="86301.331332532995"/>
    <n v="345.67466986794699"/>
    <n v="403.52100840336101"/>
  </r>
  <r>
    <x v="1"/>
    <x v="4"/>
    <n v="757"/>
    <n v="7121"/>
    <n v="757"/>
    <n v="1"/>
    <n v="631"/>
    <n v="0.83355350066050204"/>
    <n v="50.178335535006603"/>
    <n v="0.10584057307523"/>
    <n v="61354.165125495398"/>
    <n v="437.50462351387102"/>
    <n v="368.63804491413498"/>
  </r>
  <r>
    <x v="1"/>
    <x v="5"/>
    <n v="628"/>
    <n v="11121"/>
    <n v="628"/>
    <n v="1"/>
    <n v="628"/>
    <n v="1"/>
    <n v="32.280254777070098"/>
    <n v="0.23457803948601899"/>
    <n v="67747.828025477706"/>
    <n v="530.99363057324797"/>
    <n v="481.105095541401"/>
  </r>
  <r>
    <x v="2"/>
    <x v="0"/>
    <n v="2041"/>
    <n v="2522"/>
    <n v="1999"/>
    <n v="0.979421852033317"/>
    <n v="1999"/>
    <n v="0.979421852033317"/>
    <n v="13.3145516903479"/>
    <n v="9.8836339265592696E-2"/>
    <n v="366772.04409603099"/>
    <n v="444.54924056834898"/>
    <n v="400.414502694757"/>
  </r>
  <r>
    <x v="2"/>
    <x v="1"/>
    <n v="30502"/>
    <n v="3722"/>
    <n v="30037"/>
    <n v="0.98475509802635897"/>
    <n v="27672"/>
    <n v="0.90721919874106605"/>
    <n v="26.4088584355124"/>
    <n v="0.23478335674862499"/>
    <n v="80085.703986623805"/>
    <n v="479.47528030948803"/>
    <n v="427.76529407907702"/>
  </r>
  <r>
    <x v="2"/>
    <x v="2"/>
    <n v="7013"/>
    <n v="5922"/>
    <n v="6953"/>
    <n v="0.99144446028803601"/>
    <n v="6601"/>
    <n v="0.94125196064451699"/>
    <n v="24.3516326821617"/>
    <n v="0.208665437986289"/>
    <n v="72007.865392841893"/>
    <n v="479.787537430486"/>
    <n v="437.215884785399"/>
  </r>
  <r>
    <x v="2"/>
    <x v="3"/>
    <n v="8715"/>
    <n v="6522"/>
    <n v="8715"/>
    <n v="1"/>
    <n v="7408"/>
    <n v="0.85002868617326399"/>
    <n v="31.7186460126219"/>
    <n v="0.16013000519835199"/>
    <n v="101447.892369478"/>
    <n v="440.06242111302402"/>
    <n v="403.26551921973601"/>
  </r>
  <r>
    <x v="2"/>
    <x v="4"/>
    <n v="7922"/>
    <n v="7122"/>
    <n v="7647"/>
    <n v="0.96528654380207002"/>
    <n v="7457"/>
    <n v="0.94130270133804606"/>
    <n v="24.910881090633701"/>
    <n v="0.165177024634835"/>
    <n v="108194.428174703"/>
    <n v="479.703357737945"/>
    <n v="423.514642766978"/>
  </r>
  <r>
    <x v="2"/>
    <x v="5"/>
    <n v="2114"/>
    <n v="11122"/>
    <n v="2074"/>
    <n v="0.98107852412488195"/>
    <n v="1879"/>
    <n v="0.88883632923367994"/>
    <n v="27.7180700094607"/>
    <n v="0.213997394388035"/>
    <n v="84809.2909176916"/>
    <n v="488.61352885525099"/>
    <n v="434.34578997161799"/>
  </r>
  <r>
    <x v="3"/>
    <x v="0"/>
    <n v="2047"/>
    <n v="2523"/>
    <n v="1517"/>
    <n v="0.74108451392281405"/>
    <n v="1238"/>
    <n v="0.60478749389350295"/>
    <n v="22.718612603810499"/>
    <n v="0.12401811264844199"/>
    <n v="80414.6018563752"/>
    <n v="476.987787005374"/>
    <n v="364.881289692233"/>
  </r>
  <r>
    <x v="3"/>
    <x v="1"/>
    <n v="293081"/>
    <n v="3723"/>
    <n v="215204"/>
    <n v="0.73428164910041904"/>
    <n v="130381"/>
    <n v="0.44486336541775101"/>
    <n v="36.057182144185397"/>
    <n v="0.26692128445380597"/>
    <n v="57114.318386384599"/>
    <n v="430.711874874182"/>
    <n v="348.96318082714299"/>
  </r>
  <r>
    <x v="3"/>
    <x v="2"/>
    <n v="106454"/>
    <n v="5923"/>
    <n v="89008"/>
    <n v="0.83611700828526903"/>
    <n v="63632"/>
    <n v="0.59774174760929599"/>
    <n v="34.894179645668601"/>
    <n v="0.24449644638205301"/>
    <n v="71735.014146955495"/>
    <n v="448.92550773103898"/>
    <n v="379.90984838521803"/>
  </r>
  <r>
    <x v="3"/>
    <x v="3"/>
    <n v="80544"/>
    <n v="6523"/>
    <n v="65544"/>
    <n v="0.81376638855780703"/>
    <n v="46211"/>
    <n v="0.57373609455701202"/>
    <n v="34.744661303138699"/>
    <n v="0.20757528201199299"/>
    <n v="71672.118245927704"/>
    <n v="430.62141189908601"/>
    <n v="362.231463547874"/>
  </r>
  <r>
    <x v="3"/>
    <x v="4"/>
    <n v="65222"/>
    <n v="7123"/>
    <n v="53323"/>
    <n v="0.81756155898316496"/>
    <n v="37027"/>
    <n v="0.56770721535678104"/>
    <n v="33.5336082916807"/>
    <n v="0.181745203472127"/>
    <n v="74594.932752752095"/>
    <n v="430.48023672993799"/>
    <n v="354.62120143509901"/>
  </r>
  <r>
    <x v="3"/>
    <x v="5"/>
    <n v="22745"/>
    <n v="11123"/>
    <n v="18048"/>
    <n v="0.79349307540118696"/>
    <n v="11573"/>
    <n v="0.50881512420312203"/>
    <n v="30.763904154759299"/>
    <n v="0.26809222548145101"/>
    <n v="59097.594460321001"/>
    <n v="441.21591558584299"/>
    <n v="364.73761266212398"/>
  </r>
  <r>
    <x v="4"/>
    <x v="0"/>
    <n v="765"/>
    <n v="2531"/>
    <n v="765"/>
    <n v="1"/>
    <n v="623"/>
    <n v="0.81437908496732003"/>
    <n v="28.431372549019599"/>
    <n v="0.117290022917479"/>
    <n v="65161.286274509803"/>
    <n v="333.82483660130703"/>
    <n v="334.09803921568601"/>
  </r>
  <r>
    <x v="4"/>
    <x v="1"/>
    <n v="88494"/>
    <n v="3731"/>
    <n v="73398"/>
    <n v="0.82941216353651104"/>
    <n v="45929"/>
    <n v="0.51900693832350198"/>
    <n v="26.141207313490199"/>
    <n v="0.29811660457685601"/>
    <n v="48265.481320767503"/>
    <n v="365.97216760458298"/>
    <n v="355.03066874590399"/>
  </r>
  <r>
    <x v="4"/>
    <x v="2"/>
    <n v="20754"/>
    <n v="5931"/>
    <n v="18569"/>
    <n v="0.89471909029584695"/>
    <n v="14246"/>
    <n v="0.68642189457453995"/>
    <n v="20.9611641129421"/>
    <n v="0.24293303614845599"/>
    <n v="80737.767514695995"/>
    <n v="414.76081719186698"/>
    <n v="394.53454755709703"/>
  </r>
  <r>
    <x v="4"/>
    <x v="3"/>
    <n v="9430"/>
    <n v="6531"/>
    <n v="7991"/>
    <n v="0.84740190880169697"/>
    <n v="4769"/>
    <n v="0.505726405090138"/>
    <n v="22.9908801696713"/>
    <n v="0.198022207942846"/>
    <n v="57459.810816543002"/>
    <n v="353.803181336161"/>
    <n v="334.71707317073202"/>
  </r>
  <r>
    <x v="4"/>
    <x v="4"/>
    <n v="13917"/>
    <n v="7131"/>
    <n v="12176"/>
    <n v="0.87490119997125804"/>
    <n v="8549"/>
    <n v="0.61428468779190903"/>
    <n v="23.982611194941398"/>
    <n v="0.163562036569187"/>
    <n v="64448.702234677003"/>
    <n v="367.423223395847"/>
    <n v="351.39771502478999"/>
  </r>
  <r>
    <x v="4"/>
    <x v="5"/>
    <n v="4675"/>
    <n v="11131"/>
    <n v="4356"/>
    <n v="0.93176470588235305"/>
    <n v="2859"/>
    <n v="0.61155080213903701"/>
    <n v="20.6027807486631"/>
    <n v="0.24281275823131801"/>
    <n v="86787.687486630995"/>
    <n v="407.16919786096298"/>
    <n v="394.66780748663098"/>
  </r>
  <r>
    <x v="5"/>
    <x v="0"/>
    <n v="428"/>
    <n v="2532"/>
    <n v="323"/>
    <n v="0.75467289719626196"/>
    <n v="210"/>
    <n v="0.49065420560747702"/>
    <n v="24.240654205607498"/>
    <n v="0.193484082402932"/>
    <n v="35289.981308411203"/>
    <n v="380.76168224299101"/>
    <n v="320.59813084112102"/>
  </r>
  <r>
    <x v="5"/>
    <x v="1"/>
    <n v="80470"/>
    <n v="3732"/>
    <n v="72857"/>
    <n v="0.90539331427861303"/>
    <n v="58064"/>
    <n v="0.72156083012302696"/>
    <n v="26.498334783149001"/>
    <n v="0.25118795551631401"/>
    <n v="66514.065341120906"/>
    <n v="433.76982726481901"/>
    <n v="404.885684105878"/>
  </r>
  <r>
    <x v="5"/>
    <x v="2"/>
    <n v="37605"/>
    <n v="5932"/>
    <n v="34051"/>
    <n v="0.90549129105172199"/>
    <n v="26583"/>
    <n v="0.70690067810131596"/>
    <n v="21.965855604307901"/>
    <n v="0.23501617708582301"/>
    <n v="92185.021300359003"/>
    <n v="466.77795505916799"/>
    <n v="421.93189735407498"/>
  </r>
  <r>
    <x v="5"/>
    <x v="3"/>
    <n v="12701"/>
    <n v="6532"/>
    <n v="10954"/>
    <n v="0.86245177545075202"/>
    <n v="8163"/>
    <n v="0.64270529879536997"/>
    <n v="27.925753877647399"/>
    <n v="0.211245663991455"/>
    <n v="69371.533894968903"/>
    <n v="394.07944256357803"/>
    <n v="360.580820407842"/>
  </r>
  <r>
    <x v="5"/>
    <x v="4"/>
    <n v="19466"/>
    <n v="7132"/>
    <n v="17326"/>
    <n v="0.89006472824411798"/>
    <n v="13241"/>
    <n v="0.68021165108394099"/>
    <n v="29.249511969587999"/>
    <n v="0.17322904975989101"/>
    <n v="94149.5058049933"/>
    <n v="384.96840645227599"/>
    <n v="355.00806534470399"/>
  </r>
  <r>
    <x v="5"/>
    <x v="5"/>
    <n v="10794"/>
    <n v="11132"/>
    <n v="10654"/>
    <n v="0.98702983138780798"/>
    <n v="8362"/>
    <n v="0.77468964239392302"/>
    <n v="19.999444135630899"/>
    <n v="0.234089989960656"/>
    <n v="83687.849268111895"/>
    <n v="462.07707985918103"/>
    <n v="439.31702797850699"/>
  </r>
  <r>
    <x v="6"/>
    <x v="0"/>
    <n v="991"/>
    <n v="2533"/>
    <n v="991"/>
    <n v="1"/>
    <n v="842"/>
    <n v="0.849646821392533"/>
    <n v="24.7325933400605"/>
    <n v="0.38522723316644297"/>
    <n v="50417.254288597404"/>
    <n v="430.174571140262"/>
    <n v="373.00908173562101"/>
  </r>
  <r>
    <x v="6"/>
    <x v="1"/>
    <n v="227590"/>
    <n v="3733"/>
    <n v="209223"/>
    <n v="0.91929786018717896"/>
    <n v="169763"/>
    <n v="0.74591590140164299"/>
    <n v="25.573223779603701"/>
    <n v="0.23775305714244999"/>
    <n v="77616.469915198395"/>
    <n v="471.69754822268101"/>
    <n v="431.83095039325099"/>
  </r>
  <r>
    <x v="6"/>
    <x v="2"/>
    <n v="126521"/>
    <n v="5933"/>
    <n v="120112"/>
    <n v="0.94934437761320301"/>
    <n v="100910"/>
    <n v="0.79757510610886695"/>
    <n v="22.8931481730306"/>
    <n v="0.218374284414278"/>
    <n v="96431.255609740707"/>
    <n v="491.25609977790202"/>
    <n v="451.12711723745502"/>
  </r>
  <r>
    <x v="6"/>
    <x v="3"/>
    <n v="40379"/>
    <n v="6533"/>
    <n v="36987"/>
    <n v="0.91599593848287497"/>
    <n v="29622"/>
    <n v="0.73359914807201798"/>
    <n v="25.4733153371802"/>
    <n v="0.20752454644665999"/>
    <n v="88126.157061839098"/>
    <n v="450.34805220535401"/>
    <n v="413.43054558062403"/>
  </r>
  <r>
    <x v="6"/>
    <x v="4"/>
    <n v="36426"/>
    <n v="7133"/>
    <n v="33129"/>
    <n v="0.90948772854554405"/>
    <n v="26915"/>
    <n v="0.73889529456981295"/>
    <n v="25.432054027343099"/>
    <n v="0.207519760042814"/>
    <n v="83324.591363311905"/>
    <n v="429.99544281557098"/>
    <n v="396.429830340965"/>
  </r>
  <r>
    <x v="6"/>
    <x v="5"/>
    <n v="22821"/>
    <n v="11133"/>
    <n v="21657"/>
    <n v="0.94899434731168697"/>
    <n v="18387"/>
    <n v="0.80570527146049697"/>
    <n v="20.361596774900299"/>
    <n v="0.21856129077834299"/>
    <n v="81675.024319705495"/>
    <n v="475.40283072608599"/>
    <n v="436.44835896761799"/>
  </r>
  <r>
    <x v="7"/>
    <x v="0"/>
    <n v="1070"/>
    <n v="2542"/>
    <n v="1070"/>
    <n v="1"/>
    <n v="683"/>
    <n v="0.63831775700934601"/>
    <n v="13.0355140186916"/>
    <n v="0.230597929553814"/>
    <n v="64855.094392523402"/>
    <n v="373.79345794392498"/>
    <n v="343.39906542056099"/>
  </r>
  <r>
    <x v="7"/>
    <x v="1"/>
    <n v="148882"/>
    <n v="3742"/>
    <n v="128590"/>
    <n v="0.86370414153490704"/>
    <n v="89453"/>
    <n v="0.60083153101113596"/>
    <n v="25.101456186778801"/>
    <n v="0.27075277217125598"/>
    <n v="68995.7104821268"/>
    <n v="403.52019048642501"/>
    <n v="384.12274149998001"/>
  </r>
  <r>
    <x v="7"/>
    <x v="2"/>
    <n v="48397"/>
    <n v="5942"/>
    <n v="44770"/>
    <n v="0.92505733826476799"/>
    <n v="33883"/>
    <n v="0.70010537843254705"/>
    <n v="19.842200962869601"/>
    <n v="0.23903908900658399"/>
    <n v="99011.410603963101"/>
    <n v="449.96171250284101"/>
    <n v="425.46040043804402"/>
  </r>
  <r>
    <x v="7"/>
    <x v="3"/>
    <n v="25604"/>
    <n v="6542"/>
    <n v="22626"/>
    <n v="0.88369004842993304"/>
    <n v="18594"/>
    <n v="0.72621465396031903"/>
    <n v="24.090103108889199"/>
    <n v="0.20750433551045799"/>
    <n v="73592.814833619705"/>
    <n v="395.89411810654599"/>
    <n v="385.15314013435398"/>
  </r>
  <r>
    <x v="7"/>
    <x v="4"/>
    <n v="28488"/>
    <n v="7142"/>
    <n v="26411"/>
    <n v="0.92709210895815797"/>
    <n v="19492"/>
    <n v="0.68421791631564199"/>
    <n v="24.135460544790799"/>
    <n v="0.219034847289934"/>
    <n v="83167.733536927801"/>
    <n v="370.021588037068"/>
    <n v="354.82641814097201"/>
  </r>
  <r>
    <x v="7"/>
    <x v="5"/>
    <n v="11795"/>
    <n v="11142"/>
    <n v="10408"/>
    <n v="0.88240779991521801"/>
    <n v="7180"/>
    <n v="0.60873251377702398"/>
    <n v="14.2440864773209"/>
    <n v="0.23486880061369"/>
    <n v="89181.202119542198"/>
    <n v="424.58456973293801"/>
    <n v="393.45044510385799"/>
  </r>
  <r>
    <x v="8"/>
    <x v="0"/>
    <n v="5180"/>
    <n v="2544"/>
    <n v="4683"/>
    <n v="0.90405405405405403"/>
    <n v="3071"/>
    <n v="0.59285714285714297"/>
    <n v="22.424710424710401"/>
    <n v="0.13455779747897501"/>
    <n v="77630.399034749003"/>
    <n v="367.72876447876502"/>
    <n v="378.82084942084902"/>
  </r>
  <r>
    <x v="8"/>
    <x v="1"/>
    <n v="296990"/>
    <n v="3744"/>
    <n v="262139"/>
    <n v="0.88265261456614696"/>
    <n v="174061"/>
    <n v="0.58608370652210495"/>
    <n v="23.724546281019599"/>
    <n v="0.27292433230917501"/>
    <n v="52843.125317350801"/>
    <n v="379.10403043873498"/>
    <n v="376.33229401663402"/>
  </r>
  <r>
    <x v="8"/>
    <x v="2"/>
    <n v="98781"/>
    <n v="5944"/>
    <n v="91552"/>
    <n v="0.92681791032688499"/>
    <n v="64395"/>
    <n v="0.651896619795305"/>
    <n v="21.5897895344246"/>
    <n v="0.256390520880317"/>
    <n v="57678.621526406903"/>
    <n v="388.71247507111701"/>
    <n v="384.47305655946002"/>
  </r>
  <r>
    <x v="8"/>
    <x v="3"/>
    <n v="69349"/>
    <n v="6544"/>
    <n v="62837"/>
    <n v="0.90609814128538302"/>
    <n v="42818"/>
    <n v="0.61742779275836701"/>
    <n v="22.387647983388401"/>
    <n v="0.21596290224946299"/>
    <n v="55847.982667377997"/>
    <n v="362.89897475089799"/>
    <n v="357.30516662100399"/>
  </r>
  <r>
    <x v="8"/>
    <x v="4"/>
    <n v="77165"/>
    <n v="7144"/>
    <n v="68752"/>
    <n v="0.89097388712499204"/>
    <n v="46404"/>
    <n v="0.60136072053392098"/>
    <n v="23.334892762262701"/>
    <n v="0.18796462472314901"/>
    <n v="61121.325212207601"/>
    <n v="356.43489924188401"/>
    <n v="349.78850515129898"/>
  </r>
  <r>
    <x v="8"/>
    <x v="5"/>
    <n v="25838"/>
    <n v="11144"/>
    <n v="23747"/>
    <n v="0.91907268364424499"/>
    <n v="15556"/>
    <n v="0.60205898289341298"/>
    <n v="19.4335474881957"/>
    <n v="0.25217459934525399"/>
    <n v="58356.735738060197"/>
    <n v="387.51095286012799"/>
    <n v="384.05604148927898"/>
  </r>
  <r>
    <x v="9"/>
    <x v="0"/>
    <n v="1873"/>
    <n v="2545"/>
    <n v="1873"/>
    <n v="1"/>
    <n v="1471"/>
    <n v="0.78537106246663102"/>
    <n v="9.5867592098238106"/>
    <n v="0.14712522127946001"/>
    <n v="55814.2317138281"/>
    <n v="320.58942872397199"/>
    <n v="325.692471970101"/>
  </r>
  <r>
    <x v="9"/>
    <x v="1"/>
    <n v="145407"/>
    <n v="3745"/>
    <n v="129006"/>
    <n v="0.88720625554478105"/>
    <n v="81202"/>
    <n v="0.55844629213174102"/>
    <n v="21.2299889276307"/>
    <n v="0.283686395507663"/>
    <n v="52423.548845653902"/>
    <n v="374.69101212458798"/>
    <n v="372.77076069240098"/>
  </r>
  <r>
    <x v="9"/>
    <x v="2"/>
    <n v="50169"/>
    <n v="5945"/>
    <n v="45919"/>
    <n v="0.91528633219717404"/>
    <n v="31272"/>
    <n v="0.62333313400705603"/>
    <n v="20.000518248320699"/>
    <n v="0.28169045886402699"/>
    <n v="60961.116167354303"/>
    <n v="382.64027586756799"/>
    <n v="382.68010125774902"/>
  </r>
  <r>
    <x v="9"/>
    <x v="3"/>
    <n v="41259"/>
    <n v="6545"/>
    <n v="39008"/>
    <n v="0.94544220654887401"/>
    <n v="28706"/>
    <n v="0.695751230034659"/>
    <n v="23.056569475750699"/>
    <n v="0.23108499167983301"/>
    <n v="54124.850287210102"/>
    <n v="341.37177343125097"/>
    <n v="345.22981652487903"/>
  </r>
  <r>
    <x v="9"/>
    <x v="4"/>
    <n v="44818"/>
    <n v="7145"/>
    <n v="38972"/>
    <n v="0.869561336962827"/>
    <n v="27039"/>
    <n v="0.60330670712660095"/>
    <n v="24.301664509795199"/>
    <n v="0.20240809826116099"/>
    <n v="66459.107546075204"/>
    <n v="344.15498237315398"/>
    <n v="340.41188808068199"/>
  </r>
  <r>
    <x v="9"/>
    <x v="5"/>
    <n v="12939"/>
    <n v="11145"/>
    <n v="11419"/>
    <n v="0.88252569750367105"/>
    <n v="7398"/>
    <n v="0.57175979596568505"/>
    <n v="18.454208207743999"/>
    <n v="0.27171402285250901"/>
    <n v="50106.883607697702"/>
    <n v="377.14784759255002"/>
    <n v="370.659401808486"/>
  </r>
  <r>
    <x v="10"/>
    <x v="0"/>
    <n v="726"/>
    <n v="2548"/>
    <n v="726"/>
    <n v="1"/>
    <n v="561"/>
    <n v="0.77272727272727304"/>
    <n v="15.004132231405"/>
    <n v="0.24106537784367599"/>
    <n v="46060.534435261703"/>
    <n v="341.86501377410502"/>
    <n v="319.87327823691498"/>
  </r>
  <r>
    <x v="10"/>
    <x v="1"/>
    <n v="166535"/>
    <n v="3748"/>
    <n v="141994"/>
    <n v="0.85263758369111597"/>
    <n v="98260"/>
    <n v="0.59002612063530202"/>
    <n v="29.552442429519299"/>
    <n v="0.249635686895227"/>
    <n v="62296.656732818898"/>
    <n v="363.706229921638"/>
    <n v="343.534950610983"/>
  </r>
  <r>
    <x v="10"/>
    <x v="2"/>
    <n v="26856"/>
    <n v="5948"/>
    <n v="24090"/>
    <n v="0.89700625558534397"/>
    <n v="16203"/>
    <n v="0.60332886505808803"/>
    <n v="22.724270181709901"/>
    <n v="0.24182112383107199"/>
    <n v="64096.436029192701"/>
    <n v="365.454795948764"/>
    <n v="347.234696157283"/>
  </r>
  <r>
    <x v="10"/>
    <x v="3"/>
    <n v="24059"/>
    <n v="6548"/>
    <n v="19947"/>
    <n v="0.82908682821397395"/>
    <n v="12919"/>
    <n v="0.53697161145517303"/>
    <n v="30.440542000914402"/>
    <n v="0.19213499027375"/>
    <n v="77593.307494077104"/>
    <n v="346.50733613200902"/>
    <n v="328.630990481732"/>
  </r>
  <r>
    <x v="10"/>
    <x v="4"/>
    <n v="43578"/>
    <n v="7148"/>
    <n v="35593"/>
    <n v="0.81676534030933001"/>
    <n v="23342"/>
    <n v="0.53563724815273805"/>
    <n v="29.340378172472299"/>
    <n v="0.217122366521497"/>
    <n v="77025.364702372797"/>
    <n v="345.489444214971"/>
    <n v="342.70003212630201"/>
  </r>
  <r>
    <x v="10"/>
    <x v="5"/>
    <n v="5543"/>
    <n v="11148"/>
    <n v="4763"/>
    <n v="0.85928197726862698"/>
    <n v="3379"/>
    <n v="0.60959769078116499"/>
    <n v="22.426123038065999"/>
    <n v="0.23165861439003799"/>
    <n v="62369.988453905797"/>
    <n v="369.823741656143"/>
    <n v="350.57586144687002"/>
  </r>
  <r>
    <x v="11"/>
    <x v="0"/>
    <n v="849"/>
    <n v="2549"/>
    <n v="764"/>
    <n v="0.89988221436984706"/>
    <n v="673"/>
    <n v="0.792697290930506"/>
    <n v="19.405182567726701"/>
    <n v="0.28949495518086599"/>
    <n v="38381.911660777398"/>
    <n v="281.951707891637"/>
    <n v="245.474676089517"/>
  </r>
  <r>
    <x v="11"/>
    <x v="1"/>
    <n v="115731"/>
    <n v="3749"/>
    <n v="97136"/>
    <n v="0.83932567764903099"/>
    <n v="69225"/>
    <n v="0.59815434066931095"/>
    <n v="26.2608635542767"/>
    <n v="0.26327594529916298"/>
    <n v="50505.480502199098"/>
    <n v="322.35172944154999"/>
    <n v="300.57466020340303"/>
  </r>
  <r>
    <x v="11"/>
    <x v="2"/>
    <n v="25225"/>
    <n v="5949"/>
    <n v="22293"/>
    <n v="0.88376610505450903"/>
    <n v="16886"/>
    <n v="0.66941526263627305"/>
    <n v="23.118414271555999"/>
    <n v="0.25352151365258302"/>
    <n v="55339.720515361703"/>
    <n v="332.70374628344899"/>
    <n v="313.223825569871"/>
  </r>
  <r>
    <x v="11"/>
    <x v="3"/>
    <n v="39301"/>
    <n v="6549"/>
    <n v="34297"/>
    <n v="0.87267499554718697"/>
    <n v="24376"/>
    <n v="0.620238670771736"/>
    <n v="27.056054553319299"/>
    <n v="0.20407055570711599"/>
    <n v="66198.698251952897"/>
    <n v="318.69586015623003"/>
    <n v="300.51354927355499"/>
  </r>
  <r>
    <x v="11"/>
    <x v="4"/>
    <n v="60417"/>
    <n v="7149"/>
    <n v="53472"/>
    <n v="0.88504891007497899"/>
    <n v="37225"/>
    <n v="0.61613453167154897"/>
    <n v="26.4024032970853"/>
    <n v="0.19966695078430499"/>
    <n v="48556.057533475701"/>
    <n v="298.85196219607099"/>
    <n v="278.14959365741402"/>
  </r>
  <r>
    <x v="11"/>
    <x v="5"/>
    <n v="4869"/>
    <n v="11149"/>
    <n v="4190"/>
    <n v="0.86054631341137799"/>
    <n v="3240"/>
    <n v="0.66543438077633998"/>
    <n v="19.787019921955199"/>
    <n v="0.20020741556545399"/>
    <n v="48781.271308276897"/>
    <n v="331.26391456151202"/>
    <n v="308.42205791743697"/>
  </r>
  <r>
    <x v="12"/>
    <x v="0"/>
    <n v="35"/>
    <n v="2551"/>
    <n v="35"/>
    <n v="1"/>
    <n v="35"/>
    <n v="1"/>
    <n v="5"/>
    <n v="2.9387755102040801E-2"/>
    <n v="28280"/>
    <n v="565"/>
    <n v="503"/>
  </r>
  <r>
    <x v="12"/>
    <x v="1"/>
    <n v="204598"/>
    <n v="3751"/>
    <n v="195543"/>
    <n v="0.95574248037615195"/>
    <n v="161042"/>
    <n v="0.78711424354099302"/>
    <n v="16.945522439124499"/>
    <n v="0.255761089380315"/>
    <n v="94569.324504638396"/>
    <n v="522.21166873576499"/>
    <n v="469.722577933313"/>
  </r>
  <r>
    <x v="12"/>
    <x v="2"/>
    <n v="28676"/>
    <n v="5951"/>
    <n v="26707"/>
    <n v="0.93133630910866205"/>
    <n v="22221"/>
    <n v="0.77489887013530501"/>
    <n v="17.336971683637898"/>
    <n v="0.20427750213260101"/>
    <n v="131790.07026782"/>
    <n v="512.56786162644698"/>
    <n v="477.46537173943398"/>
  </r>
  <r>
    <x v="12"/>
    <x v="3"/>
    <n v="13882"/>
    <n v="6551"/>
    <n v="13439"/>
    <n v="0.96808817173317996"/>
    <n v="11423"/>
    <n v="0.82286414061374402"/>
    <n v="12.7836046679153"/>
    <n v="0.211762112110193"/>
    <n v="111275.042717188"/>
    <n v="506.415141910388"/>
    <n v="451.707534937329"/>
  </r>
  <r>
    <x v="12"/>
    <x v="4"/>
    <n v="8198"/>
    <n v="7151"/>
    <n v="7240"/>
    <n v="0.88314222981214896"/>
    <n v="5101"/>
    <n v="0.62222493291046599"/>
    <n v="15.124664552329801"/>
    <n v="0.18620998828485999"/>
    <n v="126782.514393755"/>
    <n v="480.75225664796301"/>
    <n v="438.72395706269799"/>
  </r>
  <r>
    <x v="12"/>
    <x v="5"/>
    <n v="5873"/>
    <n v="11151"/>
    <n v="5628"/>
    <n v="0.958283671036949"/>
    <n v="4533"/>
    <n v="0.77183722118167897"/>
    <n v="10.0352460412055"/>
    <n v="0.290880677156859"/>
    <n v="76116.796356206396"/>
    <n v="513.05704069470505"/>
    <n v="463.59577728588499"/>
  </r>
  <r>
    <x v="13"/>
    <x v="0"/>
    <n v="1088"/>
    <n v="2552"/>
    <n v="1088"/>
    <n v="1"/>
    <n v="967"/>
    <n v="0.88878676470588203"/>
    <n v="10.703125"/>
    <n v="7.5436035758757902E-2"/>
    <n v="165143.64246323501"/>
    <n v="529.01930147058795"/>
    <n v="503.60110294117601"/>
  </r>
  <r>
    <x v="13"/>
    <x v="1"/>
    <n v="172051"/>
    <n v="3752"/>
    <n v="166073"/>
    <n v="0.96525448849468998"/>
    <n v="139022"/>
    <n v="0.808027852206613"/>
    <n v="17.5294244148537"/>
    <n v="0.229486691908696"/>
    <n v="100050.179603722"/>
    <n v="513.71017895856505"/>
    <n v="480.28420642716401"/>
  </r>
  <r>
    <x v="13"/>
    <x v="2"/>
    <n v="88559"/>
    <n v="5952"/>
    <n v="86609"/>
    <n v="0.97798078117413201"/>
    <n v="73525"/>
    <n v="0.83023746880610705"/>
    <n v="16.4438058243657"/>
    <n v="0.20008357549789099"/>
    <n v="102475.58413035399"/>
    <n v="518.02371300488903"/>
    <n v="477.66294786526498"/>
  </r>
  <r>
    <x v="13"/>
    <x v="3"/>
    <n v="27535"/>
    <n v="6552"/>
    <n v="26192"/>
    <n v="0.95122571272925405"/>
    <n v="20987"/>
    <n v="0.76219357181768699"/>
    <n v="14.258253132377"/>
    <n v="0.21219783101133399"/>
    <n v="123471.009878337"/>
    <n v="491.059633194117"/>
    <n v="474.51160341383701"/>
  </r>
  <r>
    <x v="13"/>
    <x v="4"/>
    <n v="26058"/>
    <n v="7152"/>
    <n v="24417"/>
    <n v="0.93702509785862298"/>
    <n v="19933"/>
    <n v="0.76494742497505597"/>
    <n v="15.1348913961164"/>
    <n v="0.18456725431375101"/>
    <n v="118927.175953642"/>
    <n v="498.89128098856401"/>
    <n v="473.58377465653501"/>
  </r>
  <r>
    <x v="13"/>
    <x v="5"/>
    <n v="15914"/>
    <n v="11152"/>
    <n v="15702"/>
    <n v="0.986678396380545"/>
    <n v="13279"/>
    <n v="0.83442252105064696"/>
    <n v="8.2947718989568902"/>
    <n v="0.226499311736648"/>
    <n v="89928.398705542306"/>
    <n v="522.16721126052505"/>
    <n v="489.55636546437103"/>
  </r>
  <r>
    <x v="14"/>
    <x v="0"/>
    <n v="704"/>
    <n v="2553"/>
    <n v="704"/>
    <n v="1"/>
    <n v="457"/>
    <n v="0.64914772727272696"/>
    <n v="34.446022727272698"/>
    <n v="0.27037325851148403"/>
    <n v="68109.1079545455"/>
    <n v="428.10085227272702"/>
    <n v="393.84659090909099"/>
  </r>
  <r>
    <x v="14"/>
    <x v="1"/>
    <n v="98937"/>
    <n v="3753"/>
    <n v="90720"/>
    <n v="0.91694714818520895"/>
    <n v="58412"/>
    <n v="0.59039590850743395"/>
    <n v="18.969667566228999"/>
    <n v="0.26560350841600999"/>
    <n v="80583.552442463406"/>
    <n v="445.49366768751798"/>
    <n v="409.90845689681299"/>
  </r>
  <r>
    <x v="14"/>
    <x v="2"/>
    <n v="44319"/>
    <n v="5953"/>
    <n v="42451"/>
    <n v="0.95785103454500298"/>
    <n v="28736"/>
    <n v="0.64839008100363305"/>
    <n v="17.1473183059185"/>
    <n v="0.23225543555842701"/>
    <n v="125312.51657302699"/>
    <n v="459.84911663169299"/>
    <n v="419.698368645502"/>
  </r>
  <r>
    <x v="14"/>
    <x v="3"/>
    <n v="16695"/>
    <n v="6553"/>
    <n v="14924"/>
    <n v="0.89392033542976901"/>
    <n v="9007"/>
    <n v="0.539502845163223"/>
    <n v="20.461335729260298"/>
    <n v="0.25470072313638398"/>
    <n v="96270.008745133295"/>
    <n v="447.01233902365999"/>
    <n v="413.54243785564501"/>
  </r>
  <r>
    <x v="14"/>
    <x v="4"/>
    <n v="12985"/>
    <n v="7153"/>
    <n v="11888"/>
    <n v="0.91551790527531796"/>
    <n v="7468"/>
    <n v="0.57512514439738205"/>
    <n v="26.6780130920293"/>
    <n v="0.183182831498619"/>
    <n v="102465.266076242"/>
    <n v="446.55333076626903"/>
    <n v="408.31597997689602"/>
  </r>
  <r>
    <x v="14"/>
    <x v="5"/>
    <n v="5326"/>
    <n v="11153"/>
    <n v="5326"/>
    <n v="1"/>
    <n v="3251"/>
    <n v="0.61040180247840803"/>
    <n v="17.150018775816701"/>
    <n v="0.24418728763488001"/>
    <n v="84785.295906871994"/>
    <n v="464.90161472023999"/>
    <n v="429.092189260233"/>
  </r>
  <r>
    <x v="15"/>
    <x v="0"/>
    <n v="1154"/>
    <n v="2554"/>
    <n v="1020"/>
    <n v="0.88388214904679396"/>
    <n v="850"/>
    <n v="0.73656845753899503"/>
    <n v="18.418544194107501"/>
    <n v="0.102823309140065"/>
    <n v="148734.764298094"/>
    <n v="552.67244367417698"/>
    <n v="524.85528596187203"/>
  </r>
  <r>
    <x v="15"/>
    <x v="1"/>
    <n v="405616"/>
    <n v="3754"/>
    <n v="389911"/>
    <n v="0.96128111317107801"/>
    <n v="302797"/>
    <n v="0.74651147883712698"/>
    <n v="16.833805865646301"/>
    <n v="0.230793246563327"/>
    <n v="108622.54537542901"/>
    <n v="575.23984507514501"/>
    <n v="528.13900092698498"/>
  </r>
  <r>
    <x v="15"/>
    <x v="2"/>
    <n v="163971"/>
    <n v="5954"/>
    <n v="159900"/>
    <n v="0.97517243902885298"/>
    <n v="121779"/>
    <n v="0.74268620670728402"/>
    <n v="15.743113111464799"/>
    <n v="0.23017421788876899"/>
    <n v="113424.47848705"/>
    <n v="576.96034054802396"/>
    <n v="524.79472589665204"/>
  </r>
  <r>
    <x v="15"/>
    <x v="3"/>
    <n v="40910"/>
    <n v="6554"/>
    <n v="39041"/>
    <n v="0.95431434857003195"/>
    <n v="28032"/>
    <n v="0.68521143974578302"/>
    <n v="14.268149596675601"/>
    <n v="0.24332046904766999"/>
    <n v="111313.750329993"/>
    <n v="545.81371302859895"/>
    <n v="507.82881935956999"/>
  </r>
  <r>
    <x v="15"/>
    <x v="4"/>
    <n v="41934"/>
    <n v="7154"/>
    <n v="39738"/>
    <n v="0.94763199313206503"/>
    <n v="29571"/>
    <n v="0.70517956789240199"/>
    <n v="24.620737349167701"/>
    <n v="0.19744562655255499"/>
    <n v="118176.73627605299"/>
    <n v="541.68018791434201"/>
    <n v="487.75485286402397"/>
  </r>
  <r>
    <x v="15"/>
    <x v="5"/>
    <n v="32443"/>
    <n v="11154"/>
    <n v="31153"/>
    <n v="0.96023795579940197"/>
    <n v="23745"/>
    <n v="0.73189902290170405"/>
    <n v="12.3819005640662"/>
    <n v="0.25256239820847798"/>
    <n v="102202.942483741"/>
    <n v="573.55429522547195"/>
    <n v="516.35570076750002"/>
  </r>
  <r>
    <x v="16"/>
    <x v="1"/>
    <n v="3670"/>
    <n v="3755"/>
    <n v="3670"/>
    <n v="1"/>
    <n v="3369"/>
    <n v="0.91798365122615799"/>
    <n v="18.540599455040901"/>
    <n v="0.31186801990938601"/>
    <n v="67851.305449591295"/>
    <n v="539.21662125340595"/>
    <n v="472.88773841961898"/>
  </r>
  <r>
    <x v="16"/>
    <x v="2"/>
    <n v="2848"/>
    <n v="5955"/>
    <n v="2848"/>
    <n v="1"/>
    <n v="2553"/>
    <n v="0.89641853932584303"/>
    <n v="12.8648174157303"/>
    <n v="0.23885076776785399"/>
    <n v="100162.358497191"/>
    <n v="530.14641853932596"/>
    <n v="466.46523876404501"/>
  </r>
  <r>
    <x v="16"/>
    <x v="3"/>
    <n v="434"/>
    <n v="6555"/>
    <n v="434"/>
    <n v="1"/>
    <n v="366"/>
    <n v="0.84331797235022998"/>
    <n v="5.8640552995391699"/>
    <n v="0.34612523795476602"/>
    <n v="53245.7050691244"/>
    <n v="553.603686635945"/>
    <n v="549.87327188940105"/>
  </r>
  <r>
    <x v="16"/>
    <x v="4"/>
    <n v="468"/>
    <n v="7155"/>
    <n v="468"/>
    <n v="1"/>
    <n v="418"/>
    <n v="0.89316239316239299"/>
    <n v="16.9444444444444"/>
    <n v="0.26476751208113902"/>
    <n v="59846.854700854703"/>
    <n v="466.30341880341899"/>
    <n v="418.69230769230802"/>
  </r>
  <r>
    <x v="16"/>
    <x v="5"/>
    <n v="262"/>
    <n v="11155"/>
    <n v="262"/>
    <n v="1"/>
    <n v="262"/>
    <n v="1"/>
    <n v="10"/>
    <n v="0.12873563218390799"/>
    <n v="193880"/>
    <n v="567"/>
    <n v="506"/>
  </r>
  <r>
    <x v="17"/>
    <x v="0"/>
    <n v="1965"/>
    <n v="2556"/>
    <n v="1965"/>
    <n v="1"/>
    <n v="715"/>
    <n v="0.36386768447837098"/>
    <n v="27.2391857506361"/>
    <n v="0.23378588533969299"/>
    <n v="45760.573027989798"/>
    <n v="338.97048346055999"/>
    <n v="251.49974554707401"/>
  </r>
  <r>
    <x v="17"/>
    <x v="1"/>
    <n v="228042"/>
    <n v="3756"/>
    <n v="180897"/>
    <n v="0.79326176756913203"/>
    <n v="102796"/>
    <n v="0.45077661132598401"/>
    <n v="28.0745827523"/>
    <n v="0.284658437682203"/>
    <n v="47371.512344217299"/>
    <n v="354.51104621078599"/>
    <n v="287.01190131642397"/>
  </r>
  <r>
    <x v="17"/>
    <x v="2"/>
    <n v="80730"/>
    <n v="5956"/>
    <n v="65112"/>
    <n v="0.80654031958379802"/>
    <n v="38233"/>
    <n v="0.47359098228663399"/>
    <n v="21.747020933977499"/>
    <n v="0.249829276070062"/>
    <n v="74610.048556918104"/>
    <n v="381.41989347206697"/>
    <n v="314.86338411990602"/>
  </r>
  <r>
    <x v="17"/>
    <x v="3"/>
    <n v="46024"/>
    <n v="6556"/>
    <n v="36264"/>
    <n v="0.787936728663306"/>
    <n v="17694"/>
    <n v="0.38445159047453498"/>
    <n v="26.1416217625587"/>
    <n v="0.25163211151682802"/>
    <n v="46258.572657743804"/>
    <n v="339.58480358074002"/>
    <n v="278.78306970276401"/>
  </r>
  <r>
    <x v="17"/>
    <x v="4"/>
    <n v="41640"/>
    <n v="7156"/>
    <n v="33322"/>
    <n v="0.80024015369836698"/>
    <n v="19054"/>
    <n v="0.45758885686839601"/>
    <n v="29.7387608069164"/>
    <n v="0.23452922978915899"/>
    <n v="60580.921950048003"/>
    <n v="358.54070605187297"/>
    <n v="295.88460614793502"/>
  </r>
  <r>
    <x v="17"/>
    <x v="5"/>
    <n v="15728"/>
    <n v="11156"/>
    <n v="12226"/>
    <n v="0.77733977619532002"/>
    <n v="7578"/>
    <n v="0.48181586978636798"/>
    <n v="26.106815869786399"/>
    <n v="0.23945353219705501"/>
    <n v="60252.858087487301"/>
    <n v="361.12836978636801"/>
    <n v="308.63313835198397"/>
  </r>
  <r>
    <x v="18"/>
    <x v="0"/>
    <n v="2346"/>
    <n v="2561"/>
    <n v="1825"/>
    <n v="0.777919863597613"/>
    <n v="1028"/>
    <n v="0.43819266837169701"/>
    <n v="14.808184143222499"/>
    <n v="0.14743376987739401"/>
    <n v="198028.09335038401"/>
    <n v="618.78047740835495"/>
    <n v="618.25788576300101"/>
  </r>
  <r>
    <x v="18"/>
    <x v="1"/>
    <n v="397398"/>
    <n v="3761"/>
    <n v="383830"/>
    <n v="0.96585790567642504"/>
    <n v="313304"/>
    <n v="0.78838846697769005"/>
    <n v="20.719044886989899"/>
    <n v="0.26774631324558401"/>
    <n v="82424.522992063401"/>
    <n v="555.61634431979996"/>
    <n v="524.304005052869"/>
  </r>
  <r>
    <x v="18"/>
    <x v="2"/>
    <n v="136503"/>
    <n v="5961"/>
    <n v="132402"/>
    <n v="0.96995670424825797"/>
    <n v="107447"/>
    <n v="0.78714020937268803"/>
    <n v="19.6305722218559"/>
    <n v="0.248251754514874"/>
    <n v="104857.44467154601"/>
    <n v="568.49628213299297"/>
    <n v="538.99680593100504"/>
  </r>
  <r>
    <x v="18"/>
    <x v="3"/>
    <n v="78301"/>
    <n v="6561"/>
    <n v="75917"/>
    <n v="0.96955339012273201"/>
    <n v="65094"/>
    <n v="0.83133037892236405"/>
    <n v="18.9051480824"/>
    <n v="0.21817837175153099"/>
    <n v="100957.37053166601"/>
    <n v="544.17519571908394"/>
    <n v="507.78609468589201"/>
  </r>
  <r>
    <x v="18"/>
    <x v="4"/>
    <n v="75332"/>
    <n v="7161"/>
    <n v="71188"/>
    <n v="0.94499017681728903"/>
    <n v="56708"/>
    <n v="0.75277438538735197"/>
    <n v="21.103714225030501"/>
    <n v="0.17868557264756199"/>
    <n v="118440.063094037"/>
    <n v="533.25350448680501"/>
    <n v="509.39643179525302"/>
  </r>
  <r>
    <x v="18"/>
    <x v="5"/>
    <n v="28640"/>
    <n v="11161"/>
    <n v="26235"/>
    <n v="0.91602653631284903"/>
    <n v="22660"/>
    <n v="0.79120111731843601"/>
    <n v="15.1991270949721"/>
    <n v="0.25377190629957902"/>
    <n v="88591.509951117303"/>
    <n v="561.361277932961"/>
    <n v="520.75960195530695"/>
  </r>
  <r>
    <x v="19"/>
    <x v="0"/>
    <n v="9193"/>
    <n v="2562"/>
    <n v="8714"/>
    <n v="0.94789513760469901"/>
    <n v="5803"/>
    <n v="0.63124116175350797"/>
    <n v="14.075492222343099"/>
    <n v="0.14123136426153801"/>
    <n v="130731.042314805"/>
    <n v="495.58185575981702"/>
    <n v="435.202001522898"/>
  </r>
  <r>
    <x v="19"/>
    <x v="1"/>
    <n v="636520"/>
    <n v="3762"/>
    <n v="598158"/>
    <n v="0.93973166593351298"/>
    <n v="439419"/>
    <n v="0.69034594356815204"/>
    <n v="25.397074718783401"/>
    <n v="0.257326368290823"/>
    <n v="81261.7745648212"/>
    <n v="530.67178093382802"/>
    <n v="482.92556714635799"/>
  </r>
  <r>
    <x v="19"/>
    <x v="2"/>
    <n v="200416"/>
    <n v="5962"/>
    <n v="187646"/>
    <n v="0.93628253233274805"/>
    <n v="139996"/>
    <n v="0.69852706370748796"/>
    <n v="22.6447638911065"/>
    <n v="0.24104588615570599"/>
    <n v="98351.222467268104"/>
    <n v="548.5445174038"/>
    <n v="502.07551792272102"/>
  </r>
  <r>
    <x v="19"/>
    <x v="3"/>
    <n v="110780"/>
    <n v="6562"/>
    <n v="103702"/>
    <n v="0.93610760064993703"/>
    <n v="77944"/>
    <n v="0.70359270626466897"/>
    <n v="22.541550821447899"/>
    <n v="0.21603093852882799"/>
    <n v="99740.833941144607"/>
    <n v="522.45625564181296"/>
    <n v="477.38277667449"/>
  </r>
  <r>
    <x v="19"/>
    <x v="4"/>
    <n v="118034"/>
    <n v="7162"/>
    <n v="110045"/>
    <n v="0.93231611230662303"/>
    <n v="81590"/>
    <n v="0.69124150668451501"/>
    <n v="22.9760153853974"/>
    <n v="0.189989244790951"/>
    <n v="96513.104444482102"/>
    <n v="525.68299811918598"/>
    <n v="477.429986275141"/>
  </r>
  <r>
    <x v="19"/>
    <x v="5"/>
    <n v="44330"/>
    <n v="11162"/>
    <n v="40467"/>
    <n v="0.91285810963230296"/>
    <n v="30674"/>
    <n v="0.69194676291450496"/>
    <n v="18.573155876381701"/>
    <n v="0.227415582850755"/>
    <n v="78976.327475750106"/>
    <n v="518.52871644484503"/>
    <n v="477.09641326415499"/>
  </r>
  <r>
    <x v="20"/>
    <x v="0"/>
    <n v="1088"/>
    <n v="2571"/>
    <n v="1001"/>
    <n v="0.92003676470588203"/>
    <n v="298"/>
    <n v="0.27389705882352899"/>
    <n v="16.458639705882401"/>
    <n v="0.156499810118194"/>
    <n v="45648.652573529398"/>
    <n v="348.36121323529397"/>
    <n v="279.43474264705901"/>
  </r>
  <r>
    <x v="20"/>
    <x v="1"/>
    <n v="126276"/>
    <n v="3771"/>
    <n v="115169"/>
    <n v="0.91204187652443902"/>
    <n v="76676"/>
    <n v="0.60720960435870597"/>
    <n v="20.331329785549102"/>
    <n v="0.28511947343877703"/>
    <n v="79206.790633216093"/>
    <n v="466.65623713136301"/>
    <n v="430.64918907789303"/>
  </r>
  <r>
    <x v="20"/>
    <x v="2"/>
    <n v="39995"/>
    <n v="5971"/>
    <n v="37193"/>
    <n v="0.92994124265533196"/>
    <n v="25680"/>
    <n v="0.64208026003250396"/>
    <n v="21.674009251156399"/>
    <n v="0.26299810430187098"/>
    <n v="50751.630203775501"/>
    <n v="403.04575571946498"/>
    <n v="364.92669083635502"/>
  </r>
  <r>
    <x v="20"/>
    <x v="3"/>
    <n v="22907"/>
    <n v="6571"/>
    <n v="20722"/>
    <n v="0.90461431003623305"/>
    <n v="14231"/>
    <n v="0.62125114593792297"/>
    <n v="25.259920548303999"/>
    <n v="0.20942883963789499"/>
    <n v="67001.611123237395"/>
    <n v="378.64067752215499"/>
    <n v="336.81346313353998"/>
  </r>
  <r>
    <x v="20"/>
    <x v="4"/>
    <n v="11843"/>
    <n v="7171"/>
    <n v="10600"/>
    <n v="0.89504348560331004"/>
    <n v="6594"/>
    <n v="0.55678459849700201"/>
    <n v="25.241999493371601"/>
    <n v="0.20596625403104901"/>
    <n v="78523.167609558397"/>
    <n v="406.93109853922101"/>
    <n v="360.086126825973"/>
  </r>
  <r>
    <x v="20"/>
    <x v="5"/>
    <n v="6001"/>
    <n v="11171"/>
    <n v="5737"/>
    <n v="0.95600733211131494"/>
    <n v="3344"/>
    <n v="0.55724045992334603"/>
    <n v="19.8755207465422"/>
    <n v="0.25894424598610399"/>
    <n v="51791.989168471897"/>
    <n v="432.69305115814001"/>
    <n v="406.05415764039299"/>
  </r>
  <r>
    <x v="21"/>
    <x v="0"/>
    <n v="3455"/>
    <n v="2572"/>
    <n v="3341"/>
    <n v="0.96700434153400905"/>
    <n v="786"/>
    <n v="0.22749638205499301"/>
    <n v="15.057887120115801"/>
    <n v="0.23046955760313101"/>
    <n v="36631.021128798799"/>
    <n v="295.97771345875498"/>
    <n v="317.29001447178001"/>
  </r>
  <r>
    <x v="21"/>
    <x v="1"/>
    <n v="293384"/>
    <n v="3772"/>
    <n v="234001"/>
    <n v="0.79759291576909397"/>
    <n v="119901"/>
    <n v="0.408682818422272"/>
    <n v="24.534142966214901"/>
    <n v="0.30185064720282601"/>
    <n v="27144.755484279998"/>
    <n v="307.73845881166"/>
    <n v="299.73045905707198"/>
  </r>
  <r>
    <x v="21"/>
    <x v="2"/>
    <n v="108920"/>
    <n v="5972"/>
    <n v="92723"/>
    <n v="0.85129452809401396"/>
    <n v="53650"/>
    <n v="0.492563349247154"/>
    <n v="21.139138817480699"/>
    <n v="0.29029021145761003"/>
    <n v="30587.861393683401"/>
    <n v="307.00022952625801"/>
    <n v="297.47268637532102"/>
  </r>
  <r>
    <x v="21"/>
    <x v="3"/>
    <n v="65674"/>
    <n v="6572"/>
    <n v="54195"/>
    <n v="0.82521241282699398"/>
    <n v="32480"/>
    <n v="0.49456405883606902"/>
    <n v="21.3423120260682"/>
    <n v="0.23791035353783599"/>
    <n v="30545.246718640599"/>
    <n v="301.228614063404"/>
    <n v="293.72824862198098"/>
  </r>
  <r>
    <x v="21"/>
    <x v="4"/>
    <n v="59454"/>
    <n v="7172"/>
    <n v="47349"/>
    <n v="0.79639721465334501"/>
    <n v="25331"/>
    <n v="0.42606048373532501"/>
    <n v="22.958842130050101"/>
    <n v="0.207224326594352"/>
    <n v="33331.472213812398"/>
    <n v="301.487805698523"/>
    <n v="298.78321054933201"/>
  </r>
  <r>
    <x v="21"/>
    <x v="5"/>
    <n v="26672"/>
    <n v="11172"/>
    <n v="20976"/>
    <n v="0.78644271145770805"/>
    <n v="12872"/>
    <n v="0.48260347930413899"/>
    <n v="19.867201559688102"/>
    <n v="0.267859733369955"/>
    <n v="42573.891271745597"/>
    <n v="307.78351829634101"/>
    <n v="306.52275794841"/>
  </r>
  <r>
    <x v="22"/>
    <x v="0"/>
    <n v="3167"/>
    <n v="2581"/>
    <n v="2785"/>
    <n v="0.87938111777707595"/>
    <n v="1138"/>
    <n v="0.35933059677928603"/>
    <n v="8.5945689927376101"/>
    <n v="0.114874545426739"/>
    <n v="77708.251341964002"/>
    <n v="398.16387748658002"/>
    <n v="380.539311651405"/>
  </r>
  <r>
    <x v="22"/>
    <x v="1"/>
    <n v="233189"/>
    <n v="3781"/>
    <n v="195686"/>
    <n v="0.8391733743873"/>
    <n v="103896"/>
    <n v="0.445544172323737"/>
    <n v="26.801791679710501"/>
    <n v="0.30140314027095699"/>
    <n v="51689.152644421498"/>
    <n v="384.57860791032198"/>
    <n v="353.10382565215298"/>
  </r>
  <r>
    <x v="22"/>
    <x v="2"/>
    <n v="73556"/>
    <n v="5981"/>
    <n v="64921"/>
    <n v="0.88260644950785805"/>
    <n v="32926"/>
    <n v="0.44763173636413101"/>
    <n v="24.800723258469699"/>
    <n v="0.27693104293318199"/>
    <n v="58098.637500679797"/>
    <n v="399.206210234379"/>
    <n v="370.51260264288402"/>
  </r>
  <r>
    <x v="22"/>
    <x v="3"/>
    <n v="40672"/>
    <n v="6581"/>
    <n v="34245"/>
    <n v="0.84197974036192003"/>
    <n v="17901"/>
    <n v="0.44013080251770298"/>
    <n v="22.5848987018096"/>
    <n v="0.23615821141832399"/>
    <n v="59548.464914437398"/>
    <n v="368.08558713611302"/>
    <n v="346.77832415420897"/>
  </r>
  <r>
    <x v="22"/>
    <x v="4"/>
    <n v="35075"/>
    <n v="7181"/>
    <n v="29222"/>
    <n v="0.83312900926585898"/>
    <n v="14735"/>
    <n v="0.420099786172487"/>
    <n v="22.930463292943699"/>
    <n v="0.22047187316942601"/>
    <n v="61035.268738417697"/>
    <n v="404.006642908054"/>
    <n v="377.39016393442603"/>
  </r>
  <r>
    <x v="22"/>
    <x v="5"/>
    <n v="14236"/>
    <n v="11181"/>
    <n v="12877"/>
    <n v="0.90453779151447"/>
    <n v="8150"/>
    <n v="0.57249227311042405"/>
    <n v="20.340404608036"/>
    <n v="0.298590865178261"/>
    <n v="64486.001194155702"/>
    <n v="397.50758640067397"/>
    <n v="373.59173925259898"/>
  </r>
  <r>
    <x v="23"/>
    <x v="0"/>
    <n v="7601"/>
    <n v="2592"/>
    <n v="7202"/>
    <n v="0.94750690698592299"/>
    <n v="6220"/>
    <n v="0.81831337981844499"/>
    <n v="18.3466649125115"/>
    <n v="0.114584846132152"/>
    <n v="193386.551769504"/>
    <n v="447.49309301407698"/>
    <n v="362.75621628733097"/>
  </r>
  <r>
    <x v="23"/>
    <x v="1"/>
    <n v="190834"/>
    <n v="3792"/>
    <n v="184301"/>
    <n v="0.96576605845918395"/>
    <n v="156173"/>
    <n v="0.81837094018885503"/>
    <n v="27.0204837712357"/>
    <n v="0.24795037797339101"/>
    <n v="117773.179753084"/>
    <n v="494.71783330014603"/>
    <n v="436.97312847815402"/>
  </r>
  <r>
    <x v="23"/>
    <x v="2"/>
    <n v="49873"/>
    <n v="5992"/>
    <n v="48804"/>
    <n v="0.97856555651354404"/>
    <n v="41368"/>
    <n v="0.82946684578830199"/>
    <n v="23.844645399314299"/>
    <n v="0.24611557217432101"/>
    <n v="143625.45888556901"/>
    <n v="496.43909530206702"/>
    <n v="437.85743789224603"/>
  </r>
  <r>
    <x v="23"/>
    <x v="3"/>
    <n v="42973"/>
    <n v="6592"/>
    <n v="41797"/>
    <n v="0.97263397947548502"/>
    <n v="35462"/>
    <n v="0.82521583319758895"/>
    <n v="23.850603867544699"/>
    <n v="0.20371872191025001"/>
    <n v="151258.491936798"/>
    <n v="486.98485095292398"/>
    <n v="416.79121774137201"/>
  </r>
  <r>
    <x v="23"/>
    <x v="4"/>
    <n v="52752"/>
    <n v="7192"/>
    <n v="51548"/>
    <n v="0.977176220806794"/>
    <n v="41330"/>
    <n v="0.78347740370033403"/>
    <n v="20.343854261449799"/>
    <n v="0.18812310844141"/>
    <n v="583854.84121929004"/>
    <n v="381.35881104034002"/>
    <n v="340.82082195935698"/>
  </r>
  <r>
    <x v="23"/>
    <x v="5"/>
    <n v="21563"/>
    <n v="11192"/>
    <n v="21430"/>
    <n v="0.99383202708342999"/>
    <n v="17957"/>
    <n v="0.83276909520938602"/>
    <n v="19.151648657422399"/>
    <n v="0.24704725855197601"/>
    <n v="292369.55530306499"/>
    <n v="452.01182581273503"/>
    <n v="397.54556416083102"/>
  </r>
  <r>
    <x v="24"/>
    <x v="0"/>
    <n v="184"/>
    <s v="25NA"/>
    <n v="112"/>
    <n v="0.60869565217391297"/>
    <s v="NA"/>
    <s v="NA"/>
    <n v="70.391304347826093"/>
    <n v="0.119374155447456"/>
    <m/>
    <m/>
    <m/>
  </r>
  <r>
    <x v="24"/>
    <x v="1"/>
    <n v="33775"/>
    <s v="37NA"/>
    <n v="27810"/>
    <n v="0.82339008142116998"/>
    <n v="16555"/>
    <n v="0.49015544041450798"/>
    <n v="26.726750555144299"/>
    <n v="0.25811702102593098"/>
    <m/>
    <m/>
    <m/>
  </r>
  <r>
    <x v="24"/>
    <x v="2"/>
    <n v="11008"/>
    <s v="59NA"/>
    <n v="9135"/>
    <n v="0.82985101744185996"/>
    <n v="7130"/>
    <n v="0.64771075581395399"/>
    <n v="26.657794331395301"/>
    <n v="0.31500420928530998"/>
    <m/>
    <m/>
    <m/>
  </r>
  <r>
    <x v="24"/>
    <x v="3"/>
    <n v="7158"/>
    <s v="65NA"/>
    <n v="6687"/>
    <n v="0.93419949706621996"/>
    <n v="4854"/>
    <n v="0.67812238055322704"/>
    <n v="24.3150321318804"/>
    <n v="0.203745889186594"/>
    <m/>
    <m/>
    <m/>
  </r>
  <r>
    <x v="24"/>
    <x v="4"/>
    <n v="10429"/>
    <s v="71NA"/>
    <n v="9211"/>
    <n v="0.88321027902962901"/>
    <n v="4210"/>
    <n v="0.40368204046409001"/>
    <n v="26.5178828267331"/>
    <n v="0.16963773286452"/>
    <m/>
    <m/>
    <m/>
  </r>
  <r>
    <x v="24"/>
    <x v="5"/>
    <n v="2537"/>
    <s v="111NA"/>
    <n v="2498"/>
    <n v="0.98462751281040595"/>
    <n v="1791"/>
    <n v="0.70595191170673999"/>
    <n v="30.346078044934998"/>
    <n v="0.31479154577720603"/>
    <m/>
    <m/>
    <m/>
  </r>
  <r>
    <x v="25"/>
    <x v="6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">
  <r>
    <x v="0"/>
    <x v="0"/>
    <n v="6772"/>
    <n v="2511"/>
    <n v="6245"/>
    <n v="0.92217956290608405"/>
    <n v="3301"/>
    <n v="0.487448316597755"/>
    <n v="21.056556408741901"/>
    <n v="0.17470318293061499"/>
    <n v="46908.458800945104"/>
    <n v="302.60026580035401"/>
    <n v="251.61385115180201"/>
    <n v="97"/>
    <n v="1.43236857649144E-2"/>
    <n v="17.195215593620802"/>
    <n v="2136.18281157708"/>
  </r>
  <r>
    <x v="0"/>
    <x v="1"/>
    <n v="19964"/>
    <n v="3711"/>
    <n v="15927"/>
    <n v="0.79778601482668798"/>
    <n v="9306"/>
    <n v="0.46613905029052299"/>
    <n v="24.331496694049299"/>
    <n v="0.26300403078555101"/>
    <n v="34074.765427769998"/>
    <n v="300.221298337007"/>
    <n v="254.62692847124799"/>
    <n v="138"/>
    <n v="6.9124423963133601E-3"/>
    <n v="14.208926066920499"/>
    <n v="2074.5300040072102"/>
  </r>
  <r>
    <x v="0"/>
    <x v="2"/>
    <n v="10994"/>
    <n v="5911"/>
    <n v="9415"/>
    <n v="0.85637620520283797"/>
    <n v="4976"/>
    <n v="0.45261051482626902"/>
    <n v="23.227942514098601"/>
    <n v="0.26761489830845703"/>
    <n v="42926.200018191703"/>
    <n v="322.198744769874"/>
    <n v="284.16991086046897"/>
    <s v="NA"/>
    <s v="NA"/>
    <n v="16.797980716754601"/>
    <n v="2215.6850100054598"/>
  </r>
  <r>
    <x v="0"/>
    <x v="3"/>
    <n v="14783"/>
    <n v="6511"/>
    <n v="13386"/>
    <n v="0.90549956030575696"/>
    <n v="5736"/>
    <n v="0.38801325847257001"/>
    <n v="18.935534059392499"/>
    <n v="0.23217471656181399"/>
    <n v="53274.390516133397"/>
    <n v="296.978894676317"/>
    <n v="265.20746803761102"/>
    <s v="NA"/>
    <s v="NA"/>
    <n v="16.902590813772601"/>
    <n v="2200.8770209023901"/>
  </r>
  <r>
    <x v="0"/>
    <x v="4"/>
    <n v="5461"/>
    <n v="7111"/>
    <n v="5136"/>
    <n v="0.94048709027650601"/>
    <n v="3823"/>
    <n v="0.70005493499359095"/>
    <n v="29.869987181834802"/>
    <n v="0.21515918108688101"/>
    <n v="43429.484709760101"/>
    <n v="329.82750412012501"/>
    <n v="284.91796374290402"/>
    <s v="NA"/>
    <s v="NA"/>
    <n v="19.860098882988499"/>
    <n v="2360.7974729902999"/>
  </r>
  <r>
    <x v="0"/>
    <x v="5"/>
    <n v="23400"/>
    <n v="11111"/>
    <n v="9980"/>
    <n v="0.42649572649572598"/>
    <n v="6756"/>
    <n v="0.28871794871794898"/>
    <n v="24.345470085470101"/>
    <n v="0.25147773243590799"/>
    <n v="27099.301367521399"/>
    <n v="278.60098290598302"/>
    <n v="227.32371794871801"/>
    <n v="102"/>
    <n v="4.3589743589743596E-3"/>
    <n v="11.983803418803401"/>
    <n v="1898.62055555556"/>
  </r>
  <r>
    <x v="1"/>
    <x v="0"/>
    <n v="152"/>
    <n v="2521"/>
    <n v="152"/>
    <n v="1"/>
    <n v="152"/>
    <n v="1"/>
    <n v="70"/>
    <n v="0.35204005006257799"/>
    <n v="59280"/>
    <n v="435"/>
    <n v="328"/>
    <s v="NA"/>
    <s v="NA"/>
    <n v="27"/>
    <n v="2919"/>
  </r>
  <r>
    <x v="1"/>
    <x v="1"/>
    <n v="2794"/>
    <n v="3721"/>
    <n v="2691"/>
    <n v="0.96313528990694297"/>
    <n v="2165"/>
    <n v="0.77487473156764497"/>
    <n v="43.4910522548318"/>
    <n v="0.16679354747610101"/>
    <n v="63600.188976377998"/>
    <n v="470.38117394416599"/>
    <n v="398.80386542591299"/>
    <s v="NA"/>
    <s v="NA"/>
    <n v="41.506800286327802"/>
    <n v="3529.1059413027901"/>
  </r>
  <r>
    <x v="1"/>
    <x v="2"/>
    <n v="1088"/>
    <n v="5921"/>
    <n v="1088"/>
    <n v="1"/>
    <n v="999"/>
    <n v="0.91819852941176505"/>
    <n v="12.585477941176499"/>
    <n v="0.25314963185746198"/>
    <n v="123717.666360294"/>
    <n v="457.87683823529397"/>
    <n v="446.386948529412"/>
    <s v="NA"/>
    <s v="NA"/>
    <n v="55.902573529411796"/>
    <n v="3923.10845588235"/>
  </r>
  <r>
    <x v="1"/>
    <x v="3"/>
    <n v="833"/>
    <n v="6521"/>
    <n v="833"/>
    <n v="1"/>
    <n v="515"/>
    <n v="0.61824729891956798"/>
    <n v="31.0420168067227"/>
    <n v="0.127665585930304"/>
    <n v="86301.331332532995"/>
    <n v="345.67466986794699"/>
    <n v="403.52100840336101"/>
    <s v="NA"/>
    <s v="NA"/>
    <n v="25.606242496998799"/>
    <n v="3062.4489795918398"/>
  </r>
  <r>
    <x v="1"/>
    <x v="4"/>
    <n v="757"/>
    <n v="7121"/>
    <n v="757"/>
    <n v="1"/>
    <n v="631"/>
    <n v="0.83355350066050204"/>
    <n v="50.178335535006603"/>
    <n v="0.10584057307523"/>
    <n v="61354.165125495398"/>
    <n v="437.50462351387102"/>
    <n v="368.63804491413498"/>
    <s v="NA"/>
    <s v="NA"/>
    <n v="31.360634081902202"/>
    <n v="3116.0858652575998"/>
  </r>
  <r>
    <x v="1"/>
    <x v="5"/>
    <n v="628"/>
    <n v="11121"/>
    <n v="628"/>
    <n v="1"/>
    <n v="628"/>
    <n v="1"/>
    <n v="32.280254777070098"/>
    <n v="0.23457803948601899"/>
    <n v="67747.828025477706"/>
    <n v="530.99363057324797"/>
    <n v="481.105095541401"/>
    <s v="NA"/>
    <s v="NA"/>
    <n v="60.914012738853501"/>
    <n v="4255.3662420382198"/>
  </r>
  <r>
    <x v="2"/>
    <x v="0"/>
    <n v="2041"/>
    <n v="2522"/>
    <n v="1999"/>
    <n v="0.979421852033317"/>
    <n v="1999"/>
    <n v="0.979421852033317"/>
    <n v="13.3145516903479"/>
    <n v="9.8836339265592696E-2"/>
    <n v="366772.04409603099"/>
    <n v="444.54924056834898"/>
    <n v="400.414502694757"/>
    <s v="NA"/>
    <s v="NA"/>
    <n v="48.829005389514997"/>
    <n v="3867.7853993140602"/>
  </r>
  <r>
    <x v="2"/>
    <x v="1"/>
    <n v="30502"/>
    <n v="3722"/>
    <n v="30037"/>
    <n v="0.98475509802635897"/>
    <n v="27672"/>
    <n v="0.90721919874106605"/>
    <n v="26.4088584355124"/>
    <n v="0.23478335674862499"/>
    <n v="80085.703986623805"/>
    <n v="479.47528030948803"/>
    <n v="427.76529407907702"/>
    <n v="42"/>
    <n v="1.37695888794177E-3"/>
    <n v="49.658022424758997"/>
    <n v="4094.8905645531399"/>
  </r>
  <r>
    <x v="2"/>
    <x v="2"/>
    <n v="7013"/>
    <n v="5922"/>
    <n v="6953"/>
    <n v="0.99144446028803601"/>
    <n v="6601"/>
    <n v="0.94125196064451699"/>
    <n v="24.3516326821617"/>
    <n v="0.208665437986289"/>
    <n v="72007.865392841893"/>
    <n v="479.787537430486"/>
    <n v="437.215884785399"/>
    <s v="NA"/>
    <s v="NA"/>
    <n v="53.337658633965503"/>
    <n v="4195.3614715528302"/>
  </r>
  <r>
    <x v="2"/>
    <x v="3"/>
    <n v="8715"/>
    <n v="6522"/>
    <n v="8715"/>
    <n v="1"/>
    <n v="7408"/>
    <n v="0.85002868617326399"/>
    <n v="31.7186460126219"/>
    <n v="0.16013000519835199"/>
    <n v="101447.892369478"/>
    <n v="440.06242111302402"/>
    <n v="403.26551921973601"/>
    <s v="NA"/>
    <s v="NA"/>
    <n v="46.021916236374103"/>
    <n v="3769.9313826735502"/>
  </r>
  <r>
    <x v="2"/>
    <x v="4"/>
    <n v="7922"/>
    <n v="7122"/>
    <n v="7647"/>
    <n v="0.96528654380207002"/>
    <n v="7457"/>
    <n v="0.94130270133804606"/>
    <n v="24.910881090633701"/>
    <n v="0.165177024634835"/>
    <n v="108194.428174703"/>
    <n v="479.703357737945"/>
    <n v="423.514642766978"/>
    <s v="NA"/>
    <s v="NA"/>
    <n v="52.9745013885383"/>
    <n v="4116.41428932088"/>
  </r>
  <r>
    <x v="2"/>
    <x v="5"/>
    <n v="2114"/>
    <n v="11122"/>
    <n v="2074"/>
    <n v="0.98107852412488195"/>
    <n v="1879"/>
    <n v="0.88883632923367994"/>
    <n v="27.7180700094607"/>
    <n v="0.213997394388035"/>
    <n v="84809.2909176916"/>
    <n v="488.61352885525099"/>
    <n v="434.34578997161799"/>
    <s v="NA"/>
    <s v="NA"/>
    <n v="53.034531693472097"/>
    <n v="4335.5851466414397"/>
  </r>
  <r>
    <x v="3"/>
    <x v="0"/>
    <n v="2047"/>
    <n v="2523"/>
    <n v="1517"/>
    <n v="0.74108451392281405"/>
    <n v="1238"/>
    <n v="0.60478749389350295"/>
    <n v="22.718612603810499"/>
    <n v="0.12401811264844199"/>
    <n v="80414.6018563752"/>
    <n v="476.987787005374"/>
    <n v="364.881289692233"/>
    <s v="NA"/>
    <s v="NA"/>
    <n v="32.704445530043998"/>
    <n v="3225.8729848558901"/>
  </r>
  <r>
    <x v="3"/>
    <x v="1"/>
    <n v="293081"/>
    <n v="3723"/>
    <n v="215204"/>
    <n v="0.73428164910041904"/>
    <n v="130381"/>
    <n v="0.44486336541775101"/>
    <n v="36.057182144185397"/>
    <n v="0.26692128445380597"/>
    <n v="57114.318386384599"/>
    <n v="430.711874874182"/>
    <n v="348.96318082714299"/>
    <n v="3376"/>
    <n v="1.1518999866930999E-2"/>
    <n v="32.079343253230299"/>
    <n v="3205.4335866194001"/>
  </r>
  <r>
    <x v="3"/>
    <x v="2"/>
    <n v="106454"/>
    <n v="5923"/>
    <n v="89008"/>
    <n v="0.83611700828526903"/>
    <n v="63632"/>
    <n v="0.59774174760929599"/>
    <n v="34.894179645668601"/>
    <n v="0.24449644638205301"/>
    <n v="71735.014146955495"/>
    <n v="448.92550773103898"/>
    <n v="379.90984838521803"/>
    <n v="1087"/>
    <n v="1.02109831476506E-2"/>
    <n v="38.1189809683056"/>
    <n v="3443.4422191744802"/>
  </r>
  <r>
    <x v="3"/>
    <x v="3"/>
    <n v="80544"/>
    <n v="6523"/>
    <n v="65544"/>
    <n v="0.81376638855780703"/>
    <n v="46211"/>
    <n v="0.57373609455701202"/>
    <n v="34.744661303138699"/>
    <n v="0.20757528201199299"/>
    <n v="71672.118245927704"/>
    <n v="430.62141189908601"/>
    <n v="362.231463547874"/>
    <n v="246"/>
    <n v="3.0542312276519699E-3"/>
    <n v="33.405058104886798"/>
    <n v="3217.5930547278499"/>
  </r>
  <r>
    <x v="3"/>
    <x v="4"/>
    <n v="65222"/>
    <n v="7123"/>
    <n v="53323"/>
    <n v="0.81756155898316496"/>
    <n v="37027"/>
    <n v="0.56770721535678104"/>
    <n v="33.5336082916807"/>
    <n v="0.181745203472127"/>
    <n v="74594.932752752095"/>
    <n v="430.48023672993799"/>
    <n v="354.62120143509901"/>
    <n v="548"/>
    <n v="8.4020729201803104E-3"/>
    <n v="32.9721566342645"/>
    <n v="3186.2509122688698"/>
  </r>
  <r>
    <x v="3"/>
    <x v="5"/>
    <n v="22745"/>
    <n v="11123"/>
    <n v="18048"/>
    <n v="0.79349307540118696"/>
    <n v="11573"/>
    <n v="0.50881512420312203"/>
    <n v="30.763904154759299"/>
    <n v="0.26809222548145101"/>
    <n v="59097.594460321001"/>
    <n v="441.21591558584299"/>
    <n v="364.73761266212398"/>
    <n v="502"/>
    <n v="2.2070784787865502E-2"/>
    <n v="33.795031875137397"/>
    <n v="3256.3222246647601"/>
  </r>
  <r>
    <x v="4"/>
    <x v="0"/>
    <n v="765"/>
    <n v="2531"/>
    <n v="765"/>
    <n v="1"/>
    <n v="623"/>
    <n v="0.81437908496732003"/>
    <n v="28.431372549019599"/>
    <n v="0.117290022917479"/>
    <n v="65161.286274509803"/>
    <n v="333.82483660130703"/>
    <n v="334.09803921568601"/>
    <s v="NA"/>
    <s v="NA"/>
    <n v="22.155555555555601"/>
    <n v="2465.6405228758199"/>
  </r>
  <r>
    <x v="4"/>
    <x v="1"/>
    <n v="88494"/>
    <n v="3731"/>
    <n v="73398"/>
    <n v="0.82941216353651104"/>
    <n v="45929"/>
    <n v="0.51900693832350198"/>
    <n v="26.141207313490199"/>
    <n v="0.29811660457685601"/>
    <n v="48265.481320767503"/>
    <n v="365.97216760458298"/>
    <n v="355.03066874590399"/>
    <n v="1073"/>
    <n v="1.2125115827061699E-2"/>
    <n v="34.565190860397301"/>
    <n v="2770.05374375664"/>
  </r>
  <r>
    <x v="4"/>
    <x v="2"/>
    <n v="20754"/>
    <n v="5931"/>
    <n v="18569"/>
    <n v="0.89471909029584695"/>
    <n v="14246"/>
    <n v="0.68642189457453995"/>
    <n v="20.9611641129421"/>
    <n v="0.24293303614845599"/>
    <n v="80737.767514695995"/>
    <n v="414.76081719186698"/>
    <n v="394.53454755709703"/>
    <n v="187"/>
    <n v="9.0103112652982608E-3"/>
    <n v="44.479714753782403"/>
    <n v="3351.0157078153602"/>
  </r>
  <r>
    <x v="4"/>
    <x v="3"/>
    <n v="9430"/>
    <n v="6531"/>
    <n v="7991"/>
    <n v="0.84740190880169697"/>
    <n v="4769"/>
    <n v="0.505726405090138"/>
    <n v="22.9908801696713"/>
    <n v="0.198022207942846"/>
    <n v="57459.810816543002"/>
    <n v="353.803181336161"/>
    <n v="334.71707317073202"/>
    <n v="94"/>
    <n v="9.9681866383881206E-3"/>
    <n v="31.450901378579001"/>
    <n v="2772.2549310710501"/>
  </r>
  <r>
    <x v="4"/>
    <x v="4"/>
    <n v="13917"/>
    <n v="7131"/>
    <n v="12176"/>
    <n v="0.87490119997125804"/>
    <n v="8549"/>
    <n v="0.61428468779190903"/>
    <n v="23.982611194941398"/>
    <n v="0.163562036569187"/>
    <n v="64448.702234677003"/>
    <n v="367.423223395847"/>
    <n v="351.39771502478999"/>
    <n v="260"/>
    <n v="1.8682187252999902E-2"/>
    <n v="35.449809585399201"/>
    <n v="2921.8455126823301"/>
  </r>
  <r>
    <x v="4"/>
    <x v="5"/>
    <n v="4675"/>
    <n v="11131"/>
    <n v="4356"/>
    <n v="0.93176470588235305"/>
    <n v="2859"/>
    <n v="0.61155080213903701"/>
    <n v="20.6027807486631"/>
    <n v="0.24281275823131801"/>
    <n v="86787.687486630995"/>
    <n v="407.16919786096298"/>
    <n v="394.66780748663098"/>
    <s v="NA"/>
    <s v="NA"/>
    <n v="40.201497326203203"/>
    <n v="3150.1593582887699"/>
  </r>
  <r>
    <x v="5"/>
    <x v="0"/>
    <n v="428"/>
    <n v="2532"/>
    <n v="323"/>
    <n v="0.75467289719626196"/>
    <n v="210"/>
    <n v="0.49065420560747702"/>
    <n v="24.240654205607498"/>
    <n v="0.193484082402932"/>
    <n v="35289.981308411203"/>
    <n v="380.76168224299101"/>
    <n v="320.59813084112102"/>
    <s v="NA"/>
    <s v="NA"/>
    <n v="25.619158878504699"/>
    <n v="2964.23831775701"/>
  </r>
  <r>
    <x v="5"/>
    <x v="1"/>
    <n v="80470"/>
    <n v="3732"/>
    <n v="72857"/>
    <n v="0.90539331427861303"/>
    <n v="58064"/>
    <n v="0.72156083012302696"/>
    <n v="26.498334783149001"/>
    <n v="0.25118795551631401"/>
    <n v="66514.065341120906"/>
    <n v="433.76982726481901"/>
    <n v="404.885684105878"/>
    <n v="622"/>
    <n v="7.7295886665838202E-3"/>
    <n v="44.429812352429501"/>
    <n v="3596.7738163290701"/>
  </r>
  <r>
    <x v="5"/>
    <x v="2"/>
    <n v="37605"/>
    <n v="5932"/>
    <n v="34051"/>
    <n v="0.90549129105172199"/>
    <n v="26583"/>
    <n v="0.70690067810131596"/>
    <n v="21.965855604307901"/>
    <n v="0.23501617708582301"/>
    <n v="92185.021300359003"/>
    <n v="466.77795505916799"/>
    <n v="421.93189735407498"/>
    <n v="278"/>
    <n v="7.3926339582502301E-3"/>
    <n v="49.199813854540601"/>
    <n v="3861.6437175907499"/>
  </r>
  <r>
    <x v="5"/>
    <x v="3"/>
    <n v="12701"/>
    <n v="6532"/>
    <n v="10954"/>
    <n v="0.86245177545075202"/>
    <n v="8163"/>
    <n v="0.64270529879536997"/>
    <n v="27.925753877647399"/>
    <n v="0.211245663991455"/>
    <n v="69371.533894968903"/>
    <n v="394.07944256357803"/>
    <n v="360.580820407842"/>
    <n v="89"/>
    <n v="7.0073222580899104E-3"/>
    <n v="35.673017872608497"/>
    <n v="3131.2310841665999"/>
  </r>
  <r>
    <x v="5"/>
    <x v="4"/>
    <n v="19466"/>
    <n v="7132"/>
    <n v="17326"/>
    <n v="0.89006472824411798"/>
    <n v="13241"/>
    <n v="0.68021165108394099"/>
    <n v="29.249511969587999"/>
    <n v="0.17322904975989101"/>
    <n v="94149.5058049933"/>
    <n v="384.96840645227599"/>
    <n v="355.00806534470399"/>
    <n v="283"/>
    <n v="1.45381691153807E-2"/>
    <n v="35.680417137573201"/>
    <n v="3154.0197267029698"/>
  </r>
  <r>
    <x v="5"/>
    <x v="5"/>
    <n v="10794"/>
    <n v="11132"/>
    <n v="10654"/>
    <n v="0.98702983138780798"/>
    <n v="8362"/>
    <n v="0.77468964239392302"/>
    <n v="19.999444135630899"/>
    <n v="0.234089989960656"/>
    <n v="83687.849268111895"/>
    <n v="462.07707985918103"/>
    <n v="439.31702797850699"/>
    <n v="208"/>
    <n v="1.9269964795256601E-2"/>
    <n v="51.602371687974802"/>
    <n v="4074.69232907171"/>
  </r>
  <r>
    <x v="6"/>
    <x v="0"/>
    <n v="991"/>
    <n v="2533"/>
    <n v="991"/>
    <n v="1"/>
    <n v="842"/>
    <n v="0.849646821392533"/>
    <n v="24.7325933400605"/>
    <n v="0.38522723316644297"/>
    <n v="50417.254288597404"/>
    <n v="430.174571140262"/>
    <n v="373.00908173562101"/>
    <s v="NA"/>
    <s v="NA"/>
    <n v="42.724520686175602"/>
    <n v="3644.2805247225001"/>
  </r>
  <r>
    <x v="6"/>
    <x v="1"/>
    <n v="227590"/>
    <n v="3733"/>
    <n v="209223"/>
    <n v="0.91929786018717896"/>
    <n v="169763"/>
    <n v="0.74591590140164299"/>
    <n v="25.573223779603701"/>
    <n v="0.23775305714244999"/>
    <n v="77616.469915198395"/>
    <n v="471.69754822268101"/>
    <n v="431.83095039325099"/>
    <n v="1844"/>
    <n v="8.1022892042708402E-3"/>
    <n v="48.170793971615602"/>
    <n v="3926.0704907948498"/>
  </r>
  <r>
    <x v="6"/>
    <x v="2"/>
    <n v="126521"/>
    <n v="5933"/>
    <n v="120112"/>
    <n v="0.94934437761320301"/>
    <n v="100910"/>
    <n v="0.79757510610886695"/>
    <n v="22.8931481730306"/>
    <n v="0.218374284414278"/>
    <n v="96431.255609740707"/>
    <n v="491.25609977790202"/>
    <n v="451.12711723745502"/>
    <n v="531"/>
    <n v="4.1969317346527398E-3"/>
    <n v="52.9899384291936"/>
    <n v="4196.7761715446404"/>
  </r>
  <r>
    <x v="6"/>
    <x v="3"/>
    <n v="40379"/>
    <n v="6533"/>
    <n v="36987"/>
    <n v="0.91599593848287497"/>
    <n v="29622"/>
    <n v="0.73359914807201798"/>
    <n v="25.4733153371802"/>
    <n v="0.20752454644665999"/>
    <n v="88126.157061839098"/>
    <n v="450.34805220535401"/>
    <n v="413.43054558062403"/>
    <n v="289"/>
    <n v="7.1571856658163898E-3"/>
    <n v="44.551029000222897"/>
    <n v="3661.1982961440399"/>
  </r>
  <r>
    <x v="6"/>
    <x v="4"/>
    <n v="36426"/>
    <n v="7133"/>
    <n v="33129"/>
    <n v="0.90948772854554405"/>
    <n v="26915"/>
    <n v="0.73889529456981295"/>
    <n v="25.432054027343099"/>
    <n v="0.207519760042814"/>
    <n v="83324.591363311905"/>
    <n v="429.99544281557098"/>
    <n v="396.429830340965"/>
    <n v="262"/>
    <n v="7.1926645802448796E-3"/>
    <n v="42.046340525997898"/>
    <n v="3519.66935705265"/>
  </r>
  <r>
    <x v="6"/>
    <x v="5"/>
    <n v="22821"/>
    <n v="11133"/>
    <n v="21657"/>
    <n v="0.94899434731168697"/>
    <n v="18387"/>
    <n v="0.80570527146049697"/>
    <n v="20.361596774900299"/>
    <n v="0.21856129077834299"/>
    <n v="81675.024319705495"/>
    <n v="475.40283072608599"/>
    <n v="436.44835896761799"/>
    <n v="209"/>
    <n v="9.1582314534858194E-3"/>
    <n v="49.2199290127514"/>
    <n v="4020.81284781561"/>
  </r>
  <r>
    <x v="7"/>
    <x v="0"/>
    <n v="1070"/>
    <n v="2542"/>
    <n v="1070"/>
    <n v="1"/>
    <n v="683"/>
    <n v="0.63831775700934601"/>
    <n v="13.0355140186916"/>
    <n v="0.230597929553814"/>
    <n v="64855.094392523402"/>
    <n v="373.79345794392498"/>
    <n v="343.39906542056099"/>
    <s v="NA"/>
    <s v="NA"/>
    <n v="38.330841121495297"/>
    <n v="3065.1224299065402"/>
  </r>
  <r>
    <x v="7"/>
    <x v="1"/>
    <n v="148882"/>
    <n v="3742"/>
    <n v="128590"/>
    <n v="0.86370414153490704"/>
    <n v="89453"/>
    <n v="0.60083153101113596"/>
    <n v="25.101456186778801"/>
    <n v="0.27075277217125598"/>
    <n v="68995.7104821268"/>
    <n v="403.52019048642501"/>
    <n v="384.12274149998001"/>
    <n v="1022"/>
    <n v="6.8644967155196699E-3"/>
    <n v="45.632420306014197"/>
    <n v="3434.8642481965599"/>
  </r>
  <r>
    <x v="7"/>
    <x v="2"/>
    <n v="48397"/>
    <n v="5942"/>
    <n v="44770"/>
    <n v="0.92505733826476799"/>
    <n v="33883"/>
    <n v="0.70010537843254705"/>
    <n v="19.842200962869601"/>
    <n v="0.23903908900658399"/>
    <n v="99011.410603963101"/>
    <n v="449.96171250284101"/>
    <n v="425.46040043804402"/>
    <n v="268"/>
    <n v="5.5375333181808799E-3"/>
    <n v="54.060127693865297"/>
    <n v="3856.8060623592401"/>
  </r>
  <r>
    <x v="7"/>
    <x v="3"/>
    <n v="25604"/>
    <n v="6542"/>
    <n v="22626"/>
    <n v="0.88369004842993304"/>
    <n v="18594"/>
    <n v="0.72621465396031903"/>
    <n v="24.090103108889199"/>
    <n v="0.20750433551045799"/>
    <n v="73592.814833619705"/>
    <n v="395.89411810654599"/>
    <n v="385.15314013435398"/>
    <n v="382"/>
    <n v="1.49195438212779E-2"/>
    <n v="45.218012810498401"/>
    <n v="3456.7419543821302"/>
  </r>
  <r>
    <x v="7"/>
    <x v="4"/>
    <n v="28488"/>
    <n v="7142"/>
    <n v="26411"/>
    <n v="0.92709210895815797"/>
    <n v="19492"/>
    <n v="0.68421791631564199"/>
    <n v="24.135460544790799"/>
    <n v="0.219034847289934"/>
    <n v="83167.733536927801"/>
    <n v="370.021588037068"/>
    <n v="354.82641814097201"/>
    <n v="117"/>
    <n v="4.1069924178601504E-3"/>
    <n v="37.393358607132797"/>
    <n v="3162.10737854535"/>
  </r>
  <r>
    <x v="7"/>
    <x v="5"/>
    <n v="11795"/>
    <n v="11142"/>
    <n v="10408"/>
    <n v="0.88240779991521801"/>
    <n v="7180"/>
    <n v="0.60873251377702398"/>
    <n v="14.2440864773209"/>
    <n v="0.23486880061369"/>
    <n v="89181.202119542198"/>
    <n v="424.58456973293801"/>
    <n v="393.45044510385799"/>
    <n v="395"/>
    <n v="3.3488766426451898E-2"/>
    <n v="48.190928359474398"/>
    <n v="3477.0666384061001"/>
  </r>
  <r>
    <x v="8"/>
    <x v="0"/>
    <n v="5180"/>
    <n v="2544"/>
    <n v="4683"/>
    <n v="0.90405405405405403"/>
    <n v="3071"/>
    <n v="0.59285714285714297"/>
    <n v="22.424710424710401"/>
    <n v="0.13455779747897501"/>
    <n v="77630.399034749003"/>
    <n v="367.72876447876502"/>
    <n v="378.82084942084902"/>
    <n v="122"/>
    <n v="2.3552123552123602E-2"/>
    <n v="49.104247104247101"/>
    <n v="2961.6920849420799"/>
  </r>
  <r>
    <x v="8"/>
    <x v="1"/>
    <n v="296990"/>
    <n v="3744"/>
    <n v="262139"/>
    <n v="0.88265261456614696"/>
    <n v="174061"/>
    <n v="0.58608370652210495"/>
    <n v="23.724546281019599"/>
    <n v="0.27292433230917501"/>
    <n v="52843.125317350801"/>
    <n v="379.10403043873498"/>
    <n v="376.33229401663402"/>
    <n v="3893"/>
    <n v="1.3108185460789901E-2"/>
    <n v="45.6552543856696"/>
    <n v="3078.5156099532001"/>
  </r>
  <r>
    <x v="8"/>
    <x v="2"/>
    <n v="98781"/>
    <n v="5944"/>
    <n v="91552"/>
    <n v="0.92681791032688499"/>
    <n v="64395"/>
    <n v="0.651896619795305"/>
    <n v="21.5897895344246"/>
    <n v="0.256390520880317"/>
    <n v="57678.621526406903"/>
    <n v="388.71247507111701"/>
    <n v="384.47305655946002"/>
    <n v="1465"/>
    <n v="1.4830787297152301E-2"/>
    <n v="47.118798149441702"/>
    <n v="3186.6882295178202"/>
  </r>
  <r>
    <x v="8"/>
    <x v="3"/>
    <n v="69349"/>
    <n v="6544"/>
    <n v="62837"/>
    <n v="0.90609814128538302"/>
    <n v="42818"/>
    <n v="0.61742779275836701"/>
    <n v="22.387647983388401"/>
    <n v="0.21596290224946299"/>
    <n v="55847.982667377997"/>
    <n v="362.89897475089799"/>
    <n v="357.30516662100399"/>
    <n v="479"/>
    <n v="6.9070931087686898E-3"/>
    <n v="42.2065206419703"/>
    <n v="2972.7285901743398"/>
  </r>
  <r>
    <x v="8"/>
    <x v="4"/>
    <n v="77165"/>
    <n v="7144"/>
    <n v="68752"/>
    <n v="0.89097388712499204"/>
    <n v="46404"/>
    <n v="0.60136072053392098"/>
    <n v="23.334892762262701"/>
    <n v="0.18796462472314901"/>
    <n v="61121.325212207601"/>
    <n v="356.43489924188401"/>
    <n v="349.78850515129898"/>
    <n v="1255"/>
    <n v="1.6263850191148801E-2"/>
    <n v="40.089911229184203"/>
    <n v="2878.5145726689602"/>
  </r>
  <r>
    <x v="8"/>
    <x v="5"/>
    <n v="25838"/>
    <n v="11144"/>
    <n v="23747"/>
    <n v="0.91907268364424499"/>
    <n v="15556"/>
    <n v="0.60205898289341298"/>
    <n v="19.4335474881957"/>
    <n v="0.25217459934525399"/>
    <n v="58356.735738060197"/>
    <n v="387.51095286012799"/>
    <n v="384.05604148927898"/>
    <n v="481"/>
    <n v="1.8615991949841301E-2"/>
    <n v="48.853355522873301"/>
    <n v="3193.05979564982"/>
  </r>
  <r>
    <x v="9"/>
    <x v="0"/>
    <n v="1873"/>
    <n v="2545"/>
    <n v="1873"/>
    <n v="1"/>
    <n v="1471"/>
    <n v="0.78537106246663102"/>
    <n v="9.5867592098238106"/>
    <n v="0.14712522127946001"/>
    <n v="55814.2317138281"/>
    <n v="320.58942872397199"/>
    <n v="325.692471970101"/>
    <s v="NA"/>
    <s v="NA"/>
    <n v="37.927389215162798"/>
    <n v="2851.2578750667399"/>
  </r>
  <r>
    <x v="9"/>
    <x v="1"/>
    <n v="145407"/>
    <n v="3745"/>
    <n v="129006"/>
    <n v="0.88720625554478105"/>
    <n v="81202"/>
    <n v="0.55844629213174102"/>
    <n v="21.2299889276307"/>
    <n v="0.283686395507663"/>
    <n v="52423.548845653902"/>
    <n v="374.69101212458798"/>
    <n v="372.77076069240098"/>
    <n v="1367"/>
    <n v="9.4011980166016796E-3"/>
    <n v="46.7243461456464"/>
    <n v="3174.0323780835902"/>
  </r>
  <r>
    <x v="9"/>
    <x v="2"/>
    <n v="50169"/>
    <n v="5945"/>
    <n v="45919"/>
    <n v="0.91528633219717404"/>
    <n v="31272"/>
    <n v="0.62333313400705603"/>
    <n v="20.000518248320699"/>
    <n v="0.28169045886402699"/>
    <n v="60961.116167354303"/>
    <n v="382.64027586756799"/>
    <n v="382.68010125774902"/>
    <n v="554"/>
    <n v="1.10426757559449E-2"/>
    <n v="48.744722836811597"/>
    <n v="3203.2286272399301"/>
  </r>
  <r>
    <x v="9"/>
    <x v="3"/>
    <n v="41259"/>
    <n v="6545"/>
    <n v="39008"/>
    <n v="0.94544220654887401"/>
    <n v="28706"/>
    <n v="0.695751230034659"/>
    <n v="23.056569475750699"/>
    <n v="0.23108499167983301"/>
    <n v="54124.850287210102"/>
    <n v="341.37177343125097"/>
    <n v="345.22981652487903"/>
    <n v="448"/>
    <n v="1.08582369907172E-2"/>
    <n v="39.859812404566298"/>
    <n v="2919.6518820136198"/>
  </r>
  <r>
    <x v="9"/>
    <x v="4"/>
    <n v="44818"/>
    <n v="7145"/>
    <n v="38972"/>
    <n v="0.869561336962827"/>
    <n v="27039"/>
    <n v="0.60330670712660095"/>
    <n v="24.301664509795199"/>
    <n v="0.20240809826116099"/>
    <n v="66459.107546075204"/>
    <n v="344.15498237315398"/>
    <n v="340.41188808068199"/>
    <n v="147"/>
    <n v="3.2799321701102199E-3"/>
    <n v="38.994979695658003"/>
    <n v="2943.3383015752602"/>
  </r>
  <r>
    <x v="9"/>
    <x v="5"/>
    <n v="12939"/>
    <n v="11145"/>
    <n v="11419"/>
    <n v="0.88252569750367105"/>
    <n v="7398"/>
    <n v="0.57175979596568505"/>
    <n v="18.454208207743999"/>
    <n v="0.27171402285250901"/>
    <n v="50106.883607697702"/>
    <n v="377.14784759255002"/>
    <n v="370.659401808486"/>
    <n v="187"/>
    <n v="1.4452430636061501E-2"/>
    <n v="45.744647963521103"/>
    <n v="3213.8862354123198"/>
  </r>
  <r>
    <x v="10"/>
    <x v="0"/>
    <n v="726"/>
    <n v="2548"/>
    <n v="726"/>
    <n v="1"/>
    <n v="561"/>
    <n v="0.77272727272727304"/>
    <n v="15.004132231405"/>
    <n v="0.24106537784367599"/>
    <n v="46060.534435261703"/>
    <n v="341.86501377410502"/>
    <n v="319.87327823691498"/>
    <s v="NA"/>
    <s v="NA"/>
    <n v="18.097796143250701"/>
    <n v="2562.8663911845701"/>
  </r>
  <r>
    <x v="10"/>
    <x v="1"/>
    <n v="166535"/>
    <n v="3748"/>
    <n v="141994"/>
    <n v="0.85263758369111597"/>
    <n v="98260"/>
    <n v="0.59002612063530202"/>
    <n v="29.552442429519299"/>
    <n v="0.249635686895227"/>
    <n v="62296.656732818898"/>
    <n v="363.706229921638"/>
    <n v="343.534950610983"/>
    <n v="2062"/>
    <n v="1.23817816074699E-2"/>
    <n v="30.1086138049059"/>
    <n v="3156.4193713033301"/>
  </r>
  <r>
    <x v="10"/>
    <x v="2"/>
    <n v="26856"/>
    <n v="5948"/>
    <n v="24090"/>
    <n v="0.89700625558534397"/>
    <n v="16203"/>
    <n v="0.60332886505808803"/>
    <n v="22.724270181709901"/>
    <n v="0.24182112383107199"/>
    <n v="64096.436029192701"/>
    <n v="365.454795948764"/>
    <n v="347.234696157283"/>
    <n v="515"/>
    <n v="1.9176347929699099E-2"/>
    <n v="30.489648495680701"/>
    <n v="3187.0988605898101"/>
  </r>
  <r>
    <x v="10"/>
    <x v="3"/>
    <n v="24059"/>
    <n v="6548"/>
    <n v="19947"/>
    <n v="0.82908682821397395"/>
    <n v="12919"/>
    <n v="0.53697161145517303"/>
    <n v="30.440542000914402"/>
    <n v="0.19213499027375"/>
    <n v="77593.307494077104"/>
    <n v="346.50733613200902"/>
    <n v="328.630990481732"/>
    <n v="118"/>
    <n v="4.9046095016418E-3"/>
    <n v="25.625878049794299"/>
    <n v="2937.5905482355902"/>
  </r>
  <r>
    <x v="10"/>
    <x v="4"/>
    <n v="43578"/>
    <n v="7148"/>
    <n v="35593"/>
    <n v="0.81676534030933001"/>
    <n v="23342"/>
    <n v="0.53563724815273805"/>
    <n v="29.340378172472299"/>
    <n v="0.217122366521497"/>
    <n v="77025.364702372797"/>
    <n v="345.489444214971"/>
    <n v="342.70003212630201"/>
    <n v="415"/>
    <n v="9.5231538849878394E-3"/>
    <n v="26.404653724356301"/>
    <n v="2920.19977970536"/>
  </r>
  <r>
    <x v="10"/>
    <x v="5"/>
    <n v="5543"/>
    <n v="11148"/>
    <n v="4763"/>
    <n v="0.85928197726862698"/>
    <n v="3379"/>
    <n v="0.60959769078116499"/>
    <n v="22.426123038065999"/>
    <n v="0.23165861439003799"/>
    <n v="62369.988453905797"/>
    <n v="369.823741656143"/>
    <n v="350.57586144687002"/>
    <s v="NA"/>
    <s v="NA"/>
    <n v="30.2850441998918"/>
    <n v="3083.7140537615001"/>
  </r>
  <r>
    <x v="11"/>
    <x v="0"/>
    <n v="849"/>
    <n v="2549"/>
    <n v="764"/>
    <n v="0.89988221436984706"/>
    <n v="673"/>
    <n v="0.792697290930506"/>
    <n v="19.405182567726701"/>
    <n v="0.28949495518086599"/>
    <n v="38381.911660777398"/>
    <n v="281.951707891637"/>
    <n v="245.474676089517"/>
    <s v="NA"/>
    <s v="NA"/>
    <n v="17.020023557125999"/>
    <n v="2559.2650176678399"/>
  </r>
  <r>
    <x v="11"/>
    <x v="1"/>
    <n v="115731"/>
    <n v="3749"/>
    <n v="97136"/>
    <n v="0.83932567764903099"/>
    <n v="69225"/>
    <n v="0.59815434066931095"/>
    <n v="26.2608635542767"/>
    <n v="0.26327594529916298"/>
    <n v="50505.480502199098"/>
    <n v="322.35172944154999"/>
    <n v="300.57466020340303"/>
    <n v="1388"/>
    <n v="1.19933293585988E-2"/>
    <n v="30.6628388245155"/>
    <n v="2989.2026336936501"/>
  </r>
  <r>
    <x v="11"/>
    <x v="2"/>
    <n v="25225"/>
    <n v="5949"/>
    <n v="22293"/>
    <n v="0.88376610505450903"/>
    <n v="16886"/>
    <n v="0.66941526263627305"/>
    <n v="23.118414271555999"/>
    <n v="0.25352151365258302"/>
    <n v="55339.720515361703"/>
    <n v="332.70374628344899"/>
    <n v="313.223825569871"/>
    <n v="291"/>
    <n v="1.15361744301288E-2"/>
    <n v="33.409554013875102"/>
    <n v="3137.7491774033701"/>
  </r>
  <r>
    <x v="11"/>
    <x v="3"/>
    <n v="39301"/>
    <n v="6549"/>
    <n v="34297"/>
    <n v="0.87267499554718697"/>
    <n v="24376"/>
    <n v="0.620238670771736"/>
    <n v="27.056054553319299"/>
    <n v="0.20407055570711599"/>
    <n v="66198.698251952897"/>
    <n v="318.69586015623003"/>
    <n v="300.51354927355499"/>
    <n v="191"/>
    <n v="4.8599272283148002E-3"/>
    <n v="30.224676216890199"/>
    <n v="2869.4810055723801"/>
  </r>
  <r>
    <x v="11"/>
    <x v="4"/>
    <n v="60417"/>
    <n v="7149"/>
    <n v="53472"/>
    <n v="0.88504891007497899"/>
    <n v="37225"/>
    <n v="0.61613453167154897"/>
    <n v="26.4024032970853"/>
    <n v="0.19966695078430499"/>
    <n v="48556.057533475701"/>
    <n v="298.85196219607099"/>
    <n v="278.14959365741402"/>
    <n v="1389"/>
    <n v="2.29902179850042E-2"/>
    <n v="23.892414386679199"/>
    <n v="2611.9337603654599"/>
  </r>
  <r>
    <x v="11"/>
    <x v="5"/>
    <n v="4869"/>
    <n v="11149"/>
    <n v="4190"/>
    <n v="0.86054631341137799"/>
    <n v="3240"/>
    <n v="0.66543438077633998"/>
    <n v="19.787019921955199"/>
    <n v="0.20020741556545399"/>
    <n v="48781.271308276897"/>
    <n v="331.26391456151202"/>
    <n v="308.42205791743697"/>
    <s v="NA"/>
    <s v="NA"/>
    <n v="29.152392688437001"/>
    <n v="3026.1474635448799"/>
  </r>
  <r>
    <x v="12"/>
    <x v="0"/>
    <n v="35"/>
    <n v="2551"/>
    <n v="35"/>
    <n v="1"/>
    <n v="35"/>
    <n v="1"/>
    <n v="5"/>
    <n v="2.9387755102040801E-2"/>
    <n v="28280"/>
    <n v="565"/>
    <n v="503"/>
    <s v="NA"/>
    <s v="NA"/>
    <n v="68"/>
    <n v="4788"/>
  </r>
  <r>
    <x v="12"/>
    <x v="1"/>
    <n v="204598"/>
    <n v="3751"/>
    <n v="195543"/>
    <n v="0.95574248037615195"/>
    <n v="161042"/>
    <n v="0.78711424354099302"/>
    <n v="16.945522439124499"/>
    <n v="0.255761089380315"/>
    <n v="94569.324504638396"/>
    <n v="522.21166873576499"/>
    <n v="469.722577933313"/>
    <n v="2611"/>
    <n v="1.2761610572928401E-2"/>
    <n v="60.284968572517798"/>
    <n v="4736.6869128730496"/>
  </r>
  <r>
    <x v="12"/>
    <x v="2"/>
    <n v="28676"/>
    <n v="5951"/>
    <n v="26707"/>
    <n v="0.93133630910866205"/>
    <n v="22221"/>
    <n v="0.77489887013530501"/>
    <n v="17.336971683637898"/>
    <n v="0.20427750213260101"/>
    <n v="131790.07026782"/>
    <n v="512.56786162644698"/>
    <n v="477.46537173943398"/>
    <n v="94"/>
    <n v="3.2780025108104299E-3"/>
    <n v="62.502754917003799"/>
    <n v="4711.2036546240797"/>
  </r>
  <r>
    <x v="12"/>
    <x v="3"/>
    <n v="13882"/>
    <n v="6551"/>
    <n v="13439"/>
    <n v="0.96808817173317996"/>
    <n v="11423"/>
    <n v="0.82286414061374402"/>
    <n v="12.7836046679153"/>
    <n v="0.211762112110193"/>
    <n v="111275.042717188"/>
    <n v="506.415141910388"/>
    <n v="451.707534937329"/>
    <n v="191"/>
    <n v="1.37588243768909E-2"/>
    <n v="57.6192191326898"/>
    <n v="4555.3520386111504"/>
  </r>
  <r>
    <x v="12"/>
    <x v="4"/>
    <n v="8198"/>
    <n v="7151"/>
    <n v="7240"/>
    <n v="0.88314222981214896"/>
    <n v="5101"/>
    <n v="0.62222493291046599"/>
    <n v="15.124664552329801"/>
    <n v="0.18620998828485999"/>
    <n v="126782.514393755"/>
    <n v="480.75225664796301"/>
    <n v="438.72395706269799"/>
    <s v="NA"/>
    <s v="NA"/>
    <n v="57.186264942668899"/>
    <n v="4522.6696755306202"/>
  </r>
  <r>
    <x v="12"/>
    <x v="5"/>
    <n v="5873"/>
    <n v="11151"/>
    <n v="5628"/>
    <n v="0.958283671036949"/>
    <n v="4533"/>
    <n v="0.77183722118167897"/>
    <n v="10.0352460412055"/>
    <n v="0.290880677156859"/>
    <n v="76116.796356206396"/>
    <n v="513.05704069470505"/>
    <n v="463.59577728588499"/>
    <s v="NA"/>
    <s v="NA"/>
    <n v="60.4270389919973"/>
    <n v="4754.21896815937"/>
  </r>
  <r>
    <x v="13"/>
    <x v="0"/>
    <n v="1088"/>
    <n v="2552"/>
    <n v="1088"/>
    <n v="1"/>
    <n v="967"/>
    <n v="0.88878676470588203"/>
    <n v="10.703125"/>
    <n v="7.5436035758757902E-2"/>
    <n v="165143.64246323501"/>
    <n v="529.01930147058795"/>
    <n v="503.60110294117601"/>
    <s v="NA"/>
    <s v="NA"/>
    <n v="69.001838235294102"/>
    <n v="4836.6112132352901"/>
  </r>
  <r>
    <x v="13"/>
    <x v="1"/>
    <n v="172051"/>
    <n v="3752"/>
    <n v="166073"/>
    <n v="0.96525448849468998"/>
    <n v="139022"/>
    <n v="0.808027852206613"/>
    <n v="17.5294244148537"/>
    <n v="0.229486691908696"/>
    <n v="100050.179603722"/>
    <n v="513.71017895856505"/>
    <n v="480.28420642716401"/>
    <n v="1534"/>
    <n v="8.9159609650626796E-3"/>
    <n v="63.586907370489001"/>
    <n v="4598.3127502891602"/>
  </r>
  <r>
    <x v="13"/>
    <x v="2"/>
    <n v="88559"/>
    <n v="5952"/>
    <n v="86609"/>
    <n v="0.97798078117413201"/>
    <n v="73525"/>
    <n v="0.83023746880610705"/>
    <n v="16.4438058243657"/>
    <n v="0.20008357549789099"/>
    <n v="102475.58413035399"/>
    <n v="518.02371300488903"/>
    <n v="477.66294786526498"/>
    <n v="628"/>
    <n v="7.0913176526383502E-3"/>
    <n v="63.604252532210197"/>
    <n v="4695.6331259386398"/>
  </r>
  <r>
    <x v="13"/>
    <x v="3"/>
    <n v="27535"/>
    <n v="6552"/>
    <n v="26192"/>
    <n v="0.95122571272925405"/>
    <n v="20987"/>
    <n v="0.76219357181768699"/>
    <n v="14.258253132377"/>
    <n v="0.21219783101133399"/>
    <n v="123471.009878337"/>
    <n v="491.059633194117"/>
    <n v="474.51160341383701"/>
    <s v="NA"/>
    <s v="NA"/>
    <n v="62.282549482476803"/>
    <n v="4460.3572180860701"/>
  </r>
  <r>
    <x v="13"/>
    <x v="4"/>
    <n v="26058"/>
    <n v="7152"/>
    <n v="24417"/>
    <n v="0.93702509785862298"/>
    <n v="19933"/>
    <n v="0.76494742497505597"/>
    <n v="15.1348913961164"/>
    <n v="0.18456725431375101"/>
    <n v="118927.175953642"/>
    <n v="498.89128098856401"/>
    <n v="473.58377465653501"/>
    <n v="443"/>
    <n v="1.7000537263028598E-2"/>
    <n v="61.839358354440101"/>
    <n v="4472.4553304167603"/>
  </r>
  <r>
    <x v="13"/>
    <x v="5"/>
    <n v="15914"/>
    <n v="11152"/>
    <n v="15702"/>
    <n v="0.986678396380545"/>
    <n v="13279"/>
    <n v="0.83442252105064696"/>
    <n v="8.2947718989568902"/>
    <n v="0.226499311736648"/>
    <n v="89928.398705542306"/>
    <n v="522.16721126052505"/>
    <n v="489.55636546437103"/>
    <n v="58"/>
    <n v="3.64458966947342E-3"/>
    <n v="64.801495538519504"/>
    <n v="4717.1523187130797"/>
  </r>
  <r>
    <x v="14"/>
    <x v="0"/>
    <n v="704"/>
    <n v="2553"/>
    <n v="704"/>
    <n v="1"/>
    <n v="457"/>
    <n v="0.64914772727272696"/>
    <n v="34.446022727272698"/>
    <n v="0.27037325851148403"/>
    <n v="68109.1079545455"/>
    <n v="428.10085227272702"/>
    <n v="393.84659090909099"/>
    <s v="NA"/>
    <s v="NA"/>
    <n v="42.519886363636402"/>
    <n v="3956.5269886363599"/>
  </r>
  <r>
    <x v="14"/>
    <x v="1"/>
    <n v="98937"/>
    <n v="3753"/>
    <n v="90720"/>
    <n v="0.91694714818520895"/>
    <n v="58412"/>
    <n v="0.59039590850743395"/>
    <n v="18.969667566228999"/>
    <n v="0.26560350841600999"/>
    <n v="80583.552442463406"/>
    <n v="445.49366768751798"/>
    <n v="409.90845689681299"/>
    <n v="1369"/>
    <n v="1.38370882480771E-2"/>
    <n v="48.5500065698374"/>
    <n v="4131.0595227265803"/>
  </r>
  <r>
    <x v="14"/>
    <x v="2"/>
    <n v="44319"/>
    <n v="5953"/>
    <n v="42451"/>
    <n v="0.95785103454500298"/>
    <n v="28736"/>
    <n v="0.64839008100363305"/>
    <n v="17.1473183059185"/>
    <n v="0.23225543555842701"/>
    <n v="125312.51657302699"/>
    <n v="459.84911663169299"/>
    <n v="419.698368645502"/>
    <n v="2508"/>
    <n v="5.6589724497393898E-2"/>
    <n v="51.548703716239103"/>
    <n v="4208.4476635303099"/>
  </r>
  <r>
    <x v="14"/>
    <x v="3"/>
    <n v="16695"/>
    <n v="6553"/>
    <n v="14924"/>
    <n v="0.89392033542976901"/>
    <n v="9007"/>
    <n v="0.539502845163223"/>
    <n v="20.461335729260298"/>
    <n v="0.25470072313638398"/>
    <n v="96270.008745133295"/>
    <n v="447.01233902365999"/>
    <n v="413.54243785564501"/>
    <n v="203"/>
    <n v="1.21593291404612E-2"/>
    <n v="49.4048517520216"/>
    <n v="4178.9999401018304"/>
  </r>
  <r>
    <x v="14"/>
    <x v="4"/>
    <n v="12985"/>
    <n v="7153"/>
    <n v="11888"/>
    <n v="0.91551790527531796"/>
    <n v="7468"/>
    <n v="0.57512514439738205"/>
    <n v="26.6780130920293"/>
    <n v="0.183182831498619"/>
    <n v="102465.266076242"/>
    <n v="446.55333076626903"/>
    <n v="408.31597997689602"/>
    <n v="400"/>
    <n v="3.0804774740084698E-2"/>
    <n v="47.891798228725399"/>
    <n v="4224.0101655756598"/>
  </r>
  <r>
    <x v="14"/>
    <x v="5"/>
    <n v="5326"/>
    <n v="11153"/>
    <n v="5326"/>
    <n v="1"/>
    <n v="3251"/>
    <n v="0.61040180247840803"/>
    <n v="17.150018775816701"/>
    <n v="0.24418728763488001"/>
    <n v="84785.295906871994"/>
    <n v="464.90161472023999"/>
    <n v="429.092189260233"/>
    <n v="101"/>
    <n v="1.8963574915508801E-2"/>
    <n v="55.581299286518998"/>
    <n v="4255.6610965076998"/>
  </r>
  <r>
    <x v="15"/>
    <x v="0"/>
    <n v="1154"/>
    <n v="2554"/>
    <n v="1020"/>
    <n v="0.88388214904679396"/>
    <n v="850"/>
    <n v="0.73656845753899503"/>
    <n v="18.418544194107501"/>
    <n v="0.102823309140065"/>
    <n v="148734.764298094"/>
    <n v="552.67244367417698"/>
    <n v="524.85528596187203"/>
    <s v="NA"/>
    <s v="NA"/>
    <n v="60.915944540727899"/>
    <n v="4656.1854419410702"/>
  </r>
  <r>
    <x v="15"/>
    <x v="1"/>
    <n v="405616"/>
    <n v="3754"/>
    <n v="389911"/>
    <n v="0.96128111317107801"/>
    <n v="302797"/>
    <n v="0.74651147883712698"/>
    <n v="16.833805865646301"/>
    <n v="0.230793246563327"/>
    <n v="108622.54537542901"/>
    <n v="575.23984507514501"/>
    <n v="528.13900092698498"/>
    <n v="3107"/>
    <n v="7.6599542424361997E-3"/>
    <n v="68.166931284761901"/>
    <n v="5239.5938794327603"/>
  </r>
  <r>
    <x v="15"/>
    <x v="2"/>
    <n v="163971"/>
    <n v="5954"/>
    <n v="159900"/>
    <n v="0.97517243902885298"/>
    <n v="121779"/>
    <n v="0.74268620670728402"/>
    <n v="15.743113111464799"/>
    <n v="0.23017421788876899"/>
    <n v="113424.47848705"/>
    <n v="576.96034054802396"/>
    <n v="524.79472589665204"/>
    <n v="1175"/>
    <n v="7.1659012874227797E-3"/>
    <n v="68.051234669545195"/>
    <n v="5209.0708052033597"/>
  </r>
  <r>
    <x v="15"/>
    <x v="3"/>
    <n v="40910"/>
    <n v="6554"/>
    <n v="39041"/>
    <n v="0.95431434857003195"/>
    <n v="28032"/>
    <n v="0.68521143974578302"/>
    <n v="14.268149596675601"/>
    <n v="0.24332046904766999"/>
    <n v="111313.750329993"/>
    <n v="545.81371302859895"/>
    <n v="507.82881935956999"/>
    <n v="245"/>
    <n v="5.9887558054265502E-3"/>
    <n v="64.729186018088498"/>
    <n v="4936.51417746272"/>
  </r>
  <r>
    <x v="15"/>
    <x v="4"/>
    <n v="41934"/>
    <n v="7154"/>
    <n v="39738"/>
    <n v="0.94763199313206503"/>
    <n v="29571"/>
    <n v="0.70517956789240199"/>
    <n v="24.620737349167701"/>
    <n v="0.19744562655255499"/>
    <n v="118176.73627605299"/>
    <n v="541.68018791434201"/>
    <n v="487.75485286402397"/>
    <n v="539"/>
    <n v="1.2853531740353899E-2"/>
    <n v="60.624338245814897"/>
    <n v="4792.3785233938997"/>
  </r>
  <r>
    <x v="15"/>
    <x v="5"/>
    <n v="32443"/>
    <n v="11154"/>
    <n v="31153"/>
    <n v="0.96023795579940197"/>
    <n v="23745"/>
    <n v="0.73189902290170405"/>
    <n v="12.3819005640662"/>
    <n v="0.25256239820847798"/>
    <n v="102202.942483741"/>
    <n v="573.55429522547195"/>
    <n v="516.35570076750002"/>
    <n v="207"/>
    <n v="6.3804210461424699E-3"/>
    <n v="67.454088709428802"/>
    <n v="5227.9765434762503"/>
  </r>
  <r>
    <x v="16"/>
    <x v="1"/>
    <n v="3670"/>
    <n v="3755"/>
    <n v="3670"/>
    <n v="1"/>
    <n v="3369"/>
    <n v="0.91798365122615799"/>
    <n v="18.540599455040901"/>
    <n v="0.31186801990938601"/>
    <n v="67851.305449591295"/>
    <n v="539.21662125340595"/>
    <n v="472.88773841961898"/>
    <s v="NA"/>
    <s v="NA"/>
    <n v="59.242779291553099"/>
    <n v="4512.8376021798404"/>
  </r>
  <r>
    <x v="16"/>
    <x v="2"/>
    <n v="2848"/>
    <n v="5955"/>
    <n v="2848"/>
    <n v="1"/>
    <n v="2553"/>
    <n v="0.89641853932584303"/>
    <n v="12.8648174157303"/>
    <n v="0.23885076776785399"/>
    <n v="100162.358497191"/>
    <n v="530.14641853932596"/>
    <n v="466.46523876404501"/>
    <s v="NA"/>
    <s v="NA"/>
    <n v="61.047401685393297"/>
    <n v="4447.5158005617996"/>
  </r>
  <r>
    <x v="16"/>
    <x v="3"/>
    <n v="434"/>
    <n v="6555"/>
    <n v="434"/>
    <n v="1"/>
    <n v="366"/>
    <n v="0.84331797235022998"/>
    <n v="5.8640552995391699"/>
    <n v="0.34612523795476602"/>
    <n v="53245.7050691244"/>
    <n v="553.603686635945"/>
    <n v="549.87327188940105"/>
    <s v="NA"/>
    <s v="NA"/>
    <n v="63.882488479262697"/>
    <n v="4530.89631336406"/>
  </r>
  <r>
    <x v="16"/>
    <x v="4"/>
    <n v="468"/>
    <n v="7155"/>
    <n v="468"/>
    <n v="1"/>
    <n v="418"/>
    <n v="0.89316239316239299"/>
    <n v="16.9444444444444"/>
    <n v="0.26476751208113902"/>
    <n v="59846.854700854703"/>
    <n v="466.30341880341899"/>
    <n v="418.69230769230802"/>
    <s v="NA"/>
    <s v="NA"/>
    <n v="50.491452991453002"/>
    <n v="4401.2222222222199"/>
  </r>
  <r>
    <x v="16"/>
    <x v="5"/>
    <n v="262"/>
    <n v="11155"/>
    <n v="262"/>
    <n v="1"/>
    <n v="262"/>
    <n v="1"/>
    <n v="10"/>
    <n v="0.12873563218390799"/>
    <n v="193880"/>
    <n v="567"/>
    <n v="506"/>
    <s v="NA"/>
    <s v="NA"/>
    <n v="65"/>
    <n v="5825"/>
  </r>
  <r>
    <x v="17"/>
    <x v="0"/>
    <n v="1965"/>
    <n v="2556"/>
    <n v="1965"/>
    <n v="1"/>
    <n v="715"/>
    <n v="0.36386768447837098"/>
    <n v="27.2391857506361"/>
    <n v="0.23378588533969299"/>
    <n v="45760.573027989798"/>
    <n v="338.97048346055999"/>
    <n v="251.49974554707401"/>
    <n v="90"/>
    <n v="4.58015267175573E-2"/>
    <n v="19.576081424936401"/>
    <n v="2663.96946564886"/>
  </r>
  <r>
    <x v="17"/>
    <x v="1"/>
    <n v="228042"/>
    <n v="3756"/>
    <n v="180897"/>
    <n v="0.79326176756913203"/>
    <n v="102796"/>
    <n v="0.45077661132598401"/>
    <n v="28.0745827523"/>
    <n v="0.284658437682203"/>
    <n v="47371.512344217299"/>
    <n v="354.51104621078599"/>
    <n v="287.01190131642397"/>
    <n v="3682"/>
    <n v="1.6146148516501299E-2"/>
    <n v="26.4293200375369"/>
    <n v="2872.1373080397502"/>
  </r>
  <r>
    <x v="17"/>
    <x v="2"/>
    <n v="80730"/>
    <n v="5956"/>
    <n v="65112"/>
    <n v="0.80654031958379802"/>
    <n v="38233"/>
    <n v="0.47359098228663399"/>
    <n v="21.747020933977499"/>
    <n v="0.249829276070062"/>
    <n v="74610.048556918104"/>
    <n v="381.41989347206697"/>
    <n v="314.86338411990602"/>
    <n v="704"/>
    <n v="8.7204261117304598E-3"/>
    <n v="31.230558652297798"/>
    <n v="3090.1903133903102"/>
  </r>
  <r>
    <x v="17"/>
    <x v="3"/>
    <n v="46024"/>
    <n v="6556"/>
    <n v="36264"/>
    <n v="0.787936728663306"/>
    <n v="17694"/>
    <n v="0.38445159047453498"/>
    <n v="26.1416217625587"/>
    <n v="0.25163211151682802"/>
    <n v="46258.572657743804"/>
    <n v="339.58480358074002"/>
    <n v="278.78306970276401"/>
    <n v="832"/>
    <n v="1.80775247696854E-2"/>
    <n v="23.637993220928202"/>
    <n v="2706.2528028854499"/>
  </r>
  <r>
    <x v="17"/>
    <x v="4"/>
    <n v="41640"/>
    <n v="7156"/>
    <n v="33322"/>
    <n v="0.80024015369836698"/>
    <n v="19054"/>
    <n v="0.45758885686839601"/>
    <n v="29.7387608069164"/>
    <n v="0.23452922978915899"/>
    <n v="60580.921950048003"/>
    <n v="358.54070605187297"/>
    <n v="295.88460614793502"/>
    <n v="1323"/>
    <n v="3.1772334293948101E-2"/>
    <n v="26.835734870317001"/>
    <n v="2890.07490393852"/>
  </r>
  <r>
    <x v="17"/>
    <x v="5"/>
    <n v="15728"/>
    <n v="11156"/>
    <n v="12226"/>
    <n v="0.77733977619532002"/>
    <n v="7578"/>
    <n v="0.48181586978636798"/>
    <n v="26.106815869786399"/>
    <n v="0.23945353219705501"/>
    <n v="60252.858087487301"/>
    <n v="361.12836978636801"/>
    <n v="308.63313835198397"/>
    <n v="275"/>
    <n v="1.7484740590030499E-2"/>
    <n v="28.795841810783301"/>
    <n v="2919.99834689725"/>
  </r>
  <r>
    <x v="18"/>
    <x v="0"/>
    <n v="2346"/>
    <n v="2561"/>
    <n v="1825"/>
    <n v="0.777919863597613"/>
    <n v="1028"/>
    <n v="0.43819266837169701"/>
    <n v="14.808184143222499"/>
    <n v="0.14743376987739401"/>
    <n v="198028.09335038401"/>
    <n v="618.78047740835495"/>
    <n v="618.25788576300101"/>
    <n v="56"/>
    <n v="2.3870417732310301E-2"/>
    <n v="71.295396419437296"/>
    <n v="5460.5886615515801"/>
  </r>
  <r>
    <x v="18"/>
    <x v="1"/>
    <n v="397398"/>
    <n v="3761"/>
    <n v="383830"/>
    <n v="0.96585790567642504"/>
    <n v="313304"/>
    <n v="0.78838846697769005"/>
    <n v="20.719044886989899"/>
    <n v="0.26774631324558401"/>
    <n v="82424.522992063401"/>
    <n v="555.61634431979996"/>
    <n v="524.304005052869"/>
    <n v="1540"/>
    <n v="3.8752082295331102E-3"/>
    <n v="61.712394123775198"/>
    <n v="5052.0338652937398"/>
  </r>
  <r>
    <x v="18"/>
    <x v="2"/>
    <n v="136503"/>
    <n v="5961"/>
    <n v="132402"/>
    <n v="0.96995670424825797"/>
    <n v="107447"/>
    <n v="0.78714020937268803"/>
    <n v="19.6305722218559"/>
    <n v="0.248251754514874"/>
    <n v="104857.44467154601"/>
    <n v="568.49628213299297"/>
    <n v="538.99680593100504"/>
    <n v="1118"/>
    <n v="8.1902961839666506E-3"/>
    <n v="63.925474165403003"/>
    <n v="5164.8294909269398"/>
  </r>
  <r>
    <x v="18"/>
    <x v="3"/>
    <n v="78301"/>
    <n v="6561"/>
    <n v="75917"/>
    <n v="0.96955339012273201"/>
    <n v="65094"/>
    <n v="0.83133037892236405"/>
    <n v="18.9051480824"/>
    <n v="0.21817837175153099"/>
    <n v="100957.37053166601"/>
    <n v="544.17519571908394"/>
    <n v="507.78609468589201"/>
    <n v="937"/>
    <n v="1.19666415499163E-2"/>
    <n v="60.0207660183139"/>
    <n v="4932.4844382574902"/>
  </r>
  <r>
    <x v="18"/>
    <x v="4"/>
    <n v="75332"/>
    <n v="7161"/>
    <n v="71188"/>
    <n v="0.94499017681728903"/>
    <n v="56708"/>
    <n v="0.75277438538735197"/>
    <n v="21.103714225030501"/>
    <n v="0.17868557264756199"/>
    <n v="118440.063094037"/>
    <n v="533.25350448680501"/>
    <n v="509.39643179525302"/>
    <n v="1460"/>
    <n v="1.9380873997769901E-2"/>
    <n v="60.633661657728503"/>
    <n v="4872.6721844634403"/>
  </r>
  <r>
    <x v="18"/>
    <x v="5"/>
    <n v="28640"/>
    <n v="11161"/>
    <n v="26235"/>
    <n v="0.91602653631284903"/>
    <n v="22660"/>
    <n v="0.79120111731843601"/>
    <n v="15.1991270949721"/>
    <n v="0.25377190629957902"/>
    <n v="88591.509951117303"/>
    <n v="561.361277932961"/>
    <n v="520.75960195530695"/>
    <n v="314"/>
    <n v="1.0963687150838E-2"/>
    <n v="62.088337988826801"/>
    <n v="5122.1588687150797"/>
  </r>
  <r>
    <x v="19"/>
    <x v="0"/>
    <n v="9193"/>
    <n v="2562"/>
    <n v="8714"/>
    <n v="0.94789513760469901"/>
    <n v="5803"/>
    <n v="0.63124116175350797"/>
    <n v="14.075492222343099"/>
    <n v="0.14123136426153801"/>
    <n v="130731.042314805"/>
    <n v="495.58185575981702"/>
    <n v="435.202001522898"/>
    <n v="65"/>
    <n v="7.0705971935168099E-3"/>
    <n v="31.0465571630588"/>
    <n v="3542.8821929729102"/>
  </r>
  <r>
    <x v="19"/>
    <x v="1"/>
    <n v="636520"/>
    <n v="3762"/>
    <n v="598158"/>
    <n v="0.93973166593351298"/>
    <n v="439419"/>
    <n v="0.69034594356815204"/>
    <n v="25.397074718783401"/>
    <n v="0.257326368290823"/>
    <n v="81261.7745648212"/>
    <n v="530.67178093382802"/>
    <n v="482.92556714635799"/>
    <n v="4911"/>
    <n v="7.7153899327593797E-3"/>
    <n v="46.0050603280337"/>
    <n v="4277.6544444793599"/>
  </r>
  <r>
    <x v="19"/>
    <x v="2"/>
    <n v="200416"/>
    <n v="5962"/>
    <n v="187646"/>
    <n v="0.93628253233274805"/>
    <n v="139996"/>
    <n v="0.69852706370748796"/>
    <n v="22.6447638911065"/>
    <n v="0.24104588615570599"/>
    <n v="98351.222467268104"/>
    <n v="548.5445174038"/>
    <n v="502.07551792272102"/>
    <n v="1009"/>
    <n v="5.0345281813827204E-3"/>
    <n v="48.644569295864599"/>
    <n v="4470.9447449305399"/>
  </r>
  <r>
    <x v="19"/>
    <x v="3"/>
    <n v="110780"/>
    <n v="6562"/>
    <n v="103702"/>
    <n v="0.93610760064993703"/>
    <n v="77944"/>
    <n v="0.70359270626466897"/>
    <n v="22.541550821447899"/>
    <n v="0.21603093852882799"/>
    <n v="99740.833941144607"/>
    <n v="522.45625564181296"/>
    <n v="477.38277667449"/>
    <n v="1554"/>
    <n v="1.40278028525005E-2"/>
    <n v="43.837958115183199"/>
    <n v="4069.6714749954899"/>
  </r>
  <r>
    <x v="19"/>
    <x v="4"/>
    <n v="118034"/>
    <n v="7162"/>
    <n v="110045"/>
    <n v="0.93231611230662303"/>
    <n v="81590"/>
    <n v="0.69124150668451501"/>
    <n v="22.9760153853974"/>
    <n v="0.189989244790951"/>
    <n v="96513.104444482102"/>
    <n v="525.68299811918598"/>
    <n v="477.429986275141"/>
    <n v="1624"/>
    <n v="1.37587474795398E-2"/>
    <n v="43.112145652947497"/>
    <n v="4104.3885575342701"/>
  </r>
  <r>
    <x v="19"/>
    <x v="5"/>
    <n v="44330"/>
    <n v="11162"/>
    <n v="40467"/>
    <n v="0.91285810963230296"/>
    <n v="30674"/>
    <n v="0.69194676291450496"/>
    <n v="18.573155876381701"/>
    <n v="0.227415582850755"/>
    <n v="78976.327475750106"/>
    <n v="518.52871644484503"/>
    <n v="477.09641326415499"/>
    <n v="461"/>
    <n v="1.0399278141213599E-2"/>
    <n v="45.183081434694301"/>
    <n v="4244.4922851342199"/>
  </r>
  <r>
    <x v="20"/>
    <x v="0"/>
    <n v="1088"/>
    <n v="2571"/>
    <n v="1001"/>
    <n v="0.92003676470588203"/>
    <n v="298"/>
    <n v="0.27389705882352899"/>
    <n v="16.458639705882401"/>
    <n v="0.156499810118194"/>
    <n v="45648.652573529398"/>
    <n v="348.36121323529397"/>
    <n v="279.43474264705901"/>
    <s v="NA"/>
    <s v="NA"/>
    <n v="29.737132352941199"/>
    <n v="3002.9494485294099"/>
  </r>
  <r>
    <x v="20"/>
    <x v="1"/>
    <n v="126276"/>
    <n v="3771"/>
    <n v="115169"/>
    <n v="0.91204187652443902"/>
    <n v="76676"/>
    <n v="0.60720960435870597"/>
    <n v="20.331329785549102"/>
    <n v="0.28511947343877703"/>
    <n v="79206.790633216093"/>
    <n v="466.65623713136301"/>
    <n v="430.64918907789303"/>
    <n v="1952"/>
    <n v="1.5458202667173499E-2"/>
    <n v="52.712772023187298"/>
    <n v="4159.26919604675"/>
  </r>
  <r>
    <x v="20"/>
    <x v="2"/>
    <n v="39995"/>
    <n v="5971"/>
    <n v="37193"/>
    <n v="0.92994124265533196"/>
    <n v="25680"/>
    <n v="0.64208026003250396"/>
    <n v="21.674009251156399"/>
    <n v="0.26299810430187098"/>
    <n v="50751.630203775501"/>
    <n v="403.04575571946498"/>
    <n v="364.92669083635502"/>
    <n v="60"/>
    <n v="1.5001875234404299E-3"/>
    <n v="41.099887485935703"/>
    <n v="3471.61545193149"/>
  </r>
  <r>
    <x v="20"/>
    <x v="3"/>
    <n v="22907"/>
    <n v="6571"/>
    <n v="20722"/>
    <n v="0.90461431003623305"/>
    <n v="14231"/>
    <n v="0.62125114593792297"/>
    <n v="25.259920548303999"/>
    <n v="0.20942883963789499"/>
    <n v="67001.611123237395"/>
    <n v="378.64067752215499"/>
    <n v="336.81346313353998"/>
    <n v="604"/>
    <n v="2.6367485921334099E-2"/>
    <n v="37.184703365783399"/>
    <n v="3284.7170733836801"/>
  </r>
  <r>
    <x v="20"/>
    <x v="4"/>
    <n v="11843"/>
    <n v="7171"/>
    <n v="10600"/>
    <n v="0.89504348560331004"/>
    <n v="6594"/>
    <n v="0.55678459849700201"/>
    <n v="25.241999493371601"/>
    <n v="0.20596625403104901"/>
    <n v="78523.167609558397"/>
    <n v="406.93109853922101"/>
    <n v="360.086126825973"/>
    <n v="330"/>
    <n v="2.7864561344254E-2"/>
    <n v="41.133834332517097"/>
    <n v="3579.4032761969102"/>
  </r>
  <r>
    <x v="20"/>
    <x v="5"/>
    <n v="6001"/>
    <n v="11171"/>
    <n v="5737"/>
    <n v="0.95600733211131494"/>
    <n v="3344"/>
    <n v="0.55724045992334603"/>
    <n v="19.8755207465422"/>
    <n v="0.25894424598610399"/>
    <n v="51791.989168471897"/>
    <n v="432.69305115814001"/>
    <n v="406.05415764039299"/>
    <s v="NA"/>
    <s v="NA"/>
    <n v="47.086152307948701"/>
    <n v="3683.2329611731402"/>
  </r>
  <r>
    <x v="21"/>
    <x v="0"/>
    <n v="3455"/>
    <n v="2572"/>
    <n v="3341"/>
    <n v="0.96700434153400905"/>
    <n v="786"/>
    <n v="0.22749638205499301"/>
    <n v="15.057887120115801"/>
    <n v="0.23046955760313101"/>
    <n v="36631.021128798799"/>
    <n v="295.97771345875498"/>
    <n v="317.29001447178001"/>
    <s v="NA"/>
    <s v="NA"/>
    <n v="33.609261939218499"/>
    <n v="2104.3803183791601"/>
  </r>
  <r>
    <x v="21"/>
    <x v="1"/>
    <n v="293384"/>
    <n v="3772"/>
    <n v="234001"/>
    <n v="0.79759291576909397"/>
    <n v="119901"/>
    <n v="0.408682818422272"/>
    <n v="24.534142966214901"/>
    <n v="0.30185064720282601"/>
    <n v="27144.755484279998"/>
    <n v="307.73845881166"/>
    <n v="299.73045905707198"/>
    <n v="4281"/>
    <n v="1.45917977803834E-2"/>
    <n v="28.733066561230299"/>
    <n v="2326.1600496277902"/>
  </r>
  <r>
    <x v="21"/>
    <x v="2"/>
    <n v="108920"/>
    <n v="5972"/>
    <n v="92723"/>
    <n v="0.85129452809401396"/>
    <n v="53650"/>
    <n v="0.492563349247154"/>
    <n v="21.139138817480699"/>
    <n v="0.29029021145761003"/>
    <n v="30587.861393683401"/>
    <n v="307.00022952625801"/>
    <n v="297.47268637532102"/>
    <n v="1850"/>
    <n v="1.6984943077488102E-2"/>
    <n v="28.938964377524801"/>
    <n v="2390.9154333455699"/>
  </r>
  <r>
    <x v="21"/>
    <x v="3"/>
    <n v="65674"/>
    <n v="6572"/>
    <n v="54195"/>
    <n v="0.82521241282699398"/>
    <n v="32480"/>
    <n v="0.49456405883606902"/>
    <n v="21.3423120260682"/>
    <n v="0.23791035353783599"/>
    <n v="30545.246718640599"/>
    <n v="301.228614063404"/>
    <n v="293.72824862198098"/>
    <n v="777"/>
    <n v="1.1831166062673201E-2"/>
    <n v="27.960699820324599"/>
    <n v="2291.7742333343499"/>
  </r>
  <r>
    <x v="21"/>
    <x v="4"/>
    <n v="59454"/>
    <n v="7172"/>
    <n v="47349"/>
    <n v="0.79639721465334501"/>
    <n v="25331"/>
    <n v="0.42606048373532501"/>
    <n v="22.958842130050101"/>
    <n v="0.207224326594352"/>
    <n v="33331.472213812398"/>
    <n v="301.487805698523"/>
    <n v="298.78321054933201"/>
    <n v="769"/>
    <n v="1.29343694284657E-2"/>
    <n v="27.750899855350401"/>
    <n v="2282.4946008678999"/>
  </r>
  <r>
    <x v="21"/>
    <x v="5"/>
    <n v="26672"/>
    <n v="11172"/>
    <n v="20976"/>
    <n v="0.78644271145770805"/>
    <n v="12872"/>
    <n v="0.48260347930413899"/>
    <n v="19.867201559688102"/>
    <n v="0.267859733369955"/>
    <n v="42573.891271745597"/>
    <n v="307.78351829634101"/>
    <n v="306.52275794841"/>
    <n v="324"/>
    <n v="1.2147570485902801E-2"/>
    <n v="28.467718956208799"/>
    <n v="2418.69413617277"/>
  </r>
  <r>
    <x v="22"/>
    <x v="0"/>
    <n v="3167"/>
    <n v="2581"/>
    <n v="2785"/>
    <n v="0.87938111777707595"/>
    <n v="1138"/>
    <n v="0.35933059677928603"/>
    <n v="8.5945689927376101"/>
    <n v="0.114874545426739"/>
    <n v="77708.251341964002"/>
    <n v="398.16387748658002"/>
    <n v="380.539311651405"/>
    <s v="NA"/>
    <s v="NA"/>
    <n v="31.5011051468266"/>
    <n v="2991.1108304388999"/>
  </r>
  <r>
    <x v="22"/>
    <x v="1"/>
    <n v="233189"/>
    <n v="3781"/>
    <n v="195686"/>
    <n v="0.8391733743873"/>
    <n v="103896"/>
    <n v="0.445544172323737"/>
    <n v="26.801791679710501"/>
    <n v="0.30140314027095699"/>
    <n v="51689.152644421498"/>
    <n v="384.57860791032198"/>
    <n v="353.10382565215298"/>
    <n v="3115"/>
    <n v="1.3358263039851799E-2"/>
    <n v="32.831188435131999"/>
    <n v="3015.27752595534"/>
  </r>
  <r>
    <x v="22"/>
    <x v="2"/>
    <n v="73556"/>
    <n v="5981"/>
    <n v="64921"/>
    <n v="0.88260644950785805"/>
    <n v="32926"/>
    <n v="0.44763173636413101"/>
    <n v="24.800723258469699"/>
    <n v="0.27693104293318199"/>
    <n v="58098.637500679797"/>
    <n v="399.206210234379"/>
    <n v="370.51260264288402"/>
    <n v="997"/>
    <n v="1.35542987655664E-2"/>
    <n v="34.372083854478198"/>
    <n v="3150.2639485561999"/>
  </r>
  <r>
    <x v="22"/>
    <x v="3"/>
    <n v="40672"/>
    <n v="6581"/>
    <n v="34245"/>
    <n v="0.84197974036192003"/>
    <n v="17901"/>
    <n v="0.44013080251770298"/>
    <n v="22.5848987018096"/>
    <n v="0.23615821141832399"/>
    <n v="59548.464914437398"/>
    <n v="368.08558713611302"/>
    <n v="346.77832415420897"/>
    <n v="405"/>
    <n v="9.9577104642014202E-3"/>
    <n v="30.795731707317099"/>
    <n v="2918.83543961448"/>
  </r>
  <r>
    <x v="22"/>
    <x v="4"/>
    <n v="35075"/>
    <n v="7181"/>
    <n v="29222"/>
    <n v="0.83312900926585898"/>
    <n v="14735"/>
    <n v="0.420099786172487"/>
    <n v="22.930463292943699"/>
    <n v="0.22047187316942601"/>
    <n v="61035.268738417697"/>
    <n v="404.006642908054"/>
    <n v="377.39016393442603"/>
    <n v="479"/>
    <n v="1.3656450463292899E-2"/>
    <n v="32.436664290805403"/>
    <n v="3116.8701924447601"/>
  </r>
  <r>
    <x v="22"/>
    <x v="5"/>
    <n v="14236"/>
    <n v="11181"/>
    <n v="12877"/>
    <n v="0.90453779151447"/>
    <n v="8150"/>
    <n v="0.57249227311042405"/>
    <n v="20.340404608036"/>
    <n v="0.298590865178261"/>
    <n v="64486.001194155702"/>
    <n v="397.50758640067397"/>
    <n v="373.59173925259898"/>
    <n v="209"/>
    <n v="1.46810901938747E-2"/>
    <n v="33.381567856139398"/>
    <n v="3144.7733211576301"/>
  </r>
  <r>
    <x v="23"/>
    <x v="0"/>
    <n v="7601"/>
    <n v="2592"/>
    <n v="7202"/>
    <n v="0.94750690698592299"/>
    <n v="6220"/>
    <n v="0.81831337981844499"/>
    <n v="18.3466649125115"/>
    <n v="0.114584846132152"/>
    <n v="193386.551769504"/>
    <n v="447.49309301407698"/>
    <n v="362.75621628733097"/>
    <s v="NA"/>
    <s v="NA"/>
    <n v="39.400868306801698"/>
    <n v="3619.77200368373"/>
  </r>
  <r>
    <x v="23"/>
    <x v="1"/>
    <n v="190834"/>
    <n v="3792"/>
    <n v="184301"/>
    <n v="0.96576605845918395"/>
    <n v="156173"/>
    <n v="0.81837094018885503"/>
    <n v="27.0204837712357"/>
    <n v="0.24795037797339101"/>
    <n v="117773.179753084"/>
    <n v="494.71783330014603"/>
    <n v="436.97312847815402"/>
    <n v="2095"/>
    <n v="1.09781275873272E-2"/>
    <n v="46.367565528155403"/>
    <n v="4085.1421916429999"/>
  </r>
  <r>
    <x v="23"/>
    <x v="2"/>
    <n v="49873"/>
    <n v="5992"/>
    <n v="48804"/>
    <n v="0.97856555651354404"/>
    <n v="41368"/>
    <n v="0.82946684578830199"/>
    <n v="23.844645399314299"/>
    <n v="0.24611557217432101"/>
    <n v="143625.45888556901"/>
    <n v="496.43909530206702"/>
    <n v="437.85743789224603"/>
    <n v="452"/>
    <n v="9.0630200709802908E-3"/>
    <n v="46.842961121248003"/>
    <n v="4148.1674653620203"/>
  </r>
  <r>
    <x v="23"/>
    <x v="3"/>
    <n v="42973"/>
    <n v="6592"/>
    <n v="41797"/>
    <n v="0.97263397947548502"/>
    <n v="35462"/>
    <n v="0.82521583319758895"/>
    <n v="23.850603867544699"/>
    <n v="0.20371872191025001"/>
    <n v="151258.491936798"/>
    <n v="486.98485095292398"/>
    <n v="416.79121774137201"/>
    <n v="351"/>
    <n v="8.1679193912456705E-3"/>
    <n v="44.6240430037465"/>
    <n v="4011.1241244502398"/>
  </r>
  <r>
    <x v="23"/>
    <x v="4"/>
    <n v="52752"/>
    <n v="7192"/>
    <n v="51548"/>
    <n v="0.977176220806794"/>
    <n v="41330"/>
    <n v="0.78347740370033403"/>
    <n v="20.343854261449799"/>
    <n v="0.18812310844141"/>
    <n v="583854.84121929004"/>
    <n v="381.35881104034002"/>
    <n v="340.82082195935698"/>
    <n v="153"/>
    <n v="2.9003639672429502E-3"/>
    <n v="40.2509667879891"/>
    <n v="3144.7157074613301"/>
  </r>
  <r>
    <x v="23"/>
    <x v="5"/>
    <n v="21563"/>
    <n v="11192"/>
    <n v="21430"/>
    <n v="0.99383202708342999"/>
    <n v="17957"/>
    <n v="0.83276909520938602"/>
    <n v="19.151648657422399"/>
    <n v="0.24704725855197601"/>
    <n v="292369.55530306499"/>
    <n v="452.01182581273503"/>
    <n v="397.54556416083102"/>
    <n v="62"/>
    <n v="2.8752956453183699E-3"/>
    <n v="49.155080461902301"/>
    <n v="3834.3163752724599"/>
  </r>
  <r>
    <x v="24"/>
    <x v="0"/>
    <n v="184"/>
    <s v="25NA"/>
    <n v="112"/>
    <n v="0.60869565217391297"/>
    <s v="NA"/>
    <s v="NA"/>
    <n v="70.391304347826093"/>
    <n v="0.119374155447456"/>
    <n v="43158.260869565202"/>
    <n v="400.52173913043498"/>
    <n v="434.52173913043498"/>
    <s v="NA"/>
    <s v="NA"/>
    <n v="59.7826086956522"/>
    <n v="3317.2608695652202"/>
  </r>
  <r>
    <x v="24"/>
    <x v="1"/>
    <n v="33775"/>
    <s v="37NA"/>
    <n v="27810"/>
    <n v="0.82339008142116998"/>
    <n v="16555"/>
    <n v="0.49015544041450798"/>
    <n v="26.726750555144299"/>
    <n v="0.25811702102593098"/>
    <n v="55801.469133974802"/>
    <n v="372.99615099926001"/>
    <n v="358.04011843079201"/>
    <n v="381"/>
    <n v="1.1280532938564E-2"/>
    <n v="41.845655070318301"/>
    <n v="3019.7521835677298"/>
  </r>
  <r>
    <x v="24"/>
    <x v="2"/>
    <n v="11008"/>
    <s v="59NA"/>
    <n v="9135"/>
    <n v="0.82985101744185996"/>
    <n v="7130"/>
    <n v="0.64771075581395399"/>
    <n v="26.657794331395301"/>
    <n v="0.31500420928530998"/>
    <n v="48052.789153343001"/>
    <n v="412.91442587209298"/>
    <n v="391.40143531976702"/>
    <n v="289"/>
    <n v="2.6253633720930199E-2"/>
    <n v="44.479832848837198"/>
    <n v="3294.0902071220899"/>
  </r>
  <r>
    <x v="24"/>
    <x v="3"/>
    <n v="7158"/>
    <s v="65NA"/>
    <n v="6687"/>
    <n v="0.93419949706621996"/>
    <n v="4854"/>
    <n v="0.67812238055322704"/>
    <n v="24.3150321318804"/>
    <n v="0.203745889186594"/>
    <n v="63760.849119865903"/>
    <n v="399.02305113160099"/>
    <n v="377.268790164851"/>
    <s v="NA"/>
    <s v="NA"/>
    <n v="43.346884604638198"/>
    <n v="3207.95948588991"/>
  </r>
  <r>
    <x v="24"/>
    <x v="4"/>
    <n v="10429"/>
    <s v="71NA"/>
    <n v="9211"/>
    <n v="0.88321027902962901"/>
    <n v="4210"/>
    <n v="0.40368204046409001"/>
    <n v="26.5178828267331"/>
    <n v="0.16963773286452"/>
    <n v="57159.326589318203"/>
    <n v="348.22936043724201"/>
    <n v="336.19800556141502"/>
    <n v="58"/>
    <n v="5.5614152843033804E-3"/>
    <n v="37.050148624029099"/>
    <n v="2760.8068846485799"/>
  </r>
  <r>
    <x v="24"/>
    <x v="5"/>
    <n v="2537"/>
    <s v="111NA"/>
    <n v="2498"/>
    <n v="0.98462751281040595"/>
    <n v="1791"/>
    <n v="0.70595191170673999"/>
    <n v="30.346078044934998"/>
    <n v="0.31479154577720603"/>
    <n v="44562.378399684698"/>
    <n v="350.83011430823802"/>
    <n v="339.28379976349999"/>
    <s v="NA"/>
    <s v="NA"/>
    <n v="35.882144264879798"/>
    <n v="2776.3665746945198"/>
  </r>
  <r>
    <x v="25"/>
    <x v="6"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0">
  <r>
    <x v="0"/>
    <x v="0"/>
    <n v="6772"/>
    <n v="2511"/>
    <n v="6245"/>
    <n v="0.92217956290608405"/>
    <n v="3301"/>
    <n v="0.487448316597755"/>
    <n v="97"/>
    <n v="1.43236857649144E-2"/>
    <n v="21.056556408741901"/>
    <n v="224.36045481394001"/>
    <n v="17.195215593620802"/>
    <n v="2136.18281157708"/>
    <n v="302.60026580035401"/>
    <n v="251.61385115180201"/>
    <n v="43.5208210277614"/>
    <n v="41.706438275251003"/>
    <n v="0.17470318293061499"/>
  </r>
  <r>
    <x v="0"/>
    <x v="1"/>
    <n v="19964"/>
    <n v="3711"/>
    <n v="15927"/>
    <n v="0.79778601482668798"/>
    <n v="9306"/>
    <n v="0.46613905029052299"/>
    <n v="138"/>
    <n v="6.9124423963133601E-3"/>
    <n v="24.331496694049299"/>
    <n v="214.61345421759199"/>
    <n v="14.208926066920499"/>
    <n v="2074.5300040072102"/>
    <n v="300.221298337007"/>
    <n v="254.62692847124799"/>
    <n v="40.211681025846502"/>
    <n v="44.741584852734903"/>
    <n v="0.26300403078555101"/>
  </r>
  <r>
    <x v="0"/>
    <x v="2"/>
    <n v="10994"/>
    <n v="5911"/>
    <n v="9415"/>
    <n v="0.85637620520283797"/>
    <n v="4976"/>
    <n v="0.45261051482626902"/>
    <s v="NA"/>
    <s v="NA"/>
    <n v="23.227942514098601"/>
    <n v="262.27187556849202"/>
    <n v="16.797980716754601"/>
    <n v="2215.6850100054598"/>
    <n v="322.198744769874"/>
    <n v="284.16991086046897"/>
    <n v="41.784154993632903"/>
    <n v="43.895852283063498"/>
    <n v="0.26761489830845703"/>
  </r>
  <r>
    <x v="0"/>
    <x v="3"/>
    <n v="14783"/>
    <n v="6511"/>
    <n v="13386"/>
    <n v="0.90549956030575696"/>
    <n v="5736"/>
    <n v="0.38801325847257001"/>
    <s v="NA"/>
    <s v="NA"/>
    <n v="18.935534059392499"/>
    <n v="242.26131367110901"/>
    <n v="16.902590813772601"/>
    <n v="2200.8770209023901"/>
    <n v="296.978894676317"/>
    <n v="265.20746803761102"/>
    <n v="43.893188121490901"/>
    <n v="45.9434485557735"/>
    <n v="0.23217471656181399"/>
  </r>
  <r>
    <x v="0"/>
    <x v="4"/>
    <n v="5461"/>
    <n v="7111"/>
    <n v="5136"/>
    <n v="0.94048709027650601"/>
    <n v="3823"/>
    <n v="0.70005493499359095"/>
    <s v="NA"/>
    <s v="NA"/>
    <n v="29.869987181834802"/>
    <n v="281.40926570225201"/>
    <n v="19.860098882988499"/>
    <n v="2360.7974729902999"/>
    <n v="329.82750412012501"/>
    <n v="284.91796374290402"/>
    <n v="42.783922358542398"/>
    <n v="43.0836843069035"/>
    <n v="0.21515918108688101"/>
  </r>
  <r>
    <x v="0"/>
    <x v="5"/>
    <n v="23400"/>
    <n v="11111"/>
    <n v="9980"/>
    <n v="0.42649572649572598"/>
    <n v="6756"/>
    <n v="0.28871794871794898"/>
    <n v="102"/>
    <n v="4.3589743589743596E-3"/>
    <n v="24.345470085470101"/>
    <n v="187.16632478632499"/>
    <n v="11.983803418803401"/>
    <n v="1898.62055555556"/>
    <n v="278.60098290598302"/>
    <n v="227.32371794871801"/>
    <n v="38.801282051282001"/>
    <n v="46.730726495726501"/>
    <n v="0.25147773243590799"/>
  </r>
  <r>
    <x v="1"/>
    <x v="0"/>
    <n v="152"/>
    <n v="2521"/>
    <n v="152"/>
    <n v="1"/>
    <n v="152"/>
    <n v="1"/>
    <s v="NA"/>
    <s v="NA"/>
    <n v="70"/>
    <n v="390"/>
    <n v="27"/>
    <n v="2919"/>
    <n v="435"/>
    <n v="328"/>
    <n v="50"/>
    <n v="52"/>
    <n v="0.35204005006257799"/>
  </r>
  <r>
    <x v="1"/>
    <x v="1"/>
    <n v="2794"/>
    <n v="3721"/>
    <n v="2691"/>
    <n v="0.96313528990694297"/>
    <n v="2165"/>
    <n v="0.77487473156764497"/>
    <s v="NA"/>
    <s v="NA"/>
    <n v="43.4910522548318"/>
    <n v="512.30422333571903"/>
    <n v="41.506800286327802"/>
    <n v="3529.1059413027901"/>
    <n v="470.38117394416599"/>
    <n v="398.80386542591299"/>
    <n v="42.872584108804602"/>
    <n v="47.954545454545503"/>
    <n v="0.16679354747610101"/>
  </r>
  <r>
    <x v="1"/>
    <x v="2"/>
    <n v="1088"/>
    <n v="5921"/>
    <n v="1088"/>
    <n v="1"/>
    <n v="999"/>
    <n v="0.91819852941176505"/>
    <s v="NA"/>
    <s v="NA"/>
    <n v="12.585477941176499"/>
    <n v="644.37408088235304"/>
    <n v="55.902573529411796"/>
    <n v="3923.10845588235"/>
    <n v="457.87683823529397"/>
    <n v="446.386948529412"/>
    <n v="45.193014705882398"/>
    <n v="49.876838235294102"/>
    <n v="0.25314963185746198"/>
  </r>
  <r>
    <x v="1"/>
    <x v="3"/>
    <n v="833"/>
    <n v="6521"/>
    <n v="833"/>
    <n v="1"/>
    <n v="515"/>
    <n v="0.61824729891956798"/>
    <s v="NA"/>
    <s v="NA"/>
    <n v="31.0420168067227"/>
    <n v="427.91236494597803"/>
    <n v="25.606242496998799"/>
    <n v="3062.4489795918398"/>
    <n v="345.67466986794699"/>
    <n v="403.52100840336101"/>
    <n v="45.762304921968799"/>
    <n v="52"/>
    <n v="0.127665585930304"/>
  </r>
  <r>
    <x v="1"/>
    <x v="4"/>
    <n v="757"/>
    <n v="7121"/>
    <n v="757"/>
    <n v="1"/>
    <n v="631"/>
    <n v="0.83355350066050204"/>
    <s v="NA"/>
    <s v="NA"/>
    <n v="50.178335535006603"/>
    <n v="452.29722589167801"/>
    <n v="31.360634081902202"/>
    <n v="3116.0858652575998"/>
    <n v="437.50462351387102"/>
    <n v="368.63804491413498"/>
    <n v="53.902245706737098"/>
    <n v="52"/>
    <n v="0.10584057307523"/>
  </r>
  <r>
    <x v="1"/>
    <x v="5"/>
    <n v="628"/>
    <n v="11121"/>
    <n v="628"/>
    <n v="1"/>
    <n v="628"/>
    <n v="1"/>
    <s v="NA"/>
    <s v="NA"/>
    <n v="32.280254777070098"/>
    <n v="624.91401273885401"/>
    <n v="60.914012738853501"/>
    <n v="4255.3662420382198"/>
    <n v="530.99363057324797"/>
    <n v="481.105095541401"/>
    <n v="56.851910828025503"/>
    <n v="52"/>
    <n v="0.23457803948601899"/>
  </r>
  <r>
    <x v="2"/>
    <x v="0"/>
    <n v="2041"/>
    <n v="2522"/>
    <n v="1999"/>
    <n v="0.979421852033317"/>
    <n v="1999"/>
    <n v="0.979421852033317"/>
    <s v="NA"/>
    <s v="NA"/>
    <n v="13.3145516903479"/>
    <n v="585.70896619304301"/>
    <n v="48.829005389514997"/>
    <n v="3867.7853993140602"/>
    <n v="444.54924056834898"/>
    <n v="400.414502694757"/>
    <n v="48.225379715825603"/>
    <n v="52"/>
    <n v="9.8836339265592696E-2"/>
  </r>
  <r>
    <x v="2"/>
    <x v="1"/>
    <n v="30502"/>
    <n v="3722"/>
    <n v="30037"/>
    <n v="0.98475509802635897"/>
    <n v="27672"/>
    <n v="0.90721919874106605"/>
    <n v="42"/>
    <n v="1.37695888794177E-3"/>
    <n v="26.4088584355124"/>
    <n v="577.17411972985406"/>
    <n v="49.658022424758997"/>
    <n v="4094.8905645531399"/>
    <n v="479.47528030948803"/>
    <n v="427.76529407907702"/>
    <n v="43.093567634909199"/>
    <n v="50.995803553865301"/>
    <n v="0.23478335674862499"/>
  </r>
  <r>
    <x v="2"/>
    <x v="2"/>
    <n v="7013"/>
    <n v="5922"/>
    <n v="6953"/>
    <n v="0.99144446028803601"/>
    <n v="6601"/>
    <n v="0.94125196064451699"/>
    <s v="NA"/>
    <s v="NA"/>
    <n v="24.3516326821617"/>
    <n v="604.98873520604604"/>
    <n v="53.337658633965503"/>
    <n v="4195.3614715528302"/>
    <n v="479.787537430486"/>
    <n v="437.215884785399"/>
    <n v="41.983031512904603"/>
    <n v="49.499500926850097"/>
    <n v="0.208665437986289"/>
  </r>
  <r>
    <x v="2"/>
    <x v="3"/>
    <n v="8715"/>
    <n v="6522"/>
    <n v="8715"/>
    <n v="1"/>
    <n v="7408"/>
    <n v="0.85002868617326399"/>
    <s v="NA"/>
    <s v="NA"/>
    <n v="31.7186460126219"/>
    <n v="538.07733792312104"/>
    <n v="46.021916236374103"/>
    <n v="3769.9313826735502"/>
    <n v="440.06242111302402"/>
    <n v="403.26551921973601"/>
    <n v="40.880091795754403"/>
    <n v="51.6699942627653"/>
    <n v="0.16013000519835199"/>
  </r>
  <r>
    <x v="2"/>
    <x v="4"/>
    <n v="7922"/>
    <n v="7122"/>
    <n v="7647"/>
    <n v="0.96528654380207002"/>
    <n v="7457"/>
    <n v="0.94130270133804606"/>
    <s v="NA"/>
    <s v="NA"/>
    <n v="24.910881090633701"/>
    <n v="592.44483716233299"/>
    <n v="52.9745013885383"/>
    <n v="4116.41428932088"/>
    <n v="479.703357737945"/>
    <n v="423.514642766978"/>
    <n v="39.764327190103501"/>
    <n v="51.121686442817499"/>
    <n v="0.165177024634835"/>
  </r>
  <r>
    <x v="2"/>
    <x v="5"/>
    <n v="2114"/>
    <n v="11122"/>
    <n v="2074"/>
    <n v="0.98107852412488195"/>
    <n v="1879"/>
    <n v="0.88883632923367994"/>
    <s v="NA"/>
    <s v="NA"/>
    <n v="27.7180700094607"/>
    <n v="561.80085146641397"/>
    <n v="53.034531693472097"/>
    <n v="4335.5851466414397"/>
    <n v="488.61352885525099"/>
    <n v="434.34578997161799"/>
    <n v="40.981551561021803"/>
    <n v="51.146641438032198"/>
    <n v="0.213997394388035"/>
  </r>
  <r>
    <x v="3"/>
    <x v="0"/>
    <n v="2047"/>
    <n v="2523"/>
    <n v="1517"/>
    <n v="0.74108451392281405"/>
    <n v="1238"/>
    <n v="0.60478749389350295"/>
    <s v="NA"/>
    <s v="NA"/>
    <n v="22.718612603810499"/>
    <n v="441.19785051294599"/>
    <n v="32.704445530043998"/>
    <n v="3225.8729848558901"/>
    <n v="476.987787005374"/>
    <n v="364.881289692233"/>
    <n v="43.2149487054226"/>
    <n v="50.950659501709801"/>
    <n v="0.12401811264844199"/>
  </r>
  <r>
    <x v="3"/>
    <x v="1"/>
    <n v="293081"/>
    <n v="3723"/>
    <n v="215204"/>
    <n v="0.73428164910041904"/>
    <n v="130381"/>
    <n v="0.44486336541775101"/>
    <n v="3376"/>
    <n v="1.1518999866930999E-2"/>
    <n v="36.057182144185397"/>
    <n v="381.873710680665"/>
    <n v="32.079343253230299"/>
    <n v="3205.4335866194001"/>
    <n v="430.711874874182"/>
    <n v="348.96318082714299"/>
    <n v="39.637250452946503"/>
    <n v="46.580092192943198"/>
    <n v="0.26692128445380597"/>
  </r>
  <r>
    <x v="3"/>
    <x v="2"/>
    <n v="106454"/>
    <n v="5923"/>
    <n v="89008"/>
    <n v="0.83611700828526903"/>
    <n v="63632"/>
    <n v="0.59774174760929599"/>
    <n v="1087"/>
    <n v="1.02109831476506E-2"/>
    <n v="34.894179645668601"/>
    <n v="440.09023615834099"/>
    <n v="38.1189809683056"/>
    <n v="3443.4422191744802"/>
    <n v="448.92550773103898"/>
    <n v="379.90984838521803"/>
    <n v="40.182022281924603"/>
    <n v="47.869953219230801"/>
    <n v="0.24449644638205301"/>
  </r>
  <r>
    <x v="3"/>
    <x v="3"/>
    <n v="80544"/>
    <n v="6523"/>
    <n v="65544"/>
    <n v="0.81376638855780703"/>
    <n v="46211"/>
    <n v="0.57373609455701202"/>
    <n v="246"/>
    <n v="3.0542312276519699E-3"/>
    <n v="34.744661303138699"/>
    <n v="385.198102900278"/>
    <n v="33.405058104886798"/>
    <n v="3217.5930547278499"/>
    <n v="430.62141189908601"/>
    <n v="362.231463547874"/>
    <n v="39.473852800953502"/>
    <n v="47.670292014302703"/>
    <n v="0.20757528201199299"/>
  </r>
  <r>
    <x v="3"/>
    <x v="4"/>
    <n v="65222"/>
    <n v="7123"/>
    <n v="53323"/>
    <n v="0.81756155898316496"/>
    <n v="37027"/>
    <n v="0.56770721535678104"/>
    <n v="548"/>
    <n v="8.4020729201803104E-3"/>
    <n v="33.5336082916807"/>
    <n v="384.60921161571201"/>
    <n v="32.9721566342645"/>
    <n v="3186.2509122688698"/>
    <n v="430.48023672993799"/>
    <n v="354.62120143509901"/>
    <n v="40.290377479991399"/>
    <n v="48.4649811413327"/>
    <n v="0.181745203472127"/>
  </r>
  <r>
    <x v="3"/>
    <x v="5"/>
    <n v="22745"/>
    <n v="11123"/>
    <n v="18048"/>
    <n v="0.79349307540118696"/>
    <n v="11573"/>
    <n v="0.50881512420312203"/>
    <n v="502"/>
    <n v="2.2070784787865502E-2"/>
    <n v="30.763904154759299"/>
    <n v="401.14433941525601"/>
    <n v="33.795031875137397"/>
    <n v="3256.3222246647601"/>
    <n v="441.21591558584299"/>
    <n v="364.73761266212398"/>
    <n v="40.060496812486299"/>
    <n v="47.424488898659"/>
    <n v="0.26809222548145101"/>
  </r>
  <r>
    <x v="4"/>
    <x v="0"/>
    <n v="765"/>
    <n v="2531"/>
    <n v="765"/>
    <n v="1"/>
    <n v="623"/>
    <n v="0.81437908496732003"/>
    <s v="NA"/>
    <s v="NA"/>
    <n v="28.431372549019599"/>
    <n v="342.17777777777798"/>
    <n v="22.155555555555601"/>
    <n v="2465.6405228758199"/>
    <n v="333.82483660130703"/>
    <n v="334.09803921568601"/>
    <n v="42.803921568627501"/>
    <n v="50.041830065359498"/>
    <n v="0.117290022917479"/>
  </r>
  <r>
    <x v="4"/>
    <x v="1"/>
    <n v="88494"/>
    <n v="3731"/>
    <n v="73398"/>
    <n v="0.82941216353651104"/>
    <n v="45929"/>
    <n v="0.51900693832350198"/>
    <n v="1073"/>
    <n v="1.2125115827061699E-2"/>
    <n v="26.141207313490199"/>
    <n v="366.06590277306901"/>
    <n v="34.565190860397301"/>
    <n v="2770.05374375664"/>
    <n v="365.97216760458298"/>
    <n v="355.03066874590399"/>
    <n v="39.347255181142202"/>
    <n v="46.645716093746501"/>
    <n v="0.29811660457685601"/>
  </r>
  <r>
    <x v="4"/>
    <x v="2"/>
    <n v="20754"/>
    <n v="5931"/>
    <n v="18569"/>
    <n v="0.89471909029584695"/>
    <n v="14246"/>
    <n v="0.68642189457453995"/>
    <n v="187"/>
    <n v="9.0103112652982608E-3"/>
    <n v="20.9611641129421"/>
    <n v="477.043798785776"/>
    <n v="44.479714753782403"/>
    <n v="3351.0157078153602"/>
    <n v="414.76081719186698"/>
    <n v="394.53454755709703"/>
    <n v="38.825334875204803"/>
    <n v="45.817721884937797"/>
    <n v="0.24293303614845599"/>
  </r>
  <r>
    <x v="4"/>
    <x v="3"/>
    <n v="9430"/>
    <n v="6531"/>
    <n v="7991"/>
    <n v="0.84740190880169697"/>
    <n v="4769"/>
    <n v="0.505726405090138"/>
    <n v="94"/>
    <n v="9.9681866383881206E-3"/>
    <n v="22.9908801696713"/>
    <n v="354.87126193001097"/>
    <n v="31.450901378579001"/>
    <n v="2772.2549310710501"/>
    <n v="353.803181336161"/>
    <n v="334.71707317073202"/>
    <n v="41.026405090137899"/>
    <n v="46.597348886532302"/>
    <n v="0.198022207942846"/>
  </r>
  <r>
    <x v="4"/>
    <x v="4"/>
    <n v="13917"/>
    <n v="7131"/>
    <n v="12176"/>
    <n v="0.87490119997125804"/>
    <n v="8549"/>
    <n v="0.61428468779190903"/>
    <n v="260"/>
    <n v="1.8682187252999902E-2"/>
    <n v="23.982611194941398"/>
    <n v="388.03441833728499"/>
    <n v="35.449809585399201"/>
    <n v="2921.8455126823301"/>
    <n v="367.423223395847"/>
    <n v="351.39771502478999"/>
    <n v="39.386290148739"/>
    <n v="47.783071064166101"/>
    <n v="0.163562036569187"/>
  </r>
  <r>
    <x v="4"/>
    <x v="5"/>
    <n v="4675"/>
    <n v="11131"/>
    <n v="4356"/>
    <n v="0.93176470588235305"/>
    <n v="2859"/>
    <n v="0.61155080213903701"/>
    <s v="NA"/>
    <s v="NA"/>
    <n v="20.6027807486631"/>
    <n v="449.40513368984"/>
    <n v="40.201497326203203"/>
    <n v="3150.1593582887699"/>
    <n v="407.16919786096298"/>
    <n v="394.66780748663098"/>
    <n v="41.341604278074897"/>
    <n v="49.0282352941176"/>
    <n v="0.24281275823131801"/>
  </r>
  <r>
    <x v="5"/>
    <x v="0"/>
    <n v="428"/>
    <n v="2532"/>
    <n v="323"/>
    <n v="0.75467289719626196"/>
    <n v="210"/>
    <n v="0.49065420560747702"/>
    <s v="NA"/>
    <s v="NA"/>
    <n v="24.240654205607498"/>
    <n v="379.89719626168198"/>
    <n v="25.619158878504699"/>
    <n v="2964.23831775701"/>
    <n v="380.76168224299101"/>
    <n v="320.59813084112102"/>
    <n v="40.871495327102799"/>
    <n v="50.7102803738318"/>
    <n v="0.193484082402932"/>
  </r>
  <r>
    <x v="5"/>
    <x v="1"/>
    <n v="80470"/>
    <n v="3732"/>
    <n v="72857"/>
    <n v="0.90539331427861303"/>
    <n v="58064"/>
    <n v="0.72156083012302696"/>
    <n v="622"/>
    <n v="7.7295886665838202E-3"/>
    <n v="26.498334783149001"/>
    <n v="503.68221697527002"/>
    <n v="44.429812352429501"/>
    <n v="3596.7738163290701"/>
    <n v="433.76982726481901"/>
    <n v="404.885684105878"/>
    <n v="41.619821051323498"/>
    <n v="48.8238349695539"/>
    <n v="0.25118795551631401"/>
  </r>
  <r>
    <x v="5"/>
    <x v="2"/>
    <n v="37605"/>
    <n v="5932"/>
    <n v="34051"/>
    <n v="0.90549129105172199"/>
    <n v="26583"/>
    <n v="0.70690067810131596"/>
    <n v="278"/>
    <n v="7.3926339582502301E-3"/>
    <n v="21.965855604307901"/>
    <n v="563.18399149049299"/>
    <n v="49.199813854540601"/>
    <n v="3861.6437175907499"/>
    <n v="466.77795505916799"/>
    <n v="421.93189735407498"/>
    <n v="42.273873155165496"/>
    <n v="49.2481053051456"/>
    <n v="0.23501617708582301"/>
  </r>
  <r>
    <x v="5"/>
    <x v="3"/>
    <n v="12701"/>
    <n v="6532"/>
    <n v="10954"/>
    <n v="0.86245177545075202"/>
    <n v="8163"/>
    <n v="0.64270529879536997"/>
    <n v="89"/>
    <n v="7.0073222580899104E-3"/>
    <n v="27.925753877647399"/>
    <n v="432.46610503110003"/>
    <n v="35.673017872608497"/>
    <n v="3131.2310841665999"/>
    <n v="394.07944256357803"/>
    <n v="360.580820407842"/>
    <n v="42.158412723407601"/>
    <n v="50.168963073773703"/>
    <n v="0.211245663991455"/>
  </r>
  <r>
    <x v="5"/>
    <x v="4"/>
    <n v="19466"/>
    <n v="7132"/>
    <n v="17326"/>
    <n v="0.89006472824411798"/>
    <n v="13241"/>
    <n v="0.68021165108394099"/>
    <n v="283"/>
    <n v="1.45381691153807E-2"/>
    <n v="29.249511969587999"/>
    <n v="423.64574129251002"/>
    <n v="35.680417137573201"/>
    <n v="3154.0197267029698"/>
    <n v="384.96840645227599"/>
    <n v="355.00806534470399"/>
    <n v="41.158532826466697"/>
    <n v="49.686735847118001"/>
    <n v="0.17322904975989101"/>
  </r>
  <r>
    <x v="5"/>
    <x v="5"/>
    <n v="10794"/>
    <n v="11132"/>
    <n v="10654"/>
    <n v="0.98702983138780798"/>
    <n v="8362"/>
    <n v="0.77468964239392302"/>
    <n v="208"/>
    <n v="1.9269964795256601E-2"/>
    <n v="19.999444135630899"/>
    <n v="567.58745599407098"/>
    <n v="51.602371687974802"/>
    <n v="4074.69232907171"/>
    <n v="462.07707985918103"/>
    <n v="439.31702797850699"/>
    <n v="42.039466370205702"/>
    <n v="50.991106170094497"/>
    <n v="0.234089989960656"/>
  </r>
  <r>
    <x v="6"/>
    <x v="0"/>
    <n v="991"/>
    <n v="2533"/>
    <n v="991"/>
    <n v="1"/>
    <n v="842"/>
    <n v="0.849646821392533"/>
    <s v="NA"/>
    <s v="NA"/>
    <n v="24.7325933400605"/>
    <n v="500.76992936427803"/>
    <n v="42.724520686175602"/>
    <n v="3644.2805247225001"/>
    <n v="430.174571140262"/>
    <n v="373.00908173562101"/>
    <n v="40.696266397578199"/>
    <n v="50.986881937436898"/>
    <n v="0.38522723316644297"/>
  </r>
  <r>
    <x v="6"/>
    <x v="1"/>
    <n v="227590"/>
    <n v="3733"/>
    <n v="209223"/>
    <n v="0.91929786018717896"/>
    <n v="169763"/>
    <n v="0.74591590140164299"/>
    <n v="1844"/>
    <n v="8.1022892042708402E-3"/>
    <n v="25.573223779603701"/>
    <n v="561.91824772617395"/>
    <n v="48.170793971615602"/>
    <n v="3926.0704907948498"/>
    <n v="471.69754822268101"/>
    <n v="431.83095039325099"/>
    <n v="41.5309328177864"/>
    <n v="48.998725778812798"/>
    <n v="0.23775305714244999"/>
  </r>
  <r>
    <x v="6"/>
    <x v="2"/>
    <n v="126521"/>
    <n v="5933"/>
    <n v="120112"/>
    <n v="0.94934437761320301"/>
    <n v="100910"/>
    <n v="0.79757510610886695"/>
    <n v="531"/>
    <n v="4.1969317346527398E-3"/>
    <n v="22.8931481730306"/>
    <n v="606.008243690771"/>
    <n v="52.9899384291936"/>
    <n v="4196.7761715446404"/>
    <n v="491.25609977790202"/>
    <n v="451.12711723745502"/>
    <n v="41.495720078089803"/>
    <n v="49.2032943147778"/>
    <n v="0.218374284414278"/>
  </r>
  <r>
    <x v="6"/>
    <x v="3"/>
    <n v="40379"/>
    <n v="6533"/>
    <n v="36987"/>
    <n v="0.91599593848287497"/>
    <n v="29622"/>
    <n v="0.73359914807201798"/>
    <n v="289"/>
    <n v="7.1571856658163898E-3"/>
    <n v="25.4733153371802"/>
    <n v="513.66849104732705"/>
    <n v="44.551029000222897"/>
    <n v="3661.1982961440399"/>
    <n v="450.34805220535401"/>
    <n v="413.43054558062403"/>
    <n v="41.1664231407415"/>
    <n v="49.071348968523203"/>
    <n v="0.20752454644665999"/>
  </r>
  <r>
    <x v="6"/>
    <x v="4"/>
    <n v="36426"/>
    <n v="7133"/>
    <n v="33129"/>
    <n v="0.90948772854554405"/>
    <n v="26915"/>
    <n v="0.73889529456981295"/>
    <n v="262"/>
    <n v="7.1926645802448796E-3"/>
    <n v="25.432054027343099"/>
    <n v="493.323148300664"/>
    <n v="42.046340525997898"/>
    <n v="3519.66935705265"/>
    <n v="429.99544281557098"/>
    <n v="396.429830340965"/>
    <n v="41.632103442595998"/>
    <n v="49.190029100093298"/>
    <n v="0.207519760042814"/>
  </r>
  <r>
    <x v="6"/>
    <x v="5"/>
    <n v="22821"/>
    <n v="11133"/>
    <n v="21657"/>
    <n v="0.94899434731168697"/>
    <n v="18387"/>
    <n v="0.80570527146049697"/>
    <n v="209"/>
    <n v="9.1582314534858194E-3"/>
    <n v="20.361596774900299"/>
    <n v="567.62087550939896"/>
    <n v="49.2199290127514"/>
    <n v="4020.81284781561"/>
    <n v="475.40283072608599"/>
    <n v="436.44835896761799"/>
    <n v="41.909732264142697"/>
    <n v="49.286052320231398"/>
    <n v="0.21856129077834299"/>
  </r>
  <r>
    <x v="7"/>
    <x v="0"/>
    <n v="1070"/>
    <n v="2542"/>
    <n v="1070"/>
    <n v="1"/>
    <n v="683"/>
    <n v="0.63831775700934601"/>
    <s v="NA"/>
    <s v="NA"/>
    <n v="13.0355140186916"/>
    <n v="381.13177570093501"/>
    <n v="38.330841121495297"/>
    <n v="3065.1224299065402"/>
    <n v="373.79345794392498"/>
    <n v="343.39906542056099"/>
    <n v="44.1990654205607"/>
    <n v="51.7588785046729"/>
    <n v="0.230597929553814"/>
  </r>
  <r>
    <x v="7"/>
    <x v="1"/>
    <n v="148882"/>
    <n v="3742"/>
    <n v="128590"/>
    <n v="0.86370414153490704"/>
    <n v="89453"/>
    <n v="0.60083153101113596"/>
    <n v="1022"/>
    <n v="6.8644967155196699E-3"/>
    <n v="25.101456186778801"/>
    <n v="497.75924557703399"/>
    <n v="45.632420306014197"/>
    <n v="3434.8642481965599"/>
    <n v="403.52019048642501"/>
    <n v="384.12274149998001"/>
    <n v="40.346482449187903"/>
    <n v="48.222881207936503"/>
    <n v="0.27075277217125598"/>
  </r>
  <r>
    <x v="7"/>
    <x v="2"/>
    <n v="48397"/>
    <n v="5942"/>
    <n v="44770"/>
    <n v="0.92505733826476799"/>
    <n v="33883"/>
    <n v="0.70010537843254705"/>
    <n v="268"/>
    <n v="5.5375333181808799E-3"/>
    <n v="19.842200962869601"/>
    <n v="575.03285327602998"/>
    <n v="54.060127693865297"/>
    <n v="3856.8060623592401"/>
    <n v="449.96171250284101"/>
    <n v="425.46040043804402"/>
    <n v="40.8811289955989"/>
    <n v="49.183275822881598"/>
    <n v="0.23903908900658399"/>
  </r>
  <r>
    <x v="7"/>
    <x v="3"/>
    <n v="25604"/>
    <n v="6542"/>
    <n v="22626"/>
    <n v="0.88369004842993304"/>
    <n v="18594"/>
    <n v="0.72621465396031903"/>
    <n v="382"/>
    <n v="1.49195438212779E-2"/>
    <n v="24.090103108889199"/>
    <n v="471.80819403218197"/>
    <n v="45.218012810498401"/>
    <n v="3456.7419543821302"/>
    <n v="395.89411810654599"/>
    <n v="385.15314013435398"/>
    <n v="41.468051866895799"/>
    <n v="49.974066552101199"/>
    <n v="0.20750433551045799"/>
  </r>
  <r>
    <x v="7"/>
    <x v="4"/>
    <n v="28488"/>
    <n v="7142"/>
    <n v="26411"/>
    <n v="0.92709210895815797"/>
    <n v="19492"/>
    <n v="0.68421791631564199"/>
    <n v="117"/>
    <n v="4.1069924178601504E-3"/>
    <n v="24.135460544790799"/>
    <n v="429.992944397641"/>
    <n v="37.393358607132797"/>
    <n v="3162.10737854535"/>
    <n v="370.021588037068"/>
    <n v="354.82641814097201"/>
    <n v="41.9222830665543"/>
    <n v="49.1052723953946"/>
    <n v="0.219034847289934"/>
  </r>
  <r>
    <x v="7"/>
    <x v="5"/>
    <n v="11795"/>
    <n v="11142"/>
    <n v="10408"/>
    <n v="0.88240779991521801"/>
    <n v="7180"/>
    <n v="0.60873251377702398"/>
    <n v="395"/>
    <n v="3.3488766426451898E-2"/>
    <n v="14.2440864773209"/>
    <n v="504.73802458668899"/>
    <n v="48.190928359474398"/>
    <n v="3477.0666384061001"/>
    <n v="424.58456973293801"/>
    <n v="393.45044510385799"/>
    <n v="41.417041119118302"/>
    <n v="48.904111911827002"/>
    <n v="0.23486880061369"/>
  </r>
  <r>
    <x v="8"/>
    <x v="0"/>
    <n v="5180"/>
    <n v="2544"/>
    <n v="4683"/>
    <n v="0.90405405405405403"/>
    <n v="3071"/>
    <n v="0.59285714285714297"/>
    <n v="122"/>
    <n v="2.3552123552123602E-2"/>
    <n v="22.424710424710401"/>
    <n v="347.72644787644799"/>
    <n v="49.104247104247101"/>
    <n v="2961.6920849420799"/>
    <n v="367.72876447876502"/>
    <n v="378.82084942084902"/>
    <n v="33.165057915057901"/>
    <n v="49.436486486486501"/>
    <n v="0.13455779747897501"/>
  </r>
  <r>
    <x v="8"/>
    <x v="1"/>
    <n v="296990"/>
    <n v="3744"/>
    <n v="262139"/>
    <n v="0.88265261456614696"/>
    <n v="174061"/>
    <n v="0.58608370652210495"/>
    <n v="3893"/>
    <n v="1.3108185460789901E-2"/>
    <n v="23.724546281019599"/>
    <n v="360.08209704030401"/>
    <n v="45.6552543856696"/>
    <n v="3078.5156099532001"/>
    <n v="379.10403043873498"/>
    <n v="376.33229401663402"/>
    <n v="36.494794437523097"/>
    <n v="46.406879019495598"/>
    <n v="0.27292433230917501"/>
  </r>
  <r>
    <x v="8"/>
    <x v="2"/>
    <n v="98781"/>
    <n v="5944"/>
    <n v="91552"/>
    <n v="0.92681791032688499"/>
    <n v="64395"/>
    <n v="0.651896619795305"/>
    <n v="1465"/>
    <n v="1.4830787297152301E-2"/>
    <n v="21.5897895344246"/>
    <n v="384.91249329324501"/>
    <n v="47.118798149441702"/>
    <n v="3186.6882295178202"/>
    <n v="388.71247507111701"/>
    <n v="384.47305655946002"/>
    <n v="36.739686781871001"/>
    <n v="46.203966349804098"/>
    <n v="0.256390520880317"/>
  </r>
  <r>
    <x v="8"/>
    <x v="3"/>
    <n v="69349"/>
    <n v="6544"/>
    <n v="62837"/>
    <n v="0.90609814128538302"/>
    <n v="42818"/>
    <n v="0.61742779275836701"/>
    <n v="479"/>
    <n v="6.9070931087686898E-3"/>
    <n v="22.387647983388401"/>
    <n v="332.48395795180897"/>
    <n v="42.2065206419703"/>
    <n v="2972.7285901743398"/>
    <n v="362.89897475089799"/>
    <n v="357.30516662100399"/>
    <n v="37.0524881396992"/>
    <n v="47.569597254466501"/>
    <n v="0.21596290224946299"/>
  </r>
  <r>
    <x v="8"/>
    <x v="4"/>
    <n v="77165"/>
    <n v="7144"/>
    <n v="68752"/>
    <n v="0.89097388712499204"/>
    <n v="46404"/>
    <n v="0.60136072053392098"/>
    <n v="1255"/>
    <n v="1.6263850191148801E-2"/>
    <n v="23.334892762262701"/>
    <n v="321.98538197369299"/>
    <n v="40.089911229184203"/>
    <n v="2878.5145726689602"/>
    <n v="356.43489924188401"/>
    <n v="349.78850515129898"/>
    <n v="36.4369597615499"/>
    <n v="47.145532300913601"/>
    <n v="0.18796462472314901"/>
  </r>
  <r>
    <x v="8"/>
    <x v="5"/>
    <n v="25838"/>
    <n v="11144"/>
    <n v="23747"/>
    <n v="0.91907268364424499"/>
    <n v="15556"/>
    <n v="0.60205898289341298"/>
    <n v="481"/>
    <n v="1.8615991949841301E-2"/>
    <n v="19.4335474881957"/>
    <n v="382.81267899992298"/>
    <n v="48.853355522873301"/>
    <n v="3193.05979564982"/>
    <n v="387.51095286012799"/>
    <n v="384.05604148927898"/>
    <n v="34.888304048301002"/>
    <n v="46.616882111618501"/>
    <n v="0.25217459934525399"/>
  </r>
  <r>
    <x v="9"/>
    <x v="0"/>
    <n v="1873"/>
    <n v="2545"/>
    <n v="1873"/>
    <n v="1"/>
    <n v="1471"/>
    <n v="0.78537106246663102"/>
    <s v="NA"/>
    <s v="NA"/>
    <n v="9.5867592098238106"/>
    <n v="256.68019220501901"/>
    <n v="37.927389215162798"/>
    <n v="2851.2578750667399"/>
    <n v="320.58942872397199"/>
    <n v="325.692471970101"/>
    <n v="34.045381740523197"/>
    <n v="50.308595835557902"/>
    <n v="0.14712522127946001"/>
  </r>
  <r>
    <x v="9"/>
    <x v="1"/>
    <n v="145407"/>
    <n v="3745"/>
    <n v="129006"/>
    <n v="0.88720625554478105"/>
    <n v="81202"/>
    <n v="0.55844629213174102"/>
    <n v="1367"/>
    <n v="9.4011980166016796E-3"/>
    <n v="21.2299889276307"/>
    <n v="374.91977002482702"/>
    <n v="46.7243461456464"/>
    <n v="3174.0323780835902"/>
    <n v="374.69101212458798"/>
    <n v="372.77076069240098"/>
    <n v="35.206984533069203"/>
    <n v="44.875824410104002"/>
    <n v="0.283686395507663"/>
  </r>
  <r>
    <x v="9"/>
    <x v="2"/>
    <n v="50169"/>
    <n v="5945"/>
    <n v="45919"/>
    <n v="0.91528633219717404"/>
    <n v="31272"/>
    <n v="0.62333313400705603"/>
    <n v="554"/>
    <n v="1.10426757559449E-2"/>
    <n v="20.000518248320699"/>
    <n v="384.44993920548501"/>
    <n v="48.744722836811597"/>
    <n v="3203.2286272399301"/>
    <n v="382.64027586756799"/>
    <n v="382.68010125774902"/>
    <n v="33.446211804102099"/>
    <n v="44.7093623552393"/>
    <n v="0.28169045886402699"/>
  </r>
  <r>
    <x v="9"/>
    <x v="3"/>
    <n v="41259"/>
    <n v="6545"/>
    <n v="39008"/>
    <n v="0.94544220654887401"/>
    <n v="28706"/>
    <n v="0.695751230034659"/>
    <n v="448"/>
    <n v="1.08582369907172E-2"/>
    <n v="23.056569475750699"/>
    <n v="327.76446351099202"/>
    <n v="39.859812404566298"/>
    <n v="2919.6518820136198"/>
    <n v="341.37177343125097"/>
    <n v="345.22981652487903"/>
    <n v="36.902736372670198"/>
    <n v="45.608885334108898"/>
    <n v="0.23108499167983301"/>
  </r>
  <r>
    <x v="9"/>
    <x v="4"/>
    <n v="44818"/>
    <n v="7145"/>
    <n v="38972"/>
    <n v="0.869561336962827"/>
    <n v="27039"/>
    <n v="0.60330670712660095"/>
    <n v="147"/>
    <n v="3.2799321701102199E-3"/>
    <n v="24.301664509795199"/>
    <n v="331.56013208978499"/>
    <n v="38.994979695658003"/>
    <n v="2943.3383015752602"/>
    <n v="344.15498237315398"/>
    <n v="340.41188808068199"/>
    <n v="34.9699451113392"/>
    <n v="45.981034405819102"/>
    <n v="0.20240809826116099"/>
  </r>
  <r>
    <x v="9"/>
    <x v="5"/>
    <n v="12939"/>
    <n v="11145"/>
    <n v="11419"/>
    <n v="0.88252569750367105"/>
    <n v="7398"/>
    <n v="0.57175979596568505"/>
    <n v="187"/>
    <n v="1.4452430636061501E-2"/>
    <n v="18.454208207743999"/>
    <n v="381.64966380709501"/>
    <n v="45.744647963521103"/>
    <n v="3213.8862354123198"/>
    <n v="377.14784759255002"/>
    <n v="370.659401808486"/>
    <n v="33.227838318262599"/>
    <n v="44.567199938171399"/>
    <n v="0.27171402285250901"/>
  </r>
  <r>
    <x v="10"/>
    <x v="0"/>
    <n v="726"/>
    <n v="2548"/>
    <n v="726"/>
    <n v="1"/>
    <n v="561"/>
    <n v="0.77272727272727304"/>
    <s v="NA"/>
    <s v="NA"/>
    <n v="15.004132231405"/>
    <n v="325.82369146005499"/>
    <n v="18.097796143250701"/>
    <n v="2562.8663911845701"/>
    <n v="341.86501377410502"/>
    <n v="319.87327823691498"/>
    <n v="46.351239669421503"/>
    <n v="52"/>
    <n v="0.24106537784367599"/>
  </r>
  <r>
    <x v="10"/>
    <x v="1"/>
    <n v="166535"/>
    <n v="3748"/>
    <n v="141994"/>
    <n v="0.85263758369111597"/>
    <n v="98260"/>
    <n v="0.59002612063530202"/>
    <n v="2062"/>
    <n v="1.23817816074699E-2"/>
    <n v="29.552442429519299"/>
    <n v="408.61361875882"/>
    <n v="30.1086138049059"/>
    <n v="3156.4193713033301"/>
    <n v="363.706229921638"/>
    <n v="343.534950610983"/>
    <n v="41.583462935719197"/>
    <n v="47.305857627525697"/>
    <n v="0.249635686895227"/>
  </r>
  <r>
    <x v="10"/>
    <x v="2"/>
    <n v="26856"/>
    <n v="5948"/>
    <n v="24090"/>
    <n v="0.89700625558534397"/>
    <n v="16203"/>
    <n v="0.60332886505808803"/>
    <n v="515"/>
    <n v="1.9176347929699099E-2"/>
    <n v="22.724270181709901"/>
    <n v="412.75983020554099"/>
    <n v="30.489648495680701"/>
    <n v="3187.0988605898101"/>
    <n v="365.454795948764"/>
    <n v="347.234696157283"/>
    <n v="40.478552278820402"/>
    <n v="48.165065534703601"/>
    <n v="0.24182112383107199"/>
  </r>
  <r>
    <x v="10"/>
    <x v="3"/>
    <n v="24059"/>
    <n v="6548"/>
    <n v="19947"/>
    <n v="0.82908682821397395"/>
    <n v="12919"/>
    <n v="0.53697161145517303"/>
    <n v="118"/>
    <n v="4.9046095016418E-3"/>
    <n v="30.440542000914402"/>
    <n v="385.62870443493102"/>
    <n v="25.625878049794299"/>
    <n v="2937.5905482355902"/>
    <n v="346.50733613200902"/>
    <n v="328.630990481732"/>
    <n v="41.640591878299198"/>
    <n v="49.442744918741397"/>
    <n v="0.19213499027375"/>
  </r>
  <r>
    <x v="10"/>
    <x v="4"/>
    <n v="43578"/>
    <n v="7148"/>
    <n v="35593"/>
    <n v="0.81676534030933001"/>
    <n v="23342"/>
    <n v="0.53563724815273805"/>
    <n v="415"/>
    <n v="9.5231538849878394E-3"/>
    <n v="29.340378172472299"/>
    <n v="394.98749368947603"/>
    <n v="26.404653724356301"/>
    <n v="2920.19977970536"/>
    <n v="345.489444214971"/>
    <n v="342.70003212630201"/>
    <n v="43.362683005186099"/>
    <n v="47.773509569048599"/>
    <n v="0.217122366521497"/>
  </r>
  <r>
    <x v="10"/>
    <x v="5"/>
    <n v="5543"/>
    <n v="11148"/>
    <n v="4763"/>
    <n v="0.85928197726862698"/>
    <n v="3379"/>
    <n v="0.60959769078116499"/>
    <s v="NA"/>
    <s v="NA"/>
    <n v="22.426123038065999"/>
    <n v="418.34349630164201"/>
    <n v="30.2850441998918"/>
    <n v="3083.7140537615001"/>
    <n v="369.823741656143"/>
    <n v="350.57586144687002"/>
    <n v="41.030308497203698"/>
    <n v="49.685188526068899"/>
    <n v="0.23165861439003799"/>
  </r>
  <r>
    <x v="11"/>
    <x v="0"/>
    <n v="849"/>
    <n v="2549"/>
    <n v="764"/>
    <n v="0.89988221436984706"/>
    <n v="673"/>
    <n v="0.792697290930506"/>
    <s v="NA"/>
    <s v="NA"/>
    <n v="19.405182567726701"/>
    <n v="287.037691401649"/>
    <n v="17.020023557125999"/>
    <n v="2559.2650176678399"/>
    <n v="281.951707891637"/>
    <n v="245.474676089517"/>
    <n v="35.507656065959999"/>
    <n v="37.0412249705536"/>
    <n v="0.28949495518086599"/>
  </r>
  <r>
    <x v="11"/>
    <x v="1"/>
    <n v="115731"/>
    <n v="3749"/>
    <n v="97136"/>
    <n v="0.83932567764903099"/>
    <n v="69225"/>
    <n v="0.59815434066931095"/>
    <n v="1388"/>
    <n v="1.19933293585988E-2"/>
    <n v="26.2608635542767"/>
    <n v="347.48591129429502"/>
    <n v="30.6628388245155"/>
    <n v="2989.2026336936501"/>
    <n v="322.35172944154999"/>
    <n v="300.57466020340303"/>
    <n v="38.3303090788121"/>
    <n v="46.009582566468801"/>
    <n v="0.26327594529916298"/>
  </r>
  <r>
    <x v="11"/>
    <x v="2"/>
    <n v="25225"/>
    <n v="5949"/>
    <n v="22293"/>
    <n v="0.88376610505450903"/>
    <n v="16886"/>
    <n v="0.66941526263627305"/>
    <n v="291"/>
    <n v="1.15361744301288E-2"/>
    <n v="23.118414271555999"/>
    <n v="373.22442021803801"/>
    <n v="33.409554013875102"/>
    <n v="3137.7491774033701"/>
    <n v="332.70374628344899"/>
    <n v="313.223825569871"/>
    <n v="36.9729633300297"/>
    <n v="46.114529236868201"/>
    <n v="0.25352151365258302"/>
  </r>
  <r>
    <x v="11"/>
    <x v="3"/>
    <n v="39301"/>
    <n v="6549"/>
    <n v="34297"/>
    <n v="0.87267499554718697"/>
    <n v="24376"/>
    <n v="0.620238670771736"/>
    <n v="191"/>
    <n v="4.8599272283148002E-3"/>
    <n v="27.056054553319299"/>
    <n v="335.80845271112702"/>
    <n v="30.224676216890199"/>
    <n v="2869.4810055723801"/>
    <n v="318.69586015623003"/>
    <n v="300.51354927355499"/>
    <n v="36.673265311315198"/>
    <n v="45.1774255108012"/>
    <n v="0.20407055570711599"/>
  </r>
  <r>
    <x v="11"/>
    <x v="4"/>
    <n v="60417"/>
    <n v="7149"/>
    <n v="53472"/>
    <n v="0.88504891007497899"/>
    <n v="37225"/>
    <n v="0.61613453167154897"/>
    <n v="1389"/>
    <n v="2.29902179850042E-2"/>
    <n v="26.4024032970853"/>
    <n v="289.52175712133999"/>
    <n v="23.892414386679199"/>
    <n v="2611.9337603654599"/>
    <n v="298.85196219607099"/>
    <n v="278.14959365741402"/>
    <n v="38.958869192445803"/>
    <n v="46.781899134349601"/>
    <n v="0.19966695078430499"/>
  </r>
  <r>
    <x v="11"/>
    <x v="5"/>
    <n v="4869"/>
    <n v="11149"/>
    <n v="4190"/>
    <n v="0.86054631341137799"/>
    <n v="3240"/>
    <n v="0.66543438077633998"/>
    <s v="NA"/>
    <s v="NA"/>
    <n v="19.787019921955199"/>
    <n v="348.28835489833602"/>
    <n v="29.152392688437001"/>
    <n v="3026.1474635448799"/>
    <n v="331.26391456151202"/>
    <n v="308.42205791743697"/>
    <n v="33.964469090162297"/>
    <n v="39.418155678784103"/>
    <n v="0.20020741556545399"/>
  </r>
  <r>
    <x v="12"/>
    <x v="0"/>
    <n v="35"/>
    <n v="2551"/>
    <n v="35"/>
    <n v="1"/>
    <n v="35"/>
    <n v="1"/>
    <s v="NA"/>
    <s v="NA"/>
    <n v="5"/>
    <n v="808"/>
    <n v="68"/>
    <n v="4788"/>
    <n v="565"/>
    <n v="503"/>
    <n v="40"/>
    <n v="52"/>
    <n v="2.9387755102040801E-2"/>
  </r>
  <r>
    <x v="12"/>
    <x v="1"/>
    <n v="204598"/>
    <n v="3751"/>
    <n v="195543"/>
    <n v="0.95574248037615195"/>
    <n v="161042"/>
    <n v="0.78711424354099302"/>
    <n v="2611"/>
    <n v="1.2761610572928401E-2"/>
    <n v="16.945522439124499"/>
    <n v="662.412306083148"/>
    <n v="60.284968572517798"/>
    <n v="4736.6869128730496"/>
    <n v="522.21166873576499"/>
    <n v="469.722577933313"/>
    <n v="42.694254098280503"/>
    <n v="46.0105426250501"/>
    <n v="0.255761089380315"/>
  </r>
  <r>
    <x v="12"/>
    <x v="2"/>
    <n v="28676"/>
    <n v="5951"/>
    <n v="26707"/>
    <n v="0.93133630910866205"/>
    <n v="22221"/>
    <n v="0.77489887013530501"/>
    <n v="94"/>
    <n v="3.2780025108104299E-3"/>
    <n v="17.336971683637898"/>
    <n v="671.17460594225099"/>
    <n v="62.502754917003799"/>
    <n v="4711.2036546240797"/>
    <n v="512.56786162644698"/>
    <n v="477.46537173943398"/>
    <n v="39.303947551959801"/>
    <n v="45.283826196122199"/>
    <n v="0.20427750213260101"/>
  </r>
  <r>
    <x v="12"/>
    <x v="3"/>
    <n v="13882"/>
    <n v="6551"/>
    <n v="13439"/>
    <n v="0.96808817173317996"/>
    <n v="11423"/>
    <n v="0.82286414061374402"/>
    <n v="191"/>
    <n v="1.37588243768909E-2"/>
    <n v="12.7836046679153"/>
    <n v="656.90628151563203"/>
    <n v="57.6192191326898"/>
    <n v="4555.3520386111504"/>
    <n v="506.415141910388"/>
    <n v="451.707534937329"/>
    <n v="41.094943091773501"/>
    <n v="48.7091917591125"/>
    <n v="0.211762112110193"/>
  </r>
  <r>
    <x v="12"/>
    <x v="4"/>
    <n v="8198"/>
    <n v="7151"/>
    <n v="7240"/>
    <n v="0.88314222981214896"/>
    <n v="5101"/>
    <n v="0.62222493291046599"/>
    <s v="NA"/>
    <s v="NA"/>
    <n v="15.124664552329801"/>
    <n v="615.33556965113405"/>
    <n v="57.186264942668899"/>
    <n v="4522.6696755306202"/>
    <n v="480.75225664796301"/>
    <n v="438.72395706269799"/>
    <n v="38.623322761649199"/>
    <n v="47.286045376921201"/>
    <n v="0.18620998828485999"/>
  </r>
  <r>
    <x v="12"/>
    <x v="5"/>
    <n v="5873"/>
    <n v="11151"/>
    <n v="5628"/>
    <n v="0.958283671036949"/>
    <n v="4533"/>
    <n v="0.77183722118167897"/>
    <s v="NA"/>
    <s v="NA"/>
    <n v="10.0352460412055"/>
    <n v="654.58045292014299"/>
    <n v="60.4270389919973"/>
    <n v="4754.21896815937"/>
    <n v="513.05704069470505"/>
    <n v="463.59577728588499"/>
    <n v="38.666099097565102"/>
    <n v="44.114592201600502"/>
    <n v="0.290880677156859"/>
  </r>
  <r>
    <x v="13"/>
    <x v="0"/>
    <n v="1088"/>
    <n v="2552"/>
    <n v="1088"/>
    <n v="1"/>
    <n v="967"/>
    <n v="0.88878676470588203"/>
    <s v="NA"/>
    <s v="NA"/>
    <n v="10.703125"/>
    <n v="791.16452205882399"/>
    <n v="69.001838235294102"/>
    <n v="4836.6112132352901"/>
    <n v="529.01930147058795"/>
    <n v="503.60110294117601"/>
    <n v="39.877757352941202"/>
    <n v="49.546875"/>
    <n v="7.5436035758757902E-2"/>
  </r>
  <r>
    <x v="13"/>
    <x v="1"/>
    <n v="172051"/>
    <n v="3752"/>
    <n v="166073"/>
    <n v="0.96525448849468998"/>
    <n v="139022"/>
    <n v="0.808027852206613"/>
    <n v="1534"/>
    <n v="8.9159609650626796E-3"/>
    <n v="17.5294244148537"/>
    <n v="683.55614904882896"/>
    <n v="63.586907370489001"/>
    <n v="4598.3127502891602"/>
    <n v="513.71017895856505"/>
    <n v="480.28420642716401"/>
    <n v="41.376772003650103"/>
    <n v="49.970479683349701"/>
    <n v="0.229486691908696"/>
  </r>
  <r>
    <x v="13"/>
    <x v="2"/>
    <n v="88559"/>
    <n v="5952"/>
    <n v="86609"/>
    <n v="0.97798078117413201"/>
    <n v="73525"/>
    <n v="0.83023746880610705"/>
    <n v="628"/>
    <n v="7.0913176526383502E-3"/>
    <n v="16.4438058243657"/>
    <n v="700.72020912611902"/>
    <n v="63.604252532210197"/>
    <n v="4695.6331259386398"/>
    <n v="518.02371300488903"/>
    <n v="477.66294786526498"/>
    <n v="41.718899264896798"/>
    <n v="50.195485495545299"/>
    <n v="0.20008357549789099"/>
  </r>
  <r>
    <x v="13"/>
    <x v="3"/>
    <n v="27535"/>
    <n v="6552"/>
    <n v="26192"/>
    <n v="0.95122571272925405"/>
    <n v="20987"/>
    <n v="0.76219357181768699"/>
    <s v="NA"/>
    <s v="NA"/>
    <n v="14.258253132377"/>
    <n v="644.46482658434695"/>
    <n v="62.282549482476803"/>
    <n v="4460.3572180860701"/>
    <n v="491.059633194117"/>
    <n v="474.51160341383701"/>
    <n v="41.5628109678591"/>
    <n v="50.603450154348998"/>
    <n v="0.21219783101133399"/>
  </r>
  <r>
    <x v="13"/>
    <x v="4"/>
    <n v="26058"/>
    <n v="7152"/>
    <n v="24417"/>
    <n v="0.93702509785862298"/>
    <n v="19933"/>
    <n v="0.76494742497505597"/>
    <n v="443"/>
    <n v="1.7000537263028598E-2"/>
    <n v="15.1348913961164"/>
    <n v="649.48917798756599"/>
    <n v="61.839358354440101"/>
    <n v="4472.4553304167603"/>
    <n v="498.89128098856401"/>
    <n v="473.58377465653501"/>
    <n v="39.063742420753698"/>
    <n v="49.307890091334698"/>
    <n v="0.18456725431375101"/>
  </r>
  <r>
    <x v="13"/>
    <x v="5"/>
    <n v="15914"/>
    <n v="11152"/>
    <n v="15702"/>
    <n v="0.986678396380545"/>
    <n v="13279"/>
    <n v="0.83442252105064696"/>
    <n v="58"/>
    <n v="3.64458966947342E-3"/>
    <n v="8.2947718989568902"/>
    <n v="694.94200075405297"/>
    <n v="64.801495538519504"/>
    <n v="4717.1523187130797"/>
    <n v="522.16721126052505"/>
    <n v="489.55636546437103"/>
    <n v="41.115684303129299"/>
    <n v="49.9450169661933"/>
    <n v="0.226499311736648"/>
  </r>
  <r>
    <x v="14"/>
    <x v="0"/>
    <n v="704"/>
    <n v="2553"/>
    <n v="704"/>
    <n v="1"/>
    <n v="457"/>
    <n v="0.64914772727272696"/>
    <s v="NA"/>
    <s v="NA"/>
    <n v="34.446022727272698"/>
    <n v="500.40909090909099"/>
    <n v="42.519886363636402"/>
    <n v="3956.5269886363599"/>
    <n v="428.10085227272702"/>
    <n v="393.84659090909099"/>
    <n v="34.053977272727302"/>
    <n v="44.544034090909101"/>
    <n v="0.27037325851148403"/>
  </r>
  <r>
    <x v="14"/>
    <x v="1"/>
    <n v="98937"/>
    <n v="3753"/>
    <n v="90720"/>
    <n v="0.91694714818520895"/>
    <n v="58412"/>
    <n v="0.59039590850743395"/>
    <n v="1369"/>
    <n v="1.38370882480771E-2"/>
    <n v="18.969667566228999"/>
    <n v="579.75459130557795"/>
    <n v="48.5500065698374"/>
    <n v="4131.0595227265803"/>
    <n v="445.49366768751798"/>
    <n v="409.90845689681299"/>
    <n v="39.030292004002497"/>
    <n v="47.316342723147002"/>
    <n v="0.26560350841600999"/>
  </r>
  <r>
    <x v="14"/>
    <x v="2"/>
    <n v="44319"/>
    <n v="5953"/>
    <n v="42451"/>
    <n v="0.95785103454500298"/>
    <n v="28736"/>
    <n v="0.64839008100363305"/>
    <n v="2508"/>
    <n v="5.6589724497393898E-2"/>
    <n v="17.1473183059185"/>
    <n v="601.71289965928804"/>
    <n v="51.548703716239103"/>
    <n v="4208.4476635303099"/>
    <n v="459.84911663169299"/>
    <n v="419.698368645502"/>
    <n v="38.543852523748299"/>
    <n v="47.6582504117873"/>
    <n v="0.23225543555842701"/>
  </r>
  <r>
    <x v="14"/>
    <x v="3"/>
    <n v="16695"/>
    <n v="6553"/>
    <n v="14924"/>
    <n v="0.89392033542976901"/>
    <n v="9007"/>
    <n v="0.539502845163223"/>
    <n v="203"/>
    <n v="1.21593291404612E-2"/>
    <n v="20.461335729260298"/>
    <n v="605.66133572926003"/>
    <n v="49.4048517520216"/>
    <n v="4178.9999401018304"/>
    <n v="447.01233902365999"/>
    <n v="413.54243785564501"/>
    <n v="38.774483378257003"/>
    <n v="45.951482479784403"/>
    <n v="0.25470072313638398"/>
  </r>
  <r>
    <x v="14"/>
    <x v="4"/>
    <n v="12985"/>
    <n v="7153"/>
    <n v="11888"/>
    <n v="0.91551790527531796"/>
    <n v="7468"/>
    <n v="0.57512514439738205"/>
    <n v="400"/>
    <n v="3.0804774740084698E-2"/>
    <n v="26.6780130920293"/>
    <n v="587.98259530227199"/>
    <n v="47.891798228725399"/>
    <n v="4224.0101655756598"/>
    <n v="446.55333076626903"/>
    <n v="408.31597997689602"/>
    <n v="36.734693877551003"/>
    <n v="47.050519830573698"/>
    <n v="0.183182831498619"/>
  </r>
  <r>
    <x v="14"/>
    <x v="5"/>
    <n v="5326"/>
    <n v="11153"/>
    <n v="5326"/>
    <n v="1"/>
    <n v="3251"/>
    <n v="0.61040180247840803"/>
    <n v="101"/>
    <n v="1.8963574915508801E-2"/>
    <n v="17.150018775816701"/>
    <n v="581.42057829515602"/>
    <n v="55.581299286518998"/>
    <n v="4255.6610965076998"/>
    <n v="464.90161472023999"/>
    <n v="429.092189260233"/>
    <n v="38.948178745775401"/>
    <n v="47.941043935411201"/>
    <n v="0.24418728763488001"/>
  </r>
  <r>
    <x v="15"/>
    <x v="0"/>
    <n v="1154"/>
    <n v="2554"/>
    <n v="1020"/>
    <n v="0.88388214904679396"/>
    <n v="850"/>
    <n v="0.73656845753899503"/>
    <s v="NA"/>
    <s v="NA"/>
    <n v="18.418544194107501"/>
    <n v="635.19930675909904"/>
    <n v="60.915944540727899"/>
    <n v="4656.1854419410702"/>
    <n v="552.67244367417698"/>
    <n v="524.85528596187203"/>
    <n v="41.3639514731369"/>
    <n v="50.086655112651599"/>
    <n v="0.102823309140065"/>
  </r>
  <r>
    <x v="15"/>
    <x v="1"/>
    <n v="405616"/>
    <n v="3754"/>
    <n v="389911"/>
    <n v="0.96128111317107801"/>
    <n v="302797"/>
    <n v="0.74651147883712698"/>
    <n v="3107"/>
    <n v="7.6599542424361997E-3"/>
    <n v="16.833805865646301"/>
    <n v="745.61681738392997"/>
    <n v="68.166931284761901"/>
    <n v="5239.5938794327603"/>
    <n v="575.23984507514501"/>
    <n v="528.13900092698498"/>
    <n v="40.628890379077703"/>
    <n v="47.977264210484798"/>
    <n v="0.230793246563327"/>
  </r>
  <r>
    <x v="15"/>
    <x v="2"/>
    <n v="163971"/>
    <n v="5954"/>
    <n v="159900"/>
    <n v="0.97517243902885298"/>
    <n v="121779"/>
    <n v="0.74268620670728402"/>
    <n v="1175"/>
    <n v="7.1659012874227797E-3"/>
    <n v="15.743113111464799"/>
    <n v="757.77002030846904"/>
    <n v="68.051234669545195"/>
    <n v="5209.0708052033597"/>
    <n v="576.96034054802396"/>
    <n v="524.79472589665204"/>
    <n v="40.439266699599301"/>
    <n v="47.856846637515197"/>
    <n v="0.23017421788876899"/>
  </r>
  <r>
    <x v="15"/>
    <x v="3"/>
    <n v="40910"/>
    <n v="6554"/>
    <n v="39041"/>
    <n v="0.95431434857003195"/>
    <n v="28032"/>
    <n v="0.68521143974578302"/>
    <n v="245"/>
    <n v="5.9887558054265502E-3"/>
    <n v="14.268149596675601"/>
    <n v="712.67548276704997"/>
    <n v="64.729186018088498"/>
    <n v="4936.51417746272"/>
    <n v="545.81371302859895"/>
    <n v="507.82881935956999"/>
    <n v="39.825299437790299"/>
    <n v="48.923735028110499"/>
    <n v="0.24332046904766999"/>
  </r>
  <r>
    <x v="15"/>
    <x v="4"/>
    <n v="41934"/>
    <n v="7154"/>
    <n v="39738"/>
    <n v="0.94763199313206503"/>
    <n v="29571"/>
    <n v="0.70517956789240199"/>
    <n v="539"/>
    <n v="1.2853531740353899E-2"/>
    <n v="24.620737349167701"/>
    <n v="689.62729527352496"/>
    <n v="60.624338245814897"/>
    <n v="4792.3785233938997"/>
    <n v="541.68018791434201"/>
    <n v="487.75485286402397"/>
    <n v="39.885081318262003"/>
    <n v="47.790837983497902"/>
    <n v="0.19744562655255499"/>
  </r>
  <r>
    <x v="15"/>
    <x v="5"/>
    <n v="32443"/>
    <n v="11154"/>
    <n v="31153"/>
    <n v="0.96023795579940197"/>
    <n v="23745"/>
    <n v="0.73189902290170405"/>
    <n v="207"/>
    <n v="6.3804210461424699E-3"/>
    <n v="12.3819005640662"/>
    <n v="754.90105723884994"/>
    <n v="67.454088709428802"/>
    <n v="5227.9765434762503"/>
    <n v="573.55429522547195"/>
    <n v="516.35570076750002"/>
    <n v="38.950559442714898"/>
    <n v="47.819683753043797"/>
    <n v="0.25256239820847798"/>
  </r>
  <r>
    <x v="16"/>
    <x v="1"/>
    <n v="3670"/>
    <n v="3755"/>
    <n v="3670"/>
    <n v="1"/>
    <n v="3369"/>
    <n v="0.91798365122615799"/>
    <s v="NA"/>
    <s v="NA"/>
    <n v="18.540599455040901"/>
    <n v="661.78882833787497"/>
    <n v="59.242779291553099"/>
    <n v="4512.8376021798404"/>
    <n v="539.21662125340595"/>
    <n v="472.88773841961898"/>
    <n v="42.464305177111697"/>
    <n v="49.147138964577699"/>
    <n v="0.31186801990938601"/>
  </r>
  <r>
    <x v="16"/>
    <x v="2"/>
    <n v="2848"/>
    <n v="5955"/>
    <n v="2848"/>
    <n v="1"/>
    <n v="2553"/>
    <n v="0.89641853932584303"/>
    <s v="NA"/>
    <s v="NA"/>
    <n v="12.8648174157303"/>
    <n v="735.48981741573004"/>
    <n v="61.047401685393297"/>
    <n v="4447.5158005617996"/>
    <n v="530.14641853932596"/>
    <n v="466.46523876404501"/>
    <n v="42.865168539325801"/>
    <n v="47.851825842696599"/>
    <n v="0.23885076776785399"/>
  </r>
  <r>
    <x v="16"/>
    <x v="3"/>
    <n v="434"/>
    <n v="6555"/>
    <n v="434"/>
    <n v="1"/>
    <n v="366"/>
    <n v="0.84331797235022998"/>
    <s v="NA"/>
    <s v="NA"/>
    <n v="5.8640552995391699"/>
    <n v="662.502304147465"/>
    <n v="63.882488479262697"/>
    <n v="4530.89631336406"/>
    <n v="553.603686635945"/>
    <n v="549.87327188940105"/>
    <n v="39.078341013824897"/>
    <n v="46.672811059907801"/>
    <n v="0.34612523795476602"/>
  </r>
  <r>
    <x v="16"/>
    <x v="4"/>
    <n v="468"/>
    <n v="7155"/>
    <n v="468"/>
    <n v="1"/>
    <n v="418"/>
    <n v="0.89316239316239299"/>
    <s v="NA"/>
    <s v="NA"/>
    <n v="16.9444444444444"/>
    <n v="566.40170940170901"/>
    <n v="50.491452991453002"/>
    <n v="4401.2222222222199"/>
    <n v="466.30341880341899"/>
    <n v="418.69230769230802"/>
    <n v="40"/>
    <n v="52"/>
    <n v="0.26476751208113902"/>
  </r>
  <r>
    <x v="16"/>
    <x v="5"/>
    <n v="262"/>
    <n v="11155"/>
    <n v="262"/>
    <n v="1"/>
    <n v="262"/>
    <n v="1"/>
    <s v="NA"/>
    <s v="NA"/>
    <n v="10"/>
    <n v="740"/>
    <n v="65"/>
    <n v="5825"/>
    <n v="567"/>
    <n v="506"/>
    <n v="24"/>
    <n v="52"/>
    <n v="0.12873563218390799"/>
  </r>
  <r>
    <x v="17"/>
    <x v="0"/>
    <n v="1965"/>
    <n v="2556"/>
    <n v="1965"/>
    <n v="1"/>
    <n v="715"/>
    <n v="0.36386768447837098"/>
    <n v="90"/>
    <n v="4.58015267175573E-2"/>
    <n v="27.2391857506361"/>
    <n v="279.14503816793899"/>
    <n v="19.576081424936401"/>
    <n v="2663.96946564886"/>
    <n v="338.97048346055999"/>
    <n v="251.49974554707401"/>
    <n v="38.754198473282401"/>
    <n v="37.891603053435098"/>
    <n v="0.23378588533969299"/>
  </r>
  <r>
    <x v="17"/>
    <x v="1"/>
    <n v="228042"/>
    <n v="3756"/>
    <n v="180897"/>
    <n v="0.79326176756913203"/>
    <n v="102796"/>
    <n v="0.45077661132598401"/>
    <n v="3682"/>
    <n v="1.6146148516501299E-2"/>
    <n v="28.0745827523"/>
    <n v="325.11472448057799"/>
    <n v="26.4293200375369"/>
    <n v="2872.1373080397502"/>
    <n v="354.51104621078599"/>
    <n v="287.01190131642397"/>
    <n v="37.286074495049199"/>
    <n v="46.630090071127199"/>
    <n v="0.284658437682203"/>
  </r>
  <r>
    <x v="17"/>
    <x v="2"/>
    <n v="80730"/>
    <n v="5956"/>
    <n v="65112"/>
    <n v="0.80654031958379802"/>
    <n v="38233"/>
    <n v="0.47359098228663399"/>
    <n v="704"/>
    <n v="8.7204261117304598E-3"/>
    <n v="21.747020933977499"/>
    <n v="378.02194970890599"/>
    <n v="31.230558652297798"/>
    <n v="3090.1903133903102"/>
    <n v="381.41989347206697"/>
    <n v="314.86338411990602"/>
    <n v="37.815496098104802"/>
    <n v="46.3897188158058"/>
    <n v="0.249829276070062"/>
  </r>
  <r>
    <x v="17"/>
    <x v="3"/>
    <n v="46024"/>
    <n v="6556"/>
    <n v="36264"/>
    <n v="0.787936728663306"/>
    <n v="17694"/>
    <n v="0.38445159047453498"/>
    <n v="832"/>
    <n v="1.80775247696854E-2"/>
    <n v="26.1416217625587"/>
    <n v="290.72948896228002"/>
    <n v="23.637993220928202"/>
    <n v="2706.2528028854499"/>
    <n v="339.58480358074002"/>
    <n v="278.78306970276401"/>
    <n v="37.330262471753898"/>
    <n v="47.6562228402573"/>
    <n v="0.25163211151682802"/>
  </r>
  <r>
    <x v="17"/>
    <x v="4"/>
    <n v="41640"/>
    <n v="7156"/>
    <n v="33322"/>
    <n v="0.80024015369836698"/>
    <n v="19054"/>
    <n v="0.45758885686839601"/>
    <n v="1323"/>
    <n v="3.1772334293948101E-2"/>
    <n v="29.7387608069164"/>
    <n v="333.76532180595598"/>
    <n v="26.835734870317001"/>
    <n v="2890.07490393852"/>
    <n v="358.54070605187297"/>
    <n v="295.88460614793502"/>
    <n v="38.858501440922197"/>
    <n v="46.227377521613803"/>
    <n v="0.23452922978915899"/>
  </r>
  <r>
    <x v="17"/>
    <x v="5"/>
    <n v="15728"/>
    <n v="11156"/>
    <n v="12226"/>
    <n v="0.77733977619532002"/>
    <n v="7578"/>
    <n v="0.48181586978636798"/>
    <n v="275"/>
    <n v="1.7484740590030499E-2"/>
    <n v="26.106815869786399"/>
    <n v="348.178280773143"/>
    <n v="28.795841810783301"/>
    <n v="2919.99834689725"/>
    <n v="361.12836978636801"/>
    <n v="308.63313835198397"/>
    <n v="39.6365717192269"/>
    <n v="47.672113428280802"/>
    <n v="0.23945353219705501"/>
  </r>
  <r>
    <x v="18"/>
    <x v="0"/>
    <n v="2346"/>
    <n v="2561"/>
    <n v="1825"/>
    <n v="0.777919863597613"/>
    <n v="1028"/>
    <n v="0.43819266837169701"/>
    <n v="56"/>
    <n v="2.3870417732310301E-2"/>
    <n v="14.808184143222499"/>
    <n v="716.04901960784298"/>
    <n v="71.295396419437296"/>
    <n v="5460.5886615515801"/>
    <n v="618.78047740835495"/>
    <n v="618.25788576300101"/>
    <n v="40.359335038363199"/>
    <n v="48.125319693094603"/>
    <n v="0.14743376987739401"/>
  </r>
  <r>
    <x v="18"/>
    <x v="1"/>
    <n v="397398"/>
    <n v="3761"/>
    <n v="383830"/>
    <n v="0.96585790567642504"/>
    <n v="313304"/>
    <n v="0.78838846697769005"/>
    <n v="1540"/>
    <n v="3.8752082295331102E-3"/>
    <n v="20.719044886989899"/>
    <n v="631.45438074675803"/>
    <n v="61.712394123775198"/>
    <n v="5052.0338652937398"/>
    <n v="555.61634431979996"/>
    <n v="524.304005052869"/>
    <n v="35.808849063155797"/>
    <n v="46.144406866667701"/>
    <n v="0.26774631324558401"/>
  </r>
  <r>
    <x v="18"/>
    <x v="2"/>
    <n v="136503"/>
    <n v="5961"/>
    <n v="132402"/>
    <n v="0.96995670424825797"/>
    <n v="107447"/>
    <n v="0.78714020937268803"/>
    <n v="1118"/>
    <n v="8.1902961839666506E-3"/>
    <n v="19.6305722218559"/>
    <n v="647.20060364973699"/>
    <n v="63.925474165403003"/>
    <n v="5164.8294909269398"/>
    <n v="568.49628213299297"/>
    <n v="538.99680593100504"/>
    <n v="35.923972366907698"/>
    <n v="46.297905540537599"/>
    <n v="0.248251754514874"/>
  </r>
  <r>
    <x v="18"/>
    <x v="3"/>
    <n v="78301"/>
    <n v="6561"/>
    <n v="75917"/>
    <n v="0.96955339012273201"/>
    <n v="65094"/>
    <n v="0.83133037892236405"/>
    <n v="937"/>
    <n v="1.19666415499163E-2"/>
    <n v="18.9051480824"/>
    <n v="608.99081748636695"/>
    <n v="60.0207660183139"/>
    <n v="4932.4844382574902"/>
    <n v="544.17519571908394"/>
    <n v="507.78609468589201"/>
    <n v="36.619647258655696"/>
    <n v="46.471360519022703"/>
    <n v="0.21817837175153099"/>
  </r>
  <r>
    <x v="18"/>
    <x v="4"/>
    <n v="75332"/>
    <n v="7161"/>
    <n v="71188"/>
    <n v="0.94499017681728903"/>
    <n v="56708"/>
    <n v="0.75277438538735197"/>
    <n v="1460"/>
    <n v="1.9380873997769901E-2"/>
    <n v="21.103714225030501"/>
    <n v="592.396418520682"/>
    <n v="60.633661657728503"/>
    <n v="4872.6721844634403"/>
    <n v="533.25350448680501"/>
    <n v="509.39643179525302"/>
    <n v="35.068669356979797"/>
    <n v="45.253358466521497"/>
    <n v="0.17868557264756199"/>
  </r>
  <r>
    <x v="18"/>
    <x v="5"/>
    <n v="28640"/>
    <n v="11161"/>
    <n v="26235"/>
    <n v="0.91602653631284903"/>
    <n v="22660"/>
    <n v="0.79120111731843601"/>
    <n v="314"/>
    <n v="1.0963687150838E-2"/>
    <n v="15.1991270949721"/>
    <n v="645.08411312849205"/>
    <n v="62.088337988826801"/>
    <n v="5122.1588687150797"/>
    <n v="561.361277932961"/>
    <n v="520.75960195530695"/>
    <n v="35.735614525139702"/>
    <n v="45.084706703910598"/>
    <n v="0.25377190629957902"/>
  </r>
  <r>
    <x v="19"/>
    <x v="0"/>
    <n v="9193"/>
    <n v="2562"/>
    <n v="8714"/>
    <n v="0.94789513760469901"/>
    <n v="5803"/>
    <n v="0.63124116175350797"/>
    <n v="65"/>
    <n v="7.0705971935168099E-3"/>
    <n v="14.075492222343099"/>
    <n v="444.08027847275099"/>
    <n v="31.0465571630588"/>
    <n v="3542.8821929729102"/>
    <n v="495.58185575981702"/>
    <n v="435.202001522898"/>
    <n v="34.255520504731898"/>
    <n v="48.094310888719697"/>
    <n v="0.14123136426153801"/>
  </r>
  <r>
    <x v="19"/>
    <x v="1"/>
    <n v="636520"/>
    <n v="3762"/>
    <n v="598158"/>
    <n v="0.93973166593351298"/>
    <n v="439419"/>
    <n v="0.69034594356815204"/>
    <n v="4911"/>
    <n v="7.7153899327593797E-3"/>
    <n v="25.397074718783401"/>
    <n v="565.35599195626196"/>
    <n v="46.0050603280337"/>
    <n v="4277.6544444793599"/>
    <n v="530.67178093382802"/>
    <n v="482.92556714635799"/>
    <n v="37.7563862879407"/>
    <n v="48.263983849682702"/>
    <n v="0.257326368290823"/>
  </r>
  <r>
    <x v="19"/>
    <x v="2"/>
    <n v="200416"/>
    <n v="5962"/>
    <n v="187646"/>
    <n v="0.93628253233274805"/>
    <n v="139996"/>
    <n v="0.69852706370748796"/>
    <n v="1009"/>
    <n v="5.0345281813827204E-3"/>
    <n v="22.6447638911065"/>
    <n v="597.96788679546501"/>
    <n v="48.644569295864599"/>
    <n v="4470.9447449305399"/>
    <n v="548.5445174038"/>
    <n v="502.07551792272102"/>
    <n v="38.219293868752999"/>
    <n v="47.9305644259939"/>
    <n v="0.24104588615570599"/>
  </r>
  <r>
    <x v="19"/>
    <x v="3"/>
    <n v="110780"/>
    <n v="6562"/>
    <n v="103702"/>
    <n v="0.93610760064993703"/>
    <n v="77944"/>
    <n v="0.70359270626466897"/>
    <n v="1554"/>
    <n v="1.40278028525005E-2"/>
    <n v="22.541550821447899"/>
    <n v="538.84183065535296"/>
    <n v="43.837958115183199"/>
    <n v="4069.6714749954899"/>
    <n v="522.45625564181296"/>
    <n v="477.38277667449"/>
    <n v="37.482009387976198"/>
    <n v="48.980204007943698"/>
    <n v="0.21603093852882799"/>
  </r>
  <r>
    <x v="19"/>
    <x v="4"/>
    <n v="118034"/>
    <n v="7162"/>
    <n v="110045"/>
    <n v="0.93231611230662303"/>
    <n v="81590"/>
    <n v="0.69124150668451501"/>
    <n v="1624"/>
    <n v="1.37587474795398E-2"/>
    <n v="22.9760153853974"/>
    <n v="531.954504634258"/>
    <n v="43.112145652947497"/>
    <n v="4104.3885575342701"/>
    <n v="525.68299811918598"/>
    <n v="477.429986275141"/>
    <n v="37.3637426504228"/>
    <n v="48.574224376027203"/>
    <n v="0.189989244790951"/>
  </r>
  <r>
    <x v="19"/>
    <x v="5"/>
    <n v="44330"/>
    <n v="11162"/>
    <n v="40467"/>
    <n v="0.91285810963230296"/>
    <n v="30674"/>
    <n v="0.69194676291450496"/>
    <n v="461"/>
    <n v="1.0399278141213599E-2"/>
    <n v="18.573155876381701"/>
    <n v="555.71145950823404"/>
    <n v="45.183081434694301"/>
    <n v="4244.4922851342199"/>
    <n v="518.52871644484503"/>
    <n v="477.09641326415499"/>
    <n v="36.407308820212002"/>
    <n v="46.8613354387548"/>
    <n v="0.227415582850755"/>
  </r>
  <r>
    <x v="20"/>
    <x v="0"/>
    <n v="1088"/>
    <n v="2571"/>
    <n v="1001"/>
    <n v="0.92003676470588203"/>
    <n v="298"/>
    <n v="0.27389705882352899"/>
    <s v="NA"/>
    <s v="NA"/>
    <n v="16.458639705882401"/>
    <n v="293.933823529412"/>
    <n v="29.737132352941199"/>
    <n v="3002.9494485294099"/>
    <n v="348.36121323529397"/>
    <n v="279.43474264705901"/>
    <n v="37.078125"/>
    <n v="49.581801470588204"/>
    <n v="0.156499810118194"/>
  </r>
  <r>
    <x v="20"/>
    <x v="1"/>
    <n v="126276"/>
    <n v="3771"/>
    <n v="115169"/>
    <n v="0.91204187652443902"/>
    <n v="76676"/>
    <n v="0.60720960435870597"/>
    <n v="1952"/>
    <n v="1.5458202667173499E-2"/>
    <n v="20.331329785549102"/>
    <n v="516.04947891919301"/>
    <n v="52.712772023187298"/>
    <n v="4159.26919604675"/>
    <n v="466.65623713136301"/>
    <n v="430.64918907789303"/>
    <n v="36.557730685165801"/>
    <n v="42.169477968893503"/>
    <n v="0.28511947343877703"/>
  </r>
  <r>
    <x v="20"/>
    <x v="2"/>
    <n v="39995"/>
    <n v="5971"/>
    <n v="37193"/>
    <n v="0.92994124265533196"/>
    <n v="25680"/>
    <n v="0.64208026003250396"/>
    <n v="60"/>
    <n v="1.5001875234404299E-3"/>
    <n v="21.674009251156399"/>
    <n v="374.085510688836"/>
    <n v="41.099887485935703"/>
    <n v="3471.61545193149"/>
    <n v="403.04575571946498"/>
    <n v="364.92669083635502"/>
    <n v="32.834229278659798"/>
    <n v="39.776047005875697"/>
    <n v="0.26299810430187098"/>
  </r>
  <r>
    <x v="20"/>
    <x v="3"/>
    <n v="22907"/>
    <n v="6571"/>
    <n v="20722"/>
    <n v="0.90461431003623305"/>
    <n v="14231"/>
    <n v="0.62125114593792297"/>
    <n v="604"/>
    <n v="2.6367485921334099E-2"/>
    <n v="25.259920548303999"/>
    <n v="358.86567424804599"/>
    <n v="37.184703365783399"/>
    <n v="3284.7170733836801"/>
    <n v="378.64067752215499"/>
    <n v="336.81346313353998"/>
    <n v="32.174531802505797"/>
    <n v="43.858427554895897"/>
    <n v="0.20942883963789499"/>
  </r>
  <r>
    <x v="20"/>
    <x v="4"/>
    <n v="11843"/>
    <n v="7171"/>
    <n v="10600"/>
    <n v="0.89504348560331004"/>
    <n v="6594"/>
    <n v="0.55678459849700201"/>
    <n v="330"/>
    <n v="2.7864561344254E-2"/>
    <n v="25.241999493371601"/>
    <n v="425.962678375412"/>
    <n v="41.133834332517097"/>
    <n v="3579.4032761969102"/>
    <n v="406.93109853922101"/>
    <n v="360.086126825973"/>
    <n v="35.892510343662899"/>
    <n v="41.0024487038757"/>
    <n v="0.20596625403104901"/>
  </r>
  <r>
    <x v="20"/>
    <x v="5"/>
    <n v="6001"/>
    <n v="11171"/>
    <n v="5737"/>
    <n v="0.95600733211131494"/>
    <n v="3344"/>
    <n v="0.55724045992334603"/>
    <s v="NA"/>
    <s v="NA"/>
    <n v="19.8755207465422"/>
    <n v="417.62856190634898"/>
    <n v="47.086152307948701"/>
    <n v="3683.2329611731402"/>
    <n v="432.69305115814001"/>
    <n v="406.05415764039299"/>
    <n v="31.4445925679053"/>
    <n v="42.487585402432899"/>
    <n v="0.25894424598610399"/>
  </r>
  <r>
    <x v="21"/>
    <x v="0"/>
    <n v="3455"/>
    <n v="2572"/>
    <n v="3341"/>
    <n v="0.96700434153400905"/>
    <n v="786"/>
    <n v="0.22749638205499301"/>
    <s v="NA"/>
    <s v="NA"/>
    <n v="15.057887120115801"/>
    <n v="147.62431259044899"/>
    <n v="33.609261939218499"/>
    <n v="2104.3803183791601"/>
    <n v="295.97771345875498"/>
    <n v="317.29001447178001"/>
    <n v="34.6474674384949"/>
    <n v="35.224023154847998"/>
    <n v="0.23046955760313101"/>
  </r>
  <r>
    <x v="21"/>
    <x v="1"/>
    <n v="293384"/>
    <n v="3772"/>
    <n v="234001"/>
    <n v="0.79759291576909397"/>
    <n v="119901"/>
    <n v="0.408682818422272"/>
    <n v="4281"/>
    <n v="1.45917977803834E-2"/>
    <n v="24.534142966214901"/>
    <n v="193.44312914132999"/>
    <n v="28.733066561230299"/>
    <n v="2326.1600496277902"/>
    <n v="307.73845881166"/>
    <n v="299.73045905707198"/>
    <n v="33.445637798925603"/>
    <n v="42.367739890382602"/>
    <n v="0.30185064720282601"/>
  </r>
  <r>
    <x v="21"/>
    <x v="2"/>
    <n v="108920"/>
    <n v="5972"/>
    <n v="92723"/>
    <n v="0.85129452809401396"/>
    <n v="53650"/>
    <n v="0.492563349247154"/>
    <n v="1850"/>
    <n v="1.6984943077488102E-2"/>
    <n v="21.139138817480699"/>
    <n v="203.378139919207"/>
    <n v="28.938964377524801"/>
    <n v="2390.9154333455699"/>
    <n v="307.00022952625801"/>
    <n v="297.47268637532102"/>
    <n v="30.400330517811199"/>
    <n v="41.370280940139601"/>
    <n v="0.29029021145761003"/>
  </r>
  <r>
    <x v="21"/>
    <x v="3"/>
    <n v="65674"/>
    <n v="6572"/>
    <n v="54195"/>
    <n v="0.82521241282699398"/>
    <n v="32480"/>
    <n v="0.49456405883606902"/>
    <n v="777"/>
    <n v="1.1831166062673201E-2"/>
    <n v="21.3423120260682"/>
    <n v="180.992767305174"/>
    <n v="27.960699820324599"/>
    <n v="2291.7742333343499"/>
    <n v="301.228614063404"/>
    <n v="293.72824862198098"/>
    <n v="32.417912720406903"/>
    <n v="42.849133599293502"/>
    <n v="0.23791035353783599"/>
  </r>
  <r>
    <x v="21"/>
    <x v="4"/>
    <n v="59454"/>
    <n v="7172"/>
    <n v="47349"/>
    <n v="0.79639721465334501"/>
    <n v="25331"/>
    <n v="0.42606048373532501"/>
    <n v="769"/>
    <n v="1.29343694284657E-2"/>
    <n v="22.958842130050101"/>
    <n v="181.160039694554"/>
    <n v="27.750899855350401"/>
    <n v="2282.4946008678999"/>
    <n v="301.487805698523"/>
    <n v="298.78321054933201"/>
    <n v="31.9200894809433"/>
    <n v="42.8901840078044"/>
    <n v="0.207224326594352"/>
  </r>
  <r>
    <x v="21"/>
    <x v="5"/>
    <n v="26672"/>
    <n v="11172"/>
    <n v="20976"/>
    <n v="0.78644271145770805"/>
    <n v="12872"/>
    <n v="0.48260347930413899"/>
    <n v="324"/>
    <n v="1.2147570485902801E-2"/>
    <n v="19.867201559688102"/>
    <n v="211.453059388122"/>
    <n v="28.467718956208799"/>
    <n v="2418.69413617277"/>
    <n v="307.78351829634101"/>
    <n v="306.52275794841"/>
    <n v="31.917179064187199"/>
    <n v="41.355878824235198"/>
    <n v="0.267859733369955"/>
  </r>
  <r>
    <x v="22"/>
    <x v="0"/>
    <n v="3167"/>
    <n v="2581"/>
    <n v="2785"/>
    <n v="0.87938111777707595"/>
    <n v="1138"/>
    <n v="0.35933059677928603"/>
    <s v="NA"/>
    <s v="NA"/>
    <n v="8.5945689927376101"/>
    <n v="335.47079254815299"/>
    <n v="31.5011051468266"/>
    <n v="2991.1108304388999"/>
    <n v="398.16387748658002"/>
    <n v="380.539311651405"/>
    <n v="33.581622987053997"/>
    <n v="41.227344490053703"/>
    <n v="0.114874545426739"/>
  </r>
  <r>
    <x v="22"/>
    <x v="1"/>
    <n v="233189"/>
    <n v="3781"/>
    <n v="195686"/>
    <n v="0.8391733743873"/>
    <n v="103896"/>
    <n v="0.445544172323737"/>
    <n v="3115"/>
    <n v="1.3358263039851799E-2"/>
    <n v="26.801791679710501"/>
    <n v="351.91462719082"/>
    <n v="32.831188435131999"/>
    <n v="3015.27752595534"/>
    <n v="384.57860791032198"/>
    <n v="353.10382565215298"/>
    <n v="35.832517828885599"/>
    <n v="45.231872000823401"/>
    <n v="0.30140314027095699"/>
  </r>
  <r>
    <x v="22"/>
    <x v="2"/>
    <n v="73556"/>
    <n v="5981"/>
    <n v="64921"/>
    <n v="0.88260644950785805"/>
    <n v="32926"/>
    <n v="0.44763173636413101"/>
    <n v="997"/>
    <n v="1.35542987655664E-2"/>
    <n v="24.800723258469699"/>
    <n v="378.38430583501003"/>
    <n v="34.372083854478198"/>
    <n v="3150.2639485561999"/>
    <n v="399.206210234379"/>
    <n v="370.51260264288402"/>
    <n v="34.281594975256901"/>
    <n v="44.272717385393399"/>
    <n v="0.27693104293318199"/>
  </r>
  <r>
    <x v="22"/>
    <x v="3"/>
    <n v="40672"/>
    <n v="6581"/>
    <n v="34245"/>
    <n v="0.84197974036192003"/>
    <n v="17901"/>
    <n v="0.44013080251770298"/>
    <n v="405"/>
    <n v="9.9577104642014202E-3"/>
    <n v="22.5848987018096"/>
    <n v="336.52062844217198"/>
    <n v="30.795731707317099"/>
    <n v="2918.83543961448"/>
    <n v="368.08558713611302"/>
    <n v="346.77832415420897"/>
    <n v="35.868927025963799"/>
    <n v="45.593553304484701"/>
    <n v="0.23615821141832399"/>
  </r>
  <r>
    <x v="22"/>
    <x v="4"/>
    <n v="35075"/>
    <n v="7181"/>
    <n v="29222"/>
    <n v="0.83312900926585898"/>
    <n v="14735"/>
    <n v="0.420099786172487"/>
    <n v="479"/>
    <n v="1.3656450463292899E-2"/>
    <n v="22.930463292943699"/>
    <n v="372.48185317177501"/>
    <n v="32.436664290805403"/>
    <n v="3116.8701924447601"/>
    <n v="404.006642908054"/>
    <n v="377.39016393442603"/>
    <n v="36.650548823948697"/>
    <n v="44.573770491803302"/>
    <n v="0.22047187316942601"/>
  </r>
  <r>
    <x v="22"/>
    <x v="5"/>
    <n v="14236"/>
    <n v="11181"/>
    <n v="12877"/>
    <n v="0.90453779151447"/>
    <n v="8150"/>
    <n v="0.57249227311042405"/>
    <n v="209"/>
    <n v="1.46810901938747E-2"/>
    <n v="20.340404608036"/>
    <n v="397.58717336330398"/>
    <n v="33.381567856139398"/>
    <n v="3144.7733211576301"/>
    <n v="397.50758640067397"/>
    <n v="373.59173925259898"/>
    <n v="32.7221831975274"/>
    <n v="41.846094408541703"/>
    <n v="0.298590865178261"/>
  </r>
  <r>
    <x v="23"/>
    <x v="0"/>
    <n v="7601"/>
    <n v="2592"/>
    <n v="7202"/>
    <n v="0.94750690698592299"/>
    <n v="6220"/>
    <n v="0.81831337981844499"/>
    <s v="NA"/>
    <s v="NA"/>
    <n v="18.3466649125115"/>
    <n v="1083.32982502302"/>
    <n v="39.400868306801698"/>
    <n v="3619.77200368373"/>
    <n v="447.49309301407698"/>
    <n v="362.75621628733097"/>
    <n v="40.924483620576197"/>
    <n v="51.925799236942503"/>
    <n v="0.114584846132152"/>
  </r>
  <r>
    <x v="23"/>
    <x v="1"/>
    <n v="190834"/>
    <n v="3792"/>
    <n v="184301"/>
    <n v="0.96576605845918395"/>
    <n v="156173"/>
    <n v="0.81837094018885503"/>
    <n v="2095"/>
    <n v="1.09781275873272E-2"/>
    <n v="27.0204837712357"/>
    <n v="789.56763993837603"/>
    <n v="46.367565528155403"/>
    <n v="4085.1421916429999"/>
    <n v="494.71783330014603"/>
    <n v="436.97312847815402"/>
    <n v="40.040705534653199"/>
    <n v="50.457041198109401"/>
    <n v="0.24795037797339101"/>
  </r>
  <r>
    <x v="23"/>
    <x v="2"/>
    <n v="49873"/>
    <n v="5992"/>
    <n v="48804"/>
    <n v="0.97856555651354404"/>
    <n v="41368"/>
    <n v="0.82946684578830199"/>
    <n v="452"/>
    <n v="9.0630200709802908E-3"/>
    <n v="23.844645399314299"/>
    <n v="922.95877528923495"/>
    <n v="46.842961121248003"/>
    <n v="4148.1674653620203"/>
    <n v="496.43909530206702"/>
    <n v="437.85743789224603"/>
    <n v="41.809435967357103"/>
    <n v="48.586830549596002"/>
    <n v="0.24611557217432101"/>
  </r>
  <r>
    <x v="23"/>
    <x v="3"/>
    <n v="42973"/>
    <n v="6592"/>
    <n v="41797"/>
    <n v="0.97263397947548502"/>
    <n v="35462"/>
    <n v="0.82521583319758895"/>
    <n v="351"/>
    <n v="8.1679193912456705E-3"/>
    <n v="23.850603867544699"/>
    <n v="853.68696623461199"/>
    <n v="44.6240430037465"/>
    <n v="4011.1241244502398"/>
    <n v="486.98485095292398"/>
    <n v="416.79121774137201"/>
    <n v="41.512531124194297"/>
    <n v="50.363251343867098"/>
    <n v="0.20371872191025001"/>
  </r>
  <r>
    <x v="23"/>
    <x v="4"/>
    <n v="52752"/>
    <n v="7192"/>
    <n v="51548"/>
    <n v="0.977176220806794"/>
    <n v="41330"/>
    <n v="0.78347740370033403"/>
    <n v="153"/>
    <n v="2.9003639672429502E-3"/>
    <n v="20.343854261449799"/>
    <n v="2737.85748407643"/>
    <n v="40.2509667879891"/>
    <n v="3144.7157074613301"/>
    <n v="381.35881104034002"/>
    <n v="340.82082195935698"/>
    <n v="42.960646041856201"/>
    <n v="49.767004094631503"/>
    <n v="0.18812310844141"/>
  </r>
  <r>
    <x v="23"/>
    <x v="5"/>
    <n v="21563"/>
    <n v="11192"/>
    <n v="21430"/>
    <n v="0.99383202708342999"/>
    <n v="17957"/>
    <n v="0.83276909520938602"/>
    <n v="62"/>
    <n v="2.8752956453183699E-3"/>
    <n v="19.151648657422399"/>
    <n v="1979.6817233223601"/>
    <n v="49.155080461902301"/>
    <n v="3834.3163752724599"/>
    <n v="452.01182581273503"/>
    <n v="397.54556416083102"/>
    <n v="41.583499513054797"/>
    <n v="49.218707971989097"/>
    <n v="0.24704725855197601"/>
  </r>
  <r>
    <x v="24"/>
    <x v="0"/>
    <n v="184"/>
    <s v="25NA"/>
    <n v="112"/>
    <n v="0.60869565217391297"/>
    <s v="NA"/>
    <s v="NA"/>
    <s v="NA"/>
    <s v="NA"/>
    <n v="70.391304347826093"/>
    <n v="423.91304347826099"/>
    <n v="59.7826086956522"/>
    <n v="3317.2608695652202"/>
    <n v="400.52173913043498"/>
    <n v="434.52173913043498"/>
    <n v="39.652173913043498"/>
    <n v="29.3913043478261"/>
    <n v="0.119374155447456"/>
  </r>
  <r>
    <x v="24"/>
    <x v="1"/>
    <n v="33775"/>
    <s v="37NA"/>
    <n v="27810"/>
    <n v="0.82339008142116998"/>
    <n v="16555"/>
    <n v="0.49015544041450798"/>
    <n v="381"/>
    <n v="1.1280532938564E-2"/>
    <n v="26.726750555144299"/>
    <n v="379.901584011843"/>
    <n v="41.845655070318301"/>
    <n v="3019.7521835677298"/>
    <n v="372.99615099926001"/>
    <n v="358.04011843079201"/>
    <n v="37.579304219096997"/>
    <n v="47.279585492228001"/>
    <n v="0.25811702102593098"/>
  </r>
  <r>
    <x v="24"/>
    <x v="2"/>
    <n v="11008"/>
    <s v="59NA"/>
    <n v="9135"/>
    <n v="0.82985101744185996"/>
    <n v="7130"/>
    <n v="0.64771075581395399"/>
    <n v="289"/>
    <n v="2.6253633720930199E-2"/>
    <n v="26.657794331395301"/>
    <n v="424.96339026162798"/>
    <n v="44.479832848837198"/>
    <n v="3294.0902071220899"/>
    <n v="412.91442587209298"/>
    <n v="391.40143531976702"/>
    <n v="37.657430959302303"/>
    <n v="46.238462936046503"/>
    <n v="0.31500420928530998"/>
  </r>
  <r>
    <x v="24"/>
    <x v="3"/>
    <n v="7158"/>
    <s v="65NA"/>
    <n v="6687"/>
    <n v="0.93419949706621996"/>
    <n v="4854"/>
    <n v="0.67812238055322704"/>
    <s v="NA"/>
    <s v="NA"/>
    <n v="24.3150321318804"/>
    <n v="407.50097792679497"/>
    <n v="43.346884604638198"/>
    <n v="3207.95948588991"/>
    <n v="399.02305113160099"/>
    <n v="377.268790164851"/>
    <n v="36.843671416596798"/>
    <n v="46.998742665549003"/>
    <n v="0.203745889186594"/>
  </r>
  <r>
    <x v="24"/>
    <x v="4"/>
    <n v="10429"/>
    <s v="71NA"/>
    <n v="9211"/>
    <n v="0.88321027902962901"/>
    <n v="4210"/>
    <n v="0.40368204046409001"/>
    <n v="58"/>
    <n v="5.5614152843033804E-3"/>
    <n v="26.5178828267331"/>
    <n v="310.50560935852002"/>
    <n v="37.050148624029099"/>
    <n v="2760.8068846485799"/>
    <n v="348.22936043724201"/>
    <n v="336.19800556141502"/>
    <n v="36.974206539457299"/>
    <n v="41.274522964809698"/>
    <n v="0.16963773286452"/>
  </r>
  <r>
    <x v="24"/>
    <x v="5"/>
    <n v="2537"/>
    <s v="111NA"/>
    <n v="2498"/>
    <n v="0.98462751281040595"/>
    <n v="1791"/>
    <n v="0.70595191170673999"/>
    <s v="NA"/>
    <s v="NA"/>
    <n v="30.346078044934998"/>
    <n v="328.14978320851401"/>
    <n v="35.882144264879798"/>
    <n v="2776.3665746945198"/>
    <n v="350.83011430823802"/>
    <n v="339.28379976349999"/>
    <n v="39.237288135593197"/>
    <n v="50.777296018919998"/>
    <n v="0.31479154577720603"/>
  </r>
  <r>
    <x v="25"/>
    <x v="6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9" firstHeaderRow="1" firstDataRow="2" firstDataCol="1"/>
  <pivotFields count="13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rantime" fld="8" subtotal="average" baseField="0" baseItem="0" numFmtId="43"/>
  </dataFields>
  <formats count="3">
    <format dxfId="36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37">
      <pivotArea grandRow="1" outline="0" collapsedLevelsAreSubtotals="1" fieldPosition="0"/>
    </format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outline="1" outlineData="1" multipleFieldFilters="0">
  <location ref="A3:H29" firstHeaderRow="1" firstDataRow="2" firstDataCol="1"/>
  <pivotFields count="19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UHRSWORK" fld="16" subtotal="average" baseField="0" baseItem="0"/>
  </dataFields>
  <formats count="4">
    <format dxfId="28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9">
      <pivotArea grandRow="1" outline="0" collapsedLevelsAreSubtotals="1" fieldPosition="0"/>
    </format>
    <format dxfId="30">
      <pivotArea collapsedLevelsAreSubtotals="1" fieldPosition="0">
        <references count="2">
          <reference field="0" count="1">
            <x v="13"/>
          </reference>
          <reference field="1" count="1" selected="0">
            <x v="1"/>
          </reference>
        </references>
      </pivotArea>
    </format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outline="1" outlineData="1" multipleFieldFilters="0">
  <location ref="A3:H29" firstHeaderRow="1" firstDataRow="2" firstDataCol="1"/>
  <pivotFields count="19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WKSWORK1" fld="17" subtotal="average" baseField="0" baseItem="0"/>
  </dataFields>
  <formats count="4">
    <format dxfId="12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3">
      <pivotArea grandRow="1" outline="0" collapsedLevelsAreSubtotals="1" fieldPosition="0"/>
    </format>
    <format dxfId="14">
      <pivotArea collapsedLevelsAreSubtotals="1" fieldPosition="0">
        <references count="2">
          <reference field="0" count="1">
            <x v="13"/>
          </reference>
          <reference field="1" count="1" selected="0">
            <x v="1"/>
          </reference>
        </references>
      </pivotArea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outline="1" outlineData="1" multipleFieldFilters="0">
  <location ref="A3:H29" firstHeaderRow="1" firstDataRow="2" firstDataCol="1"/>
  <pivotFields count="19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p_looking4work" fld="9" subtotal="average" baseField="0" baseItem="0" numFmtId="10"/>
  </dataFields>
  <formats count="4">
    <format dxfId="50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51">
      <pivotArea grandRow="1" outline="0" collapsedLevelsAreSubtotals="1" fieldPosition="0"/>
    </format>
    <format dxfId="52">
      <pivotArea collapsedLevelsAreSubtotals="1" fieldPosition="0">
        <references count="2">
          <reference field="0" count="1">
            <x v="13"/>
          </reference>
          <reference field="1" count="1" selected="0">
            <x v="1"/>
          </reference>
        </references>
      </pivotArea>
    </format>
    <format dxfId="4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9" firstHeaderRow="1" firstDataRow="2" firstDataCol="1"/>
  <pivotFields count="13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_burd" fld="9" baseField="0" baseItem="0"/>
  </dataFields>
  <formats count="4">
    <format dxfId="75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76">
      <pivotArea grandRow="1" outline="0" collapsedLevelsAreSubtotals="1" fieldPosition="0"/>
    </format>
    <format dxfId="74">
      <pivotArea collapsedLevelsAreSubtotals="1" fieldPosition="0">
        <references count="2">
          <reference field="0" count="1">
            <x v="13"/>
          </reference>
          <reference field="1" count="1" selected="0">
            <x v="1"/>
          </reference>
        </references>
      </pivotArea>
    </format>
    <format dxfId="7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9" firstHeaderRow="1" firstDataRow="2" firstDataCol="1"/>
  <pivotFields count="13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_ainsemp" fld="5" baseField="0" baseItem="0"/>
  </dataFields>
  <formats count="4">
    <format dxfId="65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66">
      <pivotArea grandRow="1" outline="0" collapsedLevelsAreSubtotals="1" fieldPosition="0"/>
    </format>
    <format dxfId="67">
      <pivotArea collapsedLevelsAreSubtotals="1" fieldPosition="0">
        <references count="2">
          <reference field="0" count="1">
            <x v="13"/>
          </reference>
          <reference field="1" count="1" selected="0">
            <x v="1"/>
          </reference>
        </references>
      </pivotArea>
    </format>
    <format dxfId="6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9" firstHeaderRow="1" firstDataRow="2" firstDataCol="1"/>
  <pivotFields count="13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p_einsemp" fld="7" subtotal="average" baseField="0" baseItem="0"/>
  </dataFields>
  <formats count="4">
    <format dxfId="69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70">
      <pivotArea grandRow="1" outline="0" collapsedLevelsAreSubtotals="1" fieldPosition="0"/>
    </format>
    <format dxfId="71">
      <pivotArea collapsedLevelsAreSubtotals="1" fieldPosition="0">
        <references count="2">
          <reference field="0" count="1">
            <x v="13"/>
          </reference>
          <reference field="1" count="1" selected="0">
            <x v="1"/>
          </reference>
        </references>
      </pivotArea>
    </format>
    <format dxfId="7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9" firstHeaderRow="1" firstDataRow="2" firstDataCol="1"/>
  <pivotFields count="17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NPBOSS90" fld="10" subtotal="average" baseField="0" baseItem="0" numFmtId="173"/>
  </dataFields>
  <formats count="4">
    <format dxfId="62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63">
      <pivotArea grandRow="1" outline="0" collapsedLevelsAreSubtotals="1" fieldPosition="0"/>
    </format>
    <format dxfId="64">
      <pivotArea collapsedLevelsAreSubtotals="1" fieldPosition="0">
        <references count="2">
          <reference field="0" count="1">
            <x v="13"/>
          </reference>
          <reference field="1" count="1" selected="0">
            <x v="1"/>
          </reference>
        </references>
      </pivotArea>
    </format>
    <format dxfId="6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9" firstHeaderRow="1" firstDataRow="2" firstDataCol="1"/>
  <pivotFields count="17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PRENT" fld="11" subtotal="average" baseField="0" baseItem="0"/>
  </dataFields>
  <formats count="4">
    <format dxfId="57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58">
      <pivotArea grandRow="1" outline="0" collapsedLevelsAreSubtotals="1" fieldPosition="0"/>
    </format>
    <format dxfId="59">
      <pivotArea collapsedLevelsAreSubtotals="1" fieldPosition="0">
        <references count="2">
          <reference field="0" count="1">
            <x v="13"/>
          </reference>
          <reference field="1" count="1" selected="0">
            <x v="1"/>
          </reference>
        </references>
      </pivotArea>
    </format>
    <format dxfId="6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9" firstHeaderRow="1" firstDataRow="2" firstDataCol="1"/>
  <pivotFields count="17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PRESGL" fld="12" subtotal="average" baseField="0" baseItem="0"/>
  </dataFields>
  <formats count="4">
    <format dxfId="53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54">
      <pivotArea grandRow="1" outline="0" collapsedLevelsAreSubtotals="1" fieldPosition="0"/>
    </format>
    <format dxfId="55">
      <pivotArea collapsedLevelsAreSubtotals="1" fieldPosition="0">
        <references count="2">
          <reference field="0" count="1">
            <x v="13"/>
          </reference>
          <reference field="1" count="1" selected="0">
            <x v="1"/>
          </reference>
        </references>
      </pivotArea>
    </format>
    <format dxfId="5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9" firstHeaderRow="1" firstDataRow="2" firstDataCol="1"/>
  <pivotFields count="17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HWSEI" fld="16" subtotal="average" baseField="0" baseItem="0"/>
  </dataFields>
  <formats count="4">
    <format dxfId="45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46">
      <pivotArea grandRow="1" outline="0" collapsedLevelsAreSubtotals="1" fieldPosition="0"/>
    </format>
    <format dxfId="47">
      <pivotArea collapsedLevelsAreSubtotals="1" fieldPosition="0">
        <references count="2">
          <reference field="0" count="1">
            <x v="13"/>
          </reference>
          <reference field="1" count="1" selected="0">
            <x v="1"/>
          </reference>
        </references>
      </pivotArea>
    </format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9" firstHeaderRow="1" firstDataRow="2" firstDataCol="1"/>
  <pivotFields count="17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h="1" x="2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EI" fld="15" subtotal="average" baseField="0" baseItem="0"/>
  </dataFields>
  <formats count="4">
    <format dxfId="41">
      <pivotArea collapsedLevelsAreSubtotals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42">
      <pivotArea grandRow="1" outline="0" collapsedLevelsAreSubtotals="1" fieldPosition="0"/>
    </format>
    <format dxfId="43">
      <pivotArea collapsedLevelsAreSubtotals="1" fieldPosition="0">
        <references count="2">
          <reference field="0" count="1">
            <x v="13"/>
          </reference>
          <reference field="1" count="1" selected="0">
            <x v="1"/>
          </reference>
        </references>
      </pivotArea>
    </format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E1" workbookViewId="0">
      <selection activeCell="A30" sqref="A30:G30"/>
    </sheetView>
  </sheetViews>
  <sheetFormatPr baseColWidth="10" defaultRowHeight="16"/>
  <cols>
    <col min="1" max="1" width="17.42578125" bestFit="1" customWidth="1"/>
    <col min="2" max="8" width="11.140625" customWidth="1"/>
    <col min="9" max="9" width="14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7" t="s">
        <v>84</v>
      </c>
      <c r="L1" s="26"/>
    </row>
    <row r="2" spans="1:17" ht="18">
      <c r="K2" s="27" t="s">
        <v>85</v>
      </c>
    </row>
    <row r="3" spans="1:17" ht="35" thickBot="1">
      <c r="A3" s="1" t="s">
        <v>16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1.0368269790250861</v>
      </c>
      <c r="M4" s="18">
        <f t="shared" ref="M4:Q7" si="0">C34</f>
        <v>0.97967983530835523</v>
      </c>
      <c r="N4" s="18">
        <f t="shared" si="0"/>
        <v>1.1079137570401629</v>
      </c>
      <c r="O4" s="18">
        <f t="shared" si="0"/>
        <v>0.82910709654186465</v>
      </c>
      <c r="P4" s="18">
        <f t="shared" si="0"/>
        <v>1.1781711933607149</v>
      </c>
      <c r="Q4" s="19">
        <f t="shared" si="0"/>
        <v>1.2501088703413339</v>
      </c>
    </row>
    <row r="5" spans="1:17">
      <c r="A5" s="2">
        <v>11</v>
      </c>
      <c r="B5" s="8">
        <v>21.056556408741901</v>
      </c>
      <c r="C5" s="8">
        <v>24.331496694049299</v>
      </c>
      <c r="D5" s="8">
        <v>23.227942514098601</v>
      </c>
      <c r="E5" s="8">
        <v>18.935534059392499</v>
      </c>
      <c r="F5" s="8">
        <v>29.869987181834802</v>
      </c>
      <c r="G5" s="8">
        <v>24.345470085470101</v>
      </c>
      <c r="H5" s="8">
        <v>23.627831157264534</v>
      </c>
      <c r="J5" s="15">
        <v>11</v>
      </c>
      <c r="K5" s="16" t="s">
        <v>67</v>
      </c>
      <c r="L5" s="20">
        <f>B35</f>
        <v>3.4468071190227656</v>
      </c>
      <c r="M5" s="21">
        <f t="shared" si="0"/>
        <v>1.7511173869062098</v>
      </c>
      <c r="N5" s="21">
        <f t="shared" si="0"/>
        <v>0.60029527546366312</v>
      </c>
      <c r="O5" s="21">
        <f t="shared" si="0"/>
        <v>1.3591988662532255</v>
      </c>
      <c r="P5" s="21">
        <f t="shared" si="0"/>
        <v>1.9791996929307574</v>
      </c>
      <c r="Q5" s="22">
        <f t="shared" si="0"/>
        <v>1.6575499545509937</v>
      </c>
    </row>
    <row r="6" spans="1:17">
      <c r="A6" s="2">
        <v>21</v>
      </c>
      <c r="B6" s="8">
        <v>70</v>
      </c>
      <c r="C6" s="8">
        <v>43.4910522548318</v>
      </c>
      <c r="D6" s="8">
        <v>12.585477941176499</v>
      </c>
      <c r="E6" s="8">
        <v>31.0420168067227</v>
      </c>
      <c r="F6" s="8">
        <v>50.178335535006603</v>
      </c>
      <c r="G6" s="8">
        <v>32.280254777070098</v>
      </c>
      <c r="H6" s="8">
        <v>39.929522885801283</v>
      </c>
      <c r="J6" s="15">
        <v>22</v>
      </c>
      <c r="K6" s="16" t="s">
        <v>48</v>
      </c>
      <c r="L6" s="20">
        <f>B36</f>
        <v>0.65560987932696768</v>
      </c>
      <c r="M6" s="21">
        <f t="shared" si="0"/>
        <v>1.0633224255831319</v>
      </c>
      <c r="N6" s="21">
        <f t="shared" si="0"/>
        <v>1.1615109189537607</v>
      </c>
      <c r="O6" s="21">
        <f t="shared" si="0"/>
        <v>1.3888256026620804</v>
      </c>
      <c r="P6" s="21">
        <f t="shared" si="0"/>
        <v>0.98256762962614563</v>
      </c>
      <c r="Q6" s="22">
        <f t="shared" si="0"/>
        <v>1.4232875794108879</v>
      </c>
    </row>
    <row r="7" spans="1:17">
      <c r="A7" s="2">
        <v>22</v>
      </c>
      <c r="B7" s="8">
        <v>13.3145516903479</v>
      </c>
      <c r="C7" s="8">
        <v>26.4088584355124</v>
      </c>
      <c r="D7" s="8">
        <v>24.3516326821617</v>
      </c>
      <c r="E7" s="8">
        <v>31.7186460126219</v>
      </c>
      <c r="F7" s="8">
        <v>24.910881090633701</v>
      </c>
      <c r="G7" s="8">
        <v>27.7180700094607</v>
      </c>
      <c r="H7" s="8">
        <v>24.737106653456383</v>
      </c>
      <c r="J7" s="15">
        <v>23</v>
      </c>
      <c r="K7" s="16" t="s">
        <v>49</v>
      </c>
      <c r="L7" s="20">
        <f>B37</f>
        <v>1.1186667951019194</v>
      </c>
      <c r="M7" s="21">
        <f t="shared" si="0"/>
        <v>1.4518011246442621</v>
      </c>
      <c r="N7" s="21">
        <f t="shared" si="0"/>
        <v>1.6643635847902536</v>
      </c>
      <c r="O7" s="21">
        <f t="shared" si="0"/>
        <v>1.5213220373410483</v>
      </c>
      <c r="P7" s="21">
        <f t="shared" si="0"/>
        <v>1.3226765401066827</v>
      </c>
      <c r="Q7" s="22">
        <f t="shared" si="0"/>
        <v>1.5796872820766732</v>
      </c>
    </row>
    <row r="8" spans="1:17">
      <c r="A8" s="2">
        <v>23</v>
      </c>
      <c r="B8" s="8">
        <v>22.718612603810499</v>
      </c>
      <c r="C8" s="8">
        <v>36.057182144185397</v>
      </c>
      <c r="D8" s="8">
        <v>34.894179645668601</v>
      </c>
      <c r="E8" s="8">
        <v>34.744661303138699</v>
      </c>
      <c r="F8" s="8">
        <v>33.5336082916807</v>
      </c>
      <c r="G8" s="8">
        <v>30.763904154759299</v>
      </c>
      <c r="H8" s="8">
        <v>32.118691357207204</v>
      </c>
      <c r="J8" s="15" t="s">
        <v>43</v>
      </c>
      <c r="K8" s="16" t="s">
        <v>50</v>
      </c>
      <c r="L8" s="20">
        <f>AVERAGE(B38:B40)</f>
        <v>1.2704704551791515</v>
      </c>
      <c r="M8" s="21">
        <f t="shared" ref="M8:Q8" si="1">AVERAGE(C38:C40)</f>
        <v>1.0497158005544891</v>
      </c>
      <c r="N8" s="21">
        <f t="shared" si="1"/>
        <v>1.0464848454553268</v>
      </c>
      <c r="O8" s="21">
        <f t="shared" si="1"/>
        <v>1.1149311296688058</v>
      </c>
      <c r="P8" s="21">
        <f t="shared" si="1"/>
        <v>1.0342585346365072</v>
      </c>
      <c r="Q8" s="22">
        <f t="shared" si="1"/>
        <v>1.0434715227447389</v>
      </c>
    </row>
    <row r="9" spans="1:17">
      <c r="A9" s="2">
        <v>31</v>
      </c>
      <c r="B9" s="8">
        <v>28.431372549019599</v>
      </c>
      <c r="C9" s="8">
        <v>26.141207313490199</v>
      </c>
      <c r="D9" s="8">
        <v>20.9611641129421</v>
      </c>
      <c r="E9" s="8">
        <v>22.9908801696713</v>
      </c>
      <c r="F9" s="8">
        <v>23.982611194941398</v>
      </c>
      <c r="G9" s="8">
        <v>20.6027807486631</v>
      </c>
      <c r="H9" s="8">
        <v>23.85166934812128</v>
      </c>
      <c r="J9" s="15">
        <v>42</v>
      </c>
      <c r="K9" s="16" t="s">
        <v>51</v>
      </c>
      <c r="L9" s="20">
        <f>B41</f>
        <v>0.64187003599638959</v>
      </c>
      <c r="M9" s="21">
        <f t="shared" ref="M9:Q9" si="2">C41</f>
        <v>1.0106813720619832</v>
      </c>
      <c r="N9" s="21">
        <f t="shared" si="2"/>
        <v>0.9464224996844024</v>
      </c>
      <c r="O9" s="21">
        <f t="shared" si="2"/>
        <v>1.0548039142364736</v>
      </c>
      <c r="P9" s="21">
        <f t="shared" si="2"/>
        <v>0.95198247589672802</v>
      </c>
      <c r="Q9" s="22">
        <f t="shared" si="2"/>
        <v>0.7314156922291386</v>
      </c>
    </row>
    <row r="10" spans="1:17">
      <c r="A10" s="2">
        <v>32</v>
      </c>
      <c r="B10" s="8">
        <v>24.240654205607498</v>
      </c>
      <c r="C10" s="8">
        <v>26.498334783149001</v>
      </c>
      <c r="D10" s="8">
        <v>21.965855604307901</v>
      </c>
      <c r="E10" s="8">
        <v>27.925753877647399</v>
      </c>
      <c r="F10" s="8">
        <v>29.249511969587999</v>
      </c>
      <c r="G10" s="8">
        <v>19.999444135630899</v>
      </c>
      <c r="H10" s="8">
        <v>24.979925762655117</v>
      </c>
      <c r="J10" s="15" t="s">
        <v>44</v>
      </c>
      <c r="K10" s="16" t="s">
        <v>52</v>
      </c>
      <c r="L10" s="20">
        <f>AVERAGE(B42:B43)</f>
        <v>0.78812401019066869</v>
      </c>
      <c r="M10" s="21">
        <f t="shared" ref="M10:Q10" si="3">AVERAGE(C42:C43)</f>
        <v>0.90502142559000909</v>
      </c>
      <c r="N10" s="21">
        <f t="shared" si="3"/>
        <v>0.99187592969265248</v>
      </c>
      <c r="O10" s="21">
        <f t="shared" si="3"/>
        <v>0.99490521561166745</v>
      </c>
      <c r="P10" s="21">
        <f t="shared" si="3"/>
        <v>0.93947177123242753</v>
      </c>
      <c r="Q10" s="22">
        <f t="shared" si="3"/>
        <v>0.97274399111084242</v>
      </c>
    </row>
    <row r="11" spans="1:17">
      <c r="A11" s="2">
        <v>33</v>
      </c>
      <c r="B11" s="8">
        <v>24.7325933400605</v>
      </c>
      <c r="C11" s="8">
        <v>25.573223779603701</v>
      </c>
      <c r="D11" s="8">
        <v>22.8931481730306</v>
      </c>
      <c r="E11" s="8">
        <v>25.4733153371802</v>
      </c>
      <c r="F11" s="8">
        <v>25.432054027343099</v>
      </c>
      <c r="G11" s="8">
        <v>20.361596774900299</v>
      </c>
      <c r="H11" s="8">
        <v>24.0776552386864</v>
      </c>
      <c r="J11" s="15" t="s">
        <v>45</v>
      </c>
      <c r="K11" s="16" t="s">
        <v>68</v>
      </c>
      <c r="L11" s="20">
        <f>AVERAGE(B44:B45)</f>
        <v>0.84715908007387541</v>
      </c>
      <c r="M11" s="21">
        <f t="shared" ref="M11:Q11" si="4">AVERAGE(C44:C45)</f>
        <v>1.1236294072200019</v>
      </c>
      <c r="N11" s="21">
        <f t="shared" si="4"/>
        <v>1.0932897034379345</v>
      </c>
      <c r="O11" s="21">
        <f t="shared" si="4"/>
        <v>1.2587666152060222</v>
      </c>
      <c r="P11" s="21">
        <f t="shared" si="4"/>
        <v>1.0993399321773676</v>
      </c>
      <c r="Q11" s="22">
        <f t="shared" si="4"/>
        <v>1.0837955536295891</v>
      </c>
    </row>
    <row r="12" spans="1:17">
      <c r="A12" s="2">
        <v>42</v>
      </c>
      <c r="B12" s="8">
        <v>13.0355140186916</v>
      </c>
      <c r="C12" s="8">
        <v>25.101456186778801</v>
      </c>
      <c r="D12" s="8">
        <v>19.842200962869601</v>
      </c>
      <c r="E12" s="8">
        <v>24.090103108889199</v>
      </c>
      <c r="F12" s="8">
        <v>24.135460544790799</v>
      </c>
      <c r="G12" s="8">
        <v>14.2440864773209</v>
      </c>
      <c r="H12" s="8">
        <v>20.074803549890152</v>
      </c>
      <c r="J12" s="15">
        <v>51</v>
      </c>
      <c r="K12" s="16" t="s">
        <v>54</v>
      </c>
      <c r="L12" s="20">
        <f>B46</f>
        <v>0.24620050850162611</v>
      </c>
      <c r="M12" s="21">
        <f t="shared" ref="M12:Q23" si="5">C46</f>
        <v>0.68229204479787076</v>
      </c>
      <c r="N12" s="21">
        <f t="shared" si="5"/>
        <v>0.8269294373386552</v>
      </c>
      <c r="O12" s="21">
        <f t="shared" si="5"/>
        <v>0.55974008001622355</v>
      </c>
      <c r="P12" s="21">
        <f t="shared" si="5"/>
        <v>0.59656684739508892</v>
      </c>
      <c r="Q12" s="22">
        <f t="shared" si="5"/>
        <v>0.51529709831546711</v>
      </c>
    </row>
    <row r="13" spans="1:17">
      <c r="A13" s="2">
        <v>44</v>
      </c>
      <c r="B13" s="8">
        <v>22.424710424710401</v>
      </c>
      <c r="C13" s="8">
        <v>23.724546281019599</v>
      </c>
      <c r="D13" s="8">
        <v>21.5897895344246</v>
      </c>
      <c r="E13" s="8">
        <v>22.387647983388401</v>
      </c>
      <c r="F13" s="8">
        <v>23.334892762262701</v>
      </c>
      <c r="G13" s="8">
        <v>19.4335474881957</v>
      </c>
      <c r="H13" s="8">
        <v>22.149189079000234</v>
      </c>
      <c r="J13" s="15">
        <v>52</v>
      </c>
      <c r="K13" s="16" t="s">
        <v>55</v>
      </c>
      <c r="L13" s="20">
        <f t="shared" ref="L13:L23" si="6">B47</f>
        <v>0.52702296351129341</v>
      </c>
      <c r="M13" s="21">
        <f t="shared" si="5"/>
        <v>0.70580218881455625</v>
      </c>
      <c r="N13" s="21">
        <f t="shared" si="5"/>
        <v>0.78432769841125594</v>
      </c>
      <c r="O13" s="21">
        <f t="shared" si="5"/>
        <v>0.62430871076911731</v>
      </c>
      <c r="P13" s="21">
        <f t="shared" si="5"/>
        <v>0.5969702279749004</v>
      </c>
      <c r="Q13" s="22">
        <f t="shared" si="5"/>
        <v>0.42592596864797033</v>
      </c>
    </row>
    <row r="14" spans="1:17">
      <c r="A14" s="2">
        <v>45</v>
      </c>
      <c r="B14" s="8">
        <v>9.5867592098238106</v>
      </c>
      <c r="C14" s="8">
        <v>21.2299889276307</v>
      </c>
      <c r="D14" s="8">
        <v>20.000518248320699</v>
      </c>
      <c r="E14" s="8">
        <v>23.056569475750699</v>
      </c>
      <c r="F14" s="8">
        <v>24.301664509795199</v>
      </c>
      <c r="G14" s="8">
        <v>18.454208207743999</v>
      </c>
      <c r="H14" s="8">
        <v>19.438284763177521</v>
      </c>
      <c r="J14" s="15">
        <v>53</v>
      </c>
      <c r="K14" s="16" t="s">
        <v>69</v>
      </c>
      <c r="L14" s="20">
        <f t="shared" si="6"/>
        <v>1.6961256622626217</v>
      </c>
      <c r="M14" s="21">
        <f t="shared" si="5"/>
        <v>0.76379192907120141</v>
      </c>
      <c r="N14" s="21">
        <f t="shared" si="5"/>
        <v>0.8178834537730888</v>
      </c>
      <c r="O14" s="21">
        <f t="shared" si="5"/>
        <v>0.89591551020661275</v>
      </c>
      <c r="P14" s="21">
        <f t="shared" si="5"/>
        <v>1.052269166698659</v>
      </c>
      <c r="Q14" s="22">
        <f t="shared" si="5"/>
        <v>0.88063161331045192</v>
      </c>
    </row>
    <row r="15" spans="1:17">
      <c r="A15" s="2">
        <v>48</v>
      </c>
      <c r="B15" s="8">
        <v>15.004132231405</v>
      </c>
      <c r="C15" s="8">
        <v>29.552442429519299</v>
      </c>
      <c r="D15" s="8">
        <v>22.724270181709901</v>
      </c>
      <c r="E15" s="8">
        <v>30.440542000914402</v>
      </c>
      <c r="F15" s="8">
        <v>29.340378172472299</v>
      </c>
      <c r="G15" s="8">
        <v>22.426123038065999</v>
      </c>
      <c r="H15" s="8">
        <v>24.914648009014485</v>
      </c>
      <c r="J15" s="15">
        <v>54</v>
      </c>
      <c r="K15" s="16" t="s">
        <v>70</v>
      </c>
      <c r="L15" s="20">
        <f t="shared" si="6"/>
        <v>0.90693098928978799</v>
      </c>
      <c r="M15" s="21">
        <f t="shared" si="5"/>
        <v>0.67779390497184422</v>
      </c>
      <c r="N15" s="21">
        <f t="shared" si="5"/>
        <v>0.75090643883953501</v>
      </c>
      <c r="O15" s="21">
        <f t="shared" si="5"/>
        <v>0.62474203516096738</v>
      </c>
      <c r="P15" s="21">
        <f t="shared" si="5"/>
        <v>0.97112339980280549</v>
      </c>
      <c r="Q15" s="22">
        <f t="shared" si="5"/>
        <v>0.63579481819336714</v>
      </c>
    </row>
    <row r="16" spans="1:17">
      <c r="A16" s="2">
        <v>49</v>
      </c>
      <c r="B16" s="8">
        <v>19.405182567726701</v>
      </c>
      <c r="C16" s="8">
        <v>26.2608635542767</v>
      </c>
      <c r="D16" s="8">
        <v>23.118414271555999</v>
      </c>
      <c r="E16" s="8">
        <v>27.056054553319299</v>
      </c>
      <c r="F16" s="8">
        <v>26.4024032970853</v>
      </c>
      <c r="G16" s="8">
        <v>19.787019921955199</v>
      </c>
      <c r="H16" s="8">
        <v>23.671656360986532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0.74651599320131201</v>
      </c>
      <c r="N16" s="21">
        <f t="shared" si="5"/>
        <v>0.61361905765206315</v>
      </c>
      <c r="O16" s="21">
        <f t="shared" si="5"/>
        <v>0.25676222535430504</v>
      </c>
      <c r="P16" s="21">
        <f t="shared" si="5"/>
        <v>0.66834499159363592</v>
      </c>
      <c r="Q16" s="22">
        <f t="shared" si="5"/>
        <v>0.51348725900652281</v>
      </c>
    </row>
    <row r="17" spans="1:17">
      <c r="A17" s="2">
        <v>51</v>
      </c>
      <c r="B17" s="8">
        <v>5</v>
      </c>
      <c r="C17" s="8">
        <v>16.945522439124499</v>
      </c>
      <c r="D17" s="8">
        <v>17.336971683637898</v>
      </c>
      <c r="E17" s="8">
        <v>12.7836046679153</v>
      </c>
      <c r="F17" s="8">
        <v>15.124664552329801</v>
      </c>
      <c r="G17" s="8">
        <v>10.0352460412055</v>
      </c>
      <c r="H17" s="8">
        <v>12.871001564035501</v>
      </c>
      <c r="J17" s="15">
        <v>56</v>
      </c>
      <c r="K17" s="16" t="s">
        <v>72</v>
      </c>
      <c r="L17" s="20">
        <f t="shared" si="6"/>
        <v>1.3412602765953712</v>
      </c>
      <c r="M17" s="21">
        <f t="shared" si="5"/>
        <v>1.1303909066083335</v>
      </c>
      <c r="N17" s="21">
        <f t="shared" si="5"/>
        <v>1.0372775657064728</v>
      </c>
      <c r="O17" s="21">
        <f t="shared" si="5"/>
        <v>1.1446312552087601</v>
      </c>
      <c r="P17" s="21">
        <f t="shared" si="5"/>
        <v>1.1729951906461227</v>
      </c>
      <c r="Q17" s="22">
        <f t="shared" si="5"/>
        <v>1.3405517322364608</v>
      </c>
    </row>
    <row r="18" spans="1:17">
      <c r="A18" s="2">
        <v>52</v>
      </c>
      <c r="B18" s="8">
        <v>10.703125</v>
      </c>
      <c r="C18" s="8">
        <v>17.5294244148537</v>
      </c>
      <c r="D18" s="8">
        <v>16.4438058243657</v>
      </c>
      <c r="E18" s="8">
        <v>14.258253132377</v>
      </c>
      <c r="F18" s="8">
        <v>15.1348913961164</v>
      </c>
      <c r="G18" s="8">
        <v>8.2947718989568902</v>
      </c>
      <c r="H18" s="8">
        <v>13.727378611111616</v>
      </c>
      <c r="J18" s="15">
        <v>61</v>
      </c>
      <c r="K18" s="16" t="s">
        <v>60</v>
      </c>
      <c r="L18" s="20">
        <f t="shared" si="6"/>
        <v>0.72915649320941922</v>
      </c>
      <c r="M18" s="21">
        <f t="shared" si="5"/>
        <v>0.83422860245160868</v>
      </c>
      <c r="N18" s="21">
        <f t="shared" si="5"/>
        <v>0.93632834720353342</v>
      </c>
      <c r="O18" s="21">
        <f t="shared" si="5"/>
        <v>0.82777662288948084</v>
      </c>
      <c r="P18" s="21">
        <f t="shared" si="5"/>
        <v>0.83240036299608444</v>
      </c>
      <c r="Q18" s="22">
        <f t="shared" si="5"/>
        <v>0.78045581112889972</v>
      </c>
    </row>
    <row r="19" spans="1:17">
      <c r="A19" s="2">
        <v>53</v>
      </c>
      <c r="B19" s="8">
        <v>34.446022727272698</v>
      </c>
      <c r="C19" s="8">
        <v>18.969667566228999</v>
      </c>
      <c r="D19" s="8">
        <v>17.1473183059185</v>
      </c>
      <c r="E19" s="8">
        <v>20.461335729260298</v>
      </c>
      <c r="F19" s="8">
        <v>26.6780130920293</v>
      </c>
      <c r="G19" s="8">
        <v>17.150018775816701</v>
      </c>
      <c r="H19" s="8">
        <v>22.475396032754418</v>
      </c>
      <c r="J19" s="15">
        <v>62</v>
      </c>
      <c r="K19" s="16" t="s">
        <v>73</v>
      </c>
      <c r="L19" s="20">
        <f t="shared" si="6"/>
        <v>0.69307866851031086</v>
      </c>
      <c r="M19" s="21">
        <f t="shared" si="5"/>
        <v>1.0225841135328435</v>
      </c>
      <c r="N19" s="21">
        <f t="shared" si="5"/>
        <v>1.0800976205557318</v>
      </c>
      <c r="O19" s="21">
        <f t="shared" si="5"/>
        <v>0.98699934707419368</v>
      </c>
      <c r="P19" s="21">
        <f t="shared" si="5"/>
        <v>0.90625011991133408</v>
      </c>
      <c r="Q19" s="22">
        <f t="shared" si="5"/>
        <v>0.95370789020641311</v>
      </c>
    </row>
    <row r="20" spans="1:17">
      <c r="A20" s="2">
        <v>54</v>
      </c>
      <c r="B20" s="8">
        <v>18.418544194107501</v>
      </c>
      <c r="C20" s="8">
        <v>16.833805865646301</v>
      </c>
      <c r="D20" s="8">
        <v>15.743113111464799</v>
      </c>
      <c r="E20" s="8">
        <v>14.268149596675601</v>
      </c>
      <c r="F20" s="8">
        <v>24.620737349167701</v>
      </c>
      <c r="G20" s="8">
        <v>12.3819005640662</v>
      </c>
      <c r="H20" s="8">
        <v>17.044375113521351</v>
      </c>
      <c r="J20" s="15">
        <v>71</v>
      </c>
      <c r="K20" s="16" t="s">
        <v>74</v>
      </c>
      <c r="L20" s="20">
        <f t="shared" si="6"/>
        <v>0.81042509296666032</v>
      </c>
      <c r="M20" s="21">
        <f t="shared" si="5"/>
        <v>0.81861769813683316</v>
      </c>
      <c r="N20" s="21">
        <f t="shared" si="5"/>
        <v>1.0337950942059062</v>
      </c>
      <c r="O20" s="21">
        <f t="shared" si="5"/>
        <v>1.1060252813040767</v>
      </c>
      <c r="P20" s="21">
        <f t="shared" si="5"/>
        <v>0.99562803575630454</v>
      </c>
      <c r="Q20" s="22">
        <f t="shared" si="5"/>
        <v>1.0205826669469231</v>
      </c>
    </row>
    <row r="21" spans="1:17">
      <c r="A21" s="2">
        <v>55</v>
      </c>
      <c r="B21" s="8"/>
      <c r="C21" s="8">
        <v>18.540599455040901</v>
      </c>
      <c r="D21" s="8">
        <v>12.8648174157303</v>
      </c>
      <c r="E21" s="8">
        <v>5.8640552995391699</v>
      </c>
      <c r="F21" s="8">
        <v>16.9444444444444</v>
      </c>
      <c r="G21" s="8">
        <v>10</v>
      </c>
      <c r="H21" s="8">
        <v>12.842783322950954</v>
      </c>
      <c r="J21" s="15">
        <v>72</v>
      </c>
      <c r="K21" s="16" t="s">
        <v>75</v>
      </c>
      <c r="L21" s="20">
        <f t="shared" si="6"/>
        <v>0.74145189318651938</v>
      </c>
      <c r="M21" s="21">
        <f t="shared" si="5"/>
        <v>0.98783915526459964</v>
      </c>
      <c r="N21" s="21">
        <f t="shared" si="5"/>
        <v>1.0082831354371231</v>
      </c>
      <c r="O21" s="21">
        <f t="shared" si="5"/>
        <v>0.9344897430366762</v>
      </c>
      <c r="P21" s="21">
        <f t="shared" si="5"/>
        <v>0.90557274986014369</v>
      </c>
      <c r="Q21" s="22">
        <f t="shared" si="5"/>
        <v>1.0201554873014358</v>
      </c>
    </row>
    <row r="22" spans="1:17">
      <c r="A22" s="2">
        <v>56</v>
      </c>
      <c r="B22" s="8">
        <v>27.2391857506361</v>
      </c>
      <c r="C22" s="8">
        <v>28.0745827523</v>
      </c>
      <c r="D22" s="8">
        <v>21.747020933977499</v>
      </c>
      <c r="E22" s="8">
        <v>26.1416217625587</v>
      </c>
      <c r="F22" s="8">
        <v>29.7387608069164</v>
      </c>
      <c r="G22" s="8">
        <v>26.106815869786399</v>
      </c>
      <c r="H22" s="8">
        <v>26.507997979362514</v>
      </c>
      <c r="J22" s="15">
        <v>81</v>
      </c>
      <c r="K22" s="16" t="s">
        <v>76</v>
      </c>
      <c r="L22" s="20">
        <f t="shared" si="6"/>
        <v>0.42319745127286162</v>
      </c>
      <c r="M22" s="21">
        <f t="shared" si="5"/>
        <v>1.0791434324370719</v>
      </c>
      <c r="N22" s="21">
        <f t="shared" si="5"/>
        <v>1.1829313967832855</v>
      </c>
      <c r="O22" s="21">
        <f t="shared" si="5"/>
        <v>0.9888973677540015</v>
      </c>
      <c r="P22" s="21">
        <f t="shared" si="5"/>
        <v>0.90445339456292506</v>
      </c>
      <c r="Q22" s="22">
        <f t="shared" si="5"/>
        <v>1.0444538609264051</v>
      </c>
    </row>
    <row r="23" spans="1:17" ht="17" thickBot="1">
      <c r="A23" s="2">
        <v>61</v>
      </c>
      <c r="B23" s="8">
        <v>14.808184143222499</v>
      </c>
      <c r="C23" s="8">
        <v>20.719044886989899</v>
      </c>
      <c r="D23" s="8">
        <v>19.6305722218559</v>
      </c>
      <c r="E23" s="8">
        <v>18.9051480824</v>
      </c>
      <c r="F23" s="8">
        <v>21.103714225030501</v>
      </c>
      <c r="G23" s="8">
        <v>15.1991270949721</v>
      </c>
      <c r="H23" s="8">
        <v>18.394298442411817</v>
      </c>
      <c r="J23" s="15">
        <v>92</v>
      </c>
      <c r="K23" s="16" t="s">
        <v>77</v>
      </c>
      <c r="L23" s="23">
        <f t="shared" si="6"/>
        <v>0.90339164615385459</v>
      </c>
      <c r="M23" s="24">
        <f t="shared" si="5"/>
        <v>1.0879488189244986</v>
      </c>
      <c r="N23" s="24">
        <f t="shared" si="5"/>
        <v>1.1373289155339521</v>
      </c>
      <c r="O23" s="24">
        <f t="shared" si="5"/>
        <v>1.0443172535490968</v>
      </c>
      <c r="P23" s="24">
        <f t="shared" si="5"/>
        <v>0.80242897015185388</v>
      </c>
      <c r="Q23" s="25">
        <f t="shared" si="5"/>
        <v>0.98341275745557799</v>
      </c>
    </row>
    <row r="24" spans="1:17">
      <c r="A24" s="2">
        <v>62</v>
      </c>
      <c r="B24" s="8">
        <v>14.075492222343099</v>
      </c>
      <c r="C24" s="8">
        <v>25.397074718783401</v>
      </c>
      <c r="D24" s="8">
        <v>22.6447638911065</v>
      </c>
      <c r="E24" s="8">
        <v>22.541550821447899</v>
      </c>
      <c r="F24" s="8">
        <v>22.9760153853974</v>
      </c>
      <c r="G24" s="8">
        <v>18.573155876381701</v>
      </c>
      <c r="H24" s="8">
        <v>21.034675485910004</v>
      </c>
    </row>
    <row r="25" spans="1:17">
      <c r="A25" s="2">
        <v>71</v>
      </c>
      <c r="B25" s="8">
        <v>16.458639705882401</v>
      </c>
      <c r="C25" s="8">
        <v>20.331329785549102</v>
      </c>
      <c r="D25" s="8">
        <v>21.674009251156399</v>
      </c>
      <c r="E25" s="8">
        <v>25.259920548303999</v>
      </c>
      <c r="F25" s="8">
        <v>25.241999493371601</v>
      </c>
      <c r="G25" s="8">
        <v>19.8755207465422</v>
      </c>
      <c r="H25" s="8">
        <v>21.473569921800955</v>
      </c>
    </row>
    <row r="26" spans="1:17">
      <c r="A26" s="2">
        <v>72</v>
      </c>
      <c r="B26" s="8">
        <v>15.057887120115801</v>
      </c>
      <c r="C26" s="8">
        <v>24.534142966214901</v>
      </c>
      <c r="D26" s="8">
        <v>21.139138817480699</v>
      </c>
      <c r="E26" s="8">
        <v>21.3423120260682</v>
      </c>
      <c r="F26" s="8">
        <v>22.958842130050101</v>
      </c>
      <c r="G26" s="8">
        <v>19.867201559688102</v>
      </c>
      <c r="H26" s="8">
        <v>20.816587436602966</v>
      </c>
    </row>
    <row r="27" spans="1:17">
      <c r="A27" s="2">
        <v>81</v>
      </c>
      <c r="B27" s="8">
        <v>8.5945689927376101</v>
      </c>
      <c r="C27" s="8">
        <v>26.801791679710501</v>
      </c>
      <c r="D27" s="8">
        <v>24.800723258469699</v>
      </c>
      <c r="E27" s="8">
        <v>22.5848987018096</v>
      </c>
      <c r="F27" s="8">
        <v>22.930463292943699</v>
      </c>
      <c r="G27" s="8">
        <v>20.340404608036</v>
      </c>
      <c r="H27" s="8">
        <v>21.00880842228452</v>
      </c>
    </row>
    <row r="28" spans="1:17">
      <c r="A28" s="2">
        <v>92</v>
      </c>
      <c r="B28" s="8">
        <v>18.3466649125115</v>
      </c>
      <c r="C28" s="8">
        <v>27.0204837712357</v>
      </c>
      <c r="D28" s="8">
        <v>23.844645399314299</v>
      </c>
      <c r="E28" s="8">
        <v>23.850603867544699</v>
      </c>
      <c r="F28" s="8">
        <v>20.343854261449799</v>
      </c>
      <c r="G28" s="8">
        <v>19.151648657422399</v>
      </c>
      <c r="H28" s="8">
        <v>22.092983478246396</v>
      </c>
    </row>
    <row r="29" spans="1:17">
      <c r="A29" s="2" t="s">
        <v>14</v>
      </c>
      <c r="B29" s="8">
        <v>20.308650174729333</v>
      </c>
      <c r="C29" s="8">
        <v>24.836171795238528</v>
      </c>
      <c r="D29" s="8">
        <v>20.965478916114375</v>
      </c>
      <c r="E29" s="8">
        <v>22.838465788522381</v>
      </c>
      <c r="F29" s="8">
        <v>25.352841208611739</v>
      </c>
      <c r="G29" s="8">
        <v>19.474679896337936</v>
      </c>
      <c r="H29" s="8">
        <v>22.309945849892127</v>
      </c>
    </row>
    <row r="30" spans="1:17">
      <c r="A30" s="30" t="s">
        <v>95</v>
      </c>
      <c r="B30" s="5">
        <f>AVERAGE(B5:B28)</f>
        <v>20.308650174729333</v>
      </c>
      <c r="C30" s="5">
        <f t="shared" ref="C30:G30" si="7">AVERAGE(C5:C28)</f>
        <v>24.836171795238528</v>
      </c>
      <c r="D30" s="5">
        <f t="shared" si="7"/>
        <v>20.965478916114375</v>
      </c>
      <c r="E30" s="5">
        <f t="shared" si="7"/>
        <v>22.838465788522381</v>
      </c>
      <c r="F30" s="5">
        <f t="shared" si="7"/>
        <v>25.352841208611739</v>
      </c>
      <c r="G30" s="5">
        <f t="shared" si="7"/>
        <v>19.474679896337936</v>
      </c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B5/B$29</f>
        <v>1.0368269790250861</v>
      </c>
      <c r="C34" s="6">
        <f t="shared" ref="C34:H34" si="8">C5/C$29</f>
        <v>0.97967983530835523</v>
      </c>
      <c r="D34" s="6">
        <f t="shared" si="8"/>
        <v>1.1079137570401629</v>
      </c>
      <c r="E34" s="6">
        <f t="shared" si="8"/>
        <v>0.82910709654186465</v>
      </c>
      <c r="F34" s="6">
        <f t="shared" si="8"/>
        <v>1.1781711933607149</v>
      </c>
      <c r="G34" s="6">
        <f t="shared" si="8"/>
        <v>1.2501088703413339</v>
      </c>
      <c r="H34" s="6">
        <f t="shared" si="8"/>
        <v>1.0590716497583421</v>
      </c>
    </row>
    <row r="35" spans="1:8">
      <c r="A35">
        <v>21</v>
      </c>
      <c r="B35" s="6">
        <f t="shared" ref="B35:H35" si="9">B6/B$29</f>
        <v>3.4468071190227656</v>
      </c>
      <c r="C35" s="6">
        <f t="shared" si="9"/>
        <v>1.7511173869062098</v>
      </c>
      <c r="D35" s="6">
        <f t="shared" si="9"/>
        <v>0.60029527546366312</v>
      </c>
      <c r="E35" s="6">
        <f t="shared" si="9"/>
        <v>1.3591988662532255</v>
      </c>
      <c r="F35" s="6">
        <f t="shared" si="9"/>
        <v>1.9791996929307574</v>
      </c>
      <c r="G35" s="6">
        <f t="shared" si="9"/>
        <v>1.6575499545509937</v>
      </c>
      <c r="H35" s="6">
        <f t="shared" si="9"/>
        <v>1.7897633259380747</v>
      </c>
    </row>
    <row r="36" spans="1:8">
      <c r="A36">
        <v>22</v>
      </c>
      <c r="B36" s="6">
        <f t="shared" ref="B36:H36" si="10">B7/B$29</f>
        <v>0.65560987932696768</v>
      </c>
      <c r="C36" s="6">
        <f t="shared" si="10"/>
        <v>1.0633224255831319</v>
      </c>
      <c r="D36" s="6">
        <f t="shared" si="10"/>
        <v>1.1615109189537607</v>
      </c>
      <c r="E36" s="6">
        <f t="shared" si="10"/>
        <v>1.3888256026620804</v>
      </c>
      <c r="F36" s="6">
        <f t="shared" si="10"/>
        <v>0.98256762962614563</v>
      </c>
      <c r="G36" s="6">
        <f t="shared" si="10"/>
        <v>1.4232875794108879</v>
      </c>
      <c r="H36" s="6">
        <f t="shared" si="10"/>
        <v>1.1087927698209088</v>
      </c>
    </row>
    <row r="37" spans="1:8">
      <c r="A37">
        <v>23</v>
      </c>
      <c r="B37" s="6">
        <f t="shared" ref="B37:H37" si="11">B8/B$29</f>
        <v>1.1186667951019194</v>
      </c>
      <c r="C37" s="6">
        <f t="shared" si="11"/>
        <v>1.4518011246442621</v>
      </c>
      <c r="D37" s="6">
        <f t="shared" si="11"/>
        <v>1.6643635847902536</v>
      </c>
      <c r="E37" s="6">
        <f t="shared" si="11"/>
        <v>1.5213220373410483</v>
      </c>
      <c r="F37" s="6">
        <f t="shared" si="11"/>
        <v>1.3226765401066827</v>
      </c>
      <c r="G37" s="6">
        <f t="shared" si="11"/>
        <v>1.5796872820766732</v>
      </c>
      <c r="H37" s="6">
        <f t="shared" si="11"/>
        <v>1.4396579701856382</v>
      </c>
    </row>
    <row r="38" spans="1:8">
      <c r="A38">
        <v>31</v>
      </c>
      <c r="B38" s="6">
        <f t="shared" ref="B38:H38" si="12">B9/B$29</f>
        <v>1.3999636757935598</v>
      </c>
      <c r="C38" s="6">
        <f t="shared" si="12"/>
        <v>1.0525457598300985</v>
      </c>
      <c r="D38" s="6">
        <f t="shared" si="12"/>
        <v>0.99979419486721299</v>
      </c>
      <c r="E38" s="6">
        <f t="shared" si="12"/>
        <v>1.006673582304531</v>
      </c>
      <c r="F38" s="6">
        <f t="shared" si="12"/>
        <v>0.9459535914576348</v>
      </c>
      <c r="G38" s="6">
        <f t="shared" si="12"/>
        <v>1.0579265414543371</v>
      </c>
      <c r="H38" s="6">
        <f t="shared" si="12"/>
        <v>1.0691047620017691</v>
      </c>
    </row>
    <row r="39" spans="1:8">
      <c r="A39">
        <v>32</v>
      </c>
      <c r="B39" s="6">
        <f t="shared" ref="B39:H39" si="13">B10/B$29</f>
        <v>1.1936122783665295</v>
      </c>
      <c r="C39" s="6">
        <f t="shared" si="13"/>
        <v>1.0669250881985417</v>
      </c>
      <c r="D39" s="6">
        <f t="shared" si="13"/>
        <v>1.0477154226810732</v>
      </c>
      <c r="E39" s="6">
        <f t="shared" si="13"/>
        <v>1.2227508684791633</v>
      </c>
      <c r="F39" s="6">
        <f t="shared" si="13"/>
        <v>1.1536975966091192</v>
      </c>
      <c r="G39" s="6">
        <f t="shared" si="13"/>
        <v>1.0269459750859187</v>
      </c>
      <c r="H39" s="6">
        <f t="shared" si="13"/>
        <v>1.119676664870789</v>
      </c>
    </row>
    <row r="40" spans="1:8">
      <c r="A40">
        <v>33</v>
      </c>
      <c r="B40" s="6">
        <f t="shared" ref="B40:H40" si="14">B11/B$29</f>
        <v>1.2178354113773653</v>
      </c>
      <c r="C40" s="6">
        <f t="shared" si="14"/>
        <v>1.0296765536348269</v>
      </c>
      <c r="D40" s="6">
        <f t="shared" si="14"/>
        <v>1.0919449188176946</v>
      </c>
      <c r="E40" s="6">
        <f t="shared" si="14"/>
        <v>1.1153689382227234</v>
      </c>
      <c r="F40" s="6">
        <f t="shared" si="14"/>
        <v>1.0031244158427677</v>
      </c>
      <c r="G40" s="6">
        <f t="shared" si="14"/>
        <v>1.0455420516939609</v>
      </c>
      <c r="H40" s="6">
        <f t="shared" si="14"/>
        <v>1.0792341407140986</v>
      </c>
    </row>
    <row r="41" spans="1:8">
      <c r="A41">
        <v>42</v>
      </c>
      <c r="B41" s="6">
        <f t="shared" ref="B41:H41" si="15">B12/B$29</f>
        <v>0.64187003599638959</v>
      </c>
      <c r="C41" s="6">
        <f t="shared" si="15"/>
        <v>1.0106813720619832</v>
      </c>
      <c r="D41" s="6">
        <f t="shared" si="15"/>
        <v>0.9464224996844024</v>
      </c>
      <c r="E41" s="6">
        <f t="shared" si="15"/>
        <v>1.0548039142364736</v>
      </c>
      <c r="F41" s="6">
        <f t="shared" si="15"/>
        <v>0.95198247589672802</v>
      </c>
      <c r="G41" s="6">
        <f t="shared" si="15"/>
        <v>0.7314156922291386</v>
      </c>
      <c r="H41" s="6">
        <f t="shared" si="15"/>
        <v>0.89981408672882179</v>
      </c>
    </row>
    <row r="42" spans="1:8">
      <c r="A42">
        <v>44</v>
      </c>
      <c r="B42" s="6">
        <f t="shared" ref="B42:H42" si="16">B13/B$29</f>
        <v>1.1041950219130834</v>
      </c>
      <c r="C42" s="6">
        <f t="shared" si="16"/>
        <v>0.95524167237271063</v>
      </c>
      <c r="D42" s="6">
        <f t="shared" si="16"/>
        <v>1.0297780280053785</v>
      </c>
      <c r="E42" s="6">
        <f t="shared" si="16"/>
        <v>0.98026059152534928</v>
      </c>
      <c r="F42" s="6">
        <f t="shared" si="16"/>
        <v>0.92040543189046631</v>
      </c>
      <c r="G42" s="6">
        <f t="shared" si="16"/>
        <v>0.9978879032486706</v>
      </c>
      <c r="H42" s="6">
        <f t="shared" si="16"/>
        <v>0.99279438991140934</v>
      </c>
    </row>
    <row r="43" spans="1:8">
      <c r="A43">
        <v>45</v>
      </c>
      <c r="B43" s="6">
        <f t="shared" ref="B43:H43" si="17">B14/B$29</f>
        <v>0.47205299846825394</v>
      </c>
      <c r="C43" s="6">
        <f t="shared" si="17"/>
        <v>0.85480117880730766</v>
      </c>
      <c r="D43" s="6">
        <f t="shared" si="17"/>
        <v>0.95397383137992653</v>
      </c>
      <c r="E43" s="6">
        <f t="shared" si="17"/>
        <v>1.0095498396979856</v>
      </c>
      <c r="F43" s="6">
        <f t="shared" si="17"/>
        <v>0.95853811057438876</v>
      </c>
      <c r="G43" s="6">
        <f t="shared" si="17"/>
        <v>0.94760007897301413</v>
      </c>
      <c r="H43" s="6">
        <f t="shared" si="17"/>
        <v>0.87128336814280116</v>
      </c>
    </row>
    <row r="44" spans="1:8">
      <c r="A44">
        <v>48</v>
      </c>
      <c r="B44" s="6">
        <f t="shared" ref="B44:H44" si="18">B15/B$29</f>
        <v>0.73880499699950986</v>
      </c>
      <c r="C44" s="6">
        <f t="shared" si="18"/>
        <v>1.1898952331769967</v>
      </c>
      <c r="D44" s="6">
        <f t="shared" si="18"/>
        <v>1.0838898683227167</v>
      </c>
      <c r="E44" s="6">
        <f t="shared" si="18"/>
        <v>1.3328628237459144</v>
      </c>
      <c r="F44" s="6">
        <f t="shared" si="18"/>
        <v>1.1572816605069924</v>
      </c>
      <c r="G44" s="6">
        <f t="shared" si="18"/>
        <v>1.1515528448959544</v>
      </c>
      <c r="H44" s="6">
        <f t="shared" si="18"/>
        <v>1.1167507163239014</v>
      </c>
    </row>
    <row r="45" spans="1:8">
      <c r="A45">
        <v>49</v>
      </c>
      <c r="B45" s="6">
        <f t="shared" ref="B45:H45" si="19">B16/B$29</f>
        <v>0.95551316314824097</v>
      </c>
      <c r="C45" s="6">
        <f t="shared" si="19"/>
        <v>1.0573635812630071</v>
      </c>
      <c r="D45" s="6">
        <f t="shared" si="19"/>
        <v>1.1026895385531521</v>
      </c>
      <c r="E45" s="6">
        <f t="shared" si="19"/>
        <v>1.1846704066661298</v>
      </c>
      <c r="F45" s="6">
        <f t="shared" si="19"/>
        <v>1.0413982038477427</v>
      </c>
      <c r="G45" s="6">
        <f t="shared" si="19"/>
        <v>1.0160382623632236</v>
      </c>
      <c r="H45" s="6">
        <f t="shared" si="19"/>
        <v>1.0610360294129082</v>
      </c>
    </row>
    <row r="46" spans="1:8">
      <c r="A46">
        <v>51</v>
      </c>
      <c r="B46" s="6">
        <f t="shared" ref="B46:H46" si="20">B17/B$29</f>
        <v>0.24620050850162611</v>
      </c>
      <c r="C46" s="6">
        <f t="shared" si="20"/>
        <v>0.68229204479787076</v>
      </c>
      <c r="D46" s="6">
        <f t="shared" si="20"/>
        <v>0.8269294373386552</v>
      </c>
      <c r="E46" s="6">
        <f t="shared" si="20"/>
        <v>0.55974008001622355</v>
      </c>
      <c r="F46" s="6">
        <f t="shared" si="20"/>
        <v>0.59656684739508892</v>
      </c>
      <c r="G46" s="6">
        <f t="shared" si="20"/>
        <v>0.51529709831546711</v>
      </c>
      <c r="H46" s="6">
        <f t="shared" si="20"/>
        <v>0.57691765146519769</v>
      </c>
    </row>
    <row r="47" spans="1:8">
      <c r="A47">
        <v>52</v>
      </c>
      <c r="B47" s="6">
        <f t="shared" ref="B47:H47" si="21">B18/B$29</f>
        <v>0.52702296351129341</v>
      </c>
      <c r="C47" s="6">
        <f t="shared" si="21"/>
        <v>0.70580218881455625</v>
      </c>
      <c r="D47" s="6">
        <f t="shared" si="21"/>
        <v>0.78432769841125594</v>
      </c>
      <c r="E47" s="6">
        <f t="shared" si="21"/>
        <v>0.62430871076911731</v>
      </c>
      <c r="F47" s="6">
        <f t="shared" si="21"/>
        <v>0.5969702279749004</v>
      </c>
      <c r="G47" s="6">
        <f t="shared" si="21"/>
        <v>0.42592596864797033</v>
      </c>
      <c r="H47" s="6">
        <f t="shared" si="21"/>
        <v>0.61530308963874025</v>
      </c>
    </row>
    <row r="48" spans="1:8">
      <c r="A48">
        <v>53</v>
      </c>
      <c r="B48" s="6">
        <f t="shared" ref="B48:H48" si="22">B19/B$29</f>
        <v>1.6961256622626217</v>
      </c>
      <c r="C48" s="6">
        <f t="shared" si="22"/>
        <v>0.76379192907120141</v>
      </c>
      <c r="D48" s="6">
        <f t="shared" si="22"/>
        <v>0.8178834537730888</v>
      </c>
      <c r="E48" s="6">
        <f t="shared" si="22"/>
        <v>0.89591551020661275</v>
      </c>
      <c r="F48" s="6">
        <f t="shared" si="22"/>
        <v>1.052269166698659</v>
      </c>
      <c r="G48" s="6">
        <f t="shared" si="22"/>
        <v>0.88063161331045192</v>
      </c>
      <c r="H48" s="6">
        <f t="shared" si="22"/>
        <v>1.0074159831662295</v>
      </c>
    </row>
    <row r="49" spans="1:8">
      <c r="A49">
        <v>54</v>
      </c>
      <c r="B49" s="6">
        <f t="shared" ref="B49:H49" si="23">B20/B$29</f>
        <v>0.90693098928978799</v>
      </c>
      <c r="C49" s="6">
        <f t="shared" si="23"/>
        <v>0.67779390497184422</v>
      </c>
      <c r="D49" s="6">
        <f t="shared" si="23"/>
        <v>0.75090643883953501</v>
      </c>
      <c r="E49" s="6">
        <f t="shared" si="23"/>
        <v>0.62474203516096738</v>
      </c>
      <c r="F49" s="6">
        <f t="shared" si="23"/>
        <v>0.97112339980280549</v>
      </c>
      <c r="G49" s="6">
        <f t="shared" si="23"/>
        <v>0.63579481819336714</v>
      </c>
      <c r="H49" s="6">
        <f t="shared" si="23"/>
        <v>0.76398101672684082</v>
      </c>
    </row>
    <row r="50" spans="1:8">
      <c r="A50">
        <v>55</v>
      </c>
      <c r="B50" s="6">
        <f t="shared" ref="B50:H50" si="24">B21/B$29</f>
        <v>0</v>
      </c>
      <c r="C50" s="6">
        <f t="shared" si="24"/>
        <v>0.74651599320131201</v>
      </c>
      <c r="D50" s="6">
        <f t="shared" si="24"/>
        <v>0.61361905765206315</v>
      </c>
      <c r="E50" s="6">
        <f t="shared" si="24"/>
        <v>0.25676222535430504</v>
      </c>
      <c r="F50" s="6">
        <f t="shared" si="24"/>
        <v>0.66834499159363592</v>
      </c>
      <c r="G50" s="6">
        <f t="shared" si="24"/>
        <v>0.51348725900652281</v>
      </c>
      <c r="H50" s="6">
        <f t="shared" si="24"/>
        <v>0.57565282360436798</v>
      </c>
    </row>
    <row r="51" spans="1:8">
      <c r="A51">
        <v>56</v>
      </c>
      <c r="B51" s="6">
        <f t="shared" ref="B51:H51" si="25">B22/B$29</f>
        <v>1.3412602765953712</v>
      </c>
      <c r="C51" s="6">
        <f t="shared" si="25"/>
        <v>1.1303909066083335</v>
      </c>
      <c r="D51" s="6">
        <f t="shared" si="25"/>
        <v>1.0372775657064728</v>
      </c>
      <c r="E51" s="6">
        <f t="shared" si="25"/>
        <v>1.1446312552087601</v>
      </c>
      <c r="F51" s="6">
        <f t="shared" si="25"/>
        <v>1.1729951906461227</v>
      </c>
      <c r="G51" s="6">
        <f t="shared" si="25"/>
        <v>1.3405517322364608</v>
      </c>
      <c r="H51" s="6">
        <f t="shared" si="25"/>
        <v>1.1881695346871801</v>
      </c>
    </row>
    <row r="52" spans="1:8">
      <c r="A52">
        <v>61</v>
      </c>
      <c r="B52" s="6">
        <f t="shared" ref="B52:H52" si="26">B23/B$29</f>
        <v>0.72915649320941922</v>
      </c>
      <c r="C52" s="6">
        <f t="shared" si="26"/>
        <v>0.83422860245160868</v>
      </c>
      <c r="D52" s="6">
        <f t="shared" si="26"/>
        <v>0.93632834720353342</v>
      </c>
      <c r="E52" s="6">
        <f t="shared" si="26"/>
        <v>0.82777662288948084</v>
      </c>
      <c r="F52" s="6">
        <f t="shared" si="26"/>
        <v>0.83240036299608444</v>
      </c>
      <c r="G52" s="6">
        <f t="shared" si="26"/>
        <v>0.78045581112889972</v>
      </c>
      <c r="H52" s="6">
        <f t="shared" si="26"/>
        <v>0.82448870858647805</v>
      </c>
    </row>
    <row r="53" spans="1:8">
      <c r="A53">
        <v>62</v>
      </c>
      <c r="B53" s="6">
        <f t="shared" ref="B53:H53" si="27">B24/B$29</f>
        <v>0.69307866851031086</v>
      </c>
      <c r="C53" s="6">
        <f t="shared" si="27"/>
        <v>1.0225841135328435</v>
      </c>
      <c r="D53" s="6">
        <f t="shared" si="27"/>
        <v>1.0800976205557318</v>
      </c>
      <c r="E53" s="6">
        <f t="shared" si="27"/>
        <v>0.98699934707419368</v>
      </c>
      <c r="F53" s="6">
        <f t="shared" si="27"/>
        <v>0.90625011991133408</v>
      </c>
      <c r="G53" s="6">
        <f t="shared" si="27"/>
        <v>0.95370789020641311</v>
      </c>
      <c r="H53" s="6">
        <f t="shared" si="27"/>
        <v>0.94283848232700707</v>
      </c>
    </row>
    <row r="54" spans="1:8">
      <c r="A54">
        <v>71</v>
      </c>
      <c r="B54" s="6">
        <f t="shared" ref="B54:H54" si="28">B25/B$29</f>
        <v>0.81042509296666032</v>
      </c>
      <c r="C54" s="6">
        <f t="shared" si="28"/>
        <v>0.81861769813683316</v>
      </c>
      <c r="D54" s="6">
        <f t="shared" si="28"/>
        <v>1.0337950942059062</v>
      </c>
      <c r="E54" s="6">
        <f t="shared" si="28"/>
        <v>1.1060252813040767</v>
      </c>
      <c r="F54" s="6">
        <f t="shared" si="28"/>
        <v>0.99562803575630454</v>
      </c>
      <c r="G54" s="6">
        <f t="shared" si="28"/>
        <v>1.0205826669469231</v>
      </c>
      <c r="H54" s="6">
        <f t="shared" si="28"/>
        <v>0.96251107314564743</v>
      </c>
    </row>
    <row r="55" spans="1:8">
      <c r="A55">
        <v>72</v>
      </c>
      <c r="B55" s="6">
        <f t="shared" ref="B55:H55" si="29">B26/B$29</f>
        <v>0.74145189318651938</v>
      </c>
      <c r="C55" s="6">
        <f t="shared" si="29"/>
        <v>0.98783915526459964</v>
      </c>
      <c r="D55" s="6">
        <f t="shared" si="29"/>
        <v>1.0082831354371231</v>
      </c>
      <c r="E55" s="6">
        <f t="shared" si="29"/>
        <v>0.9344897430366762</v>
      </c>
      <c r="F55" s="6">
        <f t="shared" si="29"/>
        <v>0.90557274986014369</v>
      </c>
      <c r="G55" s="6">
        <f t="shared" si="29"/>
        <v>1.0201554873014358</v>
      </c>
      <c r="H55" s="6">
        <f t="shared" si="29"/>
        <v>0.93306310901259393</v>
      </c>
    </row>
    <row r="56" spans="1:8">
      <c r="A56">
        <v>81</v>
      </c>
      <c r="B56" s="6">
        <f t="shared" ref="B56:H56" si="30">B27/B$29</f>
        <v>0.42319745127286162</v>
      </c>
      <c r="C56" s="6">
        <f t="shared" si="30"/>
        <v>1.0791434324370719</v>
      </c>
      <c r="D56" s="6">
        <f t="shared" si="30"/>
        <v>1.1829313967832855</v>
      </c>
      <c r="E56" s="6">
        <f t="shared" si="30"/>
        <v>0.9888973677540015</v>
      </c>
      <c r="F56" s="6">
        <f t="shared" si="30"/>
        <v>0.90445339456292506</v>
      </c>
      <c r="G56" s="6">
        <f t="shared" si="30"/>
        <v>1.0444538609264051</v>
      </c>
      <c r="H56" s="6">
        <f t="shared" si="30"/>
        <v>0.94167904143012982</v>
      </c>
    </row>
    <row r="57" spans="1:8">
      <c r="A57">
        <v>92</v>
      </c>
      <c r="B57" s="6">
        <f t="shared" ref="B57:H57" si="31">B28/B$29</f>
        <v>0.90339164615385459</v>
      </c>
      <c r="C57" s="6">
        <f t="shared" si="31"/>
        <v>1.0879488189244986</v>
      </c>
      <c r="D57" s="6">
        <f t="shared" si="31"/>
        <v>1.1373289155339521</v>
      </c>
      <c r="E57" s="6">
        <f t="shared" si="31"/>
        <v>1.0443172535490968</v>
      </c>
      <c r="F57" s="6">
        <f t="shared" si="31"/>
        <v>0.80242897015185388</v>
      </c>
      <c r="G57" s="6">
        <f t="shared" si="31"/>
        <v>0.98341275745557799</v>
      </c>
      <c r="H57" s="6">
        <f t="shared" si="31"/>
        <v>0.99027508300084999</v>
      </c>
    </row>
    <row r="58" spans="1:8">
      <c r="A58" t="s">
        <v>14</v>
      </c>
      <c r="B58">
        <f>AVERAGE(B34:B57)</f>
        <v>0.95833333333333304</v>
      </c>
      <c r="C58">
        <f t="shared" ref="C58:H58" si="32">AVERAGE(C34:C57)</f>
        <v>1.0000000000000004</v>
      </c>
      <c r="D58">
        <f t="shared" si="32"/>
        <v>0.99999999999999989</v>
      </c>
      <c r="E58">
        <f t="shared" si="32"/>
        <v>0.99999999999999989</v>
      </c>
      <c r="F58">
        <f t="shared" si="32"/>
        <v>1</v>
      </c>
      <c r="G58">
        <f t="shared" si="32"/>
        <v>1.0000000000000002</v>
      </c>
      <c r="H58">
        <f t="shared" si="32"/>
        <v>0.99705314460836381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B1" workbookViewId="0">
      <selection activeCell="K2" sqref="K2"/>
    </sheetView>
  </sheetViews>
  <sheetFormatPr baseColWidth="10" defaultRowHeight="16"/>
  <cols>
    <col min="1" max="1" width="21" bestFit="1" customWidth="1"/>
    <col min="2" max="2" width="15.28515625" bestFit="1" customWidth="1"/>
    <col min="3" max="7" width="9" bestFit="1" customWidth="1"/>
    <col min="8" max="8" width="10.42578125" bestFit="1" customWidth="1"/>
    <col min="9" max="9" width="12.85546875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7" t="s">
        <v>101</v>
      </c>
      <c r="L1" s="26"/>
    </row>
    <row r="2" spans="1:17" ht="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K2" s="27" t="s">
        <v>85</v>
      </c>
    </row>
    <row r="3" spans="1:17" ht="35" thickBot="1">
      <c r="A3" s="1" t="s">
        <v>98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1.090987926624726</v>
      </c>
      <c r="M4" s="18">
        <f t="shared" ref="M4:Q7" si="0">C34</f>
        <v>1.0232006579795425</v>
      </c>
      <c r="N4" s="18">
        <f t="shared" si="0"/>
        <v>1.0732103154229582</v>
      </c>
      <c r="O4" s="18">
        <f t="shared" si="0"/>
        <v>1.1184883429374908</v>
      </c>
      <c r="P4" s="18">
        <f t="shared" si="0"/>
        <v>1.0836058226201426</v>
      </c>
      <c r="Q4" s="19">
        <f t="shared" si="0"/>
        <v>1.01480893502308</v>
      </c>
    </row>
    <row r="5" spans="1:17">
      <c r="A5" s="2">
        <v>11</v>
      </c>
      <c r="B5" s="5">
        <v>43.5208210277614</v>
      </c>
      <c r="C5" s="5">
        <v>40.211681025846502</v>
      </c>
      <c r="D5" s="5">
        <v>41.784154993632903</v>
      </c>
      <c r="E5" s="5">
        <v>43.893188121490901</v>
      </c>
      <c r="F5" s="5">
        <v>42.783922358542398</v>
      </c>
      <c r="G5" s="5">
        <v>38.801282051282001</v>
      </c>
      <c r="H5" s="5">
        <v>41.832508263092684</v>
      </c>
      <c r="J5" s="15">
        <v>11</v>
      </c>
      <c r="K5" s="16" t="s">
        <v>67</v>
      </c>
      <c r="L5" s="20">
        <f>B35</f>
        <v>1.2534091738857571</v>
      </c>
      <c r="M5" s="21">
        <f t="shared" si="0"/>
        <v>1.090908292076026</v>
      </c>
      <c r="N5" s="21">
        <f t="shared" si="0"/>
        <v>1.1607655958294512</v>
      </c>
      <c r="O5" s="21">
        <f t="shared" si="0"/>
        <v>1.1661172676612239</v>
      </c>
      <c r="P5" s="21">
        <f t="shared" si="0"/>
        <v>1.3652041252935705</v>
      </c>
      <c r="Q5" s="22">
        <f t="shared" si="0"/>
        <v>1.4869051750703544</v>
      </c>
    </row>
    <row r="6" spans="1:17">
      <c r="A6" s="2">
        <v>21</v>
      </c>
      <c r="B6" s="5">
        <v>50</v>
      </c>
      <c r="C6" s="5">
        <v>42.872584108804602</v>
      </c>
      <c r="D6" s="5">
        <v>45.193014705882398</v>
      </c>
      <c r="E6" s="5">
        <v>45.762304921968799</v>
      </c>
      <c r="F6" s="5">
        <v>53.902245706737098</v>
      </c>
      <c r="G6" s="5">
        <v>56.851910828025503</v>
      </c>
      <c r="H6" s="5">
        <v>49.097010045236402</v>
      </c>
      <c r="J6" s="15">
        <v>22</v>
      </c>
      <c r="K6" s="16" t="s">
        <v>48</v>
      </c>
      <c r="L6" s="20">
        <f>B36</f>
        <v>1.2089226669987982</v>
      </c>
      <c r="M6" s="21">
        <f t="shared" si="0"/>
        <v>1.0965312972214096</v>
      </c>
      <c r="N6" s="21">
        <f t="shared" si="0"/>
        <v>1.0783183840678865</v>
      </c>
      <c r="O6" s="21">
        <f t="shared" si="0"/>
        <v>1.0417084766139053</v>
      </c>
      <c r="P6" s="21">
        <f t="shared" si="0"/>
        <v>1.0071273062500155</v>
      </c>
      <c r="Q6" s="22">
        <f t="shared" si="0"/>
        <v>1.0718317152579726</v>
      </c>
    </row>
    <row r="7" spans="1:17">
      <c r="A7" s="2">
        <v>22</v>
      </c>
      <c r="B7" s="5">
        <v>48.225379715825603</v>
      </c>
      <c r="C7" s="5">
        <v>43.093567634909199</v>
      </c>
      <c r="D7" s="5">
        <v>41.983031512904603</v>
      </c>
      <c r="E7" s="5">
        <v>40.880091795754403</v>
      </c>
      <c r="F7" s="5">
        <v>39.764327190103501</v>
      </c>
      <c r="G7" s="5">
        <v>40.981551561021803</v>
      </c>
      <c r="H7" s="5">
        <v>42.487991568419851</v>
      </c>
      <c r="J7" s="15">
        <v>23</v>
      </c>
      <c r="K7" s="16" t="s">
        <v>49</v>
      </c>
      <c r="L7" s="20">
        <f>B37</f>
        <v>1.0833202631275822</v>
      </c>
      <c r="M7" s="21">
        <f t="shared" si="0"/>
        <v>1.0085840658560483</v>
      </c>
      <c r="N7" s="21">
        <f t="shared" si="0"/>
        <v>1.0320601389231843</v>
      </c>
      <c r="O7" s="21">
        <f t="shared" si="0"/>
        <v>1.0058746265250156</v>
      </c>
      <c r="P7" s="21">
        <f t="shared" si="0"/>
        <v>1.0204507961427023</v>
      </c>
      <c r="Q7" s="22">
        <f t="shared" si="0"/>
        <v>1.0477424445162502</v>
      </c>
    </row>
    <row r="8" spans="1:17">
      <c r="A8" s="2">
        <v>23</v>
      </c>
      <c r="B8" s="5">
        <v>43.2149487054226</v>
      </c>
      <c r="C8" s="5">
        <v>39.637250452946503</v>
      </c>
      <c r="D8" s="5">
        <v>40.182022281924603</v>
      </c>
      <c r="E8" s="5">
        <v>39.473852800953502</v>
      </c>
      <c r="F8" s="5">
        <v>40.290377479991399</v>
      </c>
      <c r="G8" s="5">
        <v>40.060496812486299</v>
      </c>
      <c r="H8" s="5">
        <v>40.476491422287488</v>
      </c>
      <c r="J8" s="15" t="s">
        <v>43</v>
      </c>
      <c r="K8" s="16" t="s">
        <v>50</v>
      </c>
      <c r="L8" s="20">
        <f>AVERAGE(B38:B40)</f>
        <v>1.0392573920763122</v>
      </c>
      <c r="M8" s="21">
        <f t="shared" ref="M8:Q8" si="1">AVERAGE(C38:C40)</f>
        <v>1.0390019372798516</v>
      </c>
      <c r="N8" s="21">
        <f t="shared" si="1"/>
        <v>1.0496015493958104</v>
      </c>
      <c r="O8" s="21">
        <f t="shared" si="1"/>
        <v>1.0562414457281308</v>
      </c>
      <c r="P8" s="21">
        <f t="shared" si="1"/>
        <v>1.0314749214021735</v>
      </c>
      <c r="Q8" s="22">
        <f t="shared" si="1"/>
        <v>1.0922854396383015</v>
      </c>
    </row>
    <row r="9" spans="1:17">
      <c r="A9" s="2">
        <v>31</v>
      </c>
      <c r="B9" s="5">
        <v>42.803921568627501</v>
      </c>
      <c r="C9" s="5">
        <v>39.347255181142202</v>
      </c>
      <c r="D9" s="5">
        <v>38.825334875204803</v>
      </c>
      <c r="E9" s="5">
        <v>41.026405090137899</v>
      </c>
      <c r="F9" s="5">
        <v>39.386290148739</v>
      </c>
      <c r="G9" s="5">
        <v>41.341604278074897</v>
      </c>
      <c r="H9" s="5">
        <v>40.455135190321052</v>
      </c>
      <c r="J9" s="15">
        <v>42</v>
      </c>
      <c r="K9" s="16" t="s">
        <v>51</v>
      </c>
      <c r="L9" s="20">
        <f>B41</f>
        <v>1.1079902815061504</v>
      </c>
      <c r="M9" s="21">
        <f t="shared" ref="M9:Q9" si="2">C41</f>
        <v>1.0266307285844207</v>
      </c>
      <c r="N9" s="21">
        <f t="shared" si="2"/>
        <v>1.050016432087687</v>
      </c>
      <c r="O9" s="21">
        <f t="shared" si="2"/>
        <v>1.0566909035878613</v>
      </c>
      <c r="P9" s="21">
        <f t="shared" si="2"/>
        <v>1.0617827334238765</v>
      </c>
      <c r="Q9" s="22">
        <f t="shared" si="2"/>
        <v>1.0832215114528894</v>
      </c>
    </row>
    <row r="10" spans="1:17">
      <c r="A10" s="2">
        <v>32</v>
      </c>
      <c r="B10" s="5">
        <v>40.871495327102799</v>
      </c>
      <c r="C10" s="5">
        <v>41.619821051323498</v>
      </c>
      <c r="D10" s="5">
        <v>42.273873155165496</v>
      </c>
      <c r="E10" s="5">
        <v>42.158412723407601</v>
      </c>
      <c r="F10" s="5">
        <v>41.158532826466697</v>
      </c>
      <c r="G10" s="5">
        <v>42.039466370205702</v>
      </c>
      <c r="H10" s="5">
        <v>41.686933575611967</v>
      </c>
      <c r="J10" s="15" t="s">
        <v>44</v>
      </c>
      <c r="K10" s="16" t="s">
        <v>52</v>
      </c>
      <c r="L10" s="20">
        <f>AVERAGE(B42:B43)</f>
        <v>0.84242181645200431</v>
      </c>
      <c r="M10" s="21">
        <f t="shared" ref="M10:Q10" si="3">AVERAGE(C42:C43)</f>
        <v>0.91223875189223502</v>
      </c>
      <c r="N10" s="21">
        <f t="shared" si="3"/>
        <v>0.90134921205387419</v>
      </c>
      <c r="O10" s="21">
        <f t="shared" si="3"/>
        <v>0.94226530421368371</v>
      </c>
      <c r="P10" s="21">
        <f t="shared" si="3"/>
        <v>0.90427587782979302</v>
      </c>
      <c r="Q10" s="22">
        <f t="shared" si="3"/>
        <v>0.89075497301266371</v>
      </c>
    </row>
    <row r="11" spans="1:17">
      <c r="A11" s="2">
        <v>33</v>
      </c>
      <c r="B11" s="5">
        <v>40.696266397578199</v>
      </c>
      <c r="C11" s="5">
        <v>41.5309328177864</v>
      </c>
      <c r="D11" s="5">
        <v>41.495720078089803</v>
      </c>
      <c r="E11" s="5">
        <v>41.1664231407415</v>
      </c>
      <c r="F11" s="5">
        <v>41.632103442595998</v>
      </c>
      <c r="G11" s="5">
        <v>41.909732264142697</v>
      </c>
      <c r="H11" s="5">
        <v>41.405196356822429</v>
      </c>
      <c r="J11" s="15" t="s">
        <v>45</v>
      </c>
      <c r="K11" s="16" t="s">
        <v>68</v>
      </c>
      <c r="L11" s="20">
        <f>AVERAGE(B44:B45)</f>
        <v>1.0260269087888485</v>
      </c>
      <c r="M11" s="21">
        <f t="shared" ref="M11:Q11" si="4">AVERAGE(C44:C45)</f>
        <v>1.0167173072712181</v>
      </c>
      <c r="N11" s="21">
        <f t="shared" si="4"/>
        <v>0.99465653319094671</v>
      </c>
      <c r="O11" s="21">
        <f t="shared" si="4"/>
        <v>0.99779874857356177</v>
      </c>
      <c r="P11" s="21">
        <f t="shared" si="4"/>
        <v>1.0424957363764369</v>
      </c>
      <c r="Q11" s="22">
        <f t="shared" si="4"/>
        <v>0.98070690390001025</v>
      </c>
    </row>
    <row r="12" spans="1:17">
      <c r="A12" s="2">
        <v>42</v>
      </c>
      <c r="B12" s="5">
        <v>44.1990654205607</v>
      </c>
      <c r="C12" s="5">
        <v>40.346482449187903</v>
      </c>
      <c r="D12" s="5">
        <v>40.8811289955989</v>
      </c>
      <c r="E12" s="5">
        <v>41.468051866895799</v>
      </c>
      <c r="F12" s="5">
        <v>41.9222830665543</v>
      </c>
      <c r="G12" s="5">
        <v>41.417041119118302</v>
      </c>
      <c r="H12" s="5">
        <v>41.705675486319315</v>
      </c>
      <c r="J12" s="15">
        <v>51</v>
      </c>
      <c r="K12" s="16" t="s">
        <v>54</v>
      </c>
      <c r="L12" s="20">
        <f>B46</f>
        <v>1.0027273391086056</v>
      </c>
      <c r="M12" s="21">
        <f t="shared" ref="M12:Q23" si="5">C46</f>
        <v>1.0863706209453792</v>
      </c>
      <c r="N12" s="21">
        <f t="shared" si="5"/>
        <v>1.0095071195297312</v>
      </c>
      <c r="O12" s="21">
        <f t="shared" si="5"/>
        <v>1.0471833277319702</v>
      </c>
      <c r="P12" s="21">
        <f t="shared" si="5"/>
        <v>0.97822862248869391</v>
      </c>
      <c r="Q12" s="22">
        <f t="shared" si="5"/>
        <v>1.0112733593399514</v>
      </c>
    </row>
    <row r="13" spans="1:17">
      <c r="A13" s="2">
        <v>44</v>
      </c>
      <c r="B13" s="5">
        <v>33.165057915057901</v>
      </c>
      <c r="C13" s="5">
        <v>36.494794437523097</v>
      </c>
      <c r="D13" s="5">
        <v>36.739686781871001</v>
      </c>
      <c r="E13" s="5">
        <v>37.0524881396992</v>
      </c>
      <c r="F13" s="5">
        <v>36.4369597615499</v>
      </c>
      <c r="G13" s="5">
        <v>34.888304048301002</v>
      </c>
      <c r="H13" s="5">
        <v>35.796215180667012</v>
      </c>
      <c r="J13" s="15">
        <v>52</v>
      </c>
      <c r="K13" s="16" t="s">
        <v>55</v>
      </c>
      <c r="L13" s="20">
        <f t="shared" ref="L13:L23" si="6">B47</f>
        <v>0.99966293800333417</v>
      </c>
      <c r="M13" s="21">
        <f t="shared" si="5"/>
        <v>1.0528468161276792</v>
      </c>
      <c r="N13" s="21">
        <f t="shared" si="5"/>
        <v>1.0715342465583202</v>
      </c>
      <c r="O13" s="21">
        <f t="shared" si="5"/>
        <v>1.059105559582348</v>
      </c>
      <c r="P13" s="21">
        <f t="shared" si="5"/>
        <v>0.98938331052787332</v>
      </c>
      <c r="Q13" s="22">
        <f t="shared" si="5"/>
        <v>1.0753398237011405</v>
      </c>
    </row>
    <row r="14" spans="1:17">
      <c r="A14" s="2">
        <v>45</v>
      </c>
      <c r="B14" s="5">
        <v>34.045381740523197</v>
      </c>
      <c r="C14" s="5">
        <v>35.206984533069203</v>
      </c>
      <c r="D14" s="5">
        <v>33.446211804102099</v>
      </c>
      <c r="E14" s="5">
        <v>36.902736372670198</v>
      </c>
      <c r="F14" s="5">
        <v>34.9699451113392</v>
      </c>
      <c r="G14" s="5">
        <v>33.227838318262599</v>
      </c>
      <c r="H14" s="5">
        <v>34.633182979994416</v>
      </c>
      <c r="J14" s="15">
        <v>53</v>
      </c>
      <c r="K14" s="16" t="s">
        <v>69</v>
      </c>
      <c r="L14" s="20">
        <f t="shared" si="6"/>
        <v>0.85367135041866948</v>
      </c>
      <c r="M14" s="21">
        <f t="shared" si="5"/>
        <v>0.9931397902504957</v>
      </c>
      <c r="N14" s="21">
        <f t="shared" si="5"/>
        <v>0.98998436443027793</v>
      </c>
      <c r="O14" s="21">
        <f t="shared" si="5"/>
        <v>0.98805326106557745</v>
      </c>
      <c r="P14" s="21">
        <f t="shared" si="5"/>
        <v>0.93039454971652391</v>
      </c>
      <c r="Q14" s="22">
        <f t="shared" si="5"/>
        <v>1.0186508719441392</v>
      </c>
    </row>
    <row r="15" spans="1:17">
      <c r="A15" s="2">
        <v>48</v>
      </c>
      <c r="B15" s="5">
        <v>46.351239669421503</v>
      </c>
      <c r="C15" s="5">
        <v>41.583462935719197</v>
      </c>
      <c r="D15" s="5">
        <v>40.478552278820402</v>
      </c>
      <c r="E15" s="5">
        <v>41.640591878299198</v>
      </c>
      <c r="F15" s="5">
        <v>43.362683005186099</v>
      </c>
      <c r="G15" s="5">
        <v>41.030308497203698</v>
      </c>
      <c r="H15" s="5">
        <v>42.40780637744168</v>
      </c>
      <c r="J15" s="15">
        <v>54</v>
      </c>
      <c r="K15" s="16" t="s">
        <v>70</v>
      </c>
      <c r="L15" s="20">
        <f t="shared" si="6"/>
        <v>1.0369191248919014</v>
      </c>
      <c r="M15" s="21">
        <f t="shared" si="5"/>
        <v>1.0338166997328577</v>
      </c>
      <c r="N15" s="21">
        <f t="shared" si="5"/>
        <v>1.0386673650996026</v>
      </c>
      <c r="O15" s="21">
        <f t="shared" si="5"/>
        <v>1.0148302067252626</v>
      </c>
      <c r="P15" s="21">
        <f t="shared" si="5"/>
        <v>1.0101856952233641</v>
      </c>
      <c r="Q15" s="22">
        <f t="shared" si="5"/>
        <v>1.0187131367044271</v>
      </c>
    </row>
    <row r="16" spans="1:17">
      <c r="A16" s="2">
        <v>49</v>
      </c>
      <c r="B16" s="5">
        <v>35.507656065959999</v>
      </c>
      <c r="C16" s="5">
        <v>38.3303090788121</v>
      </c>
      <c r="D16" s="5">
        <v>36.9729633300297</v>
      </c>
      <c r="E16" s="5">
        <v>36.673265311315198</v>
      </c>
      <c r="F16" s="5">
        <v>38.958869192445803</v>
      </c>
      <c r="G16" s="5">
        <v>33.964469090162297</v>
      </c>
      <c r="H16" s="5">
        <v>36.734588678120851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1.0805194881043927</v>
      </c>
      <c r="N16" s="21">
        <f t="shared" si="5"/>
        <v>1.1009757420189095</v>
      </c>
      <c r="O16" s="21">
        <f t="shared" si="5"/>
        <v>0.9957961760334888</v>
      </c>
      <c r="P16" s="21">
        <f t="shared" si="5"/>
        <v>1.0130962874691043</v>
      </c>
      <c r="Q16" s="22">
        <f t="shared" si="5"/>
        <v>0.62769612633841332</v>
      </c>
    </row>
    <row r="17" spans="1:17">
      <c r="A17" s="2">
        <v>51</v>
      </c>
      <c r="B17" s="5">
        <v>40</v>
      </c>
      <c r="C17" s="5">
        <v>42.694254098280503</v>
      </c>
      <c r="D17" s="5">
        <v>39.303947551959801</v>
      </c>
      <c r="E17" s="5">
        <v>41.094943091773501</v>
      </c>
      <c r="F17" s="5">
        <v>38.623322761649199</v>
      </c>
      <c r="G17" s="5">
        <v>38.666099097565102</v>
      </c>
      <c r="H17" s="5">
        <v>40.063761100204687</v>
      </c>
      <c r="J17" s="15">
        <v>56</v>
      </c>
      <c r="K17" s="16" t="s">
        <v>72</v>
      </c>
      <c r="L17" s="20">
        <f t="shared" si="6"/>
        <v>0.97149735786003122</v>
      </c>
      <c r="M17" s="21">
        <f t="shared" si="5"/>
        <v>0.94875754963555281</v>
      </c>
      <c r="N17" s="21">
        <f t="shared" si="5"/>
        <v>0.97127680340806011</v>
      </c>
      <c r="O17" s="21">
        <f t="shared" si="5"/>
        <v>0.95125155406540995</v>
      </c>
      <c r="P17" s="21">
        <f t="shared" si="5"/>
        <v>0.98418508866027798</v>
      </c>
      <c r="Q17" s="22">
        <f t="shared" si="5"/>
        <v>1.0366551053955597</v>
      </c>
    </row>
    <row r="18" spans="1:17">
      <c r="A18" s="2">
        <v>52</v>
      </c>
      <c r="B18" s="5">
        <v>39.877757352941202</v>
      </c>
      <c r="C18" s="5">
        <v>41.376772003650103</v>
      </c>
      <c r="D18" s="5">
        <v>41.718899264896798</v>
      </c>
      <c r="E18" s="5">
        <v>41.5628109678591</v>
      </c>
      <c r="F18" s="5">
        <v>39.063742420753698</v>
      </c>
      <c r="G18" s="5">
        <v>41.115684303129299</v>
      </c>
      <c r="H18" s="5">
        <v>40.785944385538365</v>
      </c>
      <c r="J18" s="15">
        <v>61</v>
      </c>
      <c r="K18" s="16" t="s">
        <v>60</v>
      </c>
      <c r="L18" s="20">
        <f t="shared" si="6"/>
        <v>1.0117352157802662</v>
      </c>
      <c r="M18" s="21">
        <f t="shared" si="5"/>
        <v>0.91116901826015684</v>
      </c>
      <c r="N18" s="21">
        <f t="shared" si="5"/>
        <v>0.92269372734735267</v>
      </c>
      <c r="O18" s="21">
        <f t="shared" si="5"/>
        <v>0.93314362283096808</v>
      </c>
      <c r="P18" s="21">
        <f t="shared" si="5"/>
        <v>0.88819846830094429</v>
      </c>
      <c r="Q18" s="22">
        <f t="shared" si="5"/>
        <v>0.93462945040637213</v>
      </c>
    </row>
    <row r="19" spans="1:17">
      <c r="A19" s="2">
        <v>53</v>
      </c>
      <c r="B19" s="5">
        <v>34.053977272727302</v>
      </c>
      <c r="C19" s="5">
        <v>39.030292004002497</v>
      </c>
      <c r="D19" s="5">
        <v>38.543852523748299</v>
      </c>
      <c r="E19" s="5">
        <v>38.774483378257003</v>
      </c>
      <c r="F19" s="5">
        <v>36.734693877551003</v>
      </c>
      <c r="G19" s="5">
        <v>38.948178745775401</v>
      </c>
      <c r="H19" s="5">
        <v>37.680912967010251</v>
      </c>
      <c r="J19" s="15">
        <v>62</v>
      </c>
      <c r="K19" s="16" t="s">
        <v>73</v>
      </c>
      <c r="L19" s="20">
        <f t="shared" si="6"/>
        <v>0.8587236731372524</v>
      </c>
      <c r="M19" s="21">
        <f t="shared" si="5"/>
        <v>0.9607248020275333</v>
      </c>
      <c r="N19" s="21">
        <f t="shared" si="5"/>
        <v>0.98164819736996911</v>
      </c>
      <c r="O19" s="21">
        <f t="shared" si="5"/>
        <v>0.95511837632497276</v>
      </c>
      <c r="P19" s="21">
        <f t="shared" si="5"/>
        <v>0.9463267241273593</v>
      </c>
      <c r="Q19" s="22">
        <f t="shared" si="5"/>
        <v>0.95219694653555931</v>
      </c>
    </row>
    <row r="20" spans="1:17">
      <c r="A20" s="2">
        <v>54</v>
      </c>
      <c r="B20" s="5">
        <v>41.3639514731369</v>
      </c>
      <c r="C20" s="5">
        <v>40.628890379077703</v>
      </c>
      <c r="D20" s="5">
        <v>40.439266699599301</v>
      </c>
      <c r="E20" s="5">
        <v>39.825299437790299</v>
      </c>
      <c r="F20" s="5">
        <v>39.885081318262003</v>
      </c>
      <c r="G20" s="5">
        <v>38.950559442714898</v>
      </c>
      <c r="H20" s="5">
        <v>40.182174791763522</v>
      </c>
      <c r="J20" s="15">
        <v>71</v>
      </c>
      <c r="K20" s="16" t="s">
        <v>74</v>
      </c>
      <c r="L20" s="20">
        <f t="shared" si="6"/>
        <v>0.92948124050965675</v>
      </c>
      <c r="M20" s="21">
        <f t="shared" si="5"/>
        <v>0.93022457994873442</v>
      </c>
      <c r="N20" s="21">
        <f t="shared" si="5"/>
        <v>0.84333483748061444</v>
      </c>
      <c r="O20" s="21">
        <f t="shared" si="5"/>
        <v>0.81987297575576423</v>
      </c>
      <c r="P20" s="21">
        <f t="shared" si="5"/>
        <v>0.90906422442778267</v>
      </c>
      <c r="Q20" s="22">
        <f t="shared" si="5"/>
        <v>0.82240203954849245</v>
      </c>
    </row>
    <row r="21" spans="1:17">
      <c r="A21" s="2">
        <v>55</v>
      </c>
      <c r="B21" s="5"/>
      <c r="C21" s="5">
        <v>42.464305177111697</v>
      </c>
      <c r="D21" s="5">
        <v>42.865168539325801</v>
      </c>
      <c r="E21" s="5">
        <v>39.078341013824897</v>
      </c>
      <c r="F21" s="5">
        <v>40</v>
      </c>
      <c r="G21" s="5">
        <v>24</v>
      </c>
      <c r="H21" s="5">
        <v>37.681562946052473</v>
      </c>
      <c r="J21" s="15">
        <v>72</v>
      </c>
      <c r="K21" s="16" t="s">
        <v>75</v>
      </c>
      <c r="L21" s="20">
        <f t="shared" si="6"/>
        <v>0.86854907078635113</v>
      </c>
      <c r="M21" s="21">
        <f t="shared" si="5"/>
        <v>0.8510362593498596</v>
      </c>
      <c r="N21" s="21">
        <f t="shared" si="5"/>
        <v>0.78082106264812345</v>
      </c>
      <c r="O21" s="21">
        <f t="shared" si="5"/>
        <v>0.82607482007867705</v>
      </c>
      <c r="P21" s="21">
        <f t="shared" si="5"/>
        <v>0.80845310372063162</v>
      </c>
      <c r="Q21" s="22">
        <f t="shared" si="5"/>
        <v>0.83476206925999208</v>
      </c>
    </row>
    <row r="22" spans="1:17">
      <c r="A22" s="2">
        <v>56</v>
      </c>
      <c r="B22" s="5">
        <v>38.754198473282401</v>
      </c>
      <c r="C22" s="5">
        <v>37.286074495049199</v>
      </c>
      <c r="D22" s="5">
        <v>37.815496098104802</v>
      </c>
      <c r="E22" s="5">
        <v>37.330262471753898</v>
      </c>
      <c r="F22" s="5">
        <v>38.858501440922197</v>
      </c>
      <c r="G22" s="5">
        <v>39.6365717192269</v>
      </c>
      <c r="H22" s="5">
        <v>38.280184116389904</v>
      </c>
      <c r="J22" s="15">
        <v>81</v>
      </c>
      <c r="K22" s="16" t="s">
        <v>76</v>
      </c>
      <c r="L22" s="20">
        <f t="shared" si="6"/>
        <v>0.841830286518926</v>
      </c>
      <c r="M22" s="21">
        <f t="shared" si="5"/>
        <v>0.91177127850022821</v>
      </c>
      <c r="N22" s="21">
        <f t="shared" si="5"/>
        <v>0.88050988137019515</v>
      </c>
      <c r="O22" s="21">
        <f t="shared" si="5"/>
        <v>0.91401373354725735</v>
      </c>
      <c r="P22" s="21">
        <f t="shared" si="5"/>
        <v>0.92826337368118927</v>
      </c>
      <c r="Q22" s="22">
        <f t="shared" si="5"/>
        <v>0.85581615160099445</v>
      </c>
    </row>
    <row r="23" spans="1:17" ht="17" thickBot="1">
      <c r="A23" s="2">
        <v>61</v>
      </c>
      <c r="B23" s="5">
        <v>40.359335038363199</v>
      </c>
      <c r="C23" s="5">
        <v>35.808849063155797</v>
      </c>
      <c r="D23" s="5">
        <v>35.923972366907698</v>
      </c>
      <c r="E23" s="5">
        <v>36.619647258655696</v>
      </c>
      <c r="F23" s="5">
        <v>35.068669356979797</v>
      </c>
      <c r="G23" s="5">
        <v>35.735614525139702</v>
      </c>
      <c r="H23" s="5">
        <v>36.586014601533648</v>
      </c>
      <c r="J23" s="15">
        <v>92</v>
      </c>
      <c r="K23" s="16" t="s">
        <v>77</v>
      </c>
      <c r="L23" s="23">
        <f t="shared" si="6"/>
        <v>1.0259024641313521</v>
      </c>
      <c r="M23" s="24">
        <f t="shared" si="5"/>
        <v>1.0188501252332263</v>
      </c>
      <c r="N23" s="24">
        <f t="shared" si="5"/>
        <v>1.0738596477305968</v>
      </c>
      <c r="O23" s="24">
        <f t="shared" si="5"/>
        <v>1.0578243261739169</v>
      </c>
      <c r="P23" s="24">
        <f t="shared" si="5"/>
        <v>1.0880817753069696</v>
      </c>
      <c r="Q23" s="25">
        <f t="shared" si="5"/>
        <v>1.087575065164158</v>
      </c>
    </row>
    <row r="24" spans="1:17">
      <c r="A24" s="2">
        <v>62</v>
      </c>
      <c r="B24" s="5">
        <v>34.255520504731898</v>
      </c>
      <c r="C24" s="5">
        <v>37.7563862879407</v>
      </c>
      <c r="D24" s="5">
        <v>38.219293868752999</v>
      </c>
      <c r="E24" s="5">
        <v>37.482009387976198</v>
      </c>
      <c r="F24" s="5">
        <v>37.3637426504228</v>
      </c>
      <c r="G24" s="5">
        <v>36.407308820212002</v>
      </c>
      <c r="H24" s="5">
        <v>36.914043586672769</v>
      </c>
    </row>
    <row r="25" spans="1:17">
      <c r="A25" s="2">
        <v>71</v>
      </c>
      <c r="B25" s="5">
        <v>37.078125</v>
      </c>
      <c r="C25" s="5">
        <v>36.557730685165801</v>
      </c>
      <c r="D25" s="5">
        <v>32.834229278659798</v>
      </c>
      <c r="E25" s="5">
        <v>32.174531802505797</v>
      </c>
      <c r="F25" s="5">
        <v>35.892510343662899</v>
      </c>
      <c r="G25" s="5">
        <v>31.4445925679053</v>
      </c>
      <c r="H25" s="5">
        <v>34.330286612983265</v>
      </c>
    </row>
    <row r="26" spans="1:17">
      <c r="A26" s="2">
        <v>72</v>
      </c>
      <c r="B26" s="5">
        <v>34.6474674384949</v>
      </c>
      <c r="C26" s="5">
        <v>33.445637798925603</v>
      </c>
      <c r="D26" s="5">
        <v>30.400330517811199</v>
      </c>
      <c r="E26" s="5">
        <v>32.417912720406903</v>
      </c>
      <c r="F26" s="5">
        <v>31.9200894809433</v>
      </c>
      <c r="G26" s="5">
        <v>31.917179064187199</v>
      </c>
      <c r="H26" s="5">
        <v>32.458102836794843</v>
      </c>
    </row>
    <row r="27" spans="1:17">
      <c r="A27" s="2">
        <v>81</v>
      </c>
      <c r="B27" s="5">
        <v>33.581622987053997</v>
      </c>
      <c r="C27" s="5">
        <v>35.832517828885599</v>
      </c>
      <c r="D27" s="5">
        <v>34.281594975256901</v>
      </c>
      <c r="E27" s="5">
        <v>35.868927025963799</v>
      </c>
      <c r="F27" s="5">
        <v>36.650548823948697</v>
      </c>
      <c r="G27" s="5">
        <v>32.7221831975274</v>
      </c>
      <c r="H27" s="5">
        <v>34.822899139772737</v>
      </c>
    </row>
    <row r="28" spans="1:17">
      <c r="A28" s="2">
        <v>92</v>
      </c>
      <c r="B28" s="5">
        <v>40.924483620576197</v>
      </c>
      <c r="C28" s="5">
        <v>40.040705534653199</v>
      </c>
      <c r="D28" s="5">
        <v>41.809435967357103</v>
      </c>
      <c r="E28" s="5">
        <v>41.512531124194297</v>
      </c>
      <c r="F28" s="5">
        <v>42.960646041856201</v>
      </c>
      <c r="G28" s="5">
        <v>41.583499513054797</v>
      </c>
      <c r="H28" s="5">
        <v>41.471883633615299</v>
      </c>
    </row>
    <row r="29" spans="1:17">
      <c r="A29" s="2" t="s">
        <v>14</v>
      </c>
      <c r="B29" s="5">
        <v>39.891203161528232</v>
      </c>
      <c r="C29" s="5">
        <v>39.29989754429036</v>
      </c>
      <c r="D29" s="5">
        <v>38.933799268566979</v>
      </c>
      <c r="E29" s="5">
        <v>39.243312993512326</v>
      </c>
      <c r="F29" s="5">
        <v>39.482920325300128</v>
      </c>
      <c r="G29" s="5">
        <v>38.235061509780202</v>
      </c>
      <c r="H29" s="5">
        <v>39.176066238531121</v>
      </c>
    </row>
    <row r="30" spans="1:17">
      <c r="A30" s="32" t="s">
        <v>95</v>
      </c>
      <c r="B30" s="5">
        <f>AVERAGE(B5:B28)</f>
        <v>39.891203161528232</v>
      </c>
      <c r="C30" s="5">
        <f t="shared" ref="C30:G30" si="7">AVERAGE(C5:C28)</f>
        <v>39.29989754429036</v>
      </c>
      <c r="D30" s="5">
        <f t="shared" si="7"/>
        <v>38.933799268566979</v>
      </c>
      <c r="E30" s="5">
        <f t="shared" si="7"/>
        <v>39.243312993512326</v>
      </c>
      <c r="F30" s="5">
        <f t="shared" si="7"/>
        <v>39.482920325300128</v>
      </c>
      <c r="G30" s="5">
        <f t="shared" si="7"/>
        <v>38.235061509780202</v>
      </c>
      <c r="H30" s="5"/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B5/AVERAGE(B$5:B$28)</f>
        <v>1.090987926624726</v>
      </c>
      <c r="C34" s="6">
        <f t="shared" ref="C34:H34" si="8">C5/AVERAGE(C$5:C$28)</f>
        <v>1.0232006579795425</v>
      </c>
      <c r="D34" s="6">
        <f t="shared" si="8"/>
        <v>1.0732103154229582</v>
      </c>
      <c r="E34" s="6">
        <f t="shared" si="8"/>
        <v>1.1184883429374908</v>
      </c>
      <c r="F34" s="6">
        <f t="shared" si="8"/>
        <v>1.0836058226201426</v>
      </c>
      <c r="G34" s="6">
        <f t="shared" si="8"/>
        <v>1.01480893502308</v>
      </c>
      <c r="H34" s="6">
        <f t="shared" si="8"/>
        <v>1.0680907363893948</v>
      </c>
    </row>
    <row r="35" spans="1:8">
      <c r="A35">
        <v>21</v>
      </c>
      <c r="B35" s="6">
        <f t="shared" ref="B35:H50" si="9">B6/AVERAGE(B$5:B$28)</f>
        <v>1.2534091738857571</v>
      </c>
      <c r="C35" s="6">
        <f t="shared" si="9"/>
        <v>1.090908292076026</v>
      </c>
      <c r="D35" s="6">
        <f t="shared" si="9"/>
        <v>1.1607655958294512</v>
      </c>
      <c r="E35" s="6">
        <f t="shared" si="9"/>
        <v>1.1661172676612239</v>
      </c>
      <c r="F35" s="6">
        <f t="shared" si="9"/>
        <v>1.3652041252935705</v>
      </c>
      <c r="G35" s="6">
        <f t="shared" si="9"/>
        <v>1.4869051750703544</v>
      </c>
      <c r="H35" s="6">
        <f t="shared" si="9"/>
        <v>1.2535720135146675</v>
      </c>
    </row>
    <row r="36" spans="1:8">
      <c r="A36">
        <v>22</v>
      </c>
      <c r="B36" s="6">
        <f t="shared" si="9"/>
        <v>1.2089226669987982</v>
      </c>
      <c r="C36" s="6">
        <f t="shared" si="9"/>
        <v>1.0965312972214096</v>
      </c>
      <c r="D36" s="6">
        <f t="shared" si="9"/>
        <v>1.0783183840678865</v>
      </c>
      <c r="E36" s="6">
        <f t="shared" si="9"/>
        <v>1.0417084766139053</v>
      </c>
      <c r="F36" s="6">
        <f t="shared" si="9"/>
        <v>1.0071273062500155</v>
      </c>
      <c r="G36" s="6">
        <f t="shared" si="9"/>
        <v>1.0718317152579726</v>
      </c>
      <c r="H36" s="6">
        <f t="shared" si="9"/>
        <v>1.0848268986552261</v>
      </c>
    </row>
    <row r="37" spans="1:8">
      <c r="A37">
        <v>23</v>
      </c>
      <c r="B37" s="6">
        <f t="shared" si="9"/>
        <v>1.0833202631275822</v>
      </c>
      <c r="C37" s="6">
        <f t="shared" si="9"/>
        <v>1.0085840658560483</v>
      </c>
      <c r="D37" s="6">
        <f t="shared" si="9"/>
        <v>1.0320601389231843</v>
      </c>
      <c r="E37" s="6">
        <f t="shared" si="9"/>
        <v>1.0058746265250156</v>
      </c>
      <c r="F37" s="6">
        <f t="shared" si="9"/>
        <v>1.0204507961427023</v>
      </c>
      <c r="G37" s="6">
        <f t="shared" si="9"/>
        <v>1.0477424445162502</v>
      </c>
      <c r="H37" s="6">
        <f t="shared" si="9"/>
        <v>1.0334681644665471</v>
      </c>
    </row>
    <row r="38" spans="1:8">
      <c r="A38">
        <v>31</v>
      </c>
      <c r="B38" s="6">
        <f t="shared" si="9"/>
        <v>1.0730165594480827</v>
      </c>
      <c r="C38" s="6">
        <f t="shared" si="9"/>
        <v>1.0012050320690651</v>
      </c>
      <c r="D38" s="6">
        <f t="shared" si="9"/>
        <v>0.99721413282546656</v>
      </c>
      <c r="E38" s="6">
        <f t="shared" si="9"/>
        <v>1.0454368390589335</v>
      </c>
      <c r="F38" s="6">
        <f t="shared" si="9"/>
        <v>0.99755260817171099</v>
      </c>
      <c r="G38" s="6">
        <f t="shared" si="9"/>
        <v>1.0812485359151329</v>
      </c>
      <c r="H38" s="6">
        <f t="shared" si="9"/>
        <v>1.0329228853409429</v>
      </c>
    </row>
    <row r="39" spans="1:8">
      <c r="A39">
        <v>32</v>
      </c>
      <c r="B39" s="6">
        <f t="shared" si="9"/>
        <v>1.02457414386839</v>
      </c>
      <c r="C39" s="6">
        <f t="shared" si="9"/>
        <v>1.0590312863899611</v>
      </c>
      <c r="D39" s="6">
        <f t="shared" si="9"/>
        <v>1.0857885423294693</v>
      </c>
      <c r="E39" s="6">
        <f t="shared" si="9"/>
        <v>1.0742827123280136</v>
      </c>
      <c r="F39" s="6">
        <f t="shared" si="9"/>
        <v>1.0424389201042168</v>
      </c>
      <c r="G39" s="6">
        <f t="shared" si="9"/>
        <v>1.0995004247463382</v>
      </c>
      <c r="H39" s="6">
        <f t="shared" si="9"/>
        <v>1.0643738429587393</v>
      </c>
    </row>
    <row r="40" spans="1:8">
      <c r="A40">
        <v>33</v>
      </c>
      <c r="B40" s="6">
        <f t="shared" si="9"/>
        <v>1.0201814729124636</v>
      </c>
      <c r="C40" s="6">
        <f t="shared" si="9"/>
        <v>1.0567694933805285</v>
      </c>
      <c r="D40" s="6">
        <f t="shared" si="9"/>
        <v>1.0658019730324952</v>
      </c>
      <c r="E40" s="6">
        <f t="shared" si="9"/>
        <v>1.0490047857974454</v>
      </c>
      <c r="F40" s="6">
        <f t="shared" si="9"/>
        <v>1.054433235930593</v>
      </c>
      <c r="G40" s="6">
        <f t="shared" si="9"/>
        <v>1.0961073582534331</v>
      </c>
      <c r="H40" s="6">
        <f t="shared" si="9"/>
        <v>1.0571803724741899</v>
      </c>
    </row>
    <row r="41" spans="1:8">
      <c r="A41">
        <v>42</v>
      </c>
      <c r="B41" s="6">
        <f t="shared" si="9"/>
        <v>1.1079902815061504</v>
      </c>
      <c r="C41" s="6">
        <f t="shared" si="9"/>
        <v>1.0266307285844207</v>
      </c>
      <c r="D41" s="6">
        <f t="shared" si="9"/>
        <v>1.050016432087687</v>
      </c>
      <c r="E41" s="6">
        <f t="shared" si="9"/>
        <v>1.0566909035878613</v>
      </c>
      <c r="F41" s="6">
        <f t="shared" si="9"/>
        <v>1.0617827334238765</v>
      </c>
      <c r="G41" s="6">
        <f t="shared" si="9"/>
        <v>1.0832215114528894</v>
      </c>
      <c r="H41" s="6">
        <f t="shared" si="9"/>
        <v>1.0648523717881093</v>
      </c>
    </row>
    <row r="42" spans="1:8">
      <c r="A42">
        <v>44</v>
      </c>
      <c r="B42" s="6">
        <f t="shared" si="9"/>
        <v>0.83138775686372024</v>
      </c>
      <c r="C42" s="6">
        <f t="shared" si="9"/>
        <v>0.92862314453603967</v>
      </c>
      <c r="D42" s="6">
        <f t="shared" si="9"/>
        <v>0.9436450454896298</v>
      </c>
      <c r="E42" s="6">
        <f t="shared" si="9"/>
        <v>0.94417329509933801</v>
      </c>
      <c r="F42" s="6">
        <f t="shared" si="9"/>
        <v>0.92285371652718362</v>
      </c>
      <c r="G42" s="6">
        <f t="shared" si="9"/>
        <v>0.91246888773480517</v>
      </c>
      <c r="H42" s="6">
        <f t="shared" si="9"/>
        <v>0.91396876304460073</v>
      </c>
    </row>
    <row r="43" spans="1:8">
      <c r="A43">
        <v>45</v>
      </c>
      <c r="B43" s="6">
        <f t="shared" si="9"/>
        <v>0.85345587604028839</v>
      </c>
      <c r="C43" s="6">
        <f t="shared" si="9"/>
        <v>0.89585435924843038</v>
      </c>
      <c r="D43" s="6">
        <f t="shared" si="9"/>
        <v>0.85905337861811859</v>
      </c>
      <c r="E43" s="6">
        <f t="shared" si="9"/>
        <v>0.94035731332802941</v>
      </c>
      <c r="F43" s="6">
        <f t="shared" si="9"/>
        <v>0.88569803913240241</v>
      </c>
      <c r="G43" s="6">
        <f t="shared" si="9"/>
        <v>0.86904105829052225</v>
      </c>
      <c r="H43" s="6">
        <f t="shared" si="9"/>
        <v>0.88427358168353132</v>
      </c>
    </row>
    <row r="44" spans="1:8">
      <c r="A44">
        <v>48</v>
      </c>
      <c r="B44" s="6">
        <f t="shared" si="9"/>
        <v>1.1619413804526066</v>
      </c>
      <c r="C44" s="6">
        <f t="shared" si="9"/>
        <v>1.0581061410873984</v>
      </c>
      <c r="D44" s="6">
        <f t="shared" si="9"/>
        <v>1.0396764004354584</v>
      </c>
      <c r="E44" s="6">
        <f t="shared" si="9"/>
        <v>1.0610875765046439</v>
      </c>
      <c r="F44" s="6">
        <f t="shared" si="9"/>
        <v>1.0982643291813414</v>
      </c>
      <c r="G44" s="6">
        <f t="shared" si="9"/>
        <v>1.0731069044235353</v>
      </c>
      <c r="H44" s="6">
        <f t="shared" si="9"/>
        <v>1.0827795660128523</v>
      </c>
    </row>
    <row r="45" spans="1:8">
      <c r="A45">
        <v>49</v>
      </c>
      <c r="B45" s="6">
        <f t="shared" si="9"/>
        <v>0.89011243712509025</v>
      </c>
      <c r="C45" s="6">
        <f t="shared" si="9"/>
        <v>0.9753284734550377</v>
      </c>
      <c r="D45" s="6">
        <f t="shared" si="9"/>
        <v>0.94963666594643514</v>
      </c>
      <c r="E45" s="6">
        <f t="shared" si="9"/>
        <v>0.93450992064247973</v>
      </c>
      <c r="F45" s="6">
        <f t="shared" si="9"/>
        <v>0.98672714357153257</v>
      </c>
      <c r="G45" s="6">
        <f t="shared" si="9"/>
        <v>0.88830690337648532</v>
      </c>
      <c r="H45" s="6">
        <f t="shared" si="9"/>
        <v>0.93792783414787539</v>
      </c>
    </row>
    <row r="46" spans="1:8">
      <c r="A46">
        <v>51</v>
      </c>
      <c r="B46" s="6">
        <f t="shared" si="9"/>
        <v>1.0027273391086056</v>
      </c>
      <c r="C46" s="6">
        <f t="shared" si="9"/>
        <v>1.0863706209453792</v>
      </c>
      <c r="D46" s="6">
        <f t="shared" si="9"/>
        <v>1.0095071195297312</v>
      </c>
      <c r="E46" s="6">
        <f t="shared" si="9"/>
        <v>1.0471833277319702</v>
      </c>
      <c r="F46" s="6">
        <f t="shared" si="9"/>
        <v>0.97822862248869391</v>
      </c>
      <c r="G46" s="6">
        <f t="shared" si="9"/>
        <v>1.0112733593399514</v>
      </c>
      <c r="H46" s="6">
        <f t="shared" si="9"/>
        <v>1.0229301056231432</v>
      </c>
    </row>
    <row r="47" spans="1:8">
      <c r="A47">
        <v>52</v>
      </c>
      <c r="B47" s="6">
        <f t="shared" si="9"/>
        <v>0.99966293800333417</v>
      </c>
      <c r="C47" s="6">
        <f t="shared" si="9"/>
        <v>1.0528468161276792</v>
      </c>
      <c r="D47" s="6">
        <f t="shared" si="9"/>
        <v>1.0715342465583202</v>
      </c>
      <c r="E47" s="6">
        <f t="shared" si="9"/>
        <v>1.059105559582348</v>
      </c>
      <c r="F47" s="6">
        <f t="shared" si="9"/>
        <v>0.98938331052787332</v>
      </c>
      <c r="G47" s="6">
        <f t="shared" si="9"/>
        <v>1.0753398237011405</v>
      </c>
      <c r="H47" s="6">
        <f t="shared" si="9"/>
        <v>1.0413692886668409</v>
      </c>
    </row>
    <row r="48" spans="1:8">
      <c r="A48">
        <v>53</v>
      </c>
      <c r="B48" s="6">
        <f t="shared" si="9"/>
        <v>0.85367135041866948</v>
      </c>
      <c r="C48" s="6">
        <f t="shared" si="9"/>
        <v>0.9931397902504957</v>
      </c>
      <c r="D48" s="6">
        <f t="shared" si="9"/>
        <v>0.98998436443027793</v>
      </c>
      <c r="E48" s="6">
        <f t="shared" si="9"/>
        <v>0.98805326106557745</v>
      </c>
      <c r="F48" s="6">
        <f t="shared" si="9"/>
        <v>0.93039454971652391</v>
      </c>
      <c r="G48" s="6">
        <f t="shared" si="9"/>
        <v>1.0186508719441392</v>
      </c>
      <c r="H48" s="6">
        <f t="shared" si="9"/>
        <v>0.96208990925525806</v>
      </c>
    </row>
    <row r="49" spans="1:8">
      <c r="A49">
        <v>54</v>
      </c>
      <c r="B49" s="6">
        <f t="shared" si="9"/>
        <v>1.0369191248919014</v>
      </c>
      <c r="C49" s="6">
        <f t="shared" si="9"/>
        <v>1.0338166997328577</v>
      </c>
      <c r="D49" s="6">
        <f t="shared" si="9"/>
        <v>1.0386673650996026</v>
      </c>
      <c r="E49" s="6">
        <f t="shared" si="9"/>
        <v>1.0148302067252626</v>
      </c>
      <c r="F49" s="6">
        <f t="shared" si="9"/>
        <v>1.0101856952233641</v>
      </c>
      <c r="G49" s="6">
        <f t="shared" si="9"/>
        <v>1.0187131367044271</v>
      </c>
      <c r="H49" s="6">
        <f t="shared" si="9"/>
        <v>1.0259535094845667</v>
      </c>
    </row>
    <row r="50" spans="1:8">
      <c r="A50">
        <v>55</v>
      </c>
      <c r="B50" s="6">
        <f t="shared" si="9"/>
        <v>0</v>
      </c>
      <c r="C50" s="6">
        <f t="shared" si="9"/>
        <v>1.0805194881043927</v>
      </c>
      <c r="D50" s="6">
        <f t="shared" si="9"/>
        <v>1.1009757420189095</v>
      </c>
      <c r="E50" s="6">
        <f t="shared" si="9"/>
        <v>0.9957961760334888</v>
      </c>
      <c r="F50" s="6">
        <f t="shared" si="9"/>
        <v>1.0130962874691043</v>
      </c>
      <c r="G50" s="6">
        <f t="shared" si="9"/>
        <v>0.62769612633841332</v>
      </c>
      <c r="H50" s="6">
        <f t="shared" si="9"/>
        <v>0.96210650487963412</v>
      </c>
    </row>
    <row r="51" spans="1:8">
      <c r="A51">
        <v>56</v>
      </c>
      <c r="B51" s="6">
        <f t="shared" ref="B51:H57" si="10">B22/AVERAGE(B$5:B$28)</f>
        <v>0.97149735786003122</v>
      </c>
      <c r="C51" s="6">
        <f t="shared" si="10"/>
        <v>0.94875754963555281</v>
      </c>
      <c r="D51" s="6">
        <f t="shared" si="10"/>
        <v>0.97127680340806011</v>
      </c>
      <c r="E51" s="6">
        <f t="shared" si="10"/>
        <v>0.95125155406540995</v>
      </c>
      <c r="F51" s="6">
        <f t="shared" si="10"/>
        <v>0.98418508866027798</v>
      </c>
      <c r="G51" s="6">
        <f t="shared" si="10"/>
        <v>1.0366551053955597</v>
      </c>
      <c r="H51" s="6">
        <f t="shared" si="10"/>
        <v>0.97739083166737528</v>
      </c>
    </row>
    <row r="52" spans="1:8">
      <c r="A52">
        <v>61</v>
      </c>
      <c r="B52" s="6">
        <f t="shared" si="10"/>
        <v>1.0117352157802662</v>
      </c>
      <c r="C52" s="6">
        <f t="shared" si="10"/>
        <v>0.91116901826015684</v>
      </c>
      <c r="D52" s="6">
        <f t="shared" si="10"/>
        <v>0.92269372734735267</v>
      </c>
      <c r="E52" s="6">
        <f t="shared" si="10"/>
        <v>0.93314362283096808</v>
      </c>
      <c r="F52" s="6">
        <f t="shared" si="10"/>
        <v>0.88819846830094429</v>
      </c>
      <c r="G52" s="6">
        <f t="shared" si="10"/>
        <v>0.93462945040637213</v>
      </c>
      <c r="H52" s="6">
        <f t="shared" si="10"/>
        <v>0.93413435865574468</v>
      </c>
    </row>
    <row r="53" spans="1:8">
      <c r="A53">
        <v>62</v>
      </c>
      <c r="B53" s="6">
        <f t="shared" si="10"/>
        <v>0.8587236731372524</v>
      </c>
      <c r="C53" s="6">
        <f t="shared" si="10"/>
        <v>0.9607248020275333</v>
      </c>
      <c r="D53" s="6">
        <f t="shared" si="10"/>
        <v>0.98164819736996911</v>
      </c>
      <c r="E53" s="6">
        <f t="shared" si="10"/>
        <v>0.95511837632497276</v>
      </c>
      <c r="F53" s="6">
        <f t="shared" si="10"/>
        <v>0.9463267241273593</v>
      </c>
      <c r="G53" s="6">
        <f t="shared" si="10"/>
        <v>0.95219694653555931</v>
      </c>
      <c r="H53" s="6">
        <f t="shared" si="10"/>
        <v>0.9425097761203346</v>
      </c>
    </row>
    <row r="54" spans="1:8">
      <c r="A54">
        <v>71</v>
      </c>
      <c r="B54" s="6">
        <f t="shared" si="10"/>
        <v>0.92948124050965675</v>
      </c>
      <c r="C54" s="6">
        <f t="shared" si="10"/>
        <v>0.93022457994873442</v>
      </c>
      <c r="D54" s="6">
        <f t="shared" si="10"/>
        <v>0.84333483748061444</v>
      </c>
      <c r="E54" s="6">
        <f t="shared" si="10"/>
        <v>0.81987297575576423</v>
      </c>
      <c r="F54" s="6">
        <f t="shared" si="10"/>
        <v>0.90906422442778267</v>
      </c>
      <c r="G54" s="6">
        <f t="shared" si="10"/>
        <v>0.82240203954849245</v>
      </c>
      <c r="H54" s="6">
        <f t="shared" si="10"/>
        <v>0.87653986412454765</v>
      </c>
    </row>
    <row r="55" spans="1:8">
      <c r="A55">
        <v>72</v>
      </c>
      <c r="B55" s="6">
        <f t="shared" si="10"/>
        <v>0.86854907078635113</v>
      </c>
      <c r="C55" s="6">
        <f t="shared" si="10"/>
        <v>0.8510362593498596</v>
      </c>
      <c r="D55" s="6">
        <f t="shared" si="10"/>
        <v>0.78082106264812345</v>
      </c>
      <c r="E55" s="6">
        <f t="shared" si="10"/>
        <v>0.82607482007867705</v>
      </c>
      <c r="F55" s="6">
        <f t="shared" si="10"/>
        <v>0.80845310372063162</v>
      </c>
      <c r="G55" s="6">
        <f t="shared" si="10"/>
        <v>0.83476206925999208</v>
      </c>
      <c r="H55" s="6">
        <f t="shared" si="10"/>
        <v>0.82873823254202073</v>
      </c>
    </row>
    <row r="56" spans="1:8">
      <c r="A56">
        <v>81</v>
      </c>
      <c r="B56" s="6">
        <f t="shared" si="10"/>
        <v>0.841830286518926</v>
      </c>
      <c r="C56" s="6">
        <f t="shared" si="10"/>
        <v>0.91177127850022821</v>
      </c>
      <c r="D56" s="6">
        <f t="shared" si="10"/>
        <v>0.88050988137019515</v>
      </c>
      <c r="E56" s="6">
        <f t="shared" si="10"/>
        <v>0.91401373354725735</v>
      </c>
      <c r="F56" s="6">
        <f t="shared" si="10"/>
        <v>0.92826337368118927</v>
      </c>
      <c r="G56" s="6">
        <f t="shared" si="10"/>
        <v>0.85581615160099445</v>
      </c>
      <c r="H56" s="6">
        <f t="shared" si="10"/>
        <v>0.88911751959727514</v>
      </c>
    </row>
    <row r="57" spans="1:8">
      <c r="A57">
        <v>92</v>
      </c>
      <c r="B57" s="6">
        <f t="shared" si="10"/>
        <v>1.0259024641313521</v>
      </c>
      <c r="C57" s="6">
        <f t="shared" si="10"/>
        <v>1.0188501252332263</v>
      </c>
      <c r="D57" s="6">
        <f t="shared" si="10"/>
        <v>1.0738596477305968</v>
      </c>
      <c r="E57" s="6">
        <f t="shared" si="10"/>
        <v>1.0578243261739169</v>
      </c>
      <c r="F57" s="6">
        <f t="shared" si="10"/>
        <v>1.0880817753069696</v>
      </c>
      <c r="G57" s="6">
        <f t="shared" si="10"/>
        <v>1.087575065164158</v>
      </c>
      <c r="H57" s="6">
        <f t="shared" si="10"/>
        <v>1.0588830689065802</v>
      </c>
    </row>
    <row r="58" spans="1:8">
      <c r="A58" t="s">
        <v>14</v>
      </c>
      <c r="B58">
        <f>AVERAGE(B34:B57)</f>
        <v>0.95833333333333348</v>
      </c>
      <c r="C58">
        <f t="shared" ref="C58:H58" si="11">AVERAGE(C34:C57)</f>
        <v>1.0000000000000002</v>
      </c>
      <c r="D58">
        <f t="shared" si="11"/>
        <v>0.99999999999999967</v>
      </c>
      <c r="E58">
        <f t="shared" si="11"/>
        <v>0.99999999999999989</v>
      </c>
      <c r="F58">
        <f t="shared" si="11"/>
        <v>1.0000000000000002</v>
      </c>
      <c r="G58">
        <f t="shared" si="11"/>
        <v>1</v>
      </c>
      <c r="H58">
        <f t="shared" si="11"/>
        <v>1.0000000000000002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K21" sqref="K21"/>
    </sheetView>
  </sheetViews>
  <sheetFormatPr baseColWidth="10" defaultRowHeight="16"/>
  <cols>
    <col min="1" max="1" width="21" bestFit="1" customWidth="1"/>
    <col min="2" max="2" width="15.28515625" bestFit="1" customWidth="1"/>
    <col min="3" max="7" width="9" bestFit="1" customWidth="1"/>
    <col min="8" max="8" width="10.42578125" bestFit="1" customWidth="1"/>
    <col min="9" max="9" width="12.85546875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7" t="s">
        <v>100</v>
      </c>
      <c r="L1" s="26"/>
    </row>
    <row r="2" spans="1:17" ht="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K2" s="27" t="s">
        <v>85</v>
      </c>
    </row>
    <row r="3" spans="1:17" ht="35" thickBot="1">
      <c r="A3" s="1" t="s">
        <v>99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0.87427785321112972</v>
      </c>
      <c r="M4" s="18">
        <f t="shared" ref="M4:Q7" si="0">C34</f>
        <v>0.95089680418887135</v>
      </c>
      <c r="N4" s="18">
        <f t="shared" si="0"/>
        <v>0.93789732676370097</v>
      </c>
      <c r="O4" s="18">
        <f t="shared" si="0"/>
        <v>0.96088616997162879</v>
      </c>
      <c r="P4" s="18">
        <f t="shared" si="0"/>
        <v>0.9071513796109979</v>
      </c>
      <c r="Q4" s="19">
        <f t="shared" si="0"/>
        <v>0.99063008114041817</v>
      </c>
    </row>
    <row r="5" spans="1:17">
      <c r="A5" s="2">
        <v>11</v>
      </c>
      <c r="B5" s="5">
        <v>41.706438275251003</v>
      </c>
      <c r="C5" s="5">
        <v>44.741584852734903</v>
      </c>
      <c r="D5" s="5">
        <v>43.895852283063498</v>
      </c>
      <c r="E5" s="5">
        <v>45.9434485557735</v>
      </c>
      <c r="F5" s="5">
        <v>43.0836843069035</v>
      </c>
      <c r="G5" s="5">
        <v>46.730726495726501</v>
      </c>
      <c r="H5" s="5">
        <v>44.350289128242146</v>
      </c>
      <c r="J5" s="15">
        <v>11</v>
      </c>
      <c r="K5" s="16" t="s">
        <v>67</v>
      </c>
      <c r="L5" s="20">
        <f>B35</f>
        <v>1.090058279897677</v>
      </c>
      <c r="M5" s="21">
        <f t="shared" si="0"/>
        <v>1.019182136018365</v>
      </c>
      <c r="N5" s="21">
        <f t="shared" si="0"/>
        <v>1.06568959970637</v>
      </c>
      <c r="O5" s="21">
        <f t="shared" si="0"/>
        <v>1.0875561676191521</v>
      </c>
      <c r="P5" s="21">
        <f t="shared" si="0"/>
        <v>1.0948894575437533</v>
      </c>
      <c r="Q5" s="22">
        <f t="shared" si="0"/>
        <v>1.1023317650328539</v>
      </c>
    </row>
    <row r="6" spans="1:17">
      <c r="A6" s="2">
        <v>21</v>
      </c>
      <c r="B6" s="5">
        <v>52</v>
      </c>
      <c r="C6" s="5">
        <v>47.954545454545503</v>
      </c>
      <c r="D6" s="5">
        <v>49.876838235294102</v>
      </c>
      <c r="E6" s="5">
        <v>52</v>
      </c>
      <c r="F6" s="5">
        <v>52</v>
      </c>
      <c r="G6" s="5">
        <v>52</v>
      </c>
      <c r="H6" s="5">
        <v>50.971897281639933</v>
      </c>
      <c r="J6" s="15">
        <v>22</v>
      </c>
      <c r="K6" s="16" t="s">
        <v>48</v>
      </c>
      <c r="L6" s="20">
        <f>B36</f>
        <v>1.090058279897677</v>
      </c>
      <c r="M6" s="21">
        <f t="shared" si="0"/>
        <v>1.0838182595905488</v>
      </c>
      <c r="N6" s="21">
        <f t="shared" si="0"/>
        <v>1.0576272513415248</v>
      </c>
      <c r="O6" s="21">
        <f t="shared" si="0"/>
        <v>1.0806542488714732</v>
      </c>
      <c r="P6" s="21">
        <f t="shared" si="0"/>
        <v>1.0763960680403519</v>
      </c>
      <c r="Q6" s="22">
        <f t="shared" si="0"/>
        <v>1.0842416833055488</v>
      </c>
    </row>
    <row r="7" spans="1:17">
      <c r="A7" s="2">
        <v>22</v>
      </c>
      <c r="B7" s="5">
        <v>52</v>
      </c>
      <c r="C7" s="5">
        <v>50.995803553865301</v>
      </c>
      <c r="D7" s="5">
        <v>49.499500926850097</v>
      </c>
      <c r="E7" s="5">
        <v>51.6699942627653</v>
      </c>
      <c r="F7" s="5">
        <v>51.121686442817499</v>
      </c>
      <c r="G7" s="5">
        <v>51.146641438032198</v>
      </c>
      <c r="H7" s="5">
        <v>51.072271104055062</v>
      </c>
      <c r="J7" s="15">
        <v>23</v>
      </c>
      <c r="K7" s="16" t="s">
        <v>49</v>
      </c>
      <c r="L7" s="20">
        <f>B37</f>
        <v>1.0680613126170388</v>
      </c>
      <c r="M7" s="21">
        <f t="shared" si="0"/>
        <v>0.98997076100189174</v>
      </c>
      <c r="N7" s="21">
        <f t="shared" si="0"/>
        <v>1.0228096465037269</v>
      </c>
      <c r="O7" s="21">
        <f t="shared" si="0"/>
        <v>0.99700230946847923</v>
      </c>
      <c r="P7" s="21">
        <f t="shared" si="0"/>
        <v>1.020457632917346</v>
      </c>
      <c r="Q7" s="22">
        <f t="shared" si="0"/>
        <v>1.0053369337199953</v>
      </c>
    </row>
    <row r="8" spans="1:17">
      <c r="A8" s="2">
        <v>23</v>
      </c>
      <c r="B8" s="5">
        <v>50.950659501709801</v>
      </c>
      <c r="C8" s="5">
        <v>46.580092192943198</v>
      </c>
      <c r="D8" s="5">
        <v>47.869953219230801</v>
      </c>
      <c r="E8" s="5">
        <v>47.670292014302703</v>
      </c>
      <c r="F8" s="5">
        <v>48.4649811413327</v>
      </c>
      <c r="G8" s="5">
        <v>47.424488898659</v>
      </c>
      <c r="H8" s="5">
        <v>48.160077828029699</v>
      </c>
      <c r="J8" s="15" t="s">
        <v>43</v>
      </c>
      <c r="K8" s="16" t="s">
        <v>50</v>
      </c>
      <c r="L8" s="20">
        <f>AVERAGE(B38:B40)</f>
        <v>1.0602842629709874</v>
      </c>
      <c r="M8" s="21">
        <f t="shared" ref="M8:Q8" si="1">AVERAGE(C38:C40)</f>
        <v>1.0234656282889161</v>
      </c>
      <c r="N8" s="21">
        <f t="shared" si="1"/>
        <v>1.0275050022297429</v>
      </c>
      <c r="O8" s="21">
        <f t="shared" si="1"/>
        <v>1.0167092795788388</v>
      </c>
      <c r="P8" s="21">
        <f t="shared" si="1"/>
        <v>1.0293353095766207</v>
      </c>
      <c r="Q8" s="22">
        <f t="shared" si="1"/>
        <v>1.0550261426880185</v>
      </c>
    </row>
    <row r="9" spans="1:17">
      <c r="A9" s="2">
        <v>31</v>
      </c>
      <c r="B9" s="5">
        <v>50.041830065359498</v>
      </c>
      <c r="C9" s="5">
        <v>46.645716093746501</v>
      </c>
      <c r="D9" s="5">
        <v>45.817721884937797</v>
      </c>
      <c r="E9" s="5">
        <v>46.597348886532302</v>
      </c>
      <c r="F9" s="5">
        <v>47.783071064166101</v>
      </c>
      <c r="G9" s="5">
        <v>49.0282352941176</v>
      </c>
      <c r="H9" s="5">
        <v>47.652320548143308</v>
      </c>
      <c r="J9" s="15">
        <v>42</v>
      </c>
      <c r="K9" s="16" t="s">
        <v>51</v>
      </c>
      <c r="L9" s="20">
        <f>B41</f>
        <v>1.0850037321583959</v>
      </c>
      <c r="M9" s="21">
        <f t="shared" ref="M9:Q9" si="2">C41</f>
        <v>1.0248850991831471</v>
      </c>
      <c r="N9" s="21">
        <f t="shared" si="2"/>
        <v>1.0508706521586435</v>
      </c>
      <c r="O9" s="21">
        <f t="shared" si="2"/>
        <v>1.0451846980720698</v>
      </c>
      <c r="P9" s="21">
        <f t="shared" si="2"/>
        <v>1.0339393279909967</v>
      </c>
      <c r="Q9" s="22">
        <f t="shared" si="2"/>
        <v>1.0367030000217015</v>
      </c>
    </row>
    <row r="10" spans="1:17">
      <c r="A10" s="2">
        <v>32</v>
      </c>
      <c r="B10" s="5">
        <v>50.7102803738318</v>
      </c>
      <c r="C10" s="5">
        <v>48.8238349695539</v>
      </c>
      <c r="D10" s="5">
        <v>49.2481053051456</v>
      </c>
      <c r="E10" s="5">
        <v>50.168963073773703</v>
      </c>
      <c r="F10" s="5">
        <v>49.686735847118001</v>
      </c>
      <c r="G10" s="5">
        <v>50.991106170094497</v>
      </c>
      <c r="H10" s="5">
        <v>49.938170956586248</v>
      </c>
      <c r="J10" s="15" t="s">
        <v>44</v>
      </c>
      <c r="K10" s="16" t="s">
        <v>52</v>
      </c>
      <c r="L10" s="20">
        <f>AVERAGE(B42:B43)</f>
        <v>1.0454610852328838</v>
      </c>
      <c r="M10" s="21">
        <f t="shared" ref="M10:Q10" si="3">AVERAGE(C42:C43)</f>
        <v>0.97001962776494</v>
      </c>
      <c r="N10" s="21">
        <f t="shared" si="3"/>
        <v>0.97124629691435427</v>
      </c>
      <c r="O10" s="21">
        <f t="shared" si="3"/>
        <v>0.97439262912114377</v>
      </c>
      <c r="P10" s="21">
        <f t="shared" si="3"/>
        <v>0.98041630869660312</v>
      </c>
      <c r="Q10" s="22">
        <f t="shared" si="3"/>
        <v>0.96649144335428328</v>
      </c>
    </row>
    <row r="11" spans="1:17">
      <c r="A11" s="2">
        <v>33</v>
      </c>
      <c r="B11" s="5">
        <v>50.986881937436898</v>
      </c>
      <c r="C11" s="5">
        <v>48.998725778812798</v>
      </c>
      <c r="D11" s="5">
        <v>49.2032943147778</v>
      </c>
      <c r="E11" s="5">
        <v>49.071348968523203</v>
      </c>
      <c r="F11" s="5">
        <v>49.190029100093298</v>
      </c>
      <c r="G11" s="5">
        <v>49.286052320231398</v>
      </c>
      <c r="H11" s="5">
        <v>49.456055403312568</v>
      </c>
      <c r="J11" s="15" t="s">
        <v>45</v>
      </c>
      <c r="K11" s="16" t="s">
        <v>68</v>
      </c>
      <c r="L11" s="20">
        <f>AVERAGE(B44:B45)</f>
        <v>0.93327042818638217</v>
      </c>
      <c r="M11" s="21">
        <f t="shared" ref="M11:Q11" si="4">AVERAGE(C44:C45)</f>
        <v>0.99162059361564103</v>
      </c>
      <c r="N11" s="21">
        <f t="shared" si="4"/>
        <v>1.007208828460763</v>
      </c>
      <c r="O11" s="21">
        <f t="shared" si="4"/>
        <v>0.98946874934446505</v>
      </c>
      <c r="P11" s="21">
        <f t="shared" si="4"/>
        <v>0.99545884752972635</v>
      </c>
      <c r="Q11" s="22">
        <f t="shared" si="4"/>
        <v>0.94443698738139914</v>
      </c>
    </row>
    <row r="12" spans="1:17">
      <c r="A12" s="2">
        <v>42</v>
      </c>
      <c r="B12" s="5">
        <v>51.7588785046729</v>
      </c>
      <c r="C12" s="5">
        <v>48.222881207936503</v>
      </c>
      <c r="D12" s="5">
        <v>49.183275822881598</v>
      </c>
      <c r="E12" s="5">
        <v>49.974066552101199</v>
      </c>
      <c r="F12" s="5">
        <v>49.1052723953946</v>
      </c>
      <c r="G12" s="5">
        <v>48.904111911827002</v>
      </c>
      <c r="H12" s="5">
        <v>49.524747732468967</v>
      </c>
      <c r="J12" s="15">
        <v>51</v>
      </c>
      <c r="K12" s="16" t="s">
        <v>54</v>
      </c>
      <c r="L12" s="20">
        <f>B46</f>
        <v>1.090058279897677</v>
      </c>
      <c r="M12" s="21">
        <f t="shared" ref="M12:Q23" si="5">C46</f>
        <v>0.9778660743726787</v>
      </c>
      <c r="N12" s="21">
        <f t="shared" si="5"/>
        <v>0.9675533638371121</v>
      </c>
      <c r="O12" s="21">
        <f t="shared" si="5"/>
        <v>1.0187304214878226</v>
      </c>
      <c r="P12" s="21">
        <f t="shared" si="5"/>
        <v>0.99563447254089532</v>
      </c>
      <c r="Q12" s="22">
        <f t="shared" si="5"/>
        <v>0.93517146702490095</v>
      </c>
    </row>
    <row r="13" spans="1:17">
      <c r="A13" s="2">
        <v>44</v>
      </c>
      <c r="B13" s="5">
        <v>49.436486486486501</v>
      </c>
      <c r="C13" s="5">
        <v>46.406879019495598</v>
      </c>
      <c r="D13" s="5">
        <v>46.203966349804098</v>
      </c>
      <c r="E13" s="5">
        <v>47.569597254466501</v>
      </c>
      <c r="F13" s="5">
        <v>47.145532300913601</v>
      </c>
      <c r="G13" s="5">
        <v>46.616882111618501</v>
      </c>
      <c r="H13" s="5">
        <v>47.229890587130797</v>
      </c>
      <c r="J13" s="15">
        <v>52</v>
      </c>
      <c r="K13" s="16" t="s">
        <v>55</v>
      </c>
      <c r="L13" s="20">
        <f t="shared" ref="L13:L23" si="6">B47</f>
        <v>1.0386342564770235</v>
      </c>
      <c r="M13" s="21">
        <f t="shared" si="5"/>
        <v>1.0620269619657341</v>
      </c>
      <c r="N13" s="21">
        <f t="shared" si="5"/>
        <v>1.0724979517037974</v>
      </c>
      <c r="O13" s="21">
        <f t="shared" si="5"/>
        <v>1.0583479676571266</v>
      </c>
      <c r="P13" s="21">
        <f t="shared" si="5"/>
        <v>1.0382055583601626</v>
      </c>
      <c r="Q13" s="22">
        <f t="shared" si="5"/>
        <v>1.0587688212873019</v>
      </c>
    </row>
    <row r="14" spans="1:17">
      <c r="A14" s="2">
        <v>45</v>
      </c>
      <c r="B14" s="5">
        <v>50.308595835557902</v>
      </c>
      <c r="C14" s="5">
        <v>44.875824410104002</v>
      </c>
      <c r="D14" s="5">
        <v>44.7093623552393</v>
      </c>
      <c r="E14" s="5">
        <v>45.608885334108898</v>
      </c>
      <c r="F14" s="5">
        <v>45.981034405819102</v>
      </c>
      <c r="G14" s="5">
        <v>44.567199938171399</v>
      </c>
      <c r="H14" s="5">
        <v>46.008483713166775</v>
      </c>
      <c r="J14" s="15">
        <v>53</v>
      </c>
      <c r="K14" s="16" t="s">
        <v>69</v>
      </c>
      <c r="L14" s="20">
        <f t="shared" si="6"/>
        <v>0.93376140732384338</v>
      </c>
      <c r="M14" s="21">
        <f t="shared" si="5"/>
        <v>1.0056183577188498</v>
      </c>
      <c r="N14" s="21">
        <f t="shared" si="5"/>
        <v>1.0182863148711789</v>
      </c>
      <c r="O14" s="21">
        <f t="shared" si="5"/>
        <v>0.96105419581024876</v>
      </c>
      <c r="P14" s="21">
        <f t="shared" si="5"/>
        <v>0.99067534873939311</v>
      </c>
      <c r="Q14" s="22">
        <f t="shared" si="5"/>
        <v>1.0162872226699888</v>
      </c>
    </row>
    <row r="15" spans="1:17">
      <c r="A15" s="2">
        <v>48</v>
      </c>
      <c r="B15" s="5">
        <v>52</v>
      </c>
      <c r="C15" s="5">
        <v>47.305857627525697</v>
      </c>
      <c r="D15" s="5">
        <v>48.165065534703601</v>
      </c>
      <c r="E15" s="5">
        <v>49.442744918741397</v>
      </c>
      <c r="F15" s="5">
        <v>47.773509569048599</v>
      </c>
      <c r="G15" s="5">
        <v>49.685188526068899</v>
      </c>
      <c r="H15" s="5">
        <v>49.06206102934803</v>
      </c>
      <c r="J15" s="15">
        <v>54</v>
      </c>
      <c r="K15" s="16" t="s">
        <v>70</v>
      </c>
      <c r="L15" s="20">
        <f t="shared" si="6"/>
        <v>1.0499494830370228</v>
      </c>
      <c r="M15" s="21">
        <f t="shared" si="5"/>
        <v>1.0196649797193409</v>
      </c>
      <c r="N15" s="21">
        <f t="shared" si="5"/>
        <v>1.0225296057409961</v>
      </c>
      <c r="O15" s="21">
        <f t="shared" si="5"/>
        <v>1.023217495630514</v>
      </c>
      <c r="P15" s="21">
        <f t="shared" si="5"/>
        <v>1.0062631668329503</v>
      </c>
      <c r="Q15" s="22">
        <f t="shared" si="5"/>
        <v>1.0137145460539549</v>
      </c>
    </row>
    <row r="16" spans="1:17">
      <c r="A16" s="2">
        <v>49</v>
      </c>
      <c r="B16" s="5">
        <v>37.0412249705536</v>
      </c>
      <c r="C16" s="5">
        <v>46.009582566468801</v>
      </c>
      <c r="D16" s="5">
        <v>46.114529236868201</v>
      </c>
      <c r="E16" s="5">
        <v>45.1774255108012</v>
      </c>
      <c r="F16" s="5">
        <v>46.781899134349601</v>
      </c>
      <c r="G16" s="5">
        <v>39.418155678784103</v>
      </c>
      <c r="H16" s="5">
        <v>43.423802849637582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1.0445284298771684</v>
      </c>
      <c r="N16" s="21">
        <f t="shared" si="5"/>
        <v>1.0224223293175145</v>
      </c>
      <c r="O16" s="21">
        <f t="shared" si="5"/>
        <v>0.97614045246780967</v>
      </c>
      <c r="P16" s="21">
        <f t="shared" si="5"/>
        <v>1.0948894575437533</v>
      </c>
      <c r="Q16" s="22">
        <f t="shared" si="5"/>
        <v>1.1023317650328539</v>
      </c>
    </row>
    <row r="17" spans="1:17">
      <c r="A17" s="2">
        <v>51</v>
      </c>
      <c r="B17" s="5">
        <v>52</v>
      </c>
      <c r="C17" s="5">
        <v>46.0105426250501</v>
      </c>
      <c r="D17" s="5">
        <v>45.283826196122199</v>
      </c>
      <c r="E17" s="5">
        <v>48.7091917591125</v>
      </c>
      <c r="F17" s="5">
        <v>47.286045376921201</v>
      </c>
      <c r="G17" s="5">
        <v>44.114592201600502</v>
      </c>
      <c r="H17" s="5">
        <v>47.234033026467749</v>
      </c>
      <c r="J17" s="15">
        <v>56</v>
      </c>
      <c r="K17" s="16" t="s">
        <v>72</v>
      </c>
      <c r="L17" s="20">
        <f t="shared" si="6"/>
        <v>0.79430876244217363</v>
      </c>
      <c r="M17" s="21">
        <f t="shared" si="5"/>
        <v>0.99103337026658078</v>
      </c>
      <c r="N17" s="21">
        <f t="shared" si="5"/>
        <v>0.99118233281122969</v>
      </c>
      <c r="O17" s="21">
        <f t="shared" si="5"/>
        <v>0.99670805914143334</v>
      </c>
      <c r="P17" s="21">
        <f t="shared" si="5"/>
        <v>0.97334362112134676</v>
      </c>
      <c r="Q17" s="22">
        <f t="shared" si="5"/>
        <v>1.0105862488123691</v>
      </c>
    </row>
    <row r="18" spans="1:17">
      <c r="A18" s="2">
        <v>52</v>
      </c>
      <c r="B18" s="5">
        <v>49.546875</v>
      </c>
      <c r="C18" s="5">
        <v>49.970479683349701</v>
      </c>
      <c r="D18" s="5">
        <v>50.195485495545299</v>
      </c>
      <c r="E18" s="5">
        <v>50.603450154348998</v>
      </c>
      <c r="F18" s="5">
        <v>49.307890091334698</v>
      </c>
      <c r="G18" s="5">
        <v>49.9450169661933</v>
      </c>
      <c r="H18" s="5">
        <v>49.928199565128665</v>
      </c>
      <c r="J18" s="15">
        <v>61</v>
      </c>
      <c r="K18" s="16" t="s">
        <v>60</v>
      </c>
      <c r="L18" s="20">
        <f t="shared" si="6"/>
        <v>1.0088346770034713</v>
      </c>
      <c r="M18" s="21">
        <f t="shared" si="5"/>
        <v>0.98071110277228313</v>
      </c>
      <c r="N18" s="21">
        <f t="shared" si="5"/>
        <v>0.98922061157888697</v>
      </c>
      <c r="O18" s="21">
        <f t="shared" si="5"/>
        <v>0.97192720673300581</v>
      </c>
      <c r="P18" s="21">
        <f t="shared" si="5"/>
        <v>0.9528350981431295</v>
      </c>
      <c r="Q18" s="22">
        <f t="shared" si="5"/>
        <v>0.95573662147904437</v>
      </c>
    </row>
    <row r="19" spans="1:17">
      <c r="A19" s="2">
        <v>53</v>
      </c>
      <c r="B19" s="5">
        <v>44.544034090909101</v>
      </c>
      <c r="C19" s="5">
        <v>47.316342723147002</v>
      </c>
      <c r="D19" s="5">
        <v>47.6582504117873</v>
      </c>
      <c r="E19" s="5">
        <v>45.951482479784403</v>
      </c>
      <c r="F19" s="5">
        <v>47.050519830573698</v>
      </c>
      <c r="G19" s="5">
        <v>47.941043935411201</v>
      </c>
      <c r="H19" s="5">
        <v>46.743612245268785</v>
      </c>
      <c r="J19" s="15">
        <v>62</v>
      </c>
      <c r="K19" s="16" t="s">
        <v>73</v>
      </c>
      <c r="L19" s="20">
        <f t="shared" si="6"/>
        <v>1.0081846500042675</v>
      </c>
      <c r="M19" s="21">
        <f t="shared" si="5"/>
        <v>1.0257586572121893</v>
      </c>
      <c r="N19" s="21">
        <f t="shared" si="5"/>
        <v>1.0241046911568858</v>
      </c>
      <c r="O19" s="21">
        <f t="shared" si="5"/>
        <v>1.0243985184631439</v>
      </c>
      <c r="P19" s="21">
        <f t="shared" si="5"/>
        <v>1.0227578111091726</v>
      </c>
      <c r="Q19" s="22">
        <f t="shared" si="5"/>
        <v>0.9933988193461385</v>
      </c>
    </row>
    <row r="20" spans="1:17">
      <c r="A20" s="2">
        <v>54</v>
      </c>
      <c r="B20" s="5">
        <v>50.086655112651599</v>
      </c>
      <c r="C20" s="5">
        <v>47.977264210484798</v>
      </c>
      <c r="D20" s="5">
        <v>47.856846637515197</v>
      </c>
      <c r="E20" s="5">
        <v>48.923735028110499</v>
      </c>
      <c r="F20" s="5">
        <v>47.790837983497902</v>
      </c>
      <c r="G20" s="5">
        <v>47.819683753043797</v>
      </c>
      <c r="H20" s="5">
        <v>48.409170454217303</v>
      </c>
      <c r="J20" s="15">
        <v>71</v>
      </c>
      <c r="K20" s="16" t="s">
        <v>74</v>
      </c>
      <c r="L20" s="20">
        <f t="shared" si="6"/>
        <v>1.0393664081780287</v>
      </c>
      <c r="M20" s="21">
        <f t="shared" si="5"/>
        <v>0.89623159230763683</v>
      </c>
      <c r="N20" s="21">
        <f t="shared" si="5"/>
        <v>0.84987182651040549</v>
      </c>
      <c r="O20" s="21">
        <f t="shared" si="5"/>
        <v>0.91727891133470774</v>
      </c>
      <c r="P20" s="21">
        <f t="shared" si="5"/>
        <v>0.8633297849875391</v>
      </c>
      <c r="Q20" s="22">
        <f t="shared" si="5"/>
        <v>0.90068105785861485</v>
      </c>
    </row>
    <row r="21" spans="1:17">
      <c r="A21" s="2">
        <v>55</v>
      </c>
      <c r="B21" s="5"/>
      <c r="C21" s="5">
        <v>49.147138964577699</v>
      </c>
      <c r="D21" s="5">
        <v>47.851825842696599</v>
      </c>
      <c r="E21" s="5">
        <v>46.672811059907801</v>
      </c>
      <c r="F21" s="5">
        <v>52</v>
      </c>
      <c r="G21" s="5">
        <v>52</v>
      </c>
      <c r="H21" s="5">
        <v>49.534355173436417</v>
      </c>
      <c r="J21" s="15">
        <v>72</v>
      </c>
      <c r="K21" s="16" t="s">
        <v>75</v>
      </c>
      <c r="L21" s="20">
        <f t="shared" si="6"/>
        <v>0.73838919406249137</v>
      </c>
      <c r="M21" s="21">
        <f t="shared" si="5"/>
        <v>0.9004452702128084</v>
      </c>
      <c r="N21" s="21">
        <f t="shared" si="5"/>
        <v>0.88393490234590999</v>
      </c>
      <c r="O21" s="21">
        <f t="shared" si="5"/>
        <v>0.89616999082785931</v>
      </c>
      <c r="P21" s="21">
        <f t="shared" si="5"/>
        <v>0.90307712119724459</v>
      </c>
      <c r="Q21" s="22">
        <f t="shared" si="5"/>
        <v>0.87669036343853868</v>
      </c>
    </row>
    <row r="22" spans="1:17">
      <c r="A22" s="2">
        <v>56</v>
      </c>
      <c r="B22" s="5">
        <v>37.891603053435098</v>
      </c>
      <c r="C22" s="5">
        <v>46.630090071127199</v>
      </c>
      <c r="D22" s="5">
        <v>46.3897188158058</v>
      </c>
      <c r="E22" s="5">
        <v>47.6562228402573</v>
      </c>
      <c r="F22" s="5">
        <v>46.227377521613803</v>
      </c>
      <c r="G22" s="5">
        <v>47.672113428280802</v>
      </c>
      <c r="H22" s="5">
        <v>45.411187621753328</v>
      </c>
      <c r="J22" s="15">
        <v>81</v>
      </c>
      <c r="K22" s="16" t="s">
        <v>76</v>
      </c>
      <c r="L22" s="20">
        <f t="shared" si="6"/>
        <v>0.86423477345340216</v>
      </c>
      <c r="M22" s="21">
        <f t="shared" si="5"/>
        <v>0.96131691969856436</v>
      </c>
      <c r="N22" s="21">
        <f t="shared" si="5"/>
        <v>0.94594958577319554</v>
      </c>
      <c r="O22" s="21">
        <f t="shared" si="5"/>
        <v>0.95356827115317133</v>
      </c>
      <c r="P22" s="21">
        <f t="shared" si="5"/>
        <v>0.93852598835481293</v>
      </c>
      <c r="Q22" s="22">
        <f t="shared" si="5"/>
        <v>0.8870822905596002</v>
      </c>
    </row>
    <row r="23" spans="1:17" ht="17" thickBot="1">
      <c r="A23" s="2">
        <v>61</v>
      </c>
      <c r="B23" s="5">
        <v>48.125319693094603</v>
      </c>
      <c r="C23" s="5">
        <v>46.144406866667701</v>
      </c>
      <c r="D23" s="5">
        <v>46.297905540537599</v>
      </c>
      <c r="E23" s="5">
        <v>46.471360519022703</v>
      </c>
      <c r="F23" s="5">
        <v>45.253358466521497</v>
      </c>
      <c r="G23" s="5">
        <v>45.084706703910598</v>
      </c>
      <c r="H23" s="5">
        <v>46.229509631625781</v>
      </c>
      <c r="J23" s="15">
        <v>92</v>
      </c>
      <c r="K23" s="16" t="s">
        <v>77</v>
      </c>
      <c r="L23" s="23">
        <f t="shared" si="6"/>
        <v>1.0885028345871857</v>
      </c>
      <c r="M23" s="24">
        <f t="shared" si="5"/>
        <v>1.0723678962654275</v>
      </c>
      <c r="N23" s="24">
        <f t="shared" si="5"/>
        <v>1.0381267504394542</v>
      </c>
      <c r="O23" s="24">
        <f t="shared" si="5"/>
        <v>1.0533243196226194</v>
      </c>
      <c r="P23" s="24">
        <f t="shared" si="5"/>
        <v>1.0478724637836314</v>
      </c>
      <c r="Q23" s="25">
        <f t="shared" si="5"/>
        <v>1.0433720236807564</v>
      </c>
    </row>
    <row r="24" spans="1:17">
      <c r="A24" s="2">
        <v>62</v>
      </c>
      <c r="B24" s="5">
        <v>48.094310888719697</v>
      </c>
      <c r="C24" s="5">
        <v>48.263983849682702</v>
      </c>
      <c r="D24" s="5">
        <v>47.9305644259939</v>
      </c>
      <c r="E24" s="5">
        <v>48.980204007943698</v>
      </c>
      <c r="F24" s="5">
        <v>48.574224376027203</v>
      </c>
      <c r="G24" s="5">
        <v>46.8613354387548</v>
      </c>
      <c r="H24" s="5">
        <v>48.117437164520332</v>
      </c>
    </row>
    <row r="25" spans="1:17">
      <c r="A25" s="2">
        <v>71</v>
      </c>
      <c r="B25" s="5">
        <v>49.581801470588204</v>
      </c>
      <c r="C25" s="5">
        <v>42.169477968893503</v>
      </c>
      <c r="D25" s="5">
        <v>39.776047005875697</v>
      </c>
      <c r="E25" s="5">
        <v>43.858427554895897</v>
      </c>
      <c r="F25" s="5">
        <v>41.0024487038757</v>
      </c>
      <c r="G25" s="5">
        <v>42.487585402432899</v>
      </c>
      <c r="H25" s="5">
        <v>43.145964684426986</v>
      </c>
    </row>
    <row r="26" spans="1:17">
      <c r="A26" s="2">
        <v>72</v>
      </c>
      <c r="B26" s="5">
        <v>35.224023154847998</v>
      </c>
      <c r="C26" s="5">
        <v>42.367739890382602</v>
      </c>
      <c r="D26" s="5">
        <v>41.370280940139601</v>
      </c>
      <c r="E26" s="5">
        <v>42.849133599293502</v>
      </c>
      <c r="F26" s="5">
        <v>42.8901840078044</v>
      </c>
      <c r="G26" s="5">
        <v>41.355878824235198</v>
      </c>
      <c r="H26" s="5">
        <v>41.009540069450551</v>
      </c>
    </row>
    <row r="27" spans="1:17">
      <c r="A27" s="2">
        <v>81</v>
      </c>
      <c r="B27" s="5">
        <v>41.227344490053703</v>
      </c>
      <c r="C27" s="5">
        <v>45.231872000823401</v>
      </c>
      <c r="D27" s="5">
        <v>44.272717385393399</v>
      </c>
      <c r="E27" s="5">
        <v>45.593553304484701</v>
      </c>
      <c r="F27" s="5">
        <v>44.573770491803302</v>
      </c>
      <c r="G27" s="5">
        <v>41.846094408541703</v>
      </c>
      <c r="H27" s="5">
        <v>43.790892013516704</v>
      </c>
    </row>
    <row r="28" spans="1:17">
      <c r="A28" s="2">
        <v>92</v>
      </c>
      <c r="B28" s="5">
        <v>51.925799236942503</v>
      </c>
      <c r="C28" s="5">
        <v>50.457041198109401</v>
      </c>
      <c r="D28" s="5">
        <v>48.586830549596002</v>
      </c>
      <c r="E28" s="5">
        <v>50.363251343867098</v>
      </c>
      <c r="F28" s="5">
        <v>49.767004094631503</v>
      </c>
      <c r="G28" s="5">
        <v>49.218707971989097</v>
      </c>
      <c r="H28" s="5">
        <v>50.053105732522596</v>
      </c>
    </row>
    <row r="29" spans="1:17">
      <c r="A29" s="2" t="s">
        <v>14</v>
      </c>
      <c r="B29" s="5">
        <v>47.703871397482715</v>
      </c>
      <c r="C29" s="5">
        <v>47.05198782416786</v>
      </c>
      <c r="D29" s="5">
        <v>46.802406863158552</v>
      </c>
      <c r="E29" s="5">
        <v>47.813622457621626</v>
      </c>
      <c r="F29" s="5">
        <v>47.493379027190066</v>
      </c>
      <c r="G29" s="5">
        <v>47.172731159071873</v>
      </c>
      <c r="H29" s="5">
        <v>47.337119567070928</v>
      </c>
    </row>
    <row r="30" spans="1:17">
      <c r="A30" s="32" t="s">
        <v>95</v>
      </c>
      <c r="B30" s="5">
        <f>AVERAGE(B5:B28)</f>
        <v>47.703871397482715</v>
      </c>
      <c r="C30" s="5">
        <f t="shared" ref="C30:G30" si="7">AVERAGE(C5:C28)</f>
        <v>47.05198782416786</v>
      </c>
      <c r="D30" s="5">
        <f t="shared" si="7"/>
        <v>46.802406863158552</v>
      </c>
      <c r="E30" s="5">
        <f t="shared" si="7"/>
        <v>47.813622457621626</v>
      </c>
      <c r="F30" s="5">
        <f t="shared" si="7"/>
        <v>47.493379027190066</v>
      </c>
      <c r="G30" s="5">
        <f t="shared" si="7"/>
        <v>47.172731159071873</v>
      </c>
      <c r="H30" s="5"/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B5/AVERAGE(B$5:B$28)</f>
        <v>0.87427785321112972</v>
      </c>
      <c r="C34" s="6">
        <f t="shared" ref="C34:H34" si="8">C5/AVERAGE(C$5:C$28)</f>
        <v>0.95089680418887135</v>
      </c>
      <c r="D34" s="6">
        <f t="shared" si="8"/>
        <v>0.93789732676370097</v>
      </c>
      <c r="E34" s="6">
        <f t="shared" si="8"/>
        <v>0.96088616997162879</v>
      </c>
      <c r="F34" s="6">
        <f t="shared" si="8"/>
        <v>0.9071513796109979</v>
      </c>
      <c r="G34" s="6">
        <f t="shared" si="8"/>
        <v>0.99063008114041817</v>
      </c>
      <c r="H34" s="6">
        <f t="shared" si="8"/>
        <v>0.93660109297855376</v>
      </c>
    </row>
    <row r="35" spans="1:8">
      <c r="A35">
        <v>21</v>
      </c>
      <c r="B35" s="6">
        <f t="shared" ref="B35:H50" si="9">B6/AVERAGE(B$5:B$28)</f>
        <v>1.090058279897677</v>
      </c>
      <c r="C35" s="6">
        <f t="shared" si="9"/>
        <v>1.019182136018365</v>
      </c>
      <c r="D35" s="6">
        <f t="shared" si="9"/>
        <v>1.06568959970637</v>
      </c>
      <c r="E35" s="6">
        <f t="shared" si="9"/>
        <v>1.0875561676191521</v>
      </c>
      <c r="F35" s="6">
        <f t="shared" si="9"/>
        <v>1.0948894575437533</v>
      </c>
      <c r="G35" s="6">
        <f t="shared" si="9"/>
        <v>1.1023317650328539</v>
      </c>
      <c r="H35" s="6">
        <f t="shared" si="9"/>
        <v>1.0764379588852244</v>
      </c>
    </row>
    <row r="36" spans="1:8">
      <c r="A36">
        <v>22</v>
      </c>
      <c r="B36" s="6">
        <f t="shared" si="9"/>
        <v>1.090058279897677</v>
      </c>
      <c r="C36" s="6">
        <f t="shared" si="9"/>
        <v>1.0838182595905488</v>
      </c>
      <c r="D36" s="6">
        <f t="shared" si="9"/>
        <v>1.0576272513415248</v>
      </c>
      <c r="E36" s="6">
        <f t="shared" si="9"/>
        <v>1.0806542488714732</v>
      </c>
      <c r="F36" s="6">
        <f t="shared" si="9"/>
        <v>1.0763960680403519</v>
      </c>
      <c r="G36" s="6">
        <f t="shared" si="9"/>
        <v>1.0842416833055488</v>
      </c>
      <c r="H36" s="6">
        <f t="shared" si="9"/>
        <v>1.0785576797174519</v>
      </c>
    </row>
    <row r="37" spans="1:8">
      <c r="A37">
        <v>23</v>
      </c>
      <c r="B37" s="6">
        <f t="shared" si="9"/>
        <v>1.0680613126170388</v>
      </c>
      <c r="C37" s="6">
        <f t="shared" si="9"/>
        <v>0.98997076100189174</v>
      </c>
      <c r="D37" s="6">
        <f t="shared" si="9"/>
        <v>1.0228096465037269</v>
      </c>
      <c r="E37" s="6">
        <f t="shared" si="9"/>
        <v>0.99700230946847923</v>
      </c>
      <c r="F37" s="6">
        <f t="shared" si="9"/>
        <v>1.020457632917346</v>
      </c>
      <c r="G37" s="6">
        <f t="shared" si="9"/>
        <v>1.0053369337199953</v>
      </c>
      <c r="H37" s="6">
        <f t="shared" si="9"/>
        <v>1.0170572146944798</v>
      </c>
    </row>
    <row r="38" spans="1:8">
      <c r="A38">
        <v>31</v>
      </c>
      <c r="B38" s="6">
        <f t="shared" si="9"/>
        <v>1.0490098308457236</v>
      </c>
      <c r="C38" s="6">
        <f t="shared" si="9"/>
        <v>0.99136547148784471</v>
      </c>
      <c r="D38" s="6">
        <f t="shared" si="9"/>
        <v>0.97896080470605307</v>
      </c>
      <c r="E38" s="6">
        <f t="shared" si="9"/>
        <v>0.97456219569710834</v>
      </c>
      <c r="F38" s="6">
        <f t="shared" si="9"/>
        <v>1.0060996299465277</v>
      </c>
      <c r="G38" s="6">
        <f t="shared" si="9"/>
        <v>1.0393342528502061</v>
      </c>
      <c r="H38" s="6">
        <f t="shared" si="9"/>
        <v>1.0063342626538681</v>
      </c>
    </row>
    <row r="39" spans="1:8">
      <c r="A39">
        <v>32</v>
      </c>
      <c r="B39" s="6">
        <f t="shared" si="9"/>
        <v>1.0630223268736159</v>
      </c>
      <c r="C39" s="6">
        <f t="shared" si="9"/>
        <v>1.0376572218799212</v>
      </c>
      <c r="D39" s="6">
        <f t="shared" si="9"/>
        <v>1.0522558262684611</v>
      </c>
      <c r="E39" s="6">
        <f t="shared" si="9"/>
        <v>1.0492608694988479</v>
      </c>
      <c r="F39" s="6">
        <f t="shared" si="9"/>
        <v>1.0461823703609767</v>
      </c>
      <c r="G39" s="6">
        <f t="shared" si="9"/>
        <v>1.0809445397203445</v>
      </c>
      <c r="H39" s="6">
        <f t="shared" si="9"/>
        <v>1.0546074539456423</v>
      </c>
    </row>
    <row r="40" spans="1:8">
      <c r="A40">
        <v>33</v>
      </c>
      <c r="B40" s="6">
        <f t="shared" si="9"/>
        <v>1.068820631193623</v>
      </c>
      <c r="C40" s="6">
        <f t="shared" si="9"/>
        <v>1.0413741914989829</v>
      </c>
      <c r="D40" s="6">
        <f t="shared" si="9"/>
        <v>1.0512983757147147</v>
      </c>
      <c r="E40" s="6">
        <f t="shared" si="9"/>
        <v>1.0263047735405602</v>
      </c>
      <c r="F40" s="6">
        <f t="shared" si="9"/>
        <v>1.0357239284223574</v>
      </c>
      <c r="G40" s="6">
        <f t="shared" si="9"/>
        <v>1.044799635493505</v>
      </c>
      <c r="H40" s="6">
        <f t="shared" si="9"/>
        <v>1.0444260106447338</v>
      </c>
    </row>
    <row r="41" spans="1:8">
      <c r="A41">
        <v>42</v>
      </c>
      <c r="B41" s="6">
        <f t="shared" si="9"/>
        <v>1.0850037321583959</v>
      </c>
      <c r="C41" s="6">
        <f t="shared" si="9"/>
        <v>1.0248850991831471</v>
      </c>
      <c r="D41" s="6">
        <f t="shared" si="9"/>
        <v>1.0508706521586435</v>
      </c>
      <c r="E41" s="6">
        <f t="shared" si="9"/>
        <v>1.0451846980720698</v>
      </c>
      <c r="F41" s="6">
        <f t="shared" si="9"/>
        <v>1.0339393279909967</v>
      </c>
      <c r="G41" s="6">
        <f t="shared" si="9"/>
        <v>1.0367030000217015</v>
      </c>
      <c r="H41" s="6">
        <f t="shared" si="9"/>
        <v>1.0458766733536307</v>
      </c>
    </row>
    <row r="42" spans="1:8">
      <c r="A42">
        <v>44</v>
      </c>
      <c r="B42" s="6">
        <f t="shared" si="9"/>
        <v>1.0363202196854659</v>
      </c>
      <c r="C42" s="6">
        <f t="shared" si="9"/>
        <v>0.98628944632301152</v>
      </c>
      <c r="D42" s="6">
        <f t="shared" si="9"/>
        <v>0.98721346713847047</v>
      </c>
      <c r="E42" s="6">
        <f t="shared" si="9"/>
        <v>0.99489632471642553</v>
      </c>
      <c r="F42" s="6">
        <f t="shared" si="9"/>
        <v>0.99267589012613056</v>
      </c>
      <c r="G42" s="6">
        <f t="shared" si="9"/>
        <v>0.98821672958517104</v>
      </c>
      <c r="H42" s="6">
        <f t="shared" si="9"/>
        <v>0.99741327541865155</v>
      </c>
    </row>
    <row r="43" spans="1:8">
      <c r="A43">
        <v>45</v>
      </c>
      <c r="B43" s="6">
        <f t="shared" si="9"/>
        <v>1.0546019507803015</v>
      </c>
      <c r="C43" s="6">
        <f t="shared" si="9"/>
        <v>0.95374980920686858</v>
      </c>
      <c r="D43" s="6">
        <f t="shared" si="9"/>
        <v>0.95527912669023796</v>
      </c>
      <c r="E43" s="6">
        <f t="shared" si="9"/>
        <v>0.95388893352586202</v>
      </c>
      <c r="F43" s="6">
        <f t="shared" si="9"/>
        <v>0.96815672726707558</v>
      </c>
      <c r="G43" s="6">
        <f t="shared" si="9"/>
        <v>0.94476615712339562</v>
      </c>
      <c r="H43" s="6">
        <f t="shared" si="9"/>
        <v>0.97161928318968671</v>
      </c>
    </row>
    <row r="44" spans="1:8">
      <c r="A44">
        <v>48</v>
      </c>
      <c r="B44" s="6">
        <f t="shared" si="9"/>
        <v>1.090058279897677</v>
      </c>
      <c r="C44" s="6">
        <f t="shared" si="9"/>
        <v>1.0053955170673456</v>
      </c>
      <c r="D44" s="6">
        <f t="shared" si="9"/>
        <v>1.0291151409270298</v>
      </c>
      <c r="E44" s="6">
        <f t="shared" si="9"/>
        <v>1.0340723496230326</v>
      </c>
      <c r="F44" s="6">
        <f t="shared" si="9"/>
        <v>1.0058983072503256</v>
      </c>
      <c r="G44" s="6">
        <f t="shared" si="9"/>
        <v>1.0532607993063774</v>
      </c>
      <c r="H44" s="6">
        <f t="shared" si="9"/>
        <v>1.0361055336301297</v>
      </c>
    </row>
    <row r="45" spans="1:8">
      <c r="A45">
        <v>49</v>
      </c>
      <c r="B45" s="6">
        <f t="shared" si="9"/>
        <v>0.77648257647508723</v>
      </c>
      <c r="C45" s="6">
        <f t="shared" si="9"/>
        <v>0.97784567016393653</v>
      </c>
      <c r="D45" s="6">
        <f t="shared" si="9"/>
        <v>0.98530251599449625</v>
      </c>
      <c r="E45" s="6">
        <f t="shared" si="9"/>
        <v>0.94486514906589747</v>
      </c>
      <c r="F45" s="6">
        <f t="shared" si="9"/>
        <v>0.98501938780912723</v>
      </c>
      <c r="G45" s="6">
        <f t="shared" si="9"/>
        <v>0.835613175456421</v>
      </c>
      <c r="H45" s="6">
        <f t="shared" si="9"/>
        <v>0.91703531159973317</v>
      </c>
    </row>
    <row r="46" spans="1:8">
      <c r="A46">
        <v>51</v>
      </c>
      <c r="B46" s="6">
        <f t="shared" si="9"/>
        <v>1.090058279897677</v>
      </c>
      <c r="C46" s="6">
        <f t="shared" si="9"/>
        <v>0.9778660743726787</v>
      </c>
      <c r="D46" s="6">
        <f t="shared" si="9"/>
        <v>0.9675533638371121</v>
      </c>
      <c r="E46" s="6">
        <f t="shared" si="9"/>
        <v>1.0187304214878226</v>
      </c>
      <c r="F46" s="6">
        <f t="shared" si="9"/>
        <v>0.99563447254089532</v>
      </c>
      <c r="G46" s="6">
        <f t="shared" si="9"/>
        <v>0.93517146702490095</v>
      </c>
      <c r="H46" s="6">
        <f t="shared" si="9"/>
        <v>0.99750075654418302</v>
      </c>
    </row>
    <row r="47" spans="1:8">
      <c r="A47">
        <v>52</v>
      </c>
      <c r="B47" s="6">
        <f t="shared" si="9"/>
        <v>1.0386342564770235</v>
      </c>
      <c r="C47" s="6">
        <f t="shared" si="9"/>
        <v>1.0620269619657341</v>
      </c>
      <c r="D47" s="6">
        <f t="shared" si="9"/>
        <v>1.0724979517037974</v>
      </c>
      <c r="E47" s="6">
        <f t="shared" si="9"/>
        <v>1.0583479676571266</v>
      </c>
      <c r="F47" s="6">
        <f t="shared" si="9"/>
        <v>1.0382055583601626</v>
      </c>
      <c r="G47" s="6">
        <f t="shared" si="9"/>
        <v>1.0587688212873019</v>
      </c>
      <c r="H47" s="6">
        <f t="shared" si="9"/>
        <v>1.0543968754731845</v>
      </c>
    </row>
    <row r="48" spans="1:8">
      <c r="A48">
        <v>53</v>
      </c>
      <c r="B48" s="6">
        <f t="shared" si="9"/>
        <v>0.93376140732384338</v>
      </c>
      <c r="C48" s="6">
        <f t="shared" si="9"/>
        <v>1.0056183577188498</v>
      </c>
      <c r="D48" s="6">
        <f t="shared" si="9"/>
        <v>1.0182863148711789</v>
      </c>
      <c r="E48" s="6">
        <f t="shared" si="9"/>
        <v>0.96105419581024876</v>
      </c>
      <c r="F48" s="6">
        <f t="shared" si="9"/>
        <v>0.99067534873939311</v>
      </c>
      <c r="G48" s="6">
        <f t="shared" si="9"/>
        <v>1.0162872226699888</v>
      </c>
      <c r="H48" s="6">
        <f t="shared" si="9"/>
        <v>0.98714392125135864</v>
      </c>
    </row>
    <row r="49" spans="1:8">
      <c r="A49">
        <v>54</v>
      </c>
      <c r="B49" s="6">
        <f t="shared" si="9"/>
        <v>1.0499494830370228</v>
      </c>
      <c r="C49" s="6">
        <f t="shared" si="9"/>
        <v>1.0196649797193409</v>
      </c>
      <c r="D49" s="6">
        <f t="shared" si="9"/>
        <v>1.0225296057409961</v>
      </c>
      <c r="E49" s="6">
        <f t="shared" si="9"/>
        <v>1.023217495630514</v>
      </c>
      <c r="F49" s="6">
        <f t="shared" si="9"/>
        <v>1.0062631668329503</v>
      </c>
      <c r="G49" s="6">
        <f t="shared" si="9"/>
        <v>1.0137145460539549</v>
      </c>
      <c r="H49" s="6">
        <f t="shared" si="9"/>
        <v>1.0223176184150871</v>
      </c>
    </row>
    <row r="50" spans="1:8">
      <c r="A50">
        <v>55</v>
      </c>
      <c r="B50" s="6">
        <f t="shared" si="9"/>
        <v>0</v>
      </c>
      <c r="C50" s="6">
        <f t="shared" si="9"/>
        <v>1.0445284298771684</v>
      </c>
      <c r="D50" s="6">
        <f t="shared" si="9"/>
        <v>1.0224223293175145</v>
      </c>
      <c r="E50" s="6">
        <f t="shared" si="9"/>
        <v>0.97614045246780967</v>
      </c>
      <c r="F50" s="6">
        <f t="shared" si="9"/>
        <v>1.0948894575437533</v>
      </c>
      <c r="G50" s="6">
        <f t="shared" si="9"/>
        <v>1.1023317650328539</v>
      </c>
      <c r="H50" s="6">
        <f t="shared" si="9"/>
        <v>1.0460795658237296</v>
      </c>
    </row>
    <row r="51" spans="1:8">
      <c r="A51">
        <v>56</v>
      </c>
      <c r="B51" s="6">
        <f t="shared" ref="B51:H57" si="10">B22/AVERAGE(B$5:B$28)</f>
        <v>0.79430876244217363</v>
      </c>
      <c r="C51" s="6">
        <f t="shared" si="10"/>
        <v>0.99103337026658078</v>
      </c>
      <c r="D51" s="6">
        <f t="shared" si="10"/>
        <v>0.99118233281122969</v>
      </c>
      <c r="E51" s="6">
        <f t="shared" si="10"/>
        <v>0.99670805914143334</v>
      </c>
      <c r="F51" s="6">
        <f t="shared" si="10"/>
        <v>0.97334362112134676</v>
      </c>
      <c r="G51" s="6">
        <f t="shared" si="10"/>
        <v>1.0105862488123691</v>
      </c>
      <c r="H51" s="6">
        <f t="shared" si="10"/>
        <v>0.95900542693201896</v>
      </c>
    </row>
    <row r="52" spans="1:8">
      <c r="A52">
        <v>61</v>
      </c>
      <c r="B52" s="6">
        <f t="shared" si="10"/>
        <v>1.0088346770034713</v>
      </c>
      <c r="C52" s="6">
        <f t="shared" si="10"/>
        <v>0.98071110277228313</v>
      </c>
      <c r="D52" s="6">
        <f t="shared" si="10"/>
        <v>0.98922061157888697</v>
      </c>
      <c r="E52" s="6">
        <f t="shared" si="10"/>
        <v>0.97192720673300581</v>
      </c>
      <c r="F52" s="6">
        <f t="shared" si="10"/>
        <v>0.9528350981431295</v>
      </c>
      <c r="G52" s="6">
        <f t="shared" si="10"/>
        <v>0.95573662147904437</v>
      </c>
      <c r="H52" s="6">
        <f t="shared" si="10"/>
        <v>0.97628696678035509</v>
      </c>
    </row>
    <row r="53" spans="1:8">
      <c r="A53">
        <v>62</v>
      </c>
      <c r="B53" s="6">
        <f t="shared" si="10"/>
        <v>1.0081846500042675</v>
      </c>
      <c r="C53" s="6">
        <f t="shared" si="10"/>
        <v>1.0257586572121893</v>
      </c>
      <c r="D53" s="6">
        <f t="shared" si="10"/>
        <v>1.0241046911568858</v>
      </c>
      <c r="E53" s="6">
        <f t="shared" si="10"/>
        <v>1.0243985184631439</v>
      </c>
      <c r="F53" s="6">
        <f t="shared" si="10"/>
        <v>1.0227578111091726</v>
      </c>
      <c r="G53" s="6">
        <f t="shared" si="10"/>
        <v>0.9933988193461385</v>
      </c>
      <c r="H53" s="6">
        <f t="shared" si="10"/>
        <v>1.0161567179258404</v>
      </c>
    </row>
    <row r="54" spans="1:8">
      <c r="A54">
        <v>71</v>
      </c>
      <c r="B54" s="6">
        <f t="shared" si="10"/>
        <v>1.0393664081780287</v>
      </c>
      <c r="C54" s="6">
        <f t="shared" si="10"/>
        <v>0.89623159230763683</v>
      </c>
      <c r="D54" s="6">
        <f t="shared" si="10"/>
        <v>0.84987182651040549</v>
      </c>
      <c r="E54" s="6">
        <f t="shared" si="10"/>
        <v>0.91727891133470774</v>
      </c>
      <c r="F54" s="6">
        <f t="shared" si="10"/>
        <v>0.8633297849875391</v>
      </c>
      <c r="G54" s="6">
        <f t="shared" si="10"/>
        <v>0.90068105785861485</v>
      </c>
      <c r="H54" s="6">
        <f t="shared" si="10"/>
        <v>0.9111678520110269</v>
      </c>
    </row>
    <row r="55" spans="1:8">
      <c r="A55">
        <v>72</v>
      </c>
      <c r="B55" s="6">
        <f t="shared" si="10"/>
        <v>0.73838919406249137</v>
      </c>
      <c r="C55" s="6">
        <f t="shared" si="10"/>
        <v>0.9004452702128084</v>
      </c>
      <c r="D55" s="6">
        <f t="shared" si="10"/>
        <v>0.88393490234590999</v>
      </c>
      <c r="E55" s="6">
        <f t="shared" si="10"/>
        <v>0.89616999082785931</v>
      </c>
      <c r="F55" s="6">
        <f t="shared" si="10"/>
        <v>0.90307712119724459</v>
      </c>
      <c r="G55" s="6">
        <f t="shared" si="10"/>
        <v>0.87669036343853868</v>
      </c>
      <c r="H55" s="6">
        <f t="shared" si="10"/>
        <v>0.86605027400229651</v>
      </c>
    </row>
    <row r="56" spans="1:8">
      <c r="A56">
        <v>81</v>
      </c>
      <c r="B56" s="6">
        <f t="shared" si="10"/>
        <v>0.86423477345340216</v>
      </c>
      <c r="C56" s="6">
        <f t="shared" si="10"/>
        <v>0.96131691969856436</v>
      </c>
      <c r="D56" s="6">
        <f t="shared" si="10"/>
        <v>0.94594958577319554</v>
      </c>
      <c r="E56" s="6">
        <f t="shared" si="10"/>
        <v>0.95356827115317133</v>
      </c>
      <c r="F56" s="6">
        <f t="shared" si="10"/>
        <v>0.93852598835481293</v>
      </c>
      <c r="G56" s="6">
        <f t="shared" si="10"/>
        <v>0.8870822905596002</v>
      </c>
      <c r="H56" s="6">
        <f t="shared" si="10"/>
        <v>0.92478759729770454</v>
      </c>
    </row>
    <row r="57" spans="1:8">
      <c r="A57">
        <v>92</v>
      </c>
      <c r="B57" s="6">
        <f t="shared" si="10"/>
        <v>1.0885028345871857</v>
      </c>
      <c r="C57" s="6">
        <f t="shared" si="10"/>
        <v>1.0723678962654275</v>
      </c>
      <c r="D57" s="6">
        <f t="shared" si="10"/>
        <v>1.0381267504394542</v>
      </c>
      <c r="E57" s="6">
        <f t="shared" si="10"/>
        <v>1.0533243196226194</v>
      </c>
      <c r="F57" s="6">
        <f t="shared" si="10"/>
        <v>1.0478724637836314</v>
      </c>
      <c r="G57" s="6">
        <f t="shared" si="10"/>
        <v>1.0433720236807564</v>
      </c>
      <c r="H57" s="6">
        <f t="shared" si="10"/>
        <v>1.0570346768314267</v>
      </c>
    </row>
    <row r="58" spans="1:8">
      <c r="A58" t="s">
        <v>14</v>
      </c>
      <c r="B58">
        <f>AVERAGE(B34:B57)</f>
        <v>0.95833333333333315</v>
      </c>
      <c r="C58">
        <f t="shared" ref="C58:H58" si="11">AVERAGE(C34:C57)</f>
        <v>1</v>
      </c>
      <c r="D58">
        <f t="shared" si="11"/>
        <v>0.99999999999999989</v>
      </c>
      <c r="E58">
        <f t="shared" si="11"/>
        <v>0.99999999999999989</v>
      </c>
      <c r="F58">
        <f t="shared" si="11"/>
        <v>1</v>
      </c>
      <c r="G58">
        <f t="shared" si="11"/>
        <v>1.0000000000000002</v>
      </c>
      <c r="H58">
        <f t="shared" si="11"/>
        <v>1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B14" sqref="B14"/>
    </sheetView>
  </sheetViews>
  <sheetFormatPr baseColWidth="10" defaultRowHeight="16"/>
  <cols>
    <col min="1" max="1" width="23.5703125" bestFit="1" customWidth="1"/>
    <col min="2" max="2" width="15.28515625" bestFit="1" customWidth="1"/>
    <col min="3" max="7" width="6" bestFit="1" customWidth="1"/>
    <col min="8" max="8" width="10.42578125" bestFit="1" customWidth="1"/>
    <col min="9" max="9" width="12.85546875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7" t="s">
        <v>84</v>
      </c>
      <c r="L1" s="26"/>
    </row>
    <row r="2" spans="1:17" ht="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K2" s="27" t="s">
        <v>85</v>
      </c>
    </row>
    <row r="3" spans="1:17" ht="35" thickBot="1">
      <c r="A3" s="1" t="s">
        <v>38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0.62484260351382792</v>
      </c>
      <c r="M4" s="18">
        <f t="shared" ref="M4:Q7" si="0">C34</f>
        <v>0.67048322105061819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9">
        <f t="shared" si="0"/>
        <v>0.3185287607128458</v>
      </c>
    </row>
    <row r="5" spans="1:17">
      <c r="A5" s="2">
        <v>11</v>
      </c>
      <c r="B5" s="10">
        <v>1.43236857649144E-2</v>
      </c>
      <c r="C5" s="10">
        <v>6.9124423963133601E-3</v>
      </c>
      <c r="D5" s="10"/>
      <c r="E5" s="10"/>
      <c r="F5" s="10"/>
      <c r="G5" s="10">
        <v>4.3589743589743596E-3</v>
      </c>
      <c r="H5" s="10">
        <v>8.531700840067373E-3</v>
      </c>
      <c r="J5" s="15">
        <v>11</v>
      </c>
      <c r="K5" s="16" t="s">
        <v>67</v>
      </c>
      <c r="L5" s="20">
        <f>B35</f>
        <v>0</v>
      </c>
      <c r="M5" s="21">
        <f t="shared" si="0"/>
        <v>0</v>
      </c>
      <c r="N5" s="21">
        <f t="shared" si="0"/>
        <v>0</v>
      </c>
      <c r="O5" s="21">
        <f t="shared" si="0"/>
        <v>0</v>
      </c>
      <c r="P5" s="21">
        <f t="shared" si="0"/>
        <v>0</v>
      </c>
      <c r="Q5" s="22">
        <f t="shared" si="0"/>
        <v>0</v>
      </c>
    </row>
    <row r="6" spans="1:17">
      <c r="A6" s="2">
        <v>21</v>
      </c>
      <c r="B6" s="10"/>
      <c r="C6" s="10"/>
      <c r="D6" s="10"/>
      <c r="E6" s="10"/>
      <c r="F6" s="10"/>
      <c r="G6" s="10"/>
      <c r="H6" s="10"/>
      <c r="J6" s="15">
        <v>22</v>
      </c>
      <c r="K6" s="16" t="s">
        <v>48</v>
      </c>
      <c r="L6" s="20">
        <f>B36</f>
        <v>0</v>
      </c>
      <c r="M6" s="21">
        <f t="shared" si="0"/>
        <v>0.1335602928038668</v>
      </c>
      <c r="N6" s="21">
        <f t="shared" si="0"/>
        <v>0</v>
      </c>
      <c r="O6" s="21">
        <f t="shared" si="0"/>
        <v>0</v>
      </c>
      <c r="P6" s="21">
        <f t="shared" si="0"/>
        <v>0</v>
      </c>
      <c r="Q6" s="22">
        <f t="shared" si="0"/>
        <v>0</v>
      </c>
    </row>
    <row r="7" spans="1:17">
      <c r="A7" s="2">
        <v>22</v>
      </c>
      <c r="B7" s="10"/>
      <c r="C7" s="10">
        <v>1.37695888794177E-3</v>
      </c>
      <c r="D7" s="10"/>
      <c r="E7" s="10"/>
      <c r="F7" s="10"/>
      <c r="G7" s="10"/>
      <c r="H7" s="10">
        <v>1.37695888794177E-3</v>
      </c>
      <c r="J7" s="15">
        <v>23</v>
      </c>
      <c r="K7" s="16" t="s">
        <v>49</v>
      </c>
      <c r="L7" s="20">
        <f>B37</f>
        <v>0</v>
      </c>
      <c r="M7" s="21">
        <f t="shared" si="0"/>
        <v>1.1173035073942366</v>
      </c>
      <c r="N7" s="21">
        <f t="shared" si="0"/>
        <v>0.88749860296293992</v>
      </c>
      <c r="O7" s="21">
        <f t="shared" si="0"/>
        <v>0.28736524678004938</v>
      </c>
      <c r="P7" s="21">
        <f t="shared" si="0"/>
        <v>0.55448481298360941</v>
      </c>
      <c r="Q7" s="22">
        <f t="shared" si="0"/>
        <v>1.6128059372418253</v>
      </c>
    </row>
    <row r="8" spans="1:17">
      <c r="A8" s="2">
        <v>23</v>
      </c>
      <c r="B8" s="10"/>
      <c r="C8" s="10">
        <v>1.1518999866930999E-2</v>
      </c>
      <c r="D8" s="10">
        <v>1.02109831476506E-2</v>
      </c>
      <c r="E8" s="10">
        <v>3.0542312276519699E-3</v>
      </c>
      <c r="F8" s="10">
        <v>8.4020729201803104E-3</v>
      </c>
      <c r="G8" s="10">
        <v>2.2070784787865502E-2</v>
      </c>
      <c r="H8" s="10">
        <v>1.1051414390055877E-2</v>
      </c>
      <c r="J8" s="15" t="s">
        <v>43</v>
      </c>
      <c r="K8" s="16" t="s">
        <v>50</v>
      </c>
      <c r="L8" s="20">
        <f>AVERAGE(B38:B40)</f>
        <v>0</v>
      </c>
      <c r="M8" s="21">
        <f t="shared" ref="M8:Q8" si="1">AVERAGE(C38:C40)</f>
        <v>0.9039108567215921</v>
      </c>
      <c r="N8" s="21">
        <f t="shared" si="1"/>
        <v>0.59682016763222767</v>
      </c>
      <c r="O8" s="21">
        <f t="shared" si="1"/>
        <v>0.75686233419123494</v>
      </c>
      <c r="P8" s="21">
        <f t="shared" si="1"/>
        <v>0.88900308989940691</v>
      </c>
      <c r="Q8" s="22">
        <f t="shared" si="1"/>
        <v>0.69245632685514946</v>
      </c>
    </row>
    <row r="9" spans="1:17">
      <c r="A9" s="2">
        <v>31</v>
      </c>
      <c r="B9" s="10"/>
      <c r="C9" s="10">
        <v>1.2125115827061699E-2</v>
      </c>
      <c r="D9" s="10">
        <v>9.0103112652982608E-3</v>
      </c>
      <c r="E9" s="10">
        <v>9.9681866383881206E-3</v>
      </c>
      <c r="F9" s="10">
        <v>1.8682187252999902E-2</v>
      </c>
      <c r="G9" s="10"/>
      <c r="H9" s="10">
        <v>1.2446450245936994E-2</v>
      </c>
      <c r="J9" s="15">
        <v>42</v>
      </c>
      <c r="K9" s="16" t="s">
        <v>51</v>
      </c>
      <c r="L9" s="20">
        <f>B41</f>
        <v>0</v>
      </c>
      <c r="M9" s="21">
        <f t="shared" ref="M9:Q9" si="2">C41</f>
        <v>0.66583265434048355</v>
      </c>
      <c r="N9" s="21">
        <f t="shared" si="2"/>
        <v>0.48130067523194686</v>
      </c>
      <c r="O9" s="21">
        <f t="shared" si="2"/>
        <v>1.403743879386407</v>
      </c>
      <c r="P9" s="21">
        <f t="shared" si="2"/>
        <v>0.27103608173557919</v>
      </c>
      <c r="Q9" s="22">
        <f t="shared" si="2"/>
        <v>2.4471663261009851</v>
      </c>
    </row>
    <row r="10" spans="1:17">
      <c r="A10" s="2">
        <v>32</v>
      </c>
      <c r="B10" s="10"/>
      <c r="C10" s="10">
        <v>7.7295886665838202E-3</v>
      </c>
      <c r="D10" s="10">
        <v>7.3926339582502301E-3</v>
      </c>
      <c r="E10" s="10">
        <v>7.0073222580899104E-3</v>
      </c>
      <c r="F10" s="10">
        <v>1.45381691153807E-2</v>
      </c>
      <c r="G10" s="10">
        <v>1.9269964795256601E-2</v>
      </c>
      <c r="H10" s="10">
        <v>1.1187535758712253E-2</v>
      </c>
      <c r="J10" s="15" t="s">
        <v>44</v>
      </c>
      <c r="K10" s="16" t="s">
        <v>52</v>
      </c>
      <c r="L10" s="20">
        <f>AVERAGE(B42:B43)</f>
        <v>0.51370752054040891</v>
      </c>
      <c r="M10" s="21">
        <f t="shared" ref="M10:Q10" si="3">AVERAGE(C42:C43)</f>
        <v>1.0916665248331208</v>
      </c>
      <c r="N10" s="21">
        <f t="shared" si="3"/>
        <v>1.1244099604023137</v>
      </c>
      <c r="O10" s="21">
        <f t="shared" si="3"/>
        <v>0.83574852191078652</v>
      </c>
      <c r="P10" s="21">
        <f t="shared" si="3"/>
        <v>0.64488434047907039</v>
      </c>
      <c r="Q10" s="22">
        <f t="shared" si="3"/>
        <v>1.2082250086342223</v>
      </c>
    </row>
    <row r="11" spans="1:17">
      <c r="A11" s="2">
        <v>33</v>
      </c>
      <c r="B11" s="10"/>
      <c r="C11" s="10">
        <v>8.1022892042708402E-3</v>
      </c>
      <c r="D11" s="10">
        <v>4.1969317346527398E-3</v>
      </c>
      <c r="E11" s="10">
        <v>7.1571856658163898E-3</v>
      </c>
      <c r="F11" s="10">
        <v>7.1926645802448796E-3</v>
      </c>
      <c r="G11" s="10">
        <v>9.1582314534858194E-3</v>
      </c>
      <c r="H11" s="10">
        <v>7.1614605276941346E-3</v>
      </c>
      <c r="J11" s="15" t="s">
        <v>45</v>
      </c>
      <c r="K11" s="16" t="s">
        <v>68</v>
      </c>
      <c r="L11" s="20">
        <f>AVERAGE(B44:B45)</f>
        <v>0</v>
      </c>
      <c r="M11" s="21">
        <f t="shared" ref="M11:Q11" si="4">AVERAGE(C44:C45)</f>
        <v>1.1821511107790439</v>
      </c>
      <c r="N11" s="21">
        <f t="shared" si="4"/>
        <v>1.3347059873508278</v>
      </c>
      <c r="O11" s="21">
        <f t="shared" si="4"/>
        <v>0.45936085023497397</v>
      </c>
      <c r="P11" s="21">
        <f t="shared" si="4"/>
        <v>1.0728406603981362</v>
      </c>
      <c r="Q11" s="22">
        <f t="shared" si="4"/>
        <v>0</v>
      </c>
    </row>
    <row r="12" spans="1:17">
      <c r="A12" s="2">
        <v>42</v>
      </c>
      <c r="B12" s="10"/>
      <c r="C12" s="10">
        <v>6.8644967155196699E-3</v>
      </c>
      <c r="D12" s="10">
        <v>5.5375333181808799E-3</v>
      </c>
      <c r="E12" s="10">
        <v>1.49195438212779E-2</v>
      </c>
      <c r="F12" s="10">
        <v>4.1069924178601504E-3</v>
      </c>
      <c r="G12" s="10">
        <v>3.3488766426451898E-2</v>
      </c>
      <c r="H12" s="10">
        <v>1.2983466539858102E-2</v>
      </c>
      <c r="J12" s="15">
        <v>51</v>
      </c>
      <c r="K12" s="16" t="s">
        <v>54</v>
      </c>
      <c r="L12" s="20">
        <f>B46</f>
        <v>0</v>
      </c>
      <c r="M12" s="21">
        <f t="shared" ref="M12:Q23" si="5">C46</f>
        <v>1.2378324870083692</v>
      </c>
      <c r="N12" s="21">
        <f t="shared" si="5"/>
        <v>0.2849111203873288</v>
      </c>
      <c r="O12" s="21">
        <f t="shared" si="5"/>
        <v>1.2945345875165513</v>
      </c>
      <c r="P12" s="21">
        <f t="shared" si="5"/>
        <v>0</v>
      </c>
      <c r="Q12" s="22">
        <f t="shared" si="5"/>
        <v>0</v>
      </c>
    </row>
    <row r="13" spans="1:17">
      <c r="A13" s="2">
        <v>44</v>
      </c>
      <c r="B13" s="10">
        <v>2.3552123552123602E-2</v>
      </c>
      <c r="C13" s="10">
        <v>1.3108185460789901E-2</v>
      </c>
      <c r="D13" s="10">
        <v>1.4830787297152301E-2</v>
      </c>
      <c r="E13" s="10">
        <v>6.9070931087686898E-3</v>
      </c>
      <c r="F13" s="10">
        <v>1.6263850191148801E-2</v>
      </c>
      <c r="G13" s="10">
        <v>1.8615991949841301E-2</v>
      </c>
      <c r="H13" s="10">
        <v>1.55463385933041E-2</v>
      </c>
      <c r="J13" s="15">
        <v>52</v>
      </c>
      <c r="K13" s="16" t="s">
        <v>55</v>
      </c>
      <c r="L13" s="20">
        <f t="shared" ref="L13:L23" si="6">B47</f>
        <v>0</v>
      </c>
      <c r="M13" s="21">
        <f t="shared" si="5"/>
        <v>0.86481765545056466</v>
      </c>
      <c r="N13" s="21">
        <f t="shared" si="5"/>
        <v>0.61634951491728018</v>
      </c>
      <c r="O13" s="21">
        <f t="shared" si="5"/>
        <v>0</v>
      </c>
      <c r="P13" s="21">
        <f t="shared" si="5"/>
        <v>1.1219302444127086</v>
      </c>
      <c r="Q13" s="22">
        <f t="shared" si="5"/>
        <v>0.26632563881320076</v>
      </c>
    </row>
    <row r="14" spans="1:17">
      <c r="A14" s="2">
        <v>45</v>
      </c>
      <c r="B14" s="10"/>
      <c r="C14" s="10">
        <v>9.4011980166016796E-3</v>
      </c>
      <c r="D14" s="10">
        <v>1.10426757559449E-2</v>
      </c>
      <c r="E14" s="10">
        <v>1.08582369907172E-2</v>
      </c>
      <c r="F14" s="10">
        <v>3.2799321701102199E-3</v>
      </c>
      <c r="G14" s="10">
        <v>1.4452430636061501E-2</v>
      </c>
      <c r="H14" s="10">
        <v>9.8068947138870988E-3</v>
      </c>
      <c r="J14" s="15">
        <v>53</v>
      </c>
      <c r="K14" s="16" t="s">
        <v>69</v>
      </c>
      <c r="L14" s="20">
        <f t="shared" si="6"/>
        <v>0</v>
      </c>
      <c r="M14" s="21">
        <f t="shared" si="5"/>
        <v>1.342150135454353</v>
      </c>
      <c r="N14" s="21">
        <f t="shared" si="5"/>
        <v>4.9185568820618801</v>
      </c>
      <c r="O14" s="21">
        <f t="shared" si="5"/>
        <v>1.1440419400775768</v>
      </c>
      <c r="P14" s="21">
        <f t="shared" si="5"/>
        <v>2.0329244845915384</v>
      </c>
      <c r="Q14" s="22">
        <f t="shared" si="5"/>
        <v>1.3857489214374521</v>
      </c>
    </row>
    <row r="15" spans="1:17">
      <c r="A15" s="2">
        <v>48</v>
      </c>
      <c r="B15" s="10"/>
      <c r="C15" s="10">
        <v>1.23817816074699E-2</v>
      </c>
      <c r="D15" s="10">
        <v>1.9176347929699099E-2</v>
      </c>
      <c r="E15" s="10">
        <v>4.9046095016418E-3</v>
      </c>
      <c r="F15" s="10">
        <v>9.5231538849878394E-3</v>
      </c>
      <c r="G15" s="10"/>
      <c r="H15" s="10">
        <v>1.1496473230949661E-2</v>
      </c>
      <c r="J15" s="15">
        <v>54</v>
      </c>
      <c r="K15" s="16" t="s">
        <v>70</v>
      </c>
      <c r="L15" s="20">
        <f t="shared" si="6"/>
        <v>0</v>
      </c>
      <c r="M15" s="21">
        <f t="shared" si="5"/>
        <v>0.74298930813631148</v>
      </c>
      <c r="N15" s="21">
        <f t="shared" si="5"/>
        <v>0.6228320319009959</v>
      </c>
      <c r="O15" s="21">
        <f t="shared" si="5"/>
        <v>0.5634675837084191</v>
      </c>
      <c r="P15" s="21">
        <f t="shared" si="5"/>
        <v>0.84825354539723163</v>
      </c>
      <c r="Q15" s="22">
        <f t="shared" si="5"/>
        <v>0.46624445139707565</v>
      </c>
    </row>
    <row r="16" spans="1:17">
      <c r="A16" s="2">
        <v>49</v>
      </c>
      <c r="B16" s="10"/>
      <c r="C16" s="10">
        <v>1.19933293585988E-2</v>
      </c>
      <c r="D16" s="10">
        <v>1.15361744301288E-2</v>
      </c>
      <c r="E16" s="10">
        <v>4.8599272283148002E-3</v>
      </c>
      <c r="F16" s="10">
        <v>2.29902179850042E-2</v>
      </c>
      <c r="G16" s="10"/>
      <c r="H16" s="10">
        <v>1.284491225051165E-2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0</v>
      </c>
      <c r="N16" s="21">
        <f t="shared" si="5"/>
        <v>0</v>
      </c>
      <c r="O16" s="21">
        <f t="shared" si="5"/>
        <v>0</v>
      </c>
      <c r="P16" s="21">
        <f t="shared" si="5"/>
        <v>0</v>
      </c>
      <c r="Q16" s="22">
        <f t="shared" si="5"/>
        <v>0</v>
      </c>
    </row>
    <row r="17" spans="1:17">
      <c r="A17" s="2">
        <v>51</v>
      </c>
      <c r="B17" s="10"/>
      <c r="C17" s="10">
        <v>1.2761610572928401E-2</v>
      </c>
      <c r="D17" s="10">
        <v>3.2780025108104299E-3</v>
      </c>
      <c r="E17" s="10">
        <v>1.37588243768909E-2</v>
      </c>
      <c r="F17" s="10"/>
      <c r="G17" s="10"/>
      <c r="H17" s="10">
        <v>9.9328124868765764E-3</v>
      </c>
      <c r="J17" s="15">
        <v>56</v>
      </c>
      <c r="K17" s="16" t="s">
        <v>72</v>
      </c>
      <c r="L17" s="20">
        <f t="shared" si="6"/>
        <v>1.9980014689520578</v>
      </c>
      <c r="M17" s="21">
        <f t="shared" si="5"/>
        <v>1.5661210675229895</v>
      </c>
      <c r="N17" s="21">
        <f t="shared" si="5"/>
        <v>0.75794523205956343</v>
      </c>
      <c r="O17" s="21">
        <f t="shared" si="5"/>
        <v>1.7008706870588826</v>
      </c>
      <c r="P17" s="21">
        <f t="shared" si="5"/>
        <v>2.0967774269988677</v>
      </c>
      <c r="Q17" s="22">
        <f t="shared" si="5"/>
        <v>1.2776842194681897</v>
      </c>
    </row>
    <row r="18" spans="1:17">
      <c r="A18" s="2">
        <v>52</v>
      </c>
      <c r="B18" s="10"/>
      <c r="C18" s="10">
        <v>8.9159609650626796E-3</v>
      </c>
      <c r="D18" s="10">
        <v>7.0913176526383502E-3</v>
      </c>
      <c r="E18" s="10"/>
      <c r="F18" s="10">
        <v>1.7000537263028598E-2</v>
      </c>
      <c r="G18" s="10">
        <v>3.64458966947342E-3</v>
      </c>
      <c r="H18" s="10">
        <v>9.1631013875507605E-3</v>
      </c>
      <c r="J18" s="15">
        <v>61</v>
      </c>
      <c r="K18" s="16" t="s">
        <v>60</v>
      </c>
      <c r="L18" s="20">
        <f t="shared" si="6"/>
        <v>1.0412999983114715</v>
      </c>
      <c r="M18" s="21">
        <f t="shared" si="5"/>
        <v>0.37588191655166114</v>
      </c>
      <c r="N18" s="21">
        <f t="shared" si="5"/>
        <v>0.7118684181547752</v>
      </c>
      <c r="O18" s="21">
        <f t="shared" si="5"/>
        <v>1.1259124296112204</v>
      </c>
      <c r="P18" s="21">
        <f t="shared" si="5"/>
        <v>1.2790177371945162</v>
      </c>
      <c r="Q18" s="22">
        <f t="shared" si="5"/>
        <v>0.8011631621117139</v>
      </c>
    </row>
    <row r="19" spans="1:17">
      <c r="A19" s="2">
        <v>53</v>
      </c>
      <c r="B19" s="10"/>
      <c r="C19" s="10">
        <v>1.38370882480771E-2</v>
      </c>
      <c r="D19" s="10">
        <v>5.6589724497393898E-2</v>
      </c>
      <c r="E19" s="10">
        <v>1.21593291404612E-2</v>
      </c>
      <c r="F19" s="10">
        <v>3.0804774740084698E-2</v>
      </c>
      <c r="G19" s="10">
        <v>1.8963574915508801E-2</v>
      </c>
      <c r="H19" s="10">
        <v>2.6470898308305135E-2</v>
      </c>
      <c r="J19" s="15">
        <v>62</v>
      </c>
      <c r="K19" s="16" t="s">
        <v>73</v>
      </c>
      <c r="L19" s="20">
        <f t="shared" si="6"/>
        <v>0.30844088814182463</v>
      </c>
      <c r="M19" s="21">
        <f t="shared" si="5"/>
        <v>0.74836638009988743</v>
      </c>
      <c r="N19" s="21">
        <f t="shared" si="5"/>
        <v>0.43758144176183161</v>
      </c>
      <c r="O19" s="21">
        <f t="shared" si="5"/>
        <v>1.3198421232794859</v>
      </c>
      <c r="P19" s="21">
        <f t="shared" si="5"/>
        <v>0.90799218187666153</v>
      </c>
      <c r="Q19" s="22">
        <f t="shared" si="5"/>
        <v>0.75991939980311296</v>
      </c>
    </row>
    <row r="20" spans="1:17">
      <c r="A20" s="2">
        <v>54</v>
      </c>
      <c r="B20" s="10"/>
      <c r="C20" s="10">
        <v>7.6599542424361997E-3</v>
      </c>
      <c r="D20" s="10">
        <v>7.1659012874227797E-3</v>
      </c>
      <c r="E20" s="10">
        <v>5.9887558054265502E-3</v>
      </c>
      <c r="F20" s="10">
        <v>1.2853531740353899E-2</v>
      </c>
      <c r="G20" s="10">
        <v>6.3804210461424699E-3</v>
      </c>
      <c r="H20" s="10">
        <v>8.0097128243563805E-3</v>
      </c>
      <c r="J20" s="15">
        <v>71</v>
      </c>
      <c r="K20" s="16" t="s">
        <v>74</v>
      </c>
      <c r="L20" s="20">
        <f t="shared" si="6"/>
        <v>0</v>
      </c>
      <c r="M20" s="21">
        <f t="shared" si="5"/>
        <v>1.4993926779726172</v>
      </c>
      <c r="N20" s="21">
        <f t="shared" si="5"/>
        <v>0.13039041510338342</v>
      </c>
      <c r="O20" s="21">
        <f t="shared" si="5"/>
        <v>2.4808531293089975</v>
      </c>
      <c r="P20" s="21">
        <f t="shared" si="5"/>
        <v>1.8388885972091065</v>
      </c>
      <c r="Q20" s="22">
        <f t="shared" si="5"/>
        <v>0</v>
      </c>
    </row>
    <row r="21" spans="1:17">
      <c r="A21" s="2">
        <v>55</v>
      </c>
      <c r="B21" s="10"/>
      <c r="C21" s="10"/>
      <c r="D21" s="10"/>
      <c r="E21" s="10"/>
      <c r="F21" s="10"/>
      <c r="G21" s="10"/>
      <c r="H21" s="10"/>
      <c r="J21" s="15">
        <v>72</v>
      </c>
      <c r="K21" s="16" t="s">
        <v>75</v>
      </c>
      <c r="L21" s="20">
        <f t="shared" si="6"/>
        <v>0</v>
      </c>
      <c r="M21" s="21">
        <f t="shared" si="5"/>
        <v>1.4153543734308187</v>
      </c>
      <c r="N21" s="21">
        <f t="shared" si="5"/>
        <v>1.4762646294391431</v>
      </c>
      <c r="O21" s="21">
        <f t="shared" si="5"/>
        <v>1.1131658678997844</v>
      </c>
      <c r="P21" s="21">
        <f t="shared" si="5"/>
        <v>0.85358833251471089</v>
      </c>
      <c r="Q21" s="22">
        <f t="shared" si="5"/>
        <v>0.8876745431136227</v>
      </c>
    </row>
    <row r="22" spans="1:17">
      <c r="A22" s="2">
        <v>56</v>
      </c>
      <c r="B22" s="10">
        <v>4.58015267175573E-2</v>
      </c>
      <c r="C22" s="10">
        <v>1.6146148516501299E-2</v>
      </c>
      <c r="D22" s="10">
        <v>8.7204261117304598E-3</v>
      </c>
      <c r="E22" s="10">
        <v>1.80775247696854E-2</v>
      </c>
      <c r="F22" s="10">
        <v>3.1772334293948101E-2</v>
      </c>
      <c r="G22" s="10">
        <v>1.7484740590030499E-2</v>
      </c>
      <c r="H22" s="10">
        <v>2.3000450166575509E-2</v>
      </c>
      <c r="J22" s="15">
        <v>81</v>
      </c>
      <c r="K22" s="16" t="s">
        <v>76</v>
      </c>
      <c r="L22" s="20">
        <f t="shared" si="6"/>
        <v>0</v>
      </c>
      <c r="M22" s="21">
        <f t="shared" si="5"/>
        <v>1.2957057313603157</v>
      </c>
      <c r="N22" s="21">
        <f t="shared" si="5"/>
        <v>1.178086482431447</v>
      </c>
      <c r="O22" s="21">
        <f t="shared" si="5"/>
        <v>0.93689695102403348</v>
      </c>
      <c r="P22" s="21">
        <f t="shared" si="5"/>
        <v>0.90124121191230822</v>
      </c>
      <c r="Q22" s="22">
        <f t="shared" si="5"/>
        <v>1.0728095832315787</v>
      </c>
    </row>
    <row r="23" spans="1:17" ht="17" thickBot="1">
      <c r="A23" s="2">
        <v>61</v>
      </c>
      <c r="B23" s="10">
        <v>2.3870417732310301E-2</v>
      </c>
      <c r="C23" s="10">
        <v>3.8752082295331102E-3</v>
      </c>
      <c r="D23" s="10">
        <v>8.1902961839666506E-3</v>
      </c>
      <c r="E23" s="10">
        <v>1.19666415499163E-2</v>
      </c>
      <c r="F23" s="10">
        <v>1.9380873997769901E-2</v>
      </c>
      <c r="G23" s="10">
        <v>1.0963687150838E-2</v>
      </c>
      <c r="H23" s="10">
        <v>1.3041187474055709E-2</v>
      </c>
      <c r="J23" s="15">
        <v>92</v>
      </c>
      <c r="K23" s="16" t="s">
        <v>77</v>
      </c>
      <c r="L23" s="23">
        <f t="shared" si="6"/>
        <v>0</v>
      </c>
      <c r="M23" s="24">
        <f t="shared" si="5"/>
        <v>1.0648407500338053</v>
      </c>
      <c r="N23" s="24">
        <f t="shared" si="5"/>
        <v>0.78772215518451494</v>
      </c>
      <c r="O23" s="24">
        <f t="shared" si="5"/>
        <v>0.76849982748337087</v>
      </c>
      <c r="P23" s="24">
        <f t="shared" si="5"/>
        <v>0.19140607172052421</v>
      </c>
      <c r="Q23" s="25">
        <f t="shared" si="5"/>
        <v>0.21011005873450467</v>
      </c>
    </row>
    <row r="24" spans="1:17">
      <c r="A24" s="2">
        <v>62</v>
      </c>
      <c r="B24" s="10">
        <v>7.0705971935168099E-3</v>
      </c>
      <c r="C24" s="10">
        <v>7.7153899327593797E-3</v>
      </c>
      <c r="D24" s="10">
        <v>5.0345281813827204E-3</v>
      </c>
      <c r="E24" s="10">
        <v>1.40278028525005E-2</v>
      </c>
      <c r="F24" s="10">
        <v>1.37587474795398E-2</v>
      </c>
      <c r="G24" s="10">
        <v>1.0399278141213599E-2</v>
      </c>
      <c r="H24" s="10">
        <v>9.6677239634854681E-3</v>
      </c>
    </row>
    <row r="25" spans="1:17">
      <c r="A25" s="2">
        <v>71</v>
      </c>
      <c r="B25" s="10"/>
      <c r="C25" s="10">
        <v>1.5458202667173499E-2</v>
      </c>
      <c r="D25" s="10">
        <v>1.5001875234404299E-3</v>
      </c>
      <c r="E25" s="10">
        <v>2.6367485921334099E-2</v>
      </c>
      <c r="F25" s="10">
        <v>2.7864561344254E-2</v>
      </c>
      <c r="G25" s="10"/>
      <c r="H25" s="10">
        <v>1.7797609364050507E-2</v>
      </c>
    </row>
    <row r="26" spans="1:17">
      <c r="A26" s="2">
        <v>72</v>
      </c>
      <c r="B26" s="10"/>
      <c r="C26" s="10">
        <v>1.45917977803834E-2</v>
      </c>
      <c r="D26" s="10">
        <v>1.6984943077488102E-2</v>
      </c>
      <c r="E26" s="10">
        <v>1.1831166062673201E-2</v>
      </c>
      <c r="F26" s="10">
        <v>1.29343694284657E-2</v>
      </c>
      <c r="G26" s="10">
        <v>1.2147570485902801E-2</v>
      </c>
      <c r="H26" s="10">
        <v>1.3697969366982643E-2</v>
      </c>
    </row>
    <row r="27" spans="1:17">
      <c r="A27" s="2">
        <v>81</v>
      </c>
      <c r="B27" s="10"/>
      <c r="C27" s="10">
        <v>1.3358263039851799E-2</v>
      </c>
      <c r="D27" s="10">
        <v>1.35542987655664E-2</v>
      </c>
      <c r="E27" s="10">
        <v>9.9577104642014202E-3</v>
      </c>
      <c r="F27" s="10">
        <v>1.3656450463292899E-2</v>
      </c>
      <c r="G27" s="10">
        <v>1.46810901938747E-2</v>
      </c>
      <c r="H27" s="10">
        <v>1.3041562585357444E-2</v>
      </c>
    </row>
    <row r="28" spans="1:17">
      <c r="A28" s="2">
        <v>92</v>
      </c>
      <c r="B28" s="10"/>
      <c r="C28" s="10">
        <v>1.09781275873272E-2</v>
      </c>
      <c r="D28" s="10">
        <v>9.0630200709802908E-3</v>
      </c>
      <c r="E28" s="10">
        <v>8.1679193912456705E-3</v>
      </c>
      <c r="F28" s="10">
        <v>2.9003639672429502E-3</v>
      </c>
      <c r="G28" s="10">
        <v>2.8752956453183699E-3</v>
      </c>
      <c r="H28" s="10">
        <v>6.7969453324228961E-3</v>
      </c>
    </row>
    <row r="29" spans="1:17">
      <c r="A29" s="2" t="s">
        <v>14</v>
      </c>
      <c r="B29" s="10">
        <v>2.2923670192084484E-2</v>
      </c>
      <c r="C29" s="10">
        <v>1.0309642626823476E-2</v>
      </c>
      <c r="D29" s="10">
        <v>1.1505351234988918E-2</v>
      </c>
      <c r="E29" s="10">
        <v>1.0628394567105367E-2</v>
      </c>
      <c r="F29" s="10">
        <v>1.5152936065047242E-2</v>
      </c>
      <c r="G29" s="10">
        <v>1.3684712015389977E-2</v>
      </c>
      <c r="H29" s="10">
        <v>1.2676615719875807E-2</v>
      </c>
    </row>
    <row r="30" spans="1:17">
      <c r="A30" s="32" t="s">
        <v>95</v>
      </c>
      <c r="B30" s="4">
        <f>AVERAGE(B5:B28)</f>
        <v>2.2923670192084484E-2</v>
      </c>
      <c r="C30" s="4">
        <f t="shared" ref="C30:G30" si="7">AVERAGE(C5:C28)</f>
        <v>1.0309642626823476E-2</v>
      </c>
      <c r="D30" s="4">
        <f t="shared" si="7"/>
        <v>1.1505351234988918E-2</v>
      </c>
      <c r="E30" s="4">
        <f t="shared" si="7"/>
        <v>1.0628394567105367E-2</v>
      </c>
      <c r="F30" s="4">
        <f t="shared" si="7"/>
        <v>1.5152936065047242E-2</v>
      </c>
      <c r="G30" s="4">
        <f t="shared" si="7"/>
        <v>1.3684712015389977E-2</v>
      </c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B5/AVERAGE(B$5:B$28)</f>
        <v>0.62484260351382792</v>
      </c>
      <c r="C34" s="6">
        <f t="shared" ref="C34:H34" si="8">C5/AVERAGE(C$5:C$28)</f>
        <v>0.67048322105061819</v>
      </c>
      <c r="D34" s="6">
        <f t="shared" si="8"/>
        <v>0</v>
      </c>
      <c r="E34" s="6">
        <f t="shared" si="8"/>
        <v>0</v>
      </c>
      <c r="F34" s="6">
        <f t="shared" si="8"/>
        <v>0</v>
      </c>
      <c r="G34" s="6">
        <f t="shared" si="8"/>
        <v>0.3185287607128458</v>
      </c>
      <c r="H34" s="6">
        <f t="shared" si="8"/>
        <v>0.70814896754243961</v>
      </c>
    </row>
    <row r="35" spans="1:8">
      <c r="A35">
        <v>21</v>
      </c>
      <c r="B35" s="6">
        <f t="shared" ref="B35:H50" si="9">B6/AVERAGE(B$5:B$28)</f>
        <v>0</v>
      </c>
      <c r="C35" s="6">
        <f t="shared" si="9"/>
        <v>0</v>
      </c>
      <c r="D35" s="6">
        <f t="shared" si="9"/>
        <v>0</v>
      </c>
      <c r="E35" s="6">
        <f t="shared" si="9"/>
        <v>0</v>
      </c>
      <c r="F35" s="6">
        <f t="shared" si="9"/>
        <v>0</v>
      </c>
      <c r="G35" s="6">
        <f t="shared" si="9"/>
        <v>0</v>
      </c>
      <c r="H35" s="6">
        <f t="shared" si="9"/>
        <v>0</v>
      </c>
    </row>
    <row r="36" spans="1:8">
      <c r="A36">
        <v>22</v>
      </c>
      <c r="B36" s="6">
        <f t="shared" si="9"/>
        <v>0</v>
      </c>
      <c r="C36" s="6">
        <f t="shared" si="9"/>
        <v>0.1335602928038668</v>
      </c>
      <c r="D36" s="6">
        <f t="shared" si="9"/>
        <v>0</v>
      </c>
      <c r="E36" s="6">
        <f t="shared" si="9"/>
        <v>0</v>
      </c>
      <c r="F36" s="6">
        <f t="shared" si="9"/>
        <v>0</v>
      </c>
      <c r="G36" s="6">
        <f t="shared" si="9"/>
        <v>0</v>
      </c>
      <c r="H36" s="6">
        <f t="shared" si="9"/>
        <v>0.11429046014659019</v>
      </c>
    </row>
    <row r="37" spans="1:8">
      <c r="A37">
        <v>23</v>
      </c>
      <c r="B37" s="6">
        <f t="shared" si="9"/>
        <v>0</v>
      </c>
      <c r="C37" s="6">
        <f t="shared" si="9"/>
        <v>1.1173035073942366</v>
      </c>
      <c r="D37" s="6">
        <f t="shared" si="9"/>
        <v>0.88749860296293992</v>
      </c>
      <c r="E37" s="6">
        <f t="shared" si="9"/>
        <v>0.28736524678004938</v>
      </c>
      <c r="F37" s="6">
        <f t="shared" si="9"/>
        <v>0.55448481298360941</v>
      </c>
      <c r="G37" s="6">
        <f t="shared" si="9"/>
        <v>1.6128059372418253</v>
      </c>
      <c r="H37" s="6">
        <f t="shared" si="9"/>
        <v>0.91729044851740593</v>
      </c>
    </row>
    <row r="38" spans="1:8">
      <c r="A38">
        <v>31</v>
      </c>
      <c r="B38" s="6">
        <f t="shared" si="9"/>
        <v>0</v>
      </c>
      <c r="C38" s="6">
        <f t="shared" si="9"/>
        <v>1.1760946781525434</v>
      </c>
      <c r="D38" s="6">
        <f t="shared" si="9"/>
        <v>0.78314091254311369</v>
      </c>
      <c r="E38" s="6">
        <f t="shared" si="9"/>
        <v>0.93788262897572749</v>
      </c>
      <c r="F38" s="6">
        <f t="shared" si="9"/>
        <v>1.232908736155329</v>
      </c>
      <c r="G38" s="6">
        <f t="shared" si="9"/>
        <v>0</v>
      </c>
      <c r="H38" s="6">
        <f t="shared" si="9"/>
        <v>1.0330813347129766</v>
      </c>
    </row>
    <row r="39" spans="1:8">
      <c r="A39">
        <v>32</v>
      </c>
      <c r="B39" s="6">
        <f t="shared" si="9"/>
        <v>0</v>
      </c>
      <c r="C39" s="6">
        <f t="shared" si="9"/>
        <v>0.74974360861676137</v>
      </c>
      <c r="D39" s="6">
        <f t="shared" si="9"/>
        <v>0.64253874629820029</v>
      </c>
      <c r="E39" s="6">
        <f t="shared" si="9"/>
        <v>0.65930204358214262</v>
      </c>
      <c r="F39" s="6">
        <f t="shared" si="9"/>
        <v>0.95942918606483107</v>
      </c>
      <c r="G39" s="6">
        <f t="shared" si="9"/>
        <v>1.4081381306077458</v>
      </c>
      <c r="H39" s="6">
        <f t="shared" si="9"/>
        <v>0.92858880607605121</v>
      </c>
    </row>
    <row r="40" spans="1:8">
      <c r="A40">
        <v>33</v>
      </c>
      <c r="B40" s="6">
        <f t="shared" si="9"/>
        <v>0</v>
      </c>
      <c r="C40" s="6">
        <f t="shared" si="9"/>
        <v>0.78589428339547129</v>
      </c>
      <c r="D40" s="6">
        <f t="shared" si="9"/>
        <v>0.36478084405536904</v>
      </c>
      <c r="E40" s="6">
        <f t="shared" si="9"/>
        <v>0.67340233001583438</v>
      </c>
      <c r="F40" s="6">
        <f t="shared" si="9"/>
        <v>0.47467134747806083</v>
      </c>
      <c r="G40" s="6">
        <f t="shared" si="9"/>
        <v>0.66923084995770254</v>
      </c>
      <c r="H40" s="6">
        <f t="shared" si="9"/>
        <v>0.59441616318352863</v>
      </c>
    </row>
    <row r="41" spans="1:8">
      <c r="A41">
        <v>42</v>
      </c>
      <c r="B41" s="6">
        <f t="shared" si="9"/>
        <v>0</v>
      </c>
      <c r="C41" s="6">
        <f t="shared" si="9"/>
        <v>0.66583265434048355</v>
      </c>
      <c r="D41" s="6">
        <f t="shared" si="9"/>
        <v>0.48130067523194686</v>
      </c>
      <c r="E41" s="6">
        <f t="shared" si="9"/>
        <v>1.403743879386407</v>
      </c>
      <c r="F41" s="6">
        <f t="shared" si="9"/>
        <v>0.27103608173557919</v>
      </c>
      <c r="G41" s="6">
        <f t="shared" si="9"/>
        <v>2.4471663261009851</v>
      </c>
      <c r="H41" s="6">
        <f t="shared" si="9"/>
        <v>1.0776548073677792</v>
      </c>
    </row>
    <row r="42" spans="1:8">
      <c r="A42">
        <v>44</v>
      </c>
      <c r="B42" s="6">
        <f t="shared" si="9"/>
        <v>1.0274150410808178</v>
      </c>
      <c r="C42" s="6">
        <f t="shared" si="9"/>
        <v>1.2714490632958719</v>
      </c>
      <c r="D42" s="6">
        <f t="shared" si="9"/>
        <v>1.2890338586144507</v>
      </c>
      <c r="E42" s="6">
        <f t="shared" si="9"/>
        <v>0.64987172476132771</v>
      </c>
      <c r="F42" s="6">
        <f t="shared" si="9"/>
        <v>1.0733134569652192</v>
      </c>
      <c r="G42" s="6">
        <f t="shared" si="9"/>
        <v>1.3603495586100425</v>
      </c>
      <c r="H42" s="6">
        <f t="shared" si="9"/>
        <v>1.2903785341618406</v>
      </c>
    </row>
    <row r="43" spans="1:8">
      <c r="A43">
        <v>45</v>
      </c>
      <c r="B43" s="6">
        <f t="shared" si="9"/>
        <v>0</v>
      </c>
      <c r="C43" s="6">
        <f t="shared" si="9"/>
        <v>0.9118839863703696</v>
      </c>
      <c r="D43" s="6">
        <f t="shared" si="9"/>
        <v>0.95978606219017681</v>
      </c>
      <c r="E43" s="6">
        <f t="shared" si="9"/>
        <v>1.0216253190602453</v>
      </c>
      <c r="F43" s="6">
        <f t="shared" si="9"/>
        <v>0.21645522399292152</v>
      </c>
      <c r="G43" s="6">
        <f t="shared" si="9"/>
        <v>1.056100458658402</v>
      </c>
      <c r="H43" s="6">
        <f t="shared" si="9"/>
        <v>0.81399271922686356</v>
      </c>
    </row>
    <row r="44" spans="1:8">
      <c r="A44">
        <v>48</v>
      </c>
      <c r="B44" s="6">
        <f t="shared" si="9"/>
        <v>0</v>
      </c>
      <c r="C44" s="6">
        <f t="shared" si="9"/>
        <v>1.2009903791674761</v>
      </c>
      <c r="D44" s="6">
        <f t="shared" si="9"/>
        <v>1.6667329434830218</v>
      </c>
      <c r="E44" s="6">
        <f t="shared" si="9"/>
        <v>0.46146287387762697</v>
      </c>
      <c r="F44" s="6">
        <f t="shared" si="9"/>
        <v>0.6284692183816819</v>
      </c>
      <c r="G44" s="6">
        <f t="shared" si="9"/>
        <v>0</v>
      </c>
      <c r="H44" s="6">
        <f t="shared" si="9"/>
        <v>0.95423126074026843</v>
      </c>
    </row>
    <row r="45" spans="1:8">
      <c r="A45">
        <v>49</v>
      </c>
      <c r="B45" s="6">
        <f t="shared" si="9"/>
        <v>0</v>
      </c>
      <c r="C45" s="6">
        <f t="shared" si="9"/>
        <v>1.1633118423906115</v>
      </c>
      <c r="D45" s="6">
        <f t="shared" si="9"/>
        <v>1.0026790312186338</v>
      </c>
      <c r="E45" s="6">
        <f t="shared" si="9"/>
        <v>0.45725882659232103</v>
      </c>
      <c r="F45" s="6">
        <f t="shared" si="9"/>
        <v>1.5172121024145906</v>
      </c>
      <c r="G45" s="6">
        <f t="shared" si="9"/>
        <v>0</v>
      </c>
      <c r="H45" s="6">
        <f t="shared" si="9"/>
        <v>1.0661545123165885</v>
      </c>
    </row>
    <row r="46" spans="1:8">
      <c r="A46">
        <v>51</v>
      </c>
      <c r="B46" s="6">
        <f t="shared" si="9"/>
        <v>0</v>
      </c>
      <c r="C46" s="6">
        <f t="shared" si="9"/>
        <v>1.2378324870083692</v>
      </c>
      <c r="D46" s="6">
        <f t="shared" si="9"/>
        <v>0.2849111203873288</v>
      </c>
      <c r="E46" s="6">
        <f t="shared" si="9"/>
        <v>1.2945345875165513</v>
      </c>
      <c r="F46" s="6">
        <f t="shared" si="9"/>
        <v>0</v>
      </c>
      <c r="G46" s="6">
        <f t="shared" si="9"/>
        <v>0</v>
      </c>
      <c r="H46" s="6">
        <f t="shared" si="9"/>
        <v>0.82444415705963203</v>
      </c>
    </row>
    <row r="47" spans="1:8">
      <c r="A47">
        <v>52</v>
      </c>
      <c r="B47" s="6">
        <f t="shared" si="9"/>
        <v>0</v>
      </c>
      <c r="C47" s="6">
        <f t="shared" si="9"/>
        <v>0.86481765545056466</v>
      </c>
      <c r="D47" s="6">
        <f t="shared" si="9"/>
        <v>0.61634951491728018</v>
      </c>
      <c r="E47" s="6">
        <f t="shared" si="9"/>
        <v>0</v>
      </c>
      <c r="F47" s="6">
        <f t="shared" si="9"/>
        <v>1.1219302444127086</v>
      </c>
      <c r="G47" s="6">
        <f t="shared" si="9"/>
        <v>0.26632563881320076</v>
      </c>
      <c r="H47" s="6">
        <f t="shared" si="9"/>
        <v>0.76055653013608548</v>
      </c>
    </row>
    <row r="48" spans="1:8">
      <c r="A48">
        <v>53</v>
      </c>
      <c r="B48" s="6">
        <f t="shared" si="9"/>
        <v>0</v>
      </c>
      <c r="C48" s="6">
        <f t="shared" si="9"/>
        <v>1.342150135454353</v>
      </c>
      <c r="D48" s="6">
        <f t="shared" si="9"/>
        <v>4.9185568820618801</v>
      </c>
      <c r="E48" s="6">
        <f t="shared" si="9"/>
        <v>1.1440419400775768</v>
      </c>
      <c r="F48" s="6">
        <f t="shared" si="9"/>
        <v>2.0329244845915384</v>
      </c>
      <c r="G48" s="6">
        <f t="shared" si="9"/>
        <v>1.3857489214374521</v>
      </c>
      <c r="H48" s="6">
        <f t="shared" si="9"/>
        <v>2.1971397800205996</v>
      </c>
    </row>
    <row r="49" spans="1:8">
      <c r="A49">
        <v>54</v>
      </c>
      <c r="B49" s="6">
        <f t="shared" si="9"/>
        <v>0</v>
      </c>
      <c r="C49" s="6">
        <f t="shared" si="9"/>
        <v>0.74298930813631148</v>
      </c>
      <c r="D49" s="6">
        <f t="shared" si="9"/>
        <v>0.6228320319009959</v>
      </c>
      <c r="E49" s="6">
        <f t="shared" si="9"/>
        <v>0.5634675837084191</v>
      </c>
      <c r="F49" s="6">
        <f t="shared" si="9"/>
        <v>0.84825354539723163</v>
      </c>
      <c r="G49" s="6">
        <f t="shared" si="9"/>
        <v>0.46624445139707565</v>
      </c>
      <c r="H49" s="6">
        <f t="shared" si="9"/>
        <v>0.66482287332927836</v>
      </c>
    </row>
    <row r="50" spans="1:8">
      <c r="A50">
        <v>55</v>
      </c>
      <c r="B50" s="6">
        <f t="shared" si="9"/>
        <v>0</v>
      </c>
      <c r="C50" s="6">
        <f t="shared" si="9"/>
        <v>0</v>
      </c>
      <c r="D50" s="6">
        <f t="shared" si="9"/>
        <v>0</v>
      </c>
      <c r="E50" s="6">
        <f t="shared" si="9"/>
        <v>0</v>
      </c>
      <c r="F50" s="6">
        <f t="shared" si="9"/>
        <v>0</v>
      </c>
      <c r="G50" s="6">
        <f t="shared" si="9"/>
        <v>0</v>
      </c>
      <c r="H50" s="6">
        <f t="shared" si="9"/>
        <v>0</v>
      </c>
    </row>
    <row r="51" spans="1:8">
      <c r="A51">
        <v>56</v>
      </c>
      <c r="B51" s="6">
        <f t="shared" ref="B51:H57" si="10">B22/AVERAGE(B$5:B$28)</f>
        <v>1.9980014689520578</v>
      </c>
      <c r="C51" s="6">
        <f t="shared" si="10"/>
        <v>1.5661210675229895</v>
      </c>
      <c r="D51" s="6">
        <f t="shared" si="10"/>
        <v>0.75794523205956343</v>
      </c>
      <c r="E51" s="6">
        <f t="shared" si="10"/>
        <v>1.7008706870588826</v>
      </c>
      <c r="F51" s="6">
        <f t="shared" si="10"/>
        <v>2.0967774269988677</v>
      </c>
      <c r="G51" s="6">
        <f t="shared" si="10"/>
        <v>1.2776842194681897</v>
      </c>
      <c r="H51" s="6">
        <f t="shared" si="10"/>
        <v>1.9090853446219944</v>
      </c>
    </row>
    <row r="52" spans="1:8">
      <c r="A52">
        <v>61</v>
      </c>
      <c r="B52" s="6">
        <f t="shared" si="10"/>
        <v>1.0412999983114715</v>
      </c>
      <c r="C52" s="6">
        <f t="shared" si="10"/>
        <v>0.37588191655166114</v>
      </c>
      <c r="D52" s="6">
        <f t="shared" si="10"/>
        <v>0.7118684181547752</v>
      </c>
      <c r="E52" s="6">
        <f t="shared" si="10"/>
        <v>1.1259124296112204</v>
      </c>
      <c r="F52" s="6">
        <f t="shared" si="10"/>
        <v>1.2790177371945162</v>
      </c>
      <c r="G52" s="6">
        <f t="shared" si="10"/>
        <v>0.8011631621117139</v>
      </c>
      <c r="H52" s="6">
        <f t="shared" si="10"/>
        <v>1.0824457653167101</v>
      </c>
    </row>
    <row r="53" spans="1:8">
      <c r="A53">
        <v>62</v>
      </c>
      <c r="B53" s="6">
        <f t="shared" si="10"/>
        <v>0.30844088814182463</v>
      </c>
      <c r="C53" s="6">
        <f t="shared" si="10"/>
        <v>0.74836638009988743</v>
      </c>
      <c r="D53" s="6">
        <f t="shared" si="10"/>
        <v>0.43758144176183161</v>
      </c>
      <c r="E53" s="6">
        <f t="shared" si="10"/>
        <v>1.3198421232794859</v>
      </c>
      <c r="F53" s="6">
        <f t="shared" si="10"/>
        <v>0.90799218187666153</v>
      </c>
      <c r="G53" s="6">
        <f t="shared" si="10"/>
        <v>0.75991939980311296</v>
      </c>
      <c r="H53" s="6">
        <f t="shared" si="10"/>
        <v>0.80244125662210553</v>
      </c>
    </row>
    <row r="54" spans="1:8">
      <c r="A54">
        <v>71</v>
      </c>
      <c r="B54" s="6">
        <f t="shared" si="10"/>
        <v>0</v>
      </c>
      <c r="C54" s="6">
        <f t="shared" si="10"/>
        <v>1.4993926779726172</v>
      </c>
      <c r="D54" s="6">
        <f t="shared" si="10"/>
        <v>0.13039041510338342</v>
      </c>
      <c r="E54" s="6">
        <f t="shared" si="10"/>
        <v>2.4808531293089975</v>
      </c>
      <c r="F54" s="6">
        <f t="shared" si="10"/>
        <v>1.8388885972091065</v>
      </c>
      <c r="G54" s="6">
        <f t="shared" si="10"/>
        <v>0</v>
      </c>
      <c r="H54" s="6">
        <f t="shared" si="10"/>
        <v>1.4772387044663999</v>
      </c>
    </row>
    <row r="55" spans="1:8">
      <c r="A55">
        <v>72</v>
      </c>
      <c r="B55" s="6">
        <f t="shared" si="10"/>
        <v>0</v>
      </c>
      <c r="C55" s="6">
        <f t="shared" si="10"/>
        <v>1.4153543734308187</v>
      </c>
      <c r="D55" s="6">
        <f t="shared" si="10"/>
        <v>1.4762646294391431</v>
      </c>
      <c r="E55" s="6">
        <f t="shared" si="10"/>
        <v>1.1131658678997844</v>
      </c>
      <c r="F55" s="6">
        <f t="shared" si="10"/>
        <v>0.85358833251471089</v>
      </c>
      <c r="G55" s="6">
        <f t="shared" si="10"/>
        <v>0.8876745431136227</v>
      </c>
      <c r="H55" s="6">
        <f t="shared" si="10"/>
        <v>1.1369600325297065</v>
      </c>
    </row>
    <row r="56" spans="1:8">
      <c r="A56">
        <v>81</v>
      </c>
      <c r="B56" s="6">
        <f t="shared" si="10"/>
        <v>0</v>
      </c>
      <c r="C56" s="6">
        <f t="shared" si="10"/>
        <v>1.2957057313603157</v>
      </c>
      <c r="D56" s="6">
        <f t="shared" si="10"/>
        <v>1.178086482431447</v>
      </c>
      <c r="E56" s="6">
        <f t="shared" si="10"/>
        <v>0.93689695102403348</v>
      </c>
      <c r="F56" s="6">
        <f t="shared" si="10"/>
        <v>0.90124121191230822</v>
      </c>
      <c r="G56" s="6">
        <f t="shared" si="10"/>
        <v>1.0728095832315787</v>
      </c>
      <c r="H56" s="6">
        <f t="shared" si="10"/>
        <v>1.0824769003372665</v>
      </c>
    </row>
    <row r="57" spans="1:8">
      <c r="A57">
        <v>92</v>
      </c>
      <c r="B57" s="6">
        <f t="shared" si="10"/>
        <v>0</v>
      </c>
      <c r="C57" s="6">
        <f t="shared" si="10"/>
        <v>1.0648407500338053</v>
      </c>
      <c r="D57" s="6">
        <f t="shared" si="10"/>
        <v>0.78772215518451494</v>
      </c>
      <c r="E57" s="6">
        <f t="shared" si="10"/>
        <v>0.76849982748337087</v>
      </c>
      <c r="F57" s="6">
        <f t="shared" si="10"/>
        <v>0.19140607172052421</v>
      </c>
      <c r="G57" s="6">
        <f t="shared" si="10"/>
        <v>0.21011005873450467</v>
      </c>
      <c r="H57" s="6">
        <f t="shared" si="10"/>
        <v>0.56416064156788559</v>
      </c>
    </row>
    <row r="58" spans="1:8">
      <c r="A58" t="s">
        <v>14</v>
      </c>
      <c r="B58">
        <f>AVERAGE(B34:B57)</f>
        <v>0.20833333333333334</v>
      </c>
      <c r="C58">
        <f t="shared" ref="C58:H58" si="11">AVERAGE(C34:C57)</f>
        <v>0.91666666666666685</v>
      </c>
      <c r="D58">
        <f t="shared" si="11"/>
        <v>0.83333333333333337</v>
      </c>
      <c r="E58">
        <f t="shared" si="11"/>
        <v>0.79166666666666685</v>
      </c>
      <c r="F58">
        <f t="shared" si="11"/>
        <v>0.79166666666666652</v>
      </c>
      <c r="G58">
        <f t="shared" si="11"/>
        <v>0.66666666666666663</v>
      </c>
      <c r="H58">
        <f t="shared" si="11"/>
        <v>0.91666666666666652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B3" sqref="B3:B22"/>
    </sheetView>
  </sheetViews>
  <sheetFormatPr baseColWidth="10" defaultRowHeight="16"/>
  <sheetData>
    <row r="3" spans="1:2">
      <c r="A3" s="11">
        <v>10</v>
      </c>
      <c r="B3" s="12" t="s">
        <v>46</v>
      </c>
    </row>
    <row r="4" spans="1:2">
      <c r="A4" s="11">
        <v>11</v>
      </c>
      <c r="B4" s="12" t="s">
        <v>47</v>
      </c>
    </row>
    <row r="5" spans="1:2">
      <c r="A5" s="11">
        <v>22</v>
      </c>
      <c r="B5" s="12" t="s">
        <v>48</v>
      </c>
    </row>
    <row r="6" spans="1:2">
      <c r="A6" s="11">
        <v>23</v>
      </c>
      <c r="B6" s="12" t="s">
        <v>49</v>
      </c>
    </row>
    <row r="7" spans="1:2">
      <c r="A7" s="11" t="s">
        <v>43</v>
      </c>
      <c r="B7" s="12" t="s">
        <v>50</v>
      </c>
    </row>
    <row r="8" spans="1:2">
      <c r="A8" s="11">
        <v>42</v>
      </c>
      <c r="B8" s="12" t="s">
        <v>51</v>
      </c>
    </row>
    <row r="9" spans="1:2">
      <c r="A9" s="11" t="s">
        <v>44</v>
      </c>
      <c r="B9" s="12" t="s">
        <v>52</v>
      </c>
    </row>
    <row r="10" spans="1:2">
      <c r="A10" s="11" t="s">
        <v>45</v>
      </c>
      <c r="B10" s="12" t="s">
        <v>53</v>
      </c>
    </row>
    <row r="11" spans="1:2">
      <c r="A11" s="11">
        <v>51</v>
      </c>
      <c r="B11" s="12" t="s">
        <v>54</v>
      </c>
    </row>
    <row r="12" spans="1:2">
      <c r="A12" s="11">
        <v>52</v>
      </c>
      <c r="B12" s="12" t="s">
        <v>55</v>
      </c>
    </row>
    <row r="13" spans="1:2">
      <c r="A13" s="11">
        <v>53</v>
      </c>
      <c r="B13" s="12" t="s">
        <v>56</v>
      </c>
    </row>
    <row r="14" spans="1:2">
      <c r="A14" s="11">
        <v>54</v>
      </c>
      <c r="B14" s="12" t="s">
        <v>57</v>
      </c>
    </row>
    <row r="15" spans="1:2">
      <c r="A15" s="11">
        <v>55</v>
      </c>
      <c r="B15" s="12" t="s">
        <v>58</v>
      </c>
    </row>
    <row r="16" spans="1:2">
      <c r="A16" s="11">
        <v>56</v>
      </c>
      <c r="B16" s="12" t="s">
        <v>59</v>
      </c>
    </row>
    <row r="17" spans="1:2">
      <c r="A17" s="11">
        <v>61</v>
      </c>
      <c r="B17" s="12" t="s">
        <v>60</v>
      </c>
    </row>
    <row r="18" spans="1:2">
      <c r="A18" s="11">
        <v>62</v>
      </c>
      <c r="B18" s="12" t="s">
        <v>61</v>
      </c>
    </row>
    <row r="19" spans="1:2">
      <c r="A19" s="11">
        <v>71</v>
      </c>
      <c r="B19" s="12" t="s">
        <v>62</v>
      </c>
    </row>
    <row r="20" spans="1:2">
      <c r="A20" s="11">
        <v>72</v>
      </c>
      <c r="B20" s="12" t="s">
        <v>63</v>
      </c>
    </row>
    <row r="21" spans="1:2">
      <c r="A21" s="11">
        <v>81</v>
      </c>
      <c r="B21" s="12" t="s">
        <v>64</v>
      </c>
    </row>
    <row r="22" spans="1:2">
      <c r="A22" s="11">
        <v>92</v>
      </c>
      <c r="B22" s="12" t="s">
        <v>65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opLeftCell="I1" workbookViewId="0">
      <selection activeCell="B1" sqref="B1:T150"/>
    </sheetView>
  </sheetViews>
  <sheetFormatPr baseColWidth="10" defaultRowHeight="16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24</v>
      </c>
      <c r="G1" t="s">
        <v>25</v>
      </c>
      <c r="H1" t="s">
        <v>26</v>
      </c>
      <c r="I1" t="s">
        <v>27</v>
      </c>
      <c r="J1" t="s">
        <v>36</v>
      </c>
      <c r="K1" t="s">
        <v>37</v>
      </c>
      <c r="L1" t="s">
        <v>4</v>
      </c>
      <c r="M1" t="s">
        <v>30</v>
      </c>
      <c r="N1" t="s">
        <v>39</v>
      </c>
      <c r="O1" t="s">
        <v>40</v>
      </c>
      <c r="P1" t="s">
        <v>31</v>
      </c>
      <c r="Q1" t="s">
        <v>32</v>
      </c>
      <c r="R1" t="s">
        <v>96</v>
      </c>
      <c r="S1" t="s">
        <v>97</v>
      </c>
      <c r="T1" t="s">
        <v>5</v>
      </c>
    </row>
    <row r="2" spans="1:20">
      <c r="A2">
        <v>1</v>
      </c>
      <c r="B2">
        <v>11</v>
      </c>
      <c r="C2">
        <v>25</v>
      </c>
      <c r="D2">
        <v>6772</v>
      </c>
      <c r="E2">
        <v>2511</v>
      </c>
      <c r="F2">
        <v>6245</v>
      </c>
      <c r="G2">
        <v>0.92217956290608405</v>
      </c>
      <c r="H2">
        <v>3301</v>
      </c>
      <c r="I2">
        <v>0.487448316597755</v>
      </c>
      <c r="J2">
        <v>97</v>
      </c>
      <c r="K2">
        <v>1.43236857649144E-2</v>
      </c>
      <c r="L2">
        <v>21.056556408741901</v>
      </c>
      <c r="M2">
        <v>224.36045481394001</v>
      </c>
      <c r="N2">
        <v>17.195215593620802</v>
      </c>
      <c r="O2">
        <v>2136.18281157708</v>
      </c>
      <c r="P2">
        <v>302.60026580035401</v>
      </c>
      <c r="Q2">
        <v>251.61385115180201</v>
      </c>
      <c r="R2">
        <v>43.5208210277614</v>
      </c>
      <c r="S2">
        <v>41.706438275251003</v>
      </c>
      <c r="T2">
        <v>0.17470318293061499</v>
      </c>
    </row>
    <row r="3" spans="1:20">
      <c r="A3">
        <v>2</v>
      </c>
      <c r="B3">
        <v>11</v>
      </c>
      <c r="C3">
        <v>37</v>
      </c>
      <c r="D3">
        <v>19964</v>
      </c>
      <c r="E3">
        <v>3711</v>
      </c>
      <c r="F3">
        <v>15927</v>
      </c>
      <c r="G3">
        <v>0.79778601482668798</v>
      </c>
      <c r="H3">
        <v>9306</v>
      </c>
      <c r="I3">
        <v>0.46613905029052299</v>
      </c>
      <c r="J3">
        <v>138</v>
      </c>
      <c r="K3">
        <v>6.9124423963133601E-3</v>
      </c>
      <c r="L3">
        <v>24.331496694049299</v>
      </c>
      <c r="M3">
        <v>214.61345421759199</v>
      </c>
      <c r="N3">
        <v>14.208926066920499</v>
      </c>
      <c r="O3">
        <v>2074.5300040072102</v>
      </c>
      <c r="P3">
        <v>300.221298337007</v>
      </c>
      <c r="Q3">
        <v>254.62692847124799</v>
      </c>
      <c r="R3">
        <v>40.211681025846502</v>
      </c>
      <c r="S3">
        <v>44.741584852734903</v>
      </c>
      <c r="T3">
        <v>0.26300403078555101</v>
      </c>
    </row>
    <row r="4" spans="1:20">
      <c r="A4">
        <v>3</v>
      </c>
      <c r="B4">
        <v>11</v>
      </c>
      <c r="C4">
        <v>59</v>
      </c>
      <c r="D4">
        <v>10994</v>
      </c>
      <c r="E4">
        <v>5911</v>
      </c>
      <c r="F4">
        <v>9415</v>
      </c>
      <c r="G4">
        <v>0.85637620520283797</v>
      </c>
      <c r="H4">
        <v>4976</v>
      </c>
      <c r="I4">
        <v>0.45261051482626902</v>
      </c>
      <c r="J4" t="s">
        <v>6</v>
      </c>
      <c r="K4" t="s">
        <v>6</v>
      </c>
      <c r="L4">
        <v>23.227942514098601</v>
      </c>
      <c r="M4">
        <v>262.27187556849202</v>
      </c>
      <c r="N4">
        <v>16.797980716754601</v>
      </c>
      <c r="O4">
        <v>2215.6850100054598</v>
      </c>
      <c r="P4">
        <v>322.198744769874</v>
      </c>
      <c r="Q4">
        <v>284.16991086046897</v>
      </c>
      <c r="R4">
        <v>41.784154993632903</v>
      </c>
      <c r="S4">
        <v>43.895852283063498</v>
      </c>
      <c r="T4">
        <v>0.26761489830845703</v>
      </c>
    </row>
    <row r="5" spans="1:20">
      <c r="A5">
        <v>4</v>
      </c>
      <c r="B5">
        <v>11</v>
      </c>
      <c r="C5">
        <v>65</v>
      </c>
      <c r="D5">
        <v>14783</v>
      </c>
      <c r="E5">
        <v>6511</v>
      </c>
      <c r="F5">
        <v>13386</v>
      </c>
      <c r="G5">
        <v>0.90549956030575696</v>
      </c>
      <c r="H5">
        <v>5736</v>
      </c>
      <c r="I5">
        <v>0.38801325847257001</v>
      </c>
      <c r="J5" t="s">
        <v>6</v>
      </c>
      <c r="K5" t="s">
        <v>6</v>
      </c>
      <c r="L5">
        <v>18.935534059392499</v>
      </c>
      <c r="M5">
        <v>242.26131367110901</v>
      </c>
      <c r="N5">
        <v>16.902590813772601</v>
      </c>
      <c r="O5">
        <v>2200.8770209023901</v>
      </c>
      <c r="P5">
        <v>296.978894676317</v>
      </c>
      <c r="Q5">
        <v>265.20746803761102</v>
      </c>
      <c r="R5">
        <v>43.893188121490901</v>
      </c>
      <c r="S5">
        <v>45.9434485557735</v>
      </c>
      <c r="T5">
        <v>0.23217471656181399</v>
      </c>
    </row>
    <row r="6" spans="1:20">
      <c r="A6">
        <v>5</v>
      </c>
      <c r="B6">
        <v>11</v>
      </c>
      <c r="C6">
        <v>71</v>
      </c>
      <c r="D6">
        <v>5461</v>
      </c>
      <c r="E6">
        <v>7111</v>
      </c>
      <c r="F6">
        <v>5136</v>
      </c>
      <c r="G6">
        <v>0.94048709027650601</v>
      </c>
      <c r="H6">
        <v>3823</v>
      </c>
      <c r="I6">
        <v>0.70005493499359095</v>
      </c>
      <c r="J6" t="s">
        <v>6</v>
      </c>
      <c r="K6" t="s">
        <v>6</v>
      </c>
      <c r="L6">
        <v>29.869987181834802</v>
      </c>
      <c r="M6">
        <v>281.40926570225201</v>
      </c>
      <c r="N6">
        <v>19.860098882988499</v>
      </c>
      <c r="O6">
        <v>2360.7974729902999</v>
      </c>
      <c r="P6">
        <v>329.82750412012501</v>
      </c>
      <c r="Q6">
        <v>284.91796374290402</v>
      </c>
      <c r="R6">
        <v>42.783922358542398</v>
      </c>
      <c r="S6">
        <v>43.0836843069035</v>
      </c>
      <c r="T6">
        <v>0.21515918108688101</v>
      </c>
    </row>
    <row r="7" spans="1:20">
      <c r="A7">
        <v>6</v>
      </c>
      <c r="B7">
        <v>11</v>
      </c>
      <c r="C7">
        <v>111</v>
      </c>
      <c r="D7">
        <v>23400</v>
      </c>
      <c r="E7">
        <v>11111</v>
      </c>
      <c r="F7">
        <v>9980</v>
      </c>
      <c r="G7">
        <v>0.42649572649572598</v>
      </c>
      <c r="H7">
        <v>6756</v>
      </c>
      <c r="I7">
        <v>0.28871794871794898</v>
      </c>
      <c r="J7">
        <v>102</v>
      </c>
      <c r="K7">
        <v>4.3589743589743596E-3</v>
      </c>
      <c r="L7">
        <v>24.345470085470101</v>
      </c>
      <c r="M7">
        <v>187.16632478632499</v>
      </c>
      <c r="N7">
        <v>11.983803418803401</v>
      </c>
      <c r="O7">
        <v>1898.62055555556</v>
      </c>
      <c r="P7">
        <v>278.60098290598302</v>
      </c>
      <c r="Q7">
        <v>227.32371794871801</v>
      </c>
      <c r="R7">
        <v>38.801282051282001</v>
      </c>
      <c r="S7">
        <v>46.730726495726501</v>
      </c>
      <c r="T7">
        <v>0.25147773243590799</v>
      </c>
    </row>
    <row r="8" spans="1:20">
      <c r="A8">
        <v>7</v>
      </c>
      <c r="B8">
        <v>21</v>
      </c>
      <c r="C8">
        <v>25</v>
      </c>
      <c r="D8">
        <v>152</v>
      </c>
      <c r="E8">
        <v>2521</v>
      </c>
      <c r="F8">
        <v>152</v>
      </c>
      <c r="G8">
        <v>1</v>
      </c>
      <c r="H8">
        <v>152</v>
      </c>
      <c r="I8">
        <v>1</v>
      </c>
      <c r="J8" t="s">
        <v>6</v>
      </c>
      <c r="K8" t="s">
        <v>6</v>
      </c>
      <c r="L8">
        <v>70</v>
      </c>
      <c r="M8">
        <v>390</v>
      </c>
      <c r="N8">
        <v>27</v>
      </c>
      <c r="O8">
        <v>2919</v>
      </c>
      <c r="P8">
        <v>435</v>
      </c>
      <c r="Q8">
        <v>328</v>
      </c>
      <c r="R8">
        <v>50</v>
      </c>
      <c r="S8">
        <v>52</v>
      </c>
      <c r="T8">
        <v>0.35204005006257799</v>
      </c>
    </row>
    <row r="9" spans="1:20">
      <c r="A9">
        <v>8</v>
      </c>
      <c r="B9">
        <v>21</v>
      </c>
      <c r="C9">
        <v>37</v>
      </c>
      <c r="D9">
        <v>2794</v>
      </c>
      <c r="E9">
        <v>3721</v>
      </c>
      <c r="F9">
        <v>2691</v>
      </c>
      <c r="G9">
        <v>0.96313528990694297</v>
      </c>
      <c r="H9">
        <v>2165</v>
      </c>
      <c r="I9">
        <v>0.77487473156764497</v>
      </c>
      <c r="J9" t="s">
        <v>6</v>
      </c>
      <c r="K9" t="s">
        <v>6</v>
      </c>
      <c r="L9">
        <v>43.4910522548318</v>
      </c>
      <c r="M9">
        <v>512.30422333571903</v>
      </c>
      <c r="N9">
        <v>41.506800286327802</v>
      </c>
      <c r="O9">
        <v>3529.1059413027901</v>
      </c>
      <c r="P9">
        <v>470.38117394416599</v>
      </c>
      <c r="Q9">
        <v>398.80386542591299</v>
      </c>
      <c r="R9">
        <v>42.872584108804602</v>
      </c>
      <c r="S9">
        <v>47.954545454545503</v>
      </c>
      <c r="T9">
        <v>0.16679354747610101</v>
      </c>
    </row>
    <row r="10" spans="1:20">
      <c r="A10">
        <v>9</v>
      </c>
      <c r="B10">
        <v>21</v>
      </c>
      <c r="C10">
        <v>59</v>
      </c>
      <c r="D10">
        <v>1088</v>
      </c>
      <c r="E10">
        <v>5921</v>
      </c>
      <c r="F10">
        <v>1088</v>
      </c>
      <c r="G10">
        <v>1</v>
      </c>
      <c r="H10">
        <v>999</v>
      </c>
      <c r="I10">
        <v>0.91819852941176505</v>
      </c>
      <c r="J10" t="s">
        <v>6</v>
      </c>
      <c r="K10" t="s">
        <v>6</v>
      </c>
      <c r="L10">
        <v>12.585477941176499</v>
      </c>
      <c r="M10">
        <v>644.37408088235304</v>
      </c>
      <c r="N10">
        <v>55.902573529411796</v>
      </c>
      <c r="O10">
        <v>3923.10845588235</v>
      </c>
      <c r="P10">
        <v>457.87683823529397</v>
      </c>
      <c r="Q10">
        <v>446.386948529412</v>
      </c>
      <c r="R10">
        <v>45.193014705882398</v>
      </c>
      <c r="S10">
        <v>49.876838235294102</v>
      </c>
      <c r="T10">
        <v>0.25314963185746198</v>
      </c>
    </row>
    <row r="11" spans="1:20">
      <c r="A11">
        <v>10</v>
      </c>
      <c r="B11">
        <v>21</v>
      </c>
      <c r="C11">
        <v>65</v>
      </c>
      <c r="D11">
        <v>833</v>
      </c>
      <c r="E11">
        <v>6521</v>
      </c>
      <c r="F11">
        <v>833</v>
      </c>
      <c r="G11">
        <v>1</v>
      </c>
      <c r="H11">
        <v>515</v>
      </c>
      <c r="I11">
        <v>0.61824729891956798</v>
      </c>
      <c r="J11" t="s">
        <v>6</v>
      </c>
      <c r="K11" t="s">
        <v>6</v>
      </c>
      <c r="L11">
        <v>31.0420168067227</v>
      </c>
      <c r="M11">
        <v>427.91236494597803</v>
      </c>
      <c r="N11">
        <v>25.606242496998799</v>
      </c>
      <c r="O11">
        <v>3062.4489795918398</v>
      </c>
      <c r="P11">
        <v>345.67466986794699</v>
      </c>
      <c r="Q11">
        <v>403.52100840336101</v>
      </c>
      <c r="R11">
        <v>45.762304921968799</v>
      </c>
      <c r="S11">
        <v>52</v>
      </c>
      <c r="T11">
        <v>0.127665585930304</v>
      </c>
    </row>
    <row r="12" spans="1:20">
      <c r="A12">
        <v>11</v>
      </c>
      <c r="B12">
        <v>21</v>
      </c>
      <c r="C12">
        <v>71</v>
      </c>
      <c r="D12">
        <v>757</v>
      </c>
      <c r="E12">
        <v>7121</v>
      </c>
      <c r="F12">
        <v>757</v>
      </c>
      <c r="G12">
        <v>1</v>
      </c>
      <c r="H12">
        <v>631</v>
      </c>
      <c r="I12">
        <v>0.83355350066050204</v>
      </c>
      <c r="J12" t="s">
        <v>6</v>
      </c>
      <c r="K12" t="s">
        <v>6</v>
      </c>
      <c r="L12">
        <v>50.178335535006603</v>
      </c>
      <c r="M12">
        <v>452.29722589167801</v>
      </c>
      <c r="N12">
        <v>31.360634081902202</v>
      </c>
      <c r="O12">
        <v>3116.0858652575998</v>
      </c>
      <c r="P12">
        <v>437.50462351387102</v>
      </c>
      <c r="Q12">
        <v>368.63804491413498</v>
      </c>
      <c r="R12">
        <v>53.902245706737098</v>
      </c>
      <c r="S12">
        <v>52</v>
      </c>
      <c r="T12">
        <v>0.10584057307523</v>
      </c>
    </row>
    <row r="13" spans="1:20">
      <c r="A13">
        <v>12</v>
      </c>
      <c r="B13">
        <v>21</v>
      </c>
      <c r="C13">
        <v>111</v>
      </c>
      <c r="D13">
        <v>628</v>
      </c>
      <c r="E13">
        <v>11121</v>
      </c>
      <c r="F13">
        <v>628</v>
      </c>
      <c r="G13">
        <v>1</v>
      </c>
      <c r="H13">
        <v>628</v>
      </c>
      <c r="I13">
        <v>1</v>
      </c>
      <c r="J13" t="s">
        <v>6</v>
      </c>
      <c r="K13" t="s">
        <v>6</v>
      </c>
      <c r="L13">
        <v>32.280254777070098</v>
      </c>
      <c r="M13">
        <v>624.91401273885401</v>
      </c>
      <c r="N13">
        <v>60.914012738853501</v>
      </c>
      <c r="O13">
        <v>4255.3662420382198</v>
      </c>
      <c r="P13">
        <v>530.99363057324797</v>
      </c>
      <c r="Q13">
        <v>481.105095541401</v>
      </c>
      <c r="R13">
        <v>56.851910828025503</v>
      </c>
      <c r="S13">
        <v>52</v>
      </c>
      <c r="T13">
        <v>0.23457803948601899</v>
      </c>
    </row>
    <row r="14" spans="1:20">
      <c r="A14">
        <v>13</v>
      </c>
      <c r="B14">
        <v>22</v>
      </c>
      <c r="C14">
        <v>25</v>
      </c>
      <c r="D14">
        <v>2041</v>
      </c>
      <c r="E14">
        <v>2522</v>
      </c>
      <c r="F14">
        <v>1999</v>
      </c>
      <c r="G14">
        <v>0.979421852033317</v>
      </c>
      <c r="H14">
        <v>1999</v>
      </c>
      <c r="I14">
        <v>0.979421852033317</v>
      </c>
      <c r="J14" t="s">
        <v>6</v>
      </c>
      <c r="K14" t="s">
        <v>6</v>
      </c>
      <c r="L14">
        <v>13.3145516903479</v>
      </c>
      <c r="M14">
        <v>585.70896619304301</v>
      </c>
      <c r="N14">
        <v>48.829005389514997</v>
      </c>
      <c r="O14">
        <v>3867.7853993140602</v>
      </c>
      <c r="P14">
        <v>444.54924056834898</v>
      </c>
      <c r="Q14">
        <v>400.414502694757</v>
      </c>
      <c r="R14">
        <v>48.225379715825603</v>
      </c>
      <c r="S14">
        <v>52</v>
      </c>
      <c r="T14">
        <v>9.8836339265592696E-2</v>
      </c>
    </row>
    <row r="15" spans="1:20">
      <c r="A15">
        <v>14</v>
      </c>
      <c r="B15">
        <v>22</v>
      </c>
      <c r="C15">
        <v>37</v>
      </c>
      <c r="D15">
        <v>30502</v>
      </c>
      <c r="E15">
        <v>3722</v>
      </c>
      <c r="F15">
        <v>30037</v>
      </c>
      <c r="G15">
        <v>0.98475509802635897</v>
      </c>
      <c r="H15">
        <v>27672</v>
      </c>
      <c r="I15">
        <v>0.90721919874106605</v>
      </c>
      <c r="J15">
        <v>42</v>
      </c>
      <c r="K15">
        <v>1.37695888794177E-3</v>
      </c>
      <c r="L15">
        <v>26.4088584355124</v>
      </c>
      <c r="M15">
        <v>577.17411972985406</v>
      </c>
      <c r="N15">
        <v>49.658022424758997</v>
      </c>
      <c r="O15">
        <v>4094.8905645531399</v>
      </c>
      <c r="P15">
        <v>479.47528030948803</v>
      </c>
      <c r="Q15">
        <v>427.76529407907702</v>
      </c>
      <c r="R15">
        <v>43.093567634909199</v>
      </c>
      <c r="S15">
        <v>50.995803553865301</v>
      </c>
      <c r="T15">
        <v>0.23478335674862499</v>
      </c>
    </row>
    <row r="16" spans="1:20">
      <c r="A16">
        <v>15</v>
      </c>
      <c r="B16">
        <v>22</v>
      </c>
      <c r="C16">
        <v>59</v>
      </c>
      <c r="D16">
        <v>7013</v>
      </c>
      <c r="E16">
        <v>5922</v>
      </c>
      <c r="F16">
        <v>6953</v>
      </c>
      <c r="G16">
        <v>0.99144446028803601</v>
      </c>
      <c r="H16">
        <v>6601</v>
      </c>
      <c r="I16">
        <v>0.94125196064451699</v>
      </c>
      <c r="J16" t="s">
        <v>6</v>
      </c>
      <c r="K16" t="s">
        <v>6</v>
      </c>
      <c r="L16">
        <v>24.3516326821617</v>
      </c>
      <c r="M16">
        <v>604.98873520604604</v>
      </c>
      <c r="N16">
        <v>53.337658633965503</v>
      </c>
      <c r="O16">
        <v>4195.3614715528302</v>
      </c>
      <c r="P16">
        <v>479.787537430486</v>
      </c>
      <c r="Q16">
        <v>437.215884785399</v>
      </c>
      <c r="R16">
        <v>41.983031512904603</v>
      </c>
      <c r="S16">
        <v>49.499500926850097</v>
      </c>
      <c r="T16">
        <v>0.208665437986289</v>
      </c>
    </row>
    <row r="17" spans="1:20">
      <c r="A17">
        <v>16</v>
      </c>
      <c r="B17">
        <v>22</v>
      </c>
      <c r="C17">
        <v>65</v>
      </c>
      <c r="D17">
        <v>8715</v>
      </c>
      <c r="E17">
        <v>6522</v>
      </c>
      <c r="F17">
        <v>8715</v>
      </c>
      <c r="G17">
        <v>1</v>
      </c>
      <c r="H17">
        <v>7408</v>
      </c>
      <c r="I17">
        <v>0.85002868617326399</v>
      </c>
      <c r="J17" t="s">
        <v>6</v>
      </c>
      <c r="K17" t="s">
        <v>6</v>
      </c>
      <c r="L17">
        <v>31.7186460126219</v>
      </c>
      <c r="M17">
        <v>538.07733792312104</v>
      </c>
      <c r="N17">
        <v>46.021916236374103</v>
      </c>
      <c r="O17">
        <v>3769.9313826735502</v>
      </c>
      <c r="P17">
        <v>440.06242111302402</v>
      </c>
      <c r="Q17">
        <v>403.26551921973601</v>
      </c>
      <c r="R17">
        <v>40.880091795754403</v>
      </c>
      <c r="S17">
        <v>51.6699942627653</v>
      </c>
      <c r="T17">
        <v>0.16013000519835199</v>
      </c>
    </row>
    <row r="18" spans="1:20">
      <c r="A18">
        <v>17</v>
      </c>
      <c r="B18">
        <v>22</v>
      </c>
      <c r="C18">
        <v>71</v>
      </c>
      <c r="D18">
        <v>7922</v>
      </c>
      <c r="E18">
        <v>7122</v>
      </c>
      <c r="F18">
        <v>7647</v>
      </c>
      <c r="G18">
        <v>0.96528654380207002</v>
      </c>
      <c r="H18">
        <v>7457</v>
      </c>
      <c r="I18">
        <v>0.94130270133804606</v>
      </c>
      <c r="J18" t="s">
        <v>6</v>
      </c>
      <c r="K18" t="s">
        <v>6</v>
      </c>
      <c r="L18">
        <v>24.910881090633701</v>
      </c>
      <c r="M18">
        <v>592.44483716233299</v>
      </c>
      <c r="N18">
        <v>52.9745013885383</v>
      </c>
      <c r="O18">
        <v>4116.41428932088</v>
      </c>
      <c r="P18">
        <v>479.703357737945</v>
      </c>
      <c r="Q18">
        <v>423.514642766978</v>
      </c>
      <c r="R18">
        <v>39.764327190103501</v>
      </c>
      <c r="S18">
        <v>51.121686442817499</v>
      </c>
      <c r="T18">
        <v>0.165177024634835</v>
      </c>
    </row>
    <row r="19" spans="1:20">
      <c r="A19">
        <v>18</v>
      </c>
      <c r="B19">
        <v>22</v>
      </c>
      <c r="C19">
        <v>111</v>
      </c>
      <c r="D19">
        <v>2114</v>
      </c>
      <c r="E19">
        <v>11122</v>
      </c>
      <c r="F19">
        <v>2074</v>
      </c>
      <c r="G19">
        <v>0.98107852412488195</v>
      </c>
      <c r="H19">
        <v>1879</v>
      </c>
      <c r="I19">
        <v>0.88883632923367994</v>
      </c>
      <c r="J19" t="s">
        <v>6</v>
      </c>
      <c r="K19" t="s">
        <v>6</v>
      </c>
      <c r="L19">
        <v>27.7180700094607</v>
      </c>
      <c r="M19">
        <v>561.80085146641397</v>
      </c>
      <c r="N19">
        <v>53.034531693472097</v>
      </c>
      <c r="O19">
        <v>4335.5851466414397</v>
      </c>
      <c r="P19">
        <v>488.61352885525099</v>
      </c>
      <c r="Q19">
        <v>434.34578997161799</v>
      </c>
      <c r="R19">
        <v>40.981551561021803</v>
      </c>
      <c r="S19">
        <v>51.146641438032198</v>
      </c>
      <c r="T19">
        <v>0.213997394388035</v>
      </c>
    </row>
    <row r="20" spans="1:20">
      <c r="A20">
        <v>19</v>
      </c>
      <c r="B20">
        <v>23</v>
      </c>
      <c r="C20">
        <v>25</v>
      </c>
      <c r="D20">
        <v>2047</v>
      </c>
      <c r="E20">
        <v>2523</v>
      </c>
      <c r="F20">
        <v>1517</v>
      </c>
      <c r="G20">
        <v>0.74108451392281405</v>
      </c>
      <c r="H20">
        <v>1238</v>
      </c>
      <c r="I20">
        <v>0.60478749389350295</v>
      </c>
      <c r="J20" t="s">
        <v>6</v>
      </c>
      <c r="K20" t="s">
        <v>6</v>
      </c>
      <c r="L20">
        <v>22.718612603810499</v>
      </c>
      <c r="M20">
        <v>441.19785051294599</v>
      </c>
      <c r="N20">
        <v>32.704445530043998</v>
      </c>
      <c r="O20">
        <v>3225.8729848558901</v>
      </c>
      <c r="P20">
        <v>476.987787005374</v>
      </c>
      <c r="Q20">
        <v>364.881289692233</v>
      </c>
      <c r="R20">
        <v>43.2149487054226</v>
      </c>
      <c r="S20">
        <v>50.950659501709801</v>
      </c>
      <c r="T20">
        <v>0.12401811264844199</v>
      </c>
    </row>
    <row r="21" spans="1:20">
      <c r="A21">
        <v>20</v>
      </c>
      <c r="B21">
        <v>23</v>
      </c>
      <c r="C21">
        <v>37</v>
      </c>
      <c r="D21">
        <v>293081</v>
      </c>
      <c r="E21">
        <v>3723</v>
      </c>
      <c r="F21">
        <v>215204</v>
      </c>
      <c r="G21">
        <v>0.73428164910041904</v>
      </c>
      <c r="H21">
        <v>130381</v>
      </c>
      <c r="I21">
        <v>0.44486336541775101</v>
      </c>
      <c r="J21">
        <v>3376</v>
      </c>
      <c r="K21">
        <v>1.1518999866930999E-2</v>
      </c>
      <c r="L21">
        <v>36.057182144185397</v>
      </c>
      <c r="M21">
        <v>381.873710680665</v>
      </c>
      <c r="N21">
        <v>32.079343253230299</v>
      </c>
      <c r="O21">
        <v>3205.4335866194001</v>
      </c>
      <c r="P21">
        <v>430.711874874182</v>
      </c>
      <c r="Q21">
        <v>348.96318082714299</v>
      </c>
      <c r="R21">
        <v>39.637250452946503</v>
      </c>
      <c r="S21">
        <v>46.580092192943198</v>
      </c>
      <c r="T21">
        <v>0.26692128445380597</v>
      </c>
    </row>
    <row r="22" spans="1:20">
      <c r="A22">
        <v>21</v>
      </c>
      <c r="B22">
        <v>23</v>
      </c>
      <c r="C22">
        <v>59</v>
      </c>
      <c r="D22">
        <v>106454</v>
      </c>
      <c r="E22">
        <v>5923</v>
      </c>
      <c r="F22">
        <v>89008</v>
      </c>
      <c r="G22">
        <v>0.83611700828526903</v>
      </c>
      <c r="H22">
        <v>63632</v>
      </c>
      <c r="I22">
        <v>0.59774174760929599</v>
      </c>
      <c r="J22">
        <v>1087</v>
      </c>
      <c r="K22">
        <v>1.02109831476506E-2</v>
      </c>
      <c r="L22">
        <v>34.894179645668601</v>
      </c>
      <c r="M22">
        <v>440.09023615834099</v>
      </c>
      <c r="N22">
        <v>38.1189809683056</v>
      </c>
      <c r="O22">
        <v>3443.4422191744802</v>
      </c>
      <c r="P22">
        <v>448.92550773103898</v>
      </c>
      <c r="Q22">
        <v>379.90984838521803</v>
      </c>
      <c r="R22">
        <v>40.182022281924603</v>
      </c>
      <c r="S22">
        <v>47.869953219230801</v>
      </c>
      <c r="T22">
        <v>0.24449644638205301</v>
      </c>
    </row>
    <row r="23" spans="1:20">
      <c r="A23">
        <v>22</v>
      </c>
      <c r="B23">
        <v>23</v>
      </c>
      <c r="C23">
        <v>65</v>
      </c>
      <c r="D23">
        <v>80544</v>
      </c>
      <c r="E23">
        <v>6523</v>
      </c>
      <c r="F23">
        <v>65544</v>
      </c>
      <c r="G23">
        <v>0.81376638855780703</v>
      </c>
      <c r="H23">
        <v>46211</v>
      </c>
      <c r="I23">
        <v>0.57373609455701202</v>
      </c>
      <c r="J23">
        <v>246</v>
      </c>
      <c r="K23">
        <v>3.0542312276519699E-3</v>
      </c>
      <c r="L23">
        <v>34.744661303138699</v>
      </c>
      <c r="M23">
        <v>385.198102900278</v>
      </c>
      <c r="N23">
        <v>33.405058104886798</v>
      </c>
      <c r="O23">
        <v>3217.5930547278499</v>
      </c>
      <c r="P23">
        <v>430.62141189908601</v>
      </c>
      <c r="Q23">
        <v>362.231463547874</v>
      </c>
      <c r="R23">
        <v>39.473852800953502</v>
      </c>
      <c r="S23">
        <v>47.670292014302703</v>
      </c>
      <c r="T23">
        <v>0.20757528201199299</v>
      </c>
    </row>
    <row r="24" spans="1:20">
      <c r="A24">
        <v>23</v>
      </c>
      <c r="B24">
        <v>23</v>
      </c>
      <c r="C24">
        <v>71</v>
      </c>
      <c r="D24">
        <v>65222</v>
      </c>
      <c r="E24">
        <v>7123</v>
      </c>
      <c r="F24">
        <v>53323</v>
      </c>
      <c r="G24">
        <v>0.81756155898316496</v>
      </c>
      <c r="H24">
        <v>37027</v>
      </c>
      <c r="I24">
        <v>0.56770721535678104</v>
      </c>
      <c r="J24">
        <v>548</v>
      </c>
      <c r="K24">
        <v>8.4020729201803104E-3</v>
      </c>
      <c r="L24">
        <v>33.5336082916807</v>
      </c>
      <c r="M24">
        <v>384.60921161571201</v>
      </c>
      <c r="N24">
        <v>32.9721566342645</v>
      </c>
      <c r="O24">
        <v>3186.2509122688698</v>
      </c>
      <c r="P24">
        <v>430.48023672993799</v>
      </c>
      <c r="Q24">
        <v>354.62120143509901</v>
      </c>
      <c r="R24">
        <v>40.290377479991399</v>
      </c>
      <c r="S24">
        <v>48.4649811413327</v>
      </c>
      <c r="T24">
        <v>0.181745203472127</v>
      </c>
    </row>
    <row r="25" spans="1:20">
      <c r="A25">
        <v>24</v>
      </c>
      <c r="B25">
        <v>23</v>
      </c>
      <c r="C25">
        <v>111</v>
      </c>
      <c r="D25">
        <v>22745</v>
      </c>
      <c r="E25">
        <v>11123</v>
      </c>
      <c r="F25">
        <v>18048</v>
      </c>
      <c r="G25">
        <v>0.79349307540118696</v>
      </c>
      <c r="H25">
        <v>11573</v>
      </c>
      <c r="I25">
        <v>0.50881512420312203</v>
      </c>
      <c r="J25">
        <v>502</v>
      </c>
      <c r="K25">
        <v>2.2070784787865502E-2</v>
      </c>
      <c r="L25">
        <v>30.763904154759299</v>
      </c>
      <c r="M25">
        <v>401.14433941525601</v>
      </c>
      <c r="N25">
        <v>33.795031875137397</v>
      </c>
      <c r="O25">
        <v>3256.3222246647601</v>
      </c>
      <c r="P25">
        <v>441.21591558584299</v>
      </c>
      <c r="Q25">
        <v>364.73761266212398</v>
      </c>
      <c r="R25">
        <v>40.060496812486299</v>
      </c>
      <c r="S25">
        <v>47.424488898659</v>
      </c>
      <c r="T25">
        <v>0.26809222548145101</v>
      </c>
    </row>
    <row r="26" spans="1:20">
      <c r="A26">
        <v>25</v>
      </c>
      <c r="B26">
        <v>31</v>
      </c>
      <c r="C26">
        <v>25</v>
      </c>
      <c r="D26">
        <v>765</v>
      </c>
      <c r="E26">
        <v>2531</v>
      </c>
      <c r="F26">
        <v>765</v>
      </c>
      <c r="G26">
        <v>1</v>
      </c>
      <c r="H26">
        <v>623</v>
      </c>
      <c r="I26">
        <v>0.81437908496732003</v>
      </c>
      <c r="J26" t="s">
        <v>6</v>
      </c>
      <c r="K26" t="s">
        <v>6</v>
      </c>
      <c r="L26">
        <v>28.431372549019599</v>
      </c>
      <c r="M26">
        <v>342.17777777777798</v>
      </c>
      <c r="N26">
        <v>22.155555555555601</v>
      </c>
      <c r="O26">
        <v>2465.6405228758199</v>
      </c>
      <c r="P26">
        <v>333.82483660130703</v>
      </c>
      <c r="Q26">
        <v>334.09803921568601</v>
      </c>
      <c r="R26">
        <v>42.803921568627501</v>
      </c>
      <c r="S26">
        <v>50.041830065359498</v>
      </c>
      <c r="T26">
        <v>0.117290022917479</v>
      </c>
    </row>
    <row r="27" spans="1:20">
      <c r="A27">
        <v>26</v>
      </c>
      <c r="B27">
        <v>31</v>
      </c>
      <c r="C27">
        <v>37</v>
      </c>
      <c r="D27">
        <v>88494</v>
      </c>
      <c r="E27">
        <v>3731</v>
      </c>
      <c r="F27">
        <v>73398</v>
      </c>
      <c r="G27">
        <v>0.82941216353651104</v>
      </c>
      <c r="H27">
        <v>45929</v>
      </c>
      <c r="I27">
        <v>0.51900693832350198</v>
      </c>
      <c r="J27">
        <v>1073</v>
      </c>
      <c r="K27">
        <v>1.2125115827061699E-2</v>
      </c>
      <c r="L27">
        <v>26.141207313490199</v>
      </c>
      <c r="M27">
        <v>366.06590277306901</v>
      </c>
      <c r="N27">
        <v>34.565190860397301</v>
      </c>
      <c r="O27">
        <v>2770.05374375664</v>
      </c>
      <c r="P27">
        <v>365.97216760458298</v>
      </c>
      <c r="Q27">
        <v>355.03066874590399</v>
      </c>
      <c r="R27">
        <v>39.347255181142202</v>
      </c>
      <c r="S27">
        <v>46.645716093746501</v>
      </c>
      <c r="T27">
        <v>0.29811660457685601</v>
      </c>
    </row>
    <row r="28" spans="1:20">
      <c r="A28">
        <v>27</v>
      </c>
      <c r="B28">
        <v>31</v>
      </c>
      <c r="C28">
        <v>59</v>
      </c>
      <c r="D28">
        <v>20754</v>
      </c>
      <c r="E28">
        <v>5931</v>
      </c>
      <c r="F28">
        <v>18569</v>
      </c>
      <c r="G28">
        <v>0.89471909029584695</v>
      </c>
      <c r="H28">
        <v>14246</v>
      </c>
      <c r="I28">
        <v>0.68642189457453995</v>
      </c>
      <c r="J28">
        <v>187</v>
      </c>
      <c r="K28">
        <v>9.0103112652982608E-3</v>
      </c>
      <c r="L28">
        <v>20.9611641129421</v>
      </c>
      <c r="M28">
        <v>477.043798785776</v>
      </c>
      <c r="N28">
        <v>44.479714753782403</v>
      </c>
      <c r="O28">
        <v>3351.0157078153602</v>
      </c>
      <c r="P28">
        <v>414.76081719186698</v>
      </c>
      <c r="Q28">
        <v>394.53454755709703</v>
      </c>
      <c r="R28">
        <v>38.825334875204803</v>
      </c>
      <c r="S28">
        <v>45.817721884937797</v>
      </c>
      <c r="T28">
        <v>0.24293303614845599</v>
      </c>
    </row>
    <row r="29" spans="1:20">
      <c r="A29">
        <v>28</v>
      </c>
      <c r="B29">
        <v>31</v>
      </c>
      <c r="C29">
        <v>65</v>
      </c>
      <c r="D29">
        <v>9430</v>
      </c>
      <c r="E29">
        <v>6531</v>
      </c>
      <c r="F29">
        <v>7991</v>
      </c>
      <c r="G29">
        <v>0.84740190880169697</v>
      </c>
      <c r="H29">
        <v>4769</v>
      </c>
      <c r="I29">
        <v>0.505726405090138</v>
      </c>
      <c r="J29">
        <v>94</v>
      </c>
      <c r="K29">
        <v>9.9681866383881206E-3</v>
      </c>
      <c r="L29">
        <v>22.9908801696713</v>
      </c>
      <c r="M29">
        <v>354.87126193001097</v>
      </c>
      <c r="N29">
        <v>31.450901378579001</v>
      </c>
      <c r="O29">
        <v>2772.2549310710501</v>
      </c>
      <c r="P29">
        <v>353.803181336161</v>
      </c>
      <c r="Q29">
        <v>334.71707317073202</v>
      </c>
      <c r="R29">
        <v>41.026405090137899</v>
      </c>
      <c r="S29">
        <v>46.597348886532302</v>
      </c>
      <c r="T29">
        <v>0.198022207942846</v>
      </c>
    </row>
    <row r="30" spans="1:20">
      <c r="A30">
        <v>29</v>
      </c>
      <c r="B30">
        <v>31</v>
      </c>
      <c r="C30">
        <v>71</v>
      </c>
      <c r="D30">
        <v>13917</v>
      </c>
      <c r="E30">
        <v>7131</v>
      </c>
      <c r="F30">
        <v>12176</v>
      </c>
      <c r="G30">
        <v>0.87490119997125804</v>
      </c>
      <c r="H30">
        <v>8549</v>
      </c>
      <c r="I30">
        <v>0.61428468779190903</v>
      </c>
      <c r="J30">
        <v>260</v>
      </c>
      <c r="K30">
        <v>1.8682187252999902E-2</v>
      </c>
      <c r="L30">
        <v>23.982611194941398</v>
      </c>
      <c r="M30">
        <v>388.03441833728499</v>
      </c>
      <c r="N30">
        <v>35.449809585399201</v>
      </c>
      <c r="O30">
        <v>2921.8455126823301</v>
      </c>
      <c r="P30">
        <v>367.423223395847</v>
      </c>
      <c r="Q30">
        <v>351.39771502478999</v>
      </c>
      <c r="R30">
        <v>39.386290148739</v>
      </c>
      <c r="S30">
        <v>47.783071064166101</v>
      </c>
      <c r="T30">
        <v>0.163562036569187</v>
      </c>
    </row>
    <row r="31" spans="1:20">
      <c r="A31">
        <v>30</v>
      </c>
      <c r="B31">
        <v>31</v>
      </c>
      <c r="C31">
        <v>111</v>
      </c>
      <c r="D31">
        <v>4675</v>
      </c>
      <c r="E31">
        <v>11131</v>
      </c>
      <c r="F31">
        <v>4356</v>
      </c>
      <c r="G31">
        <v>0.93176470588235305</v>
      </c>
      <c r="H31">
        <v>2859</v>
      </c>
      <c r="I31">
        <v>0.61155080213903701</v>
      </c>
      <c r="J31" t="s">
        <v>6</v>
      </c>
      <c r="K31" t="s">
        <v>6</v>
      </c>
      <c r="L31">
        <v>20.6027807486631</v>
      </c>
      <c r="M31">
        <v>449.40513368984</v>
      </c>
      <c r="N31">
        <v>40.201497326203203</v>
      </c>
      <c r="O31">
        <v>3150.1593582887699</v>
      </c>
      <c r="P31">
        <v>407.16919786096298</v>
      </c>
      <c r="Q31">
        <v>394.66780748663098</v>
      </c>
      <c r="R31">
        <v>41.341604278074897</v>
      </c>
      <c r="S31">
        <v>49.0282352941176</v>
      </c>
      <c r="T31">
        <v>0.24281275823131801</v>
      </c>
    </row>
    <row r="32" spans="1:20">
      <c r="A32">
        <v>31</v>
      </c>
      <c r="B32">
        <v>32</v>
      </c>
      <c r="C32">
        <v>25</v>
      </c>
      <c r="D32">
        <v>428</v>
      </c>
      <c r="E32">
        <v>2532</v>
      </c>
      <c r="F32">
        <v>323</v>
      </c>
      <c r="G32">
        <v>0.75467289719626196</v>
      </c>
      <c r="H32">
        <v>210</v>
      </c>
      <c r="I32">
        <v>0.49065420560747702</v>
      </c>
      <c r="J32" t="s">
        <v>6</v>
      </c>
      <c r="K32" t="s">
        <v>6</v>
      </c>
      <c r="L32">
        <v>24.240654205607498</v>
      </c>
      <c r="M32">
        <v>379.89719626168198</v>
      </c>
      <c r="N32">
        <v>25.619158878504699</v>
      </c>
      <c r="O32">
        <v>2964.23831775701</v>
      </c>
      <c r="P32">
        <v>380.76168224299101</v>
      </c>
      <c r="Q32">
        <v>320.59813084112102</v>
      </c>
      <c r="R32">
        <v>40.871495327102799</v>
      </c>
      <c r="S32">
        <v>50.7102803738318</v>
      </c>
      <c r="T32">
        <v>0.193484082402932</v>
      </c>
    </row>
    <row r="33" spans="1:20">
      <c r="A33">
        <v>32</v>
      </c>
      <c r="B33">
        <v>32</v>
      </c>
      <c r="C33">
        <v>37</v>
      </c>
      <c r="D33">
        <v>80470</v>
      </c>
      <c r="E33">
        <v>3732</v>
      </c>
      <c r="F33">
        <v>72857</v>
      </c>
      <c r="G33">
        <v>0.90539331427861303</v>
      </c>
      <c r="H33">
        <v>58064</v>
      </c>
      <c r="I33">
        <v>0.72156083012302696</v>
      </c>
      <c r="J33">
        <v>622</v>
      </c>
      <c r="K33">
        <v>7.7295886665838202E-3</v>
      </c>
      <c r="L33">
        <v>26.498334783149001</v>
      </c>
      <c r="M33">
        <v>503.68221697527002</v>
      </c>
      <c r="N33">
        <v>44.429812352429501</v>
      </c>
      <c r="O33">
        <v>3596.7738163290701</v>
      </c>
      <c r="P33">
        <v>433.76982726481901</v>
      </c>
      <c r="Q33">
        <v>404.885684105878</v>
      </c>
      <c r="R33">
        <v>41.619821051323498</v>
      </c>
      <c r="S33">
        <v>48.8238349695539</v>
      </c>
      <c r="T33">
        <v>0.25118795551631401</v>
      </c>
    </row>
    <row r="34" spans="1:20">
      <c r="A34">
        <v>33</v>
      </c>
      <c r="B34">
        <v>32</v>
      </c>
      <c r="C34">
        <v>59</v>
      </c>
      <c r="D34">
        <v>37605</v>
      </c>
      <c r="E34">
        <v>5932</v>
      </c>
      <c r="F34">
        <v>34051</v>
      </c>
      <c r="G34">
        <v>0.90549129105172199</v>
      </c>
      <c r="H34">
        <v>26583</v>
      </c>
      <c r="I34">
        <v>0.70690067810131596</v>
      </c>
      <c r="J34">
        <v>278</v>
      </c>
      <c r="K34">
        <v>7.3926339582502301E-3</v>
      </c>
      <c r="L34">
        <v>21.965855604307901</v>
      </c>
      <c r="M34">
        <v>563.18399149049299</v>
      </c>
      <c r="N34">
        <v>49.199813854540601</v>
      </c>
      <c r="O34">
        <v>3861.6437175907499</v>
      </c>
      <c r="P34">
        <v>466.77795505916799</v>
      </c>
      <c r="Q34">
        <v>421.93189735407498</v>
      </c>
      <c r="R34">
        <v>42.273873155165496</v>
      </c>
      <c r="S34">
        <v>49.2481053051456</v>
      </c>
      <c r="T34">
        <v>0.23501617708582301</v>
      </c>
    </row>
    <row r="35" spans="1:20">
      <c r="A35">
        <v>34</v>
      </c>
      <c r="B35">
        <v>32</v>
      </c>
      <c r="C35">
        <v>65</v>
      </c>
      <c r="D35">
        <v>12701</v>
      </c>
      <c r="E35">
        <v>6532</v>
      </c>
      <c r="F35">
        <v>10954</v>
      </c>
      <c r="G35">
        <v>0.86245177545075202</v>
      </c>
      <c r="H35">
        <v>8163</v>
      </c>
      <c r="I35">
        <v>0.64270529879536997</v>
      </c>
      <c r="J35">
        <v>89</v>
      </c>
      <c r="K35">
        <v>7.0073222580899104E-3</v>
      </c>
      <c r="L35">
        <v>27.925753877647399</v>
      </c>
      <c r="M35">
        <v>432.46610503110003</v>
      </c>
      <c r="N35">
        <v>35.673017872608497</v>
      </c>
      <c r="O35">
        <v>3131.2310841665999</v>
      </c>
      <c r="P35">
        <v>394.07944256357803</v>
      </c>
      <c r="Q35">
        <v>360.580820407842</v>
      </c>
      <c r="R35">
        <v>42.158412723407601</v>
      </c>
      <c r="S35">
        <v>50.168963073773703</v>
      </c>
      <c r="T35">
        <v>0.211245663991455</v>
      </c>
    </row>
    <row r="36" spans="1:20">
      <c r="A36">
        <v>35</v>
      </c>
      <c r="B36">
        <v>32</v>
      </c>
      <c r="C36">
        <v>71</v>
      </c>
      <c r="D36">
        <v>19466</v>
      </c>
      <c r="E36">
        <v>7132</v>
      </c>
      <c r="F36">
        <v>17326</v>
      </c>
      <c r="G36">
        <v>0.89006472824411798</v>
      </c>
      <c r="H36">
        <v>13241</v>
      </c>
      <c r="I36">
        <v>0.68021165108394099</v>
      </c>
      <c r="J36">
        <v>283</v>
      </c>
      <c r="K36">
        <v>1.45381691153807E-2</v>
      </c>
      <c r="L36">
        <v>29.249511969587999</v>
      </c>
      <c r="M36">
        <v>423.64574129251002</v>
      </c>
      <c r="N36">
        <v>35.680417137573201</v>
      </c>
      <c r="O36">
        <v>3154.0197267029698</v>
      </c>
      <c r="P36">
        <v>384.96840645227599</v>
      </c>
      <c r="Q36">
        <v>355.00806534470399</v>
      </c>
      <c r="R36">
        <v>41.158532826466697</v>
      </c>
      <c r="S36">
        <v>49.686735847118001</v>
      </c>
      <c r="T36">
        <v>0.17322904975989101</v>
      </c>
    </row>
    <row r="37" spans="1:20">
      <c r="A37">
        <v>36</v>
      </c>
      <c r="B37">
        <v>32</v>
      </c>
      <c r="C37">
        <v>111</v>
      </c>
      <c r="D37">
        <v>10794</v>
      </c>
      <c r="E37">
        <v>11132</v>
      </c>
      <c r="F37">
        <v>10654</v>
      </c>
      <c r="G37">
        <v>0.98702983138780798</v>
      </c>
      <c r="H37">
        <v>8362</v>
      </c>
      <c r="I37">
        <v>0.77468964239392302</v>
      </c>
      <c r="J37">
        <v>208</v>
      </c>
      <c r="K37">
        <v>1.9269964795256601E-2</v>
      </c>
      <c r="L37">
        <v>19.999444135630899</v>
      </c>
      <c r="M37">
        <v>567.58745599407098</v>
      </c>
      <c r="N37">
        <v>51.602371687974802</v>
      </c>
      <c r="O37">
        <v>4074.69232907171</v>
      </c>
      <c r="P37">
        <v>462.07707985918103</v>
      </c>
      <c r="Q37">
        <v>439.31702797850699</v>
      </c>
      <c r="R37">
        <v>42.039466370205702</v>
      </c>
      <c r="S37">
        <v>50.991106170094497</v>
      </c>
      <c r="T37">
        <v>0.234089989960656</v>
      </c>
    </row>
    <row r="38" spans="1:20">
      <c r="A38">
        <v>37</v>
      </c>
      <c r="B38">
        <v>33</v>
      </c>
      <c r="C38">
        <v>25</v>
      </c>
      <c r="D38">
        <v>991</v>
      </c>
      <c r="E38">
        <v>2533</v>
      </c>
      <c r="F38">
        <v>991</v>
      </c>
      <c r="G38">
        <v>1</v>
      </c>
      <c r="H38">
        <v>842</v>
      </c>
      <c r="I38">
        <v>0.849646821392533</v>
      </c>
      <c r="J38" t="s">
        <v>6</v>
      </c>
      <c r="K38" t="s">
        <v>6</v>
      </c>
      <c r="L38">
        <v>24.7325933400605</v>
      </c>
      <c r="M38">
        <v>500.76992936427803</v>
      </c>
      <c r="N38">
        <v>42.724520686175602</v>
      </c>
      <c r="O38">
        <v>3644.2805247225001</v>
      </c>
      <c r="P38">
        <v>430.174571140262</v>
      </c>
      <c r="Q38">
        <v>373.00908173562101</v>
      </c>
      <c r="R38">
        <v>40.696266397578199</v>
      </c>
      <c r="S38">
        <v>50.986881937436898</v>
      </c>
      <c r="T38">
        <v>0.38522723316644297</v>
      </c>
    </row>
    <row r="39" spans="1:20">
      <c r="A39">
        <v>38</v>
      </c>
      <c r="B39">
        <v>33</v>
      </c>
      <c r="C39">
        <v>37</v>
      </c>
      <c r="D39">
        <v>227590</v>
      </c>
      <c r="E39">
        <v>3733</v>
      </c>
      <c r="F39">
        <v>209223</v>
      </c>
      <c r="G39">
        <v>0.91929786018717896</v>
      </c>
      <c r="H39">
        <v>169763</v>
      </c>
      <c r="I39">
        <v>0.74591590140164299</v>
      </c>
      <c r="J39">
        <v>1844</v>
      </c>
      <c r="K39">
        <v>8.1022892042708402E-3</v>
      </c>
      <c r="L39">
        <v>25.573223779603701</v>
      </c>
      <c r="M39">
        <v>561.91824772617395</v>
      </c>
      <c r="N39">
        <v>48.170793971615602</v>
      </c>
      <c r="O39">
        <v>3926.0704907948498</v>
      </c>
      <c r="P39">
        <v>471.69754822268101</v>
      </c>
      <c r="Q39">
        <v>431.83095039325099</v>
      </c>
      <c r="R39">
        <v>41.5309328177864</v>
      </c>
      <c r="S39">
        <v>48.998725778812798</v>
      </c>
      <c r="T39">
        <v>0.23775305714244999</v>
      </c>
    </row>
    <row r="40" spans="1:20">
      <c r="A40">
        <v>39</v>
      </c>
      <c r="B40">
        <v>33</v>
      </c>
      <c r="C40">
        <v>59</v>
      </c>
      <c r="D40">
        <v>126521</v>
      </c>
      <c r="E40">
        <v>5933</v>
      </c>
      <c r="F40">
        <v>120112</v>
      </c>
      <c r="G40">
        <v>0.94934437761320301</v>
      </c>
      <c r="H40">
        <v>100910</v>
      </c>
      <c r="I40">
        <v>0.79757510610886695</v>
      </c>
      <c r="J40">
        <v>531</v>
      </c>
      <c r="K40">
        <v>4.1969317346527398E-3</v>
      </c>
      <c r="L40">
        <v>22.8931481730306</v>
      </c>
      <c r="M40">
        <v>606.008243690771</v>
      </c>
      <c r="N40">
        <v>52.9899384291936</v>
      </c>
      <c r="O40">
        <v>4196.7761715446404</v>
      </c>
      <c r="P40">
        <v>491.25609977790202</v>
      </c>
      <c r="Q40">
        <v>451.12711723745502</v>
      </c>
      <c r="R40">
        <v>41.495720078089803</v>
      </c>
      <c r="S40">
        <v>49.2032943147778</v>
      </c>
      <c r="T40">
        <v>0.218374284414278</v>
      </c>
    </row>
    <row r="41" spans="1:20">
      <c r="A41">
        <v>40</v>
      </c>
      <c r="B41">
        <v>33</v>
      </c>
      <c r="C41">
        <v>65</v>
      </c>
      <c r="D41">
        <v>40379</v>
      </c>
      <c r="E41">
        <v>6533</v>
      </c>
      <c r="F41">
        <v>36987</v>
      </c>
      <c r="G41">
        <v>0.91599593848287497</v>
      </c>
      <c r="H41">
        <v>29622</v>
      </c>
      <c r="I41">
        <v>0.73359914807201798</v>
      </c>
      <c r="J41">
        <v>289</v>
      </c>
      <c r="K41">
        <v>7.1571856658163898E-3</v>
      </c>
      <c r="L41">
        <v>25.4733153371802</v>
      </c>
      <c r="M41">
        <v>513.66849104732705</v>
      </c>
      <c r="N41">
        <v>44.551029000222897</v>
      </c>
      <c r="O41">
        <v>3661.1982961440399</v>
      </c>
      <c r="P41">
        <v>450.34805220535401</v>
      </c>
      <c r="Q41">
        <v>413.43054558062403</v>
      </c>
      <c r="R41">
        <v>41.1664231407415</v>
      </c>
      <c r="S41">
        <v>49.071348968523203</v>
      </c>
      <c r="T41">
        <v>0.20752454644665999</v>
      </c>
    </row>
    <row r="42" spans="1:20">
      <c r="A42">
        <v>41</v>
      </c>
      <c r="B42">
        <v>33</v>
      </c>
      <c r="C42">
        <v>71</v>
      </c>
      <c r="D42">
        <v>36426</v>
      </c>
      <c r="E42">
        <v>7133</v>
      </c>
      <c r="F42">
        <v>33129</v>
      </c>
      <c r="G42">
        <v>0.90948772854554405</v>
      </c>
      <c r="H42">
        <v>26915</v>
      </c>
      <c r="I42">
        <v>0.73889529456981295</v>
      </c>
      <c r="J42">
        <v>262</v>
      </c>
      <c r="K42">
        <v>7.1926645802448796E-3</v>
      </c>
      <c r="L42">
        <v>25.432054027343099</v>
      </c>
      <c r="M42">
        <v>493.323148300664</v>
      </c>
      <c r="N42">
        <v>42.046340525997898</v>
      </c>
      <c r="O42">
        <v>3519.66935705265</v>
      </c>
      <c r="P42">
        <v>429.99544281557098</v>
      </c>
      <c r="Q42">
        <v>396.429830340965</v>
      </c>
      <c r="R42">
        <v>41.632103442595998</v>
      </c>
      <c r="S42">
        <v>49.190029100093298</v>
      </c>
      <c r="T42">
        <v>0.207519760042814</v>
      </c>
    </row>
    <row r="43" spans="1:20">
      <c r="A43">
        <v>42</v>
      </c>
      <c r="B43">
        <v>33</v>
      </c>
      <c r="C43">
        <v>111</v>
      </c>
      <c r="D43">
        <v>22821</v>
      </c>
      <c r="E43">
        <v>11133</v>
      </c>
      <c r="F43">
        <v>21657</v>
      </c>
      <c r="G43">
        <v>0.94899434731168697</v>
      </c>
      <c r="H43">
        <v>18387</v>
      </c>
      <c r="I43">
        <v>0.80570527146049697</v>
      </c>
      <c r="J43">
        <v>209</v>
      </c>
      <c r="K43">
        <v>9.1582314534858194E-3</v>
      </c>
      <c r="L43">
        <v>20.361596774900299</v>
      </c>
      <c r="M43">
        <v>567.62087550939896</v>
      </c>
      <c r="N43">
        <v>49.2199290127514</v>
      </c>
      <c r="O43">
        <v>4020.81284781561</v>
      </c>
      <c r="P43">
        <v>475.40283072608599</v>
      </c>
      <c r="Q43">
        <v>436.44835896761799</v>
      </c>
      <c r="R43">
        <v>41.909732264142697</v>
      </c>
      <c r="S43">
        <v>49.286052320231398</v>
      </c>
      <c r="T43">
        <v>0.21856129077834299</v>
      </c>
    </row>
    <row r="44" spans="1:20">
      <c r="A44">
        <v>43</v>
      </c>
      <c r="B44">
        <v>42</v>
      </c>
      <c r="C44">
        <v>25</v>
      </c>
      <c r="D44">
        <v>1070</v>
      </c>
      <c r="E44">
        <v>2542</v>
      </c>
      <c r="F44">
        <v>1070</v>
      </c>
      <c r="G44">
        <v>1</v>
      </c>
      <c r="H44">
        <v>683</v>
      </c>
      <c r="I44">
        <v>0.63831775700934601</v>
      </c>
      <c r="J44" t="s">
        <v>6</v>
      </c>
      <c r="K44" t="s">
        <v>6</v>
      </c>
      <c r="L44">
        <v>13.0355140186916</v>
      </c>
      <c r="M44">
        <v>381.13177570093501</v>
      </c>
      <c r="N44">
        <v>38.330841121495297</v>
      </c>
      <c r="O44">
        <v>3065.1224299065402</v>
      </c>
      <c r="P44">
        <v>373.79345794392498</v>
      </c>
      <c r="Q44">
        <v>343.39906542056099</v>
      </c>
      <c r="R44">
        <v>44.1990654205607</v>
      </c>
      <c r="S44">
        <v>51.7588785046729</v>
      </c>
      <c r="T44">
        <v>0.230597929553814</v>
      </c>
    </row>
    <row r="45" spans="1:20">
      <c r="A45">
        <v>44</v>
      </c>
      <c r="B45">
        <v>42</v>
      </c>
      <c r="C45">
        <v>37</v>
      </c>
      <c r="D45">
        <v>148882</v>
      </c>
      <c r="E45">
        <v>3742</v>
      </c>
      <c r="F45">
        <v>128590</v>
      </c>
      <c r="G45">
        <v>0.86370414153490704</v>
      </c>
      <c r="H45">
        <v>89453</v>
      </c>
      <c r="I45">
        <v>0.60083153101113596</v>
      </c>
      <c r="J45">
        <v>1022</v>
      </c>
      <c r="K45">
        <v>6.8644967155196699E-3</v>
      </c>
      <c r="L45">
        <v>25.101456186778801</v>
      </c>
      <c r="M45">
        <v>497.75924557703399</v>
      </c>
      <c r="N45">
        <v>45.632420306014197</v>
      </c>
      <c r="O45">
        <v>3434.8642481965599</v>
      </c>
      <c r="P45">
        <v>403.52019048642501</v>
      </c>
      <c r="Q45">
        <v>384.12274149998001</v>
      </c>
      <c r="R45">
        <v>40.346482449187903</v>
      </c>
      <c r="S45">
        <v>48.222881207936503</v>
      </c>
      <c r="T45">
        <v>0.27075277217125598</v>
      </c>
    </row>
    <row r="46" spans="1:20">
      <c r="A46">
        <v>45</v>
      </c>
      <c r="B46">
        <v>42</v>
      </c>
      <c r="C46">
        <v>59</v>
      </c>
      <c r="D46">
        <v>48397</v>
      </c>
      <c r="E46">
        <v>5942</v>
      </c>
      <c r="F46">
        <v>44770</v>
      </c>
      <c r="G46">
        <v>0.92505733826476799</v>
      </c>
      <c r="H46">
        <v>33883</v>
      </c>
      <c r="I46">
        <v>0.70010537843254705</v>
      </c>
      <c r="J46">
        <v>268</v>
      </c>
      <c r="K46">
        <v>5.5375333181808799E-3</v>
      </c>
      <c r="L46">
        <v>19.842200962869601</v>
      </c>
      <c r="M46">
        <v>575.03285327602998</v>
      </c>
      <c r="N46">
        <v>54.060127693865297</v>
      </c>
      <c r="O46">
        <v>3856.8060623592401</v>
      </c>
      <c r="P46">
        <v>449.96171250284101</v>
      </c>
      <c r="Q46">
        <v>425.46040043804402</v>
      </c>
      <c r="R46">
        <v>40.8811289955989</v>
      </c>
      <c r="S46">
        <v>49.183275822881598</v>
      </c>
      <c r="T46">
        <v>0.23903908900658399</v>
      </c>
    </row>
    <row r="47" spans="1:20">
      <c r="A47">
        <v>46</v>
      </c>
      <c r="B47">
        <v>42</v>
      </c>
      <c r="C47">
        <v>65</v>
      </c>
      <c r="D47">
        <v>25604</v>
      </c>
      <c r="E47">
        <v>6542</v>
      </c>
      <c r="F47">
        <v>22626</v>
      </c>
      <c r="G47">
        <v>0.88369004842993304</v>
      </c>
      <c r="H47">
        <v>18594</v>
      </c>
      <c r="I47">
        <v>0.72621465396031903</v>
      </c>
      <c r="J47">
        <v>382</v>
      </c>
      <c r="K47">
        <v>1.49195438212779E-2</v>
      </c>
      <c r="L47">
        <v>24.090103108889199</v>
      </c>
      <c r="M47">
        <v>471.80819403218197</v>
      </c>
      <c r="N47">
        <v>45.218012810498401</v>
      </c>
      <c r="O47">
        <v>3456.7419543821302</v>
      </c>
      <c r="P47">
        <v>395.89411810654599</v>
      </c>
      <c r="Q47">
        <v>385.15314013435398</v>
      </c>
      <c r="R47">
        <v>41.468051866895799</v>
      </c>
      <c r="S47">
        <v>49.974066552101199</v>
      </c>
      <c r="T47">
        <v>0.20750433551045799</v>
      </c>
    </row>
    <row r="48" spans="1:20">
      <c r="A48">
        <v>47</v>
      </c>
      <c r="B48">
        <v>42</v>
      </c>
      <c r="C48">
        <v>71</v>
      </c>
      <c r="D48">
        <v>28488</v>
      </c>
      <c r="E48">
        <v>7142</v>
      </c>
      <c r="F48">
        <v>26411</v>
      </c>
      <c r="G48">
        <v>0.92709210895815797</v>
      </c>
      <c r="H48">
        <v>19492</v>
      </c>
      <c r="I48">
        <v>0.68421791631564199</v>
      </c>
      <c r="J48">
        <v>117</v>
      </c>
      <c r="K48">
        <v>4.1069924178601504E-3</v>
      </c>
      <c r="L48">
        <v>24.135460544790799</v>
      </c>
      <c r="M48">
        <v>429.992944397641</v>
      </c>
      <c r="N48">
        <v>37.393358607132797</v>
      </c>
      <c r="O48">
        <v>3162.10737854535</v>
      </c>
      <c r="P48">
        <v>370.021588037068</v>
      </c>
      <c r="Q48">
        <v>354.82641814097201</v>
      </c>
      <c r="R48">
        <v>41.9222830665543</v>
      </c>
      <c r="S48">
        <v>49.1052723953946</v>
      </c>
      <c r="T48">
        <v>0.219034847289934</v>
      </c>
    </row>
    <row r="49" spans="1:20">
      <c r="A49">
        <v>48</v>
      </c>
      <c r="B49">
        <v>42</v>
      </c>
      <c r="C49">
        <v>111</v>
      </c>
      <c r="D49">
        <v>11795</v>
      </c>
      <c r="E49">
        <v>11142</v>
      </c>
      <c r="F49">
        <v>10408</v>
      </c>
      <c r="G49">
        <v>0.88240779991521801</v>
      </c>
      <c r="H49">
        <v>7180</v>
      </c>
      <c r="I49">
        <v>0.60873251377702398</v>
      </c>
      <c r="J49">
        <v>395</v>
      </c>
      <c r="K49">
        <v>3.3488766426451898E-2</v>
      </c>
      <c r="L49">
        <v>14.2440864773209</v>
      </c>
      <c r="M49">
        <v>504.73802458668899</v>
      </c>
      <c r="N49">
        <v>48.190928359474398</v>
      </c>
      <c r="O49">
        <v>3477.0666384061001</v>
      </c>
      <c r="P49">
        <v>424.58456973293801</v>
      </c>
      <c r="Q49">
        <v>393.45044510385799</v>
      </c>
      <c r="R49">
        <v>41.417041119118302</v>
      </c>
      <c r="S49">
        <v>48.904111911827002</v>
      </c>
      <c r="T49">
        <v>0.23486880061369</v>
      </c>
    </row>
    <row r="50" spans="1:20">
      <c r="A50">
        <v>49</v>
      </c>
      <c r="B50">
        <v>44</v>
      </c>
      <c r="C50">
        <v>25</v>
      </c>
      <c r="D50">
        <v>5180</v>
      </c>
      <c r="E50">
        <v>2544</v>
      </c>
      <c r="F50">
        <v>4683</v>
      </c>
      <c r="G50">
        <v>0.90405405405405403</v>
      </c>
      <c r="H50">
        <v>3071</v>
      </c>
      <c r="I50">
        <v>0.59285714285714297</v>
      </c>
      <c r="J50">
        <v>122</v>
      </c>
      <c r="K50">
        <v>2.3552123552123602E-2</v>
      </c>
      <c r="L50">
        <v>22.424710424710401</v>
      </c>
      <c r="M50">
        <v>347.72644787644799</v>
      </c>
      <c r="N50">
        <v>49.104247104247101</v>
      </c>
      <c r="O50">
        <v>2961.6920849420799</v>
      </c>
      <c r="P50">
        <v>367.72876447876502</v>
      </c>
      <c r="Q50">
        <v>378.82084942084902</v>
      </c>
      <c r="R50">
        <v>33.165057915057901</v>
      </c>
      <c r="S50">
        <v>49.436486486486501</v>
      </c>
      <c r="T50">
        <v>0.13455779747897501</v>
      </c>
    </row>
    <row r="51" spans="1:20">
      <c r="A51">
        <v>50</v>
      </c>
      <c r="B51">
        <v>44</v>
      </c>
      <c r="C51">
        <v>37</v>
      </c>
      <c r="D51">
        <v>296990</v>
      </c>
      <c r="E51">
        <v>3744</v>
      </c>
      <c r="F51">
        <v>262139</v>
      </c>
      <c r="G51">
        <v>0.88265261456614696</v>
      </c>
      <c r="H51">
        <v>174061</v>
      </c>
      <c r="I51">
        <v>0.58608370652210495</v>
      </c>
      <c r="J51">
        <v>3893</v>
      </c>
      <c r="K51">
        <v>1.3108185460789901E-2</v>
      </c>
      <c r="L51">
        <v>23.724546281019599</v>
      </c>
      <c r="M51">
        <v>360.08209704030401</v>
      </c>
      <c r="N51">
        <v>45.6552543856696</v>
      </c>
      <c r="O51">
        <v>3078.5156099532001</v>
      </c>
      <c r="P51">
        <v>379.10403043873498</v>
      </c>
      <c r="Q51">
        <v>376.33229401663402</v>
      </c>
      <c r="R51">
        <v>36.494794437523097</v>
      </c>
      <c r="S51">
        <v>46.406879019495598</v>
      </c>
      <c r="T51">
        <v>0.27292433230917501</v>
      </c>
    </row>
    <row r="52" spans="1:20">
      <c r="A52">
        <v>51</v>
      </c>
      <c r="B52">
        <v>44</v>
      </c>
      <c r="C52">
        <v>59</v>
      </c>
      <c r="D52">
        <v>98781</v>
      </c>
      <c r="E52">
        <v>5944</v>
      </c>
      <c r="F52">
        <v>91552</v>
      </c>
      <c r="G52">
        <v>0.92681791032688499</v>
      </c>
      <c r="H52">
        <v>64395</v>
      </c>
      <c r="I52">
        <v>0.651896619795305</v>
      </c>
      <c r="J52">
        <v>1465</v>
      </c>
      <c r="K52">
        <v>1.4830787297152301E-2</v>
      </c>
      <c r="L52">
        <v>21.5897895344246</v>
      </c>
      <c r="M52">
        <v>384.91249329324501</v>
      </c>
      <c r="N52">
        <v>47.118798149441702</v>
      </c>
      <c r="O52">
        <v>3186.6882295178202</v>
      </c>
      <c r="P52">
        <v>388.71247507111701</v>
      </c>
      <c r="Q52">
        <v>384.47305655946002</v>
      </c>
      <c r="R52">
        <v>36.739686781871001</v>
      </c>
      <c r="S52">
        <v>46.203966349804098</v>
      </c>
      <c r="T52">
        <v>0.256390520880317</v>
      </c>
    </row>
    <row r="53" spans="1:20">
      <c r="A53">
        <v>52</v>
      </c>
      <c r="B53">
        <v>44</v>
      </c>
      <c r="C53">
        <v>65</v>
      </c>
      <c r="D53">
        <v>69349</v>
      </c>
      <c r="E53">
        <v>6544</v>
      </c>
      <c r="F53">
        <v>62837</v>
      </c>
      <c r="G53">
        <v>0.90609814128538302</v>
      </c>
      <c r="H53">
        <v>42818</v>
      </c>
      <c r="I53">
        <v>0.61742779275836701</v>
      </c>
      <c r="J53">
        <v>479</v>
      </c>
      <c r="K53">
        <v>6.9070931087686898E-3</v>
      </c>
      <c r="L53">
        <v>22.387647983388401</v>
      </c>
      <c r="M53">
        <v>332.48395795180897</v>
      </c>
      <c r="N53">
        <v>42.2065206419703</v>
      </c>
      <c r="O53">
        <v>2972.7285901743398</v>
      </c>
      <c r="P53">
        <v>362.89897475089799</v>
      </c>
      <c r="Q53">
        <v>357.30516662100399</v>
      </c>
      <c r="R53">
        <v>37.0524881396992</v>
      </c>
      <c r="S53">
        <v>47.569597254466501</v>
      </c>
      <c r="T53">
        <v>0.21596290224946299</v>
      </c>
    </row>
    <row r="54" spans="1:20">
      <c r="A54">
        <v>53</v>
      </c>
      <c r="B54">
        <v>44</v>
      </c>
      <c r="C54">
        <v>71</v>
      </c>
      <c r="D54">
        <v>77165</v>
      </c>
      <c r="E54">
        <v>7144</v>
      </c>
      <c r="F54">
        <v>68752</v>
      </c>
      <c r="G54">
        <v>0.89097388712499204</v>
      </c>
      <c r="H54">
        <v>46404</v>
      </c>
      <c r="I54">
        <v>0.60136072053392098</v>
      </c>
      <c r="J54">
        <v>1255</v>
      </c>
      <c r="K54">
        <v>1.6263850191148801E-2</v>
      </c>
      <c r="L54">
        <v>23.334892762262701</v>
      </c>
      <c r="M54">
        <v>321.98538197369299</v>
      </c>
      <c r="N54">
        <v>40.089911229184203</v>
      </c>
      <c r="O54">
        <v>2878.5145726689602</v>
      </c>
      <c r="P54">
        <v>356.43489924188401</v>
      </c>
      <c r="Q54">
        <v>349.78850515129898</v>
      </c>
      <c r="R54">
        <v>36.4369597615499</v>
      </c>
      <c r="S54">
        <v>47.145532300913601</v>
      </c>
      <c r="T54">
        <v>0.18796462472314901</v>
      </c>
    </row>
    <row r="55" spans="1:20">
      <c r="A55">
        <v>54</v>
      </c>
      <c r="B55">
        <v>44</v>
      </c>
      <c r="C55">
        <v>111</v>
      </c>
      <c r="D55">
        <v>25838</v>
      </c>
      <c r="E55">
        <v>11144</v>
      </c>
      <c r="F55">
        <v>23747</v>
      </c>
      <c r="G55">
        <v>0.91907268364424499</v>
      </c>
      <c r="H55">
        <v>15556</v>
      </c>
      <c r="I55">
        <v>0.60205898289341298</v>
      </c>
      <c r="J55">
        <v>481</v>
      </c>
      <c r="K55">
        <v>1.8615991949841301E-2</v>
      </c>
      <c r="L55">
        <v>19.4335474881957</v>
      </c>
      <c r="M55">
        <v>382.81267899992298</v>
      </c>
      <c r="N55">
        <v>48.853355522873301</v>
      </c>
      <c r="O55">
        <v>3193.05979564982</v>
      </c>
      <c r="P55">
        <v>387.51095286012799</v>
      </c>
      <c r="Q55">
        <v>384.05604148927898</v>
      </c>
      <c r="R55">
        <v>34.888304048301002</v>
      </c>
      <c r="S55">
        <v>46.616882111618501</v>
      </c>
      <c r="T55">
        <v>0.25217459934525399</v>
      </c>
    </row>
    <row r="56" spans="1:20">
      <c r="A56">
        <v>55</v>
      </c>
      <c r="B56">
        <v>45</v>
      </c>
      <c r="C56">
        <v>25</v>
      </c>
      <c r="D56">
        <v>1873</v>
      </c>
      <c r="E56">
        <v>2545</v>
      </c>
      <c r="F56">
        <v>1873</v>
      </c>
      <c r="G56">
        <v>1</v>
      </c>
      <c r="H56">
        <v>1471</v>
      </c>
      <c r="I56">
        <v>0.78537106246663102</v>
      </c>
      <c r="J56" t="s">
        <v>6</v>
      </c>
      <c r="K56" t="s">
        <v>6</v>
      </c>
      <c r="L56">
        <v>9.5867592098238106</v>
      </c>
      <c r="M56">
        <v>256.68019220501901</v>
      </c>
      <c r="N56">
        <v>37.927389215162798</v>
      </c>
      <c r="O56">
        <v>2851.2578750667399</v>
      </c>
      <c r="P56">
        <v>320.58942872397199</v>
      </c>
      <c r="Q56">
        <v>325.692471970101</v>
      </c>
      <c r="R56">
        <v>34.045381740523197</v>
      </c>
      <c r="S56">
        <v>50.308595835557902</v>
      </c>
      <c r="T56">
        <v>0.14712522127946001</v>
      </c>
    </row>
    <row r="57" spans="1:20">
      <c r="A57">
        <v>56</v>
      </c>
      <c r="B57">
        <v>45</v>
      </c>
      <c r="C57">
        <v>37</v>
      </c>
      <c r="D57">
        <v>145407</v>
      </c>
      <c r="E57">
        <v>3745</v>
      </c>
      <c r="F57">
        <v>129006</v>
      </c>
      <c r="G57">
        <v>0.88720625554478105</v>
      </c>
      <c r="H57">
        <v>81202</v>
      </c>
      <c r="I57">
        <v>0.55844629213174102</v>
      </c>
      <c r="J57">
        <v>1367</v>
      </c>
      <c r="K57">
        <v>9.4011980166016796E-3</v>
      </c>
      <c r="L57">
        <v>21.2299889276307</v>
      </c>
      <c r="M57">
        <v>374.91977002482702</v>
      </c>
      <c r="N57">
        <v>46.7243461456464</v>
      </c>
      <c r="O57">
        <v>3174.0323780835902</v>
      </c>
      <c r="P57">
        <v>374.69101212458798</v>
      </c>
      <c r="Q57">
        <v>372.77076069240098</v>
      </c>
      <c r="R57">
        <v>35.206984533069203</v>
      </c>
      <c r="S57">
        <v>44.875824410104002</v>
      </c>
      <c r="T57">
        <v>0.283686395507663</v>
      </c>
    </row>
    <row r="58" spans="1:20">
      <c r="A58">
        <v>57</v>
      </c>
      <c r="B58">
        <v>45</v>
      </c>
      <c r="C58">
        <v>59</v>
      </c>
      <c r="D58">
        <v>50169</v>
      </c>
      <c r="E58">
        <v>5945</v>
      </c>
      <c r="F58">
        <v>45919</v>
      </c>
      <c r="G58">
        <v>0.91528633219717404</v>
      </c>
      <c r="H58">
        <v>31272</v>
      </c>
      <c r="I58">
        <v>0.62333313400705603</v>
      </c>
      <c r="J58">
        <v>554</v>
      </c>
      <c r="K58">
        <v>1.10426757559449E-2</v>
      </c>
      <c r="L58">
        <v>20.000518248320699</v>
      </c>
      <c r="M58">
        <v>384.44993920548501</v>
      </c>
      <c r="N58">
        <v>48.744722836811597</v>
      </c>
      <c r="O58">
        <v>3203.2286272399301</v>
      </c>
      <c r="P58">
        <v>382.64027586756799</v>
      </c>
      <c r="Q58">
        <v>382.68010125774902</v>
      </c>
      <c r="R58">
        <v>33.446211804102099</v>
      </c>
      <c r="S58">
        <v>44.7093623552393</v>
      </c>
      <c r="T58">
        <v>0.28169045886402699</v>
      </c>
    </row>
    <row r="59" spans="1:20">
      <c r="A59">
        <v>58</v>
      </c>
      <c r="B59">
        <v>45</v>
      </c>
      <c r="C59">
        <v>65</v>
      </c>
      <c r="D59">
        <v>41259</v>
      </c>
      <c r="E59">
        <v>6545</v>
      </c>
      <c r="F59">
        <v>39008</v>
      </c>
      <c r="G59">
        <v>0.94544220654887401</v>
      </c>
      <c r="H59">
        <v>28706</v>
      </c>
      <c r="I59">
        <v>0.695751230034659</v>
      </c>
      <c r="J59">
        <v>448</v>
      </c>
      <c r="K59">
        <v>1.08582369907172E-2</v>
      </c>
      <c r="L59">
        <v>23.056569475750699</v>
      </c>
      <c r="M59">
        <v>327.76446351099202</v>
      </c>
      <c r="N59">
        <v>39.859812404566298</v>
      </c>
      <c r="O59">
        <v>2919.6518820136198</v>
      </c>
      <c r="P59">
        <v>341.37177343125097</v>
      </c>
      <c r="Q59">
        <v>345.22981652487903</v>
      </c>
      <c r="R59">
        <v>36.902736372670198</v>
      </c>
      <c r="S59">
        <v>45.608885334108898</v>
      </c>
      <c r="T59">
        <v>0.23108499167983301</v>
      </c>
    </row>
    <row r="60" spans="1:20">
      <c r="A60">
        <v>59</v>
      </c>
      <c r="B60">
        <v>45</v>
      </c>
      <c r="C60">
        <v>71</v>
      </c>
      <c r="D60">
        <v>44818</v>
      </c>
      <c r="E60">
        <v>7145</v>
      </c>
      <c r="F60">
        <v>38972</v>
      </c>
      <c r="G60">
        <v>0.869561336962827</v>
      </c>
      <c r="H60">
        <v>27039</v>
      </c>
      <c r="I60">
        <v>0.60330670712660095</v>
      </c>
      <c r="J60">
        <v>147</v>
      </c>
      <c r="K60">
        <v>3.2799321701102199E-3</v>
      </c>
      <c r="L60">
        <v>24.301664509795199</v>
      </c>
      <c r="M60">
        <v>331.56013208978499</v>
      </c>
      <c r="N60">
        <v>38.994979695658003</v>
      </c>
      <c r="O60">
        <v>2943.3383015752602</v>
      </c>
      <c r="P60">
        <v>344.15498237315398</v>
      </c>
      <c r="Q60">
        <v>340.41188808068199</v>
      </c>
      <c r="R60">
        <v>34.9699451113392</v>
      </c>
      <c r="S60">
        <v>45.981034405819102</v>
      </c>
      <c r="T60">
        <v>0.20240809826116099</v>
      </c>
    </row>
    <row r="61" spans="1:20">
      <c r="A61">
        <v>60</v>
      </c>
      <c r="B61">
        <v>45</v>
      </c>
      <c r="C61">
        <v>111</v>
      </c>
      <c r="D61">
        <v>12939</v>
      </c>
      <c r="E61">
        <v>11145</v>
      </c>
      <c r="F61">
        <v>11419</v>
      </c>
      <c r="G61">
        <v>0.88252569750367105</v>
      </c>
      <c r="H61">
        <v>7398</v>
      </c>
      <c r="I61">
        <v>0.57175979596568505</v>
      </c>
      <c r="J61">
        <v>187</v>
      </c>
      <c r="K61">
        <v>1.4452430636061501E-2</v>
      </c>
      <c r="L61">
        <v>18.454208207743999</v>
      </c>
      <c r="M61">
        <v>381.64966380709501</v>
      </c>
      <c r="N61">
        <v>45.744647963521103</v>
      </c>
      <c r="O61">
        <v>3213.8862354123198</v>
      </c>
      <c r="P61">
        <v>377.14784759255002</v>
      </c>
      <c r="Q61">
        <v>370.659401808486</v>
      </c>
      <c r="R61">
        <v>33.227838318262599</v>
      </c>
      <c r="S61">
        <v>44.567199938171399</v>
      </c>
      <c r="T61">
        <v>0.27171402285250901</v>
      </c>
    </row>
    <row r="62" spans="1:20">
      <c r="A62">
        <v>61</v>
      </c>
      <c r="B62">
        <v>48</v>
      </c>
      <c r="C62">
        <v>25</v>
      </c>
      <c r="D62">
        <v>726</v>
      </c>
      <c r="E62">
        <v>2548</v>
      </c>
      <c r="F62">
        <v>726</v>
      </c>
      <c r="G62">
        <v>1</v>
      </c>
      <c r="H62">
        <v>561</v>
      </c>
      <c r="I62">
        <v>0.77272727272727304</v>
      </c>
      <c r="J62" t="s">
        <v>6</v>
      </c>
      <c r="K62" t="s">
        <v>6</v>
      </c>
      <c r="L62">
        <v>15.004132231405</v>
      </c>
      <c r="M62">
        <v>325.82369146005499</v>
      </c>
      <c r="N62">
        <v>18.097796143250701</v>
      </c>
      <c r="O62">
        <v>2562.8663911845701</v>
      </c>
      <c r="P62">
        <v>341.86501377410502</v>
      </c>
      <c r="Q62">
        <v>319.87327823691498</v>
      </c>
      <c r="R62">
        <v>46.351239669421503</v>
      </c>
      <c r="S62">
        <v>52</v>
      </c>
      <c r="T62">
        <v>0.24106537784367599</v>
      </c>
    </row>
    <row r="63" spans="1:20">
      <c r="A63">
        <v>62</v>
      </c>
      <c r="B63">
        <v>48</v>
      </c>
      <c r="C63">
        <v>37</v>
      </c>
      <c r="D63">
        <v>166535</v>
      </c>
      <c r="E63">
        <v>3748</v>
      </c>
      <c r="F63">
        <v>141994</v>
      </c>
      <c r="G63">
        <v>0.85263758369111597</v>
      </c>
      <c r="H63">
        <v>98260</v>
      </c>
      <c r="I63">
        <v>0.59002612063530202</v>
      </c>
      <c r="J63">
        <v>2062</v>
      </c>
      <c r="K63">
        <v>1.23817816074699E-2</v>
      </c>
      <c r="L63">
        <v>29.552442429519299</v>
      </c>
      <c r="M63">
        <v>408.61361875882</v>
      </c>
      <c r="N63">
        <v>30.1086138049059</v>
      </c>
      <c r="O63">
        <v>3156.4193713033301</v>
      </c>
      <c r="P63">
        <v>363.706229921638</v>
      </c>
      <c r="Q63">
        <v>343.534950610983</v>
      </c>
      <c r="R63">
        <v>41.583462935719197</v>
      </c>
      <c r="S63">
        <v>47.305857627525697</v>
      </c>
      <c r="T63">
        <v>0.249635686895227</v>
      </c>
    </row>
    <row r="64" spans="1:20">
      <c r="A64">
        <v>63</v>
      </c>
      <c r="B64">
        <v>48</v>
      </c>
      <c r="C64">
        <v>59</v>
      </c>
      <c r="D64">
        <v>26856</v>
      </c>
      <c r="E64">
        <v>5948</v>
      </c>
      <c r="F64">
        <v>24090</v>
      </c>
      <c r="G64">
        <v>0.89700625558534397</v>
      </c>
      <c r="H64">
        <v>16203</v>
      </c>
      <c r="I64">
        <v>0.60332886505808803</v>
      </c>
      <c r="J64">
        <v>515</v>
      </c>
      <c r="K64">
        <v>1.9176347929699099E-2</v>
      </c>
      <c r="L64">
        <v>22.724270181709901</v>
      </c>
      <c r="M64">
        <v>412.75983020554099</v>
      </c>
      <c r="N64">
        <v>30.489648495680701</v>
      </c>
      <c r="O64">
        <v>3187.0988605898101</v>
      </c>
      <c r="P64">
        <v>365.454795948764</v>
      </c>
      <c r="Q64">
        <v>347.234696157283</v>
      </c>
      <c r="R64">
        <v>40.478552278820402</v>
      </c>
      <c r="S64">
        <v>48.165065534703601</v>
      </c>
      <c r="T64">
        <v>0.24182112383107199</v>
      </c>
    </row>
    <row r="65" spans="1:20">
      <c r="A65">
        <v>64</v>
      </c>
      <c r="B65">
        <v>48</v>
      </c>
      <c r="C65">
        <v>65</v>
      </c>
      <c r="D65">
        <v>24059</v>
      </c>
      <c r="E65">
        <v>6548</v>
      </c>
      <c r="F65">
        <v>19947</v>
      </c>
      <c r="G65">
        <v>0.82908682821397395</v>
      </c>
      <c r="H65">
        <v>12919</v>
      </c>
      <c r="I65">
        <v>0.53697161145517303</v>
      </c>
      <c r="J65">
        <v>118</v>
      </c>
      <c r="K65">
        <v>4.9046095016418E-3</v>
      </c>
      <c r="L65">
        <v>30.440542000914402</v>
      </c>
      <c r="M65">
        <v>385.62870443493102</v>
      </c>
      <c r="N65">
        <v>25.625878049794299</v>
      </c>
      <c r="O65">
        <v>2937.5905482355902</v>
      </c>
      <c r="P65">
        <v>346.50733613200902</v>
      </c>
      <c r="Q65">
        <v>328.630990481732</v>
      </c>
      <c r="R65">
        <v>41.640591878299198</v>
      </c>
      <c r="S65">
        <v>49.442744918741397</v>
      </c>
      <c r="T65">
        <v>0.19213499027375</v>
      </c>
    </row>
    <row r="66" spans="1:20">
      <c r="A66">
        <v>65</v>
      </c>
      <c r="B66">
        <v>48</v>
      </c>
      <c r="C66">
        <v>71</v>
      </c>
      <c r="D66">
        <v>43578</v>
      </c>
      <c r="E66">
        <v>7148</v>
      </c>
      <c r="F66">
        <v>35593</v>
      </c>
      <c r="G66">
        <v>0.81676534030933001</v>
      </c>
      <c r="H66">
        <v>23342</v>
      </c>
      <c r="I66">
        <v>0.53563724815273805</v>
      </c>
      <c r="J66">
        <v>415</v>
      </c>
      <c r="K66">
        <v>9.5231538849878394E-3</v>
      </c>
      <c r="L66">
        <v>29.340378172472299</v>
      </c>
      <c r="M66">
        <v>394.98749368947603</v>
      </c>
      <c r="N66">
        <v>26.404653724356301</v>
      </c>
      <c r="O66">
        <v>2920.19977970536</v>
      </c>
      <c r="P66">
        <v>345.489444214971</v>
      </c>
      <c r="Q66">
        <v>342.70003212630201</v>
      </c>
      <c r="R66">
        <v>43.362683005186099</v>
      </c>
      <c r="S66">
        <v>47.773509569048599</v>
      </c>
      <c r="T66">
        <v>0.217122366521497</v>
      </c>
    </row>
    <row r="67" spans="1:20">
      <c r="A67">
        <v>66</v>
      </c>
      <c r="B67">
        <v>48</v>
      </c>
      <c r="C67">
        <v>111</v>
      </c>
      <c r="D67">
        <v>5543</v>
      </c>
      <c r="E67">
        <v>11148</v>
      </c>
      <c r="F67">
        <v>4763</v>
      </c>
      <c r="G67">
        <v>0.85928197726862698</v>
      </c>
      <c r="H67">
        <v>3379</v>
      </c>
      <c r="I67">
        <v>0.60959769078116499</v>
      </c>
      <c r="J67" t="s">
        <v>6</v>
      </c>
      <c r="K67" t="s">
        <v>6</v>
      </c>
      <c r="L67">
        <v>22.426123038065999</v>
      </c>
      <c r="M67">
        <v>418.34349630164201</v>
      </c>
      <c r="N67">
        <v>30.2850441998918</v>
      </c>
      <c r="O67">
        <v>3083.7140537615001</v>
      </c>
      <c r="P67">
        <v>369.823741656143</v>
      </c>
      <c r="Q67">
        <v>350.57586144687002</v>
      </c>
      <c r="R67">
        <v>41.030308497203698</v>
      </c>
      <c r="S67">
        <v>49.685188526068899</v>
      </c>
      <c r="T67">
        <v>0.23165861439003799</v>
      </c>
    </row>
    <row r="68" spans="1:20">
      <c r="A68">
        <v>67</v>
      </c>
      <c r="B68">
        <v>49</v>
      </c>
      <c r="C68">
        <v>25</v>
      </c>
      <c r="D68">
        <v>849</v>
      </c>
      <c r="E68">
        <v>2549</v>
      </c>
      <c r="F68">
        <v>764</v>
      </c>
      <c r="G68">
        <v>0.89988221436984706</v>
      </c>
      <c r="H68">
        <v>673</v>
      </c>
      <c r="I68">
        <v>0.792697290930506</v>
      </c>
      <c r="J68" t="s">
        <v>6</v>
      </c>
      <c r="K68" t="s">
        <v>6</v>
      </c>
      <c r="L68">
        <v>19.405182567726701</v>
      </c>
      <c r="M68">
        <v>287.037691401649</v>
      </c>
      <c r="N68">
        <v>17.020023557125999</v>
      </c>
      <c r="O68">
        <v>2559.2650176678399</v>
      </c>
      <c r="P68">
        <v>281.951707891637</v>
      </c>
      <c r="Q68">
        <v>245.474676089517</v>
      </c>
      <c r="R68">
        <v>35.507656065959999</v>
      </c>
      <c r="S68">
        <v>37.0412249705536</v>
      </c>
      <c r="T68">
        <v>0.28949495518086599</v>
      </c>
    </row>
    <row r="69" spans="1:20">
      <c r="A69">
        <v>68</v>
      </c>
      <c r="B69">
        <v>49</v>
      </c>
      <c r="C69">
        <v>37</v>
      </c>
      <c r="D69">
        <v>115731</v>
      </c>
      <c r="E69">
        <v>3749</v>
      </c>
      <c r="F69">
        <v>97136</v>
      </c>
      <c r="G69">
        <v>0.83932567764903099</v>
      </c>
      <c r="H69">
        <v>69225</v>
      </c>
      <c r="I69">
        <v>0.59815434066931095</v>
      </c>
      <c r="J69">
        <v>1388</v>
      </c>
      <c r="K69">
        <v>1.19933293585988E-2</v>
      </c>
      <c r="L69">
        <v>26.2608635542767</v>
      </c>
      <c r="M69">
        <v>347.48591129429502</v>
      </c>
      <c r="N69">
        <v>30.6628388245155</v>
      </c>
      <c r="O69">
        <v>2989.2026336936501</v>
      </c>
      <c r="P69">
        <v>322.35172944154999</v>
      </c>
      <c r="Q69">
        <v>300.57466020340303</v>
      </c>
      <c r="R69">
        <v>38.3303090788121</v>
      </c>
      <c r="S69">
        <v>46.009582566468801</v>
      </c>
      <c r="T69">
        <v>0.26327594529916298</v>
      </c>
    </row>
    <row r="70" spans="1:20">
      <c r="A70">
        <v>69</v>
      </c>
      <c r="B70">
        <v>49</v>
      </c>
      <c r="C70">
        <v>59</v>
      </c>
      <c r="D70">
        <v>25225</v>
      </c>
      <c r="E70">
        <v>5949</v>
      </c>
      <c r="F70">
        <v>22293</v>
      </c>
      <c r="G70">
        <v>0.88376610505450903</v>
      </c>
      <c r="H70">
        <v>16886</v>
      </c>
      <c r="I70">
        <v>0.66941526263627305</v>
      </c>
      <c r="J70">
        <v>291</v>
      </c>
      <c r="K70">
        <v>1.15361744301288E-2</v>
      </c>
      <c r="L70">
        <v>23.118414271555999</v>
      </c>
      <c r="M70">
        <v>373.22442021803801</v>
      </c>
      <c r="N70">
        <v>33.409554013875102</v>
      </c>
      <c r="O70">
        <v>3137.7491774033701</v>
      </c>
      <c r="P70">
        <v>332.70374628344899</v>
      </c>
      <c r="Q70">
        <v>313.223825569871</v>
      </c>
      <c r="R70">
        <v>36.9729633300297</v>
      </c>
      <c r="S70">
        <v>46.114529236868201</v>
      </c>
      <c r="T70">
        <v>0.25352151365258302</v>
      </c>
    </row>
    <row r="71" spans="1:20">
      <c r="A71">
        <v>70</v>
      </c>
      <c r="B71">
        <v>49</v>
      </c>
      <c r="C71">
        <v>65</v>
      </c>
      <c r="D71">
        <v>39301</v>
      </c>
      <c r="E71">
        <v>6549</v>
      </c>
      <c r="F71">
        <v>34297</v>
      </c>
      <c r="G71">
        <v>0.87267499554718697</v>
      </c>
      <c r="H71">
        <v>24376</v>
      </c>
      <c r="I71">
        <v>0.620238670771736</v>
      </c>
      <c r="J71">
        <v>191</v>
      </c>
      <c r="K71">
        <v>4.8599272283148002E-3</v>
      </c>
      <c r="L71">
        <v>27.056054553319299</v>
      </c>
      <c r="M71">
        <v>335.80845271112702</v>
      </c>
      <c r="N71">
        <v>30.224676216890199</v>
      </c>
      <c r="O71">
        <v>2869.4810055723801</v>
      </c>
      <c r="P71">
        <v>318.69586015623003</v>
      </c>
      <c r="Q71">
        <v>300.51354927355499</v>
      </c>
      <c r="R71">
        <v>36.673265311315198</v>
      </c>
      <c r="S71">
        <v>45.1774255108012</v>
      </c>
      <c r="T71">
        <v>0.20407055570711599</v>
      </c>
    </row>
    <row r="72" spans="1:20">
      <c r="A72">
        <v>71</v>
      </c>
      <c r="B72">
        <v>49</v>
      </c>
      <c r="C72">
        <v>71</v>
      </c>
      <c r="D72">
        <v>60417</v>
      </c>
      <c r="E72">
        <v>7149</v>
      </c>
      <c r="F72">
        <v>53472</v>
      </c>
      <c r="G72">
        <v>0.88504891007497899</v>
      </c>
      <c r="H72">
        <v>37225</v>
      </c>
      <c r="I72">
        <v>0.61613453167154897</v>
      </c>
      <c r="J72">
        <v>1389</v>
      </c>
      <c r="K72">
        <v>2.29902179850042E-2</v>
      </c>
      <c r="L72">
        <v>26.4024032970853</v>
      </c>
      <c r="M72">
        <v>289.52175712133999</v>
      </c>
      <c r="N72">
        <v>23.892414386679199</v>
      </c>
      <c r="O72">
        <v>2611.9337603654599</v>
      </c>
      <c r="P72">
        <v>298.85196219607099</v>
      </c>
      <c r="Q72">
        <v>278.14959365741402</v>
      </c>
      <c r="R72">
        <v>38.958869192445803</v>
      </c>
      <c r="S72">
        <v>46.781899134349601</v>
      </c>
      <c r="T72">
        <v>0.19966695078430499</v>
      </c>
    </row>
    <row r="73" spans="1:20">
      <c r="A73">
        <v>72</v>
      </c>
      <c r="B73">
        <v>49</v>
      </c>
      <c r="C73">
        <v>111</v>
      </c>
      <c r="D73">
        <v>4869</v>
      </c>
      <c r="E73">
        <v>11149</v>
      </c>
      <c r="F73">
        <v>4190</v>
      </c>
      <c r="G73">
        <v>0.86054631341137799</v>
      </c>
      <c r="H73">
        <v>3240</v>
      </c>
      <c r="I73">
        <v>0.66543438077633998</v>
      </c>
      <c r="J73" t="s">
        <v>6</v>
      </c>
      <c r="K73" t="s">
        <v>6</v>
      </c>
      <c r="L73">
        <v>19.787019921955199</v>
      </c>
      <c r="M73">
        <v>348.28835489833602</v>
      </c>
      <c r="N73">
        <v>29.152392688437001</v>
      </c>
      <c r="O73">
        <v>3026.1474635448799</v>
      </c>
      <c r="P73">
        <v>331.26391456151202</v>
      </c>
      <c r="Q73">
        <v>308.42205791743697</v>
      </c>
      <c r="R73">
        <v>33.964469090162297</v>
      </c>
      <c r="S73">
        <v>39.418155678784103</v>
      </c>
      <c r="T73">
        <v>0.20020741556545399</v>
      </c>
    </row>
    <row r="74" spans="1:20">
      <c r="A74">
        <v>73</v>
      </c>
      <c r="B74">
        <v>51</v>
      </c>
      <c r="C74">
        <v>25</v>
      </c>
      <c r="D74">
        <v>35</v>
      </c>
      <c r="E74">
        <v>2551</v>
      </c>
      <c r="F74">
        <v>35</v>
      </c>
      <c r="G74">
        <v>1</v>
      </c>
      <c r="H74">
        <v>35</v>
      </c>
      <c r="I74">
        <v>1</v>
      </c>
      <c r="J74" t="s">
        <v>6</v>
      </c>
      <c r="K74" t="s">
        <v>6</v>
      </c>
      <c r="L74">
        <v>5</v>
      </c>
      <c r="M74">
        <v>808</v>
      </c>
      <c r="N74">
        <v>68</v>
      </c>
      <c r="O74">
        <v>4788</v>
      </c>
      <c r="P74">
        <v>565</v>
      </c>
      <c r="Q74">
        <v>503</v>
      </c>
      <c r="R74">
        <v>40</v>
      </c>
      <c r="S74">
        <v>52</v>
      </c>
      <c r="T74">
        <v>2.9387755102040801E-2</v>
      </c>
    </row>
    <row r="75" spans="1:20">
      <c r="A75">
        <v>74</v>
      </c>
      <c r="B75">
        <v>51</v>
      </c>
      <c r="C75">
        <v>37</v>
      </c>
      <c r="D75">
        <v>204598</v>
      </c>
      <c r="E75">
        <v>3751</v>
      </c>
      <c r="F75">
        <v>195543</v>
      </c>
      <c r="G75">
        <v>0.95574248037615195</v>
      </c>
      <c r="H75">
        <v>161042</v>
      </c>
      <c r="I75">
        <v>0.78711424354099302</v>
      </c>
      <c r="J75">
        <v>2611</v>
      </c>
      <c r="K75">
        <v>1.2761610572928401E-2</v>
      </c>
      <c r="L75">
        <v>16.945522439124499</v>
      </c>
      <c r="M75">
        <v>662.412306083148</v>
      </c>
      <c r="N75">
        <v>60.284968572517798</v>
      </c>
      <c r="O75">
        <v>4736.6869128730496</v>
      </c>
      <c r="P75">
        <v>522.21166873576499</v>
      </c>
      <c r="Q75">
        <v>469.722577933313</v>
      </c>
      <c r="R75">
        <v>42.694254098280503</v>
      </c>
      <c r="S75">
        <v>46.0105426250501</v>
      </c>
      <c r="T75">
        <v>0.255761089380315</v>
      </c>
    </row>
    <row r="76" spans="1:20">
      <c r="A76">
        <v>75</v>
      </c>
      <c r="B76">
        <v>51</v>
      </c>
      <c r="C76">
        <v>59</v>
      </c>
      <c r="D76">
        <v>28676</v>
      </c>
      <c r="E76">
        <v>5951</v>
      </c>
      <c r="F76">
        <v>26707</v>
      </c>
      <c r="G76">
        <v>0.93133630910866205</v>
      </c>
      <c r="H76">
        <v>22221</v>
      </c>
      <c r="I76">
        <v>0.77489887013530501</v>
      </c>
      <c r="J76">
        <v>94</v>
      </c>
      <c r="K76">
        <v>3.2780025108104299E-3</v>
      </c>
      <c r="L76">
        <v>17.336971683637898</v>
      </c>
      <c r="M76">
        <v>671.17460594225099</v>
      </c>
      <c r="N76">
        <v>62.502754917003799</v>
      </c>
      <c r="O76">
        <v>4711.2036546240797</v>
      </c>
      <c r="P76">
        <v>512.56786162644698</v>
      </c>
      <c r="Q76">
        <v>477.46537173943398</v>
      </c>
      <c r="R76">
        <v>39.303947551959801</v>
      </c>
      <c r="S76">
        <v>45.283826196122199</v>
      </c>
      <c r="T76">
        <v>0.20427750213260101</v>
      </c>
    </row>
    <row r="77" spans="1:20">
      <c r="A77">
        <v>76</v>
      </c>
      <c r="B77">
        <v>51</v>
      </c>
      <c r="C77">
        <v>65</v>
      </c>
      <c r="D77">
        <v>13882</v>
      </c>
      <c r="E77">
        <v>6551</v>
      </c>
      <c r="F77">
        <v>13439</v>
      </c>
      <c r="G77">
        <v>0.96808817173317996</v>
      </c>
      <c r="H77">
        <v>11423</v>
      </c>
      <c r="I77">
        <v>0.82286414061374402</v>
      </c>
      <c r="J77">
        <v>191</v>
      </c>
      <c r="K77">
        <v>1.37588243768909E-2</v>
      </c>
      <c r="L77">
        <v>12.7836046679153</v>
      </c>
      <c r="M77">
        <v>656.90628151563203</v>
      </c>
      <c r="N77">
        <v>57.6192191326898</v>
      </c>
      <c r="O77">
        <v>4555.3520386111504</v>
      </c>
      <c r="P77">
        <v>506.415141910388</v>
      </c>
      <c r="Q77">
        <v>451.707534937329</v>
      </c>
      <c r="R77">
        <v>41.094943091773501</v>
      </c>
      <c r="S77">
        <v>48.7091917591125</v>
      </c>
      <c r="T77">
        <v>0.211762112110193</v>
      </c>
    </row>
    <row r="78" spans="1:20">
      <c r="A78">
        <v>77</v>
      </c>
      <c r="B78">
        <v>51</v>
      </c>
      <c r="C78">
        <v>71</v>
      </c>
      <c r="D78">
        <v>8198</v>
      </c>
      <c r="E78">
        <v>7151</v>
      </c>
      <c r="F78">
        <v>7240</v>
      </c>
      <c r="G78">
        <v>0.88314222981214896</v>
      </c>
      <c r="H78">
        <v>5101</v>
      </c>
      <c r="I78">
        <v>0.62222493291046599</v>
      </c>
      <c r="J78" t="s">
        <v>6</v>
      </c>
      <c r="K78" t="s">
        <v>6</v>
      </c>
      <c r="L78">
        <v>15.124664552329801</v>
      </c>
      <c r="M78">
        <v>615.33556965113405</v>
      </c>
      <c r="N78">
        <v>57.186264942668899</v>
      </c>
      <c r="O78">
        <v>4522.6696755306202</v>
      </c>
      <c r="P78">
        <v>480.75225664796301</v>
      </c>
      <c r="Q78">
        <v>438.72395706269799</v>
      </c>
      <c r="R78">
        <v>38.623322761649199</v>
      </c>
      <c r="S78">
        <v>47.286045376921201</v>
      </c>
      <c r="T78">
        <v>0.18620998828485999</v>
      </c>
    </row>
    <row r="79" spans="1:20">
      <c r="A79">
        <v>78</v>
      </c>
      <c r="B79">
        <v>51</v>
      </c>
      <c r="C79">
        <v>111</v>
      </c>
      <c r="D79">
        <v>5873</v>
      </c>
      <c r="E79">
        <v>11151</v>
      </c>
      <c r="F79">
        <v>5628</v>
      </c>
      <c r="G79">
        <v>0.958283671036949</v>
      </c>
      <c r="H79">
        <v>4533</v>
      </c>
      <c r="I79">
        <v>0.77183722118167897</v>
      </c>
      <c r="J79" t="s">
        <v>6</v>
      </c>
      <c r="K79" t="s">
        <v>6</v>
      </c>
      <c r="L79">
        <v>10.0352460412055</v>
      </c>
      <c r="M79">
        <v>654.58045292014299</v>
      </c>
      <c r="N79">
        <v>60.4270389919973</v>
      </c>
      <c r="O79">
        <v>4754.21896815937</v>
      </c>
      <c r="P79">
        <v>513.05704069470505</v>
      </c>
      <c r="Q79">
        <v>463.59577728588499</v>
      </c>
      <c r="R79">
        <v>38.666099097565102</v>
      </c>
      <c r="S79">
        <v>44.114592201600502</v>
      </c>
      <c r="T79">
        <v>0.290880677156859</v>
      </c>
    </row>
    <row r="80" spans="1:20">
      <c r="A80">
        <v>79</v>
      </c>
      <c r="B80">
        <v>52</v>
      </c>
      <c r="C80">
        <v>25</v>
      </c>
      <c r="D80">
        <v>1088</v>
      </c>
      <c r="E80">
        <v>2552</v>
      </c>
      <c r="F80">
        <v>1088</v>
      </c>
      <c r="G80">
        <v>1</v>
      </c>
      <c r="H80">
        <v>967</v>
      </c>
      <c r="I80">
        <v>0.88878676470588203</v>
      </c>
      <c r="J80" t="s">
        <v>6</v>
      </c>
      <c r="K80" t="s">
        <v>6</v>
      </c>
      <c r="L80">
        <v>10.703125</v>
      </c>
      <c r="M80">
        <v>791.16452205882399</v>
      </c>
      <c r="N80">
        <v>69.001838235294102</v>
      </c>
      <c r="O80">
        <v>4836.6112132352901</v>
      </c>
      <c r="P80">
        <v>529.01930147058795</v>
      </c>
      <c r="Q80">
        <v>503.60110294117601</v>
      </c>
      <c r="R80">
        <v>39.877757352941202</v>
      </c>
      <c r="S80">
        <v>49.546875</v>
      </c>
      <c r="T80">
        <v>7.5436035758757902E-2</v>
      </c>
    </row>
    <row r="81" spans="1:20">
      <c r="A81">
        <v>80</v>
      </c>
      <c r="B81">
        <v>52</v>
      </c>
      <c r="C81">
        <v>37</v>
      </c>
      <c r="D81">
        <v>172051</v>
      </c>
      <c r="E81">
        <v>3752</v>
      </c>
      <c r="F81">
        <v>166073</v>
      </c>
      <c r="G81">
        <v>0.96525448849468998</v>
      </c>
      <c r="H81">
        <v>139022</v>
      </c>
      <c r="I81">
        <v>0.808027852206613</v>
      </c>
      <c r="J81">
        <v>1534</v>
      </c>
      <c r="K81">
        <v>8.9159609650626796E-3</v>
      </c>
      <c r="L81">
        <v>17.5294244148537</v>
      </c>
      <c r="M81">
        <v>683.55614904882896</v>
      </c>
      <c r="N81">
        <v>63.586907370489001</v>
      </c>
      <c r="O81">
        <v>4598.3127502891602</v>
      </c>
      <c r="P81">
        <v>513.71017895856505</v>
      </c>
      <c r="Q81">
        <v>480.28420642716401</v>
      </c>
      <c r="R81">
        <v>41.376772003650103</v>
      </c>
      <c r="S81">
        <v>49.970479683349701</v>
      </c>
      <c r="T81">
        <v>0.229486691908696</v>
      </c>
    </row>
    <row r="82" spans="1:20">
      <c r="A82">
        <v>81</v>
      </c>
      <c r="B82">
        <v>52</v>
      </c>
      <c r="C82">
        <v>59</v>
      </c>
      <c r="D82">
        <v>88559</v>
      </c>
      <c r="E82">
        <v>5952</v>
      </c>
      <c r="F82">
        <v>86609</v>
      </c>
      <c r="G82">
        <v>0.97798078117413201</v>
      </c>
      <c r="H82">
        <v>73525</v>
      </c>
      <c r="I82">
        <v>0.83023746880610705</v>
      </c>
      <c r="J82">
        <v>628</v>
      </c>
      <c r="K82">
        <v>7.0913176526383502E-3</v>
      </c>
      <c r="L82">
        <v>16.4438058243657</v>
      </c>
      <c r="M82">
        <v>700.72020912611902</v>
      </c>
      <c r="N82">
        <v>63.604252532210197</v>
      </c>
      <c r="O82">
        <v>4695.6331259386398</v>
      </c>
      <c r="P82">
        <v>518.02371300488903</v>
      </c>
      <c r="Q82">
        <v>477.66294786526498</v>
      </c>
      <c r="R82">
        <v>41.718899264896798</v>
      </c>
      <c r="S82">
        <v>50.195485495545299</v>
      </c>
      <c r="T82">
        <v>0.20008357549789099</v>
      </c>
    </row>
    <row r="83" spans="1:20">
      <c r="A83">
        <v>82</v>
      </c>
      <c r="B83">
        <v>52</v>
      </c>
      <c r="C83">
        <v>65</v>
      </c>
      <c r="D83">
        <v>27535</v>
      </c>
      <c r="E83">
        <v>6552</v>
      </c>
      <c r="F83">
        <v>26192</v>
      </c>
      <c r="G83">
        <v>0.95122571272925405</v>
      </c>
      <c r="H83">
        <v>20987</v>
      </c>
      <c r="I83">
        <v>0.76219357181768699</v>
      </c>
      <c r="J83" t="s">
        <v>6</v>
      </c>
      <c r="K83" t="s">
        <v>6</v>
      </c>
      <c r="L83">
        <v>14.258253132377</v>
      </c>
      <c r="M83">
        <v>644.46482658434695</v>
      </c>
      <c r="N83">
        <v>62.282549482476803</v>
      </c>
      <c r="O83">
        <v>4460.3572180860701</v>
      </c>
      <c r="P83">
        <v>491.059633194117</v>
      </c>
      <c r="Q83">
        <v>474.51160341383701</v>
      </c>
      <c r="R83">
        <v>41.5628109678591</v>
      </c>
      <c r="S83">
        <v>50.603450154348998</v>
      </c>
      <c r="T83">
        <v>0.21219783101133399</v>
      </c>
    </row>
    <row r="84" spans="1:20">
      <c r="A84">
        <v>83</v>
      </c>
      <c r="B84">
        <v>52</v>
      </c>
      <c r="C84">
        <v>71</v>
      </c>
      <c r="D84">
        <v>26058</v>
      </c>
      <c r="E84">
        <v>7152</v>
      </c>
      <c r="F84">
        <v>24417</v>
      </c>
      <c r="G84">
        <v>0.93702509785862298</v>
      </c>
      <c r="H84">
        <v>19933</v>
      </c>
      <c r="I84">
        <v>0.76494742497505597</v>
      </c>
      <c r="J84">
        <v>443</v>
      </c>
      <c r="K84">
        <v>1.7000537263028598E-2</v>
      </c>
      <c r="L84">
        <v>15.1348913961164</v>
      </c>
      <c r="M84">
        <v>649.48917798756599</v>
      </c>
      <c r="N84">
        <v>61.839358354440101</v>
      </c>
      <c r="O84">
        <v>4472.4553304167603</v>
      </c>
      <c r="P84">
        <v>498.89128098856401</v>
      </c>
      <c r="Q84">
        <v>473.58377465653501</v>
      </c>
      <c r="R84">
        <v>39.063742420753698</v>
      </c>
      <c r="S84">
        <v>49.307890091334698</v>
      </c>
      <c r="T84">
        <v>0.18456725431375101</v>
      </c>
    </row>
    <row r="85" spans="1:20">
      <c r="A85">
        <v>84</v>
      </c>
      <c r="B85">
        <v>52</v>
      </c>
      <c r="C85">
        <v>111</v>
      </c>
      <c r="D85">
        <v>15914</v>
      </c>
      <c r="E85">
        <v>11152</v>
      </c>
      <c r="F85">
        <v>15702</v>
      </c>
      <c r="G85">
        <v>0.986678396380545</v>
      </c>
      <c r="H85">
        <v>13279</v>
      </c>
      <c r="I85">
        <v>0.83442252105064696</v>
      </c>
      <c r="J85">
        <v>58</v>
      </c>
      <c r="K85">
        <v>3.64458966947342E-3</v>
      </c>
      <c r="L85">
        <v>8.2947718989568902</v>
      </c>
      <c r="M85">
        <v>694.94200075405297</v>
      </c>
      <c r="N85">
        <v>64.801495538519504</v>
      </c>
      <c r="O85">
        <v>4717.1523187130797</v>
      </c>
      <c r="P85">
        <v>522.16721126052505</v>
      </c>
      <c r="Q85">
        <v>489.55636546437103</v>
      </c>
      <c r="R85">
        <v>41.115684303129299</v>
      </c>
      <c r="S85">
        <v>49.9450169661933</v>
      </c>
      <c r="T85">
        <v>0.226499311736648</v>
      </c>
    </row>
    <row r="86" spans="1:20">
      <c r="A86">
        <v>85</v>
      </c>
      <c r="B86">
        <v>53</v>
      </c>
      <c r="C86">
        <v>25</v>
      </c>
      <c r="D86">
        <v>704</v>
      </c>
      <c r="E86">
        <v>2553</v>
      </c>
      <c r="F86">
        <v>704</v>
      </c>
      <c r="G86">
        <v>1</v>
      </c>
      <c r="H86">
        <v>457</v>
      </c>
      <c r="I86">
        <v>0.64914772727272696</v>
      </c>
      <c r="J86" t="s">
        <v>6</v>
      </c>
      <c r="K86" t="s">
        <v>6</v>
      </c>
      <c r="L86">
        <v>34.446022727272698</v>
      </c>
      <c r="M86">
        <v>500.40909090909099</v>
      </c>
      <c r="N86">
        <v>42.519886363636402</v>
      </c>
      <c r="O86">
        <v>3956.5269886363599</v>
      </c>
      <c r="P86">
        <v>428.10085227272702</v>
      </c>
      <c r="Q86">
        <v>393.84659090909099</v>
      </c>
      <c r="R86">
        <v>34.053977272727302</v>
      </c>
      <c r="S86">
        <v>44.544034090909101</v>
      </c>
      <c r="T86">
        <v>0.27037325851148403</v>
      </c>
    </row>
    <row r="87" spans="1:20">
      <c r="A87">
        <v>86</v>
      </c>
      <c r="B87">
        <v>53</v>
      </c>
      <c r="C87">
        <v>37</v>
      </c>
      <c r="D87">
        <v>98937</v>
      </c>
      <c r="E87">
        <v>3753</v>
      </c>
      <c r="F87">
        <v>90720</v>
      </c>
      <c r="G87">
        <v>0.91694714818520895</v>
      </c>
      <c r="H87">
        <v>58412</v>
      </c>
      <c r="I87">
        <v>0.59039590850743395</v>
      </c>
      <c r="J87">
        <v>1369</v>
      </c>
      <c r="K87">
        <v>1.38370882480771E-2</v>
      </c>
      <c r="L87">
        <v>18.969667566228999</v>
      </c>
      <c r="M87">
        <v>579.75459130557795</v>
      </c>
      <c r="N87">
        <v>48.5500065698374</v>
      </c>
      <c r="O87">
        <v>4131.0595227265803</v>
      </c>
      <c r="P87">
        <v>445.49366768751798</v>
      </c>
      <c r="Q87">
        <v>409.90845689681299</v>
      </c>
      <c r="R87">
        <v>39.030292004002497</v>
      </c>
      <c r="S87">
        <v>47.316342723147002</v>
      </c>
      <c r="T87">
        <v>0.26560350841600999</v>
      </c>
    </row>
    <row r="88" spans="1:20">
      <c r="A88">
        <v>87</v>
      </c>
      <c r="B88">
        <v>53</v>
      </c>
      <c r="C88">
        <v>59</v>
      </c>
      <c r="D88">
        <v>44319</v>
      </c>
      <c r="E88">
        <v>5953</v>
      </c>
      <c r="F88">
        <v>42451</v>
      </c>
      <c r="G88">
        <v>0.95785103454500298</v>
      </c>
      <c r="H88">
        <v>28736</v>
      </c>
      <c r="I88">
        <v>0.64839008100363305</v>
      </c>
      <c r="J88">
        <v>2508</v>
      </c>
      <c r="K88">
        <v>5.6589724497393898E-2</v>
      </c>
      <c r="L88">
        <v>17.1473183059185</v>
      </c>
      <c r="M88">
        <v>601.71289965928804</v>
      </c>
      <c r="N88">
        <v>51.548703716239103</v>
      </c>
      <c r="O88">
        <v>4208.4476635303099</v>
      </c>
      <c r="P88">
        <v>459.84911663169299</v>
      </c>
      <c r="Q88">
        <v>419.698368645502</v>
      </c>
      <c r="R88">
        <v>38.543852523748299</v>
      </c>
      <c r="S88">
        <v>47.6582504117873</v>
      </c>
      <c r="T88">
        <v>0.23225543555842701</v>
      </c>
    </row>
    <row r="89" spans="1:20">
      <c r="A89">
        <v>88</v>
      </c>
      <c r="B89">
        <v>53</v>
      </c>
      <c r="C89">
        <v>65</v>
      </c>
      <c r="D89">
        <v>16695</v>
      </c>
      <c r="E89">
        <v>6553</v>
      </c>
      <c r="F89">
        <v>14924</v>
      </c>
      <c r="G89">
        <v>0.89392033542976901</v>
      </c>
      <c r="H89">
        <v>9007</v>
      </c>
      <c r="I89">
        <v>0.539502845163223</v>
      </c>
      <c r="J89">
        <v>203</v>
      </c>
      <c r="K89">
        <v>1.21593291404612E-2</v>
      </c>
      <c r="L89">
        <v>20.461335729260298</v>
      </c>
      <c r="M89">
        <v>605.66133572926003</v>
      </c>
      <c r="N89">
        <v>49.4048517520216</v>
      </c>
      <c r="O89">
        <v>4178.9999401018304</v>
      </c>
      <c r="P89">
        <v>447.01233902365999</v>
      </c>
      <c r="Q89">
        <v>413.54243785564501</v>
      </c>
      <c r="R89">
        <v>38.774483378257003</v>
      </c>
      <c r="S89">
        <v>45.951482479784403</v>
      </c>
      <c r="T89">
        <v>0.25470072313638398</v>
      </c>
    </row>
    <row r="90" spans="1:20">
      <c r="A90">
        <v>89</v>
      </c>
      <c r="B90">
        <v>53</v>
      </c>
      <c r="C90">
        <v>71</v>
      </c>
      <c r="D90">
        <v>12985</v>
      </c>
      <c r="E90">
        <v>7153</v>
      </c>
      <c r="F90">
        <v>11888</v>
      </c>
      <c r="G90">
        <v>0.91551790527531796</v>
      </c>
      <c r="H90">
        <v>7468</v>
      </c>
      <c r="I90">
        <v>0.57512514439738205</v>
      </c>
      <c r="J90">
        <v>400</v>
      </c>
      <c r="K90">
        <v>3.0804774740084698E-2</v>
      </c>
      <c r="L90">
        <v>26.6780130920293</v>
      </c>
      <c r="M90">
        <v>587.98259530227199</v>
      </c>
      <c r="N90">
        <v>47.891798228725399</v>
      </c>
      <c r="O90">
        <v>4224.0101655756598</v>
      </c>
      <c r="P90">
        <v>446.55333076626903</v>
      </c>
      <c r="Q90">
        <v>408.31597997689602</v>
      </c>
      <c r="R90">
        <v>36.734693877551003</v>
      </c>
      <c r="S90">
        <v>47.050519830573698</v>
      </c>
      <c r="T90">
        <v>0.183182831498619</v>
      </c>
    </row>
    <row r="91" spans="1:20">
      <c r="A91">
        <v>90</v>
      </c>
      <c r="B91">
        <v>53</v>
      </c>
      <c r="C91">
        <v>111</v>
      </c>
      <c r="D91">
        <v>5326</v>
      </c>
      <c r="E91">
        <v>11153</v>
      </c>
      <c r="F91">
        <v>5326</v>
      </c>
      <c r="G91">
        <v>1</v>
      </c>
      <c r="H91">
        <v>3251</v>
      </c>
      <c r="I91">
        <v>0.61040180247840803</v>
      </c>
      <c r="J91">
        <v>101</v>
      </c>
      <c r="K91">
        <v>1.8963574915508801E-2</v>
      </c>
      <c r="L91">
        <v>17.150018775816701</v>
      </c>
      <c r="M91">
        <v>581.42057829515602</v>
      </c>
      <c r="N91">
        <v>55.581299286518998</v>
      </c>
      <c r="O91">
        <v>4255.6610965076998</v>
      </c>
      <c r="P91">
        <v>464.90161472023999</v>
      </c>
      <c r="Q91">
        <v>429.092189260233</v>
      </c>
      <c r="R91">
        <v>38.948178745775401</v>
      </c>
      <c r="S91">
        <v>47.941043935411201</v>
      </c>
      <c r="T91">
        <v>0.24418728763488001</v>
      </c>
    </row>
    <row r="92" spans="1:20">
      <c r="A92">
        <v>91</v>
      </c>
      <c r="B92">
        <v>54</v>
      </c>
      <c r="C92">
        <v>25</v>
      </c>
      <c r="D92">
        <v>1154</v>
      </c>
      <c r="E92">
        <v>2554</v>
      </c>
      <c r="F92">
        <v>1020</v>
      </c>
      <c r="G92">
        <v>0.88388214904679396</v>
      </c>
      <c r="H92">
        <v>850</v>
      </c>
      <c r="I92">
        <v>0.73656845753899503</v>
      </c>
      <c r="J92" t="s">
        <v>6</v>
      </c>
      <c r="K92" t="s">
        <v>6</v>
      </c>
      <c r="L92">
        <v>18.418544194107501</v>
      </c>
      <c r="M92">
        <v>635.19930675909904</v>
      </c>
      <c r="N92">
        <v>60.915944540727899</v>
      </c>
      <c r="O92">
        <v>4656.1854419410702</v>
      </c>
      <c r="P92">
        <v>552.67244367417698</v>
      </c>
      <c r="Q92">
        <v>524.85528596187203</v>
      </c>
      <c r="R92">
        <v>41.3639514731369</v>
      </c>
      <c r="S92">
        <v>50.086655112651599</v>
      </c>
      <c r="T92">
        <v>0.102823309140065</v>
      </c>
    </row>
    <row r="93" spans="1:20">
      <c r="A93">
        <v>92</v>
      </c>
      <c r="B93">
        <v>54</v>
      </c>
      <c r="C93">
        <v>37</v>
      </c>
      <c r="D93">
        <v>405616</v>
      </c>
      <c r="E93">
        <v>3754</v>
      </c>
      <c r="F93">
        <v>389911</v>
      </c>
      <c r="G93">
        <v>0.96128111317107801</v>
      </c>
      <c r="H93">
        <v>302797</v>
      </c>
      <c r="I93">
        <v>0.74651147883712698</v>
      </c>
      <c r="J93">
        <v>3107</v>
      </c>
      <c r="K93">
        <v>7.6599542424361997E-3</v>
      </c>
      <c r="L93">
        <v>16.833805865646301</v>
      </c>
      <c r="M93">
        <v>745.61681738392997</v>
      </c>
      <c r="N93">
        <v>68.166931284761901</v>
      </c>
      <c r="O93">
        <v>5239.5938794327603</v>
      </c>
      <c r="P93">
        <v>575.23984507514501</v>
      </c>
      <c r="Q93">
        <v>528.13900092698498</v>
      </c>
      <c r="R93">
        <v>40.628890379077703</v>
      </c>
      <c r="S93">
        <v>47.977264210484798</v>
      </c>
      <c r="T93">
        <v>0.230793246563327</v>
      </c>
    </row>
    <row r="94" spans="1:20">
      <c r="A94">
        <v>93</v>
      </c>
      <c r="B94">
        <v>54</v>
      </c>
      <c r="C94">
        <v>59</v>
      </c>
      <c r="D94">
        <v>163971</v>
      </c>
      <c r="E94">
        <v>5954</v>
      </c>
      <c r="F94">
        <v>159900</v>
      </c>
      <c r="G94">
        <v>0.97517243902885298</v>
      </c>
      <c r="H94">
        <v>121779</v>
      </c>
      <c r="I94">
        <v>0.74268620670728402</v>
      </c>
      <c r="J94">
        <v>1175</v>
      </c>
      <c r="K94">
        <v>7.1659012874227797E-3</v>
      </c>
      <c r="L94">
        <v>15.743113111464799</v>
      </c>
      <c r="M94">
        <v>757.77002030846904</v>
      </c>
      <c r="N94">
        <v>68.051234669545195</v>
      </c>
      <c r="O94">
        <v>5209.0708052033597</v>
      </c>
      <c r="P94">
        <v>576.96034054802396</v>
      </c>
      <c r="Q94">
        <v>524.79472589665204</v>
      </c>
      <c r="R94">
        <v>40.439266699599301</v>
      </c>
      <c r="S94">
        <v>47.856846637515197</v>
      </c>
      <c r="T94">
        <v>0.23017421788876899</v>
      </c>
    </row>
    <row r="95" spans="1:20">
      <c r="A95">
        <v>94</v>
      </c>
      <c r="B95">
        <v>54</v>
      </c>
      <c r="C95">
        <v>65</v>
      </c>
      <c r="D95">
        <v>40910</v>
      </c>
      <c r="E95">
        <v>6554</v>
      </c>
      <c r="F95">
        <v>39041</v>
      </c>
      <c r="G95">
        <v>0.95431434857003195</v>
      </c>
      <c r="H95">
        <v>28032</v>
      </c>
      <c r="I95">
        <v>0.68521143974578302</v>
      </c>
      <c r="J95">
        <v>245</v>
      </c>
      <c r="K95">
        <v>5.9887558054265502E-3</v>
      </c>
      <c r="L95">
        <v>14.268149596675601</v>
      </c>
      <c r="M95">
        <v>712.67548276704997</v>
      </c>
      <c r="N95">
        <v>64.729186018088498</v>
      </c>
      <c r="O95">
        <v>4936.51417746272</v>
      </c>
      <c r="P95">
        <v>545.81371302859895</v>
      </c>
      <c r="Q95">
        <v>507.82881935956999</v>
      </c>
      <c r="R95">
        <v>39.825299437790299</v>
      </c>
      <c r="S95">
        <v>48.923735028110499</v>
      </c>
      <c r="T95">
        <v>0.24332046904766999</v>
      </c>
    </row>
    <row r="96" spans="1:20">
      <c r="A96">
        <v>95</v>
      </c>
      <c r="B96">
        <v>54</v>
      </c>
      <c r="C96">
        <v>71</v>
      </c>
      <c r="D96">
        <v>41934</v>
      </c>
      <c r="E96">
        <v>7154</v>
      </c>
      <c r="F96">
        <v>39738</v>
      </c>
      <c r="G96">
        <v>0.94763199313206503</v>
      </c>
      <c r="H96">
        <v>29571</v>
      </c>
      <c r="I96">
        <v>0.70517956789240199</v>
      </c>
      <c r="J96">
        <v>539</v>
      </c>
      <c r="K96">
        <v>1.2853531740353899E-2</v>
      </c>
      <c r="L96">
        <v>24.620737349167701</v>
      </c>
      <c r="M96">
        <v>689.62729527352496</v>
      </c>
      <c r="N96">
        <v>60.624338245814897</v>
      </c>
      <c r="O96">
        <v>4792.3785233938997</v>
      </c>
      <c r="P96">
        <v>541.68018791434201</v>
      </c>
      <c r="Q96">
        <v>487.75485286402397</v>
      </c>
      <c r="R96">
        <v>39.885081318262003</v>
      </c>
      <c r="S96">
        <v>47.790837983497902</v>
      </c>
      <c r="T96">
        <v>0.19744562655255499</v>
      </c>
    </row>
    <row r="97" spans="1:20">
      <c r="A97">
        <v>96</v>
      </c>
      <c r="B97">
        <v>54</v>
      </c>
      <c r="C97">
        <v>111</v>
      </c>
      <c r="D97">
        <v>32443</v>
      </c>
      <c r="E97">
        <v>11154</v>
      </c>
      <c r="F97">
        <v>31153</v>
      </c>
      <c r="G97">
        <v>0.96023795579940197</v>
      </c>
      <c r="H97">
        <v>23745</v>
      </c>
      <c r="I97">
        <v>0.73189902290170405</v>
      </c>
      <c r="J97">
        <v>207</v>
      </c>
      <c r="K97">
        <v>6.3804210461424699E-3</v>
      </c>
      <c r="L97">
        <v>12.3819005640662</v>
      </c>
      <c r="M97">
        <v>754.90105723884994</v>
      </c>
      <c r="N97">
        <v>67.454088709428802</v>
      </c>
      <c r="O97">
        <v>5227.9765434762503</v>
      </c>
      <c r="P97">
        <v>573.55429522547195</v>
      </c>
      <c r="Q97">
        <v>516.35570076750002</v>
      </c>
      <c r="R97">
        <v>38.950559442714898</v>
      </c>
      <c r="S97">
        <v>47.819683753043797</v>
      </c>
      <c r="T97">
        <v>0.25256239820847798</v>
      </c>
    </row>
    <row r="98" spans="1:20">
      <c r="A98">
        <v>97</v>
      </c>
      <c r="B98">
        <v>55</v>
      </c>
      <c r="C98">
        <v>37</v>
      </c>
      <c r="D98">
        <v>3670</v>
      </c>
      <c r="E98">
        <v>3755</v>
      </c>
      <c r="F98">
        <v>3670</v>
      </c>
      <c r="G98">
        <v>1</v>
      </c>
      <c r="H98">
        <v>3369</v>
      </c>
      <c r="I98">
        <v>0.91798365122615799</v>
      </c>
      <c r="J98" t="s">
        <v>6</v>
      </c>
      <c r="K98" t="s">
        <v>6</v>
      </c>
      <c r="L98">
        <v>18.540599455040901</v>
      </c>
      <c r="M98">
        <v>661.78882833787497</v>
      </c>
      <c r="N98">
        <v>59.242779291553099</v>
      </c>
      <c r="O98">
        <v>4512.8376021798404</v>
      </c>
      <c r="P98">
        <v>539.21662125340595</v>
      </c>
      <c r="Q98">
        <v>472.88773841961898</v>
      </c>
      <c r="R98">
        <v>42.464305177111697</v>
      </c>
      <c r="S98">
        <v>49.147138964577699</v>
      </c>
      <c r="T98">
        <v>0.31186801990938601</v>
      </c>
    </row>
    <row r="99" spans="1:20">
      <c r="A99">
        <v>98</v>
      </c>
      <c r="B99">
        <v>55</v>
      </c>
      <c r="C99">
        <v>59</v>
      </c>
      <c r="D99">
        <v>2848</v>
      </c>
      <c r="E99">
        <v>5955</v>
      </c>
      <c r="F99">
        <v>2848</v>
      </c>
      <c r="G99">
        <v>1</v>
      </c>
      <c r="H99">
        <v>2553</v>
      </c>
      <c r="I99">
        <v>0.89641853932584303</v>
      </c>
      <c r="J99" t="s">
        <v>6</v>
      </c>
      <c r="K99" t="s">
        <v>6</v>
      </c>
      <c r="L99">
        <v>12.8648174157303</v>
      </c>
      <c r="M99">
        <v>735.48981741573004</v>
      </c>
      <c r="N99">
        <v>61.047401685393297</v>
      </c>
      <c r="O99">
        <v>4447.5158005617996</v>
      </c>
      <c r="P99">
        <v>530.14641853932596</v>
      </c>
      <c r="Q99">
        <v>466.46523876404501</v>
      </c>
      <c r="R99">
        <v>42.865168539325801</v>
      </c>
      <c r="S99">
        <v>47.851825842696599</v>
      </c>
      <c r="T99">
        <v>0.23885076776785399</v>
      </c>
    </row>
    <row r="100" spans="1:20">
      <c r="A100">
        <v>99</v>
      </c>
      <c r="B100">
        <v>55</v>
      </c>
      <c r="C100">
        <v>65</v>
      </c>
      <c r="D100">
        <v>434</v>
      </c>
      <c r="E100">
        <v>6555</v>
      </c>
      <c r="F100">
        <v>434</v>
      </c>
      <c r="G100">
        <v>1</v>
      </c>
      <c r="H100">
        <v>366</v>
      </c>
      <c r="I100">
        <v>0.84331797235022998</v>
      </c>
      <c r="J100" t="s">
        <v>6</v>
      </c>
      <c r="K100" t="s">
        <v>6</v>
      </c>
      <c r="L100">
        <v>5.8640552995391699</v>
      </c>
      <c r="M100">
        <v>662.502304147465</v>
      </c>
      <c r="N100">
        <v>63.882488479262697</v>
      </c>
      <c r="O100">
        <v>4530.89631336406</v>
      </c>
      <c r="P100">
        <v>553.603686635945</v>
      </c>
      <c r="Q100">
        <v>549.87327188940105</v>
      </c>
      <c r="R100">
        <v>39.078341013824897</v>
      </c>
      <c r="S100">
        <v>46.672811059907801</v>
      </c>
      <c r="T100">
        <v>0.34612523795476602</v>
      </c>
    </row>
    <row r="101" spans="1:20">
      <c r="A101">
        <v>100</v>
      </c>
      <c r="B101">
        <v>55</v>
      </c>
      <c r="C101">
        <v>71</v>
      </c>
      <c r="D101">
        <v>468</v>
      </c>
      <c r="E101">
        <v>7155</v>
      </c>
      <c r="F101">
        <v>468</v>
      </c>
      <c r="G101">
        <v>1</v>
      </c>
      <c r="H101">
        <v>418</v>
      </c>
      <c r="I101">
        <v>0.89316239316239299</v>
      </c>
      <c r="J101" t="s">
        <v>6</v>
      </c>
      <c r="K101" t="s">
        <v>6</v>
      </c>
      <c r="L101">
        <v>16.9444444444444</v>
      </c>
      <c r="M101">
        <v>566.40170940170901</v>
      </c>
      <c r="N101">
        <v>50.491452991453002</v>
      </c>
      <c r="O101">
        <v>4401.2222222222199</v>
      </c>
      <c r="P101">
        <v>466.30341880341899</v>
      </c>
      <c r="Q101">
        <v>418.69230769230802</v>
      </c>
      <c r="R101">
        <v>40</v>
      </c>
      <c r="S101">
        <v>52</v>
      </c>
      <c r="T101">
        <v>0.26476751208113902</v>
      </c>
    </row>
    <row r="102" spans="1:20">
      <c r="A102">
        <v>101</v>
      </c>
      <c r="B102">
        <v>55</v>
      </c>
      <c r="C102">
        <v>111</v>
      </c>
      <c r="D102">
        <v>262</v>
      </c>
      <c r="E102">
        <v>11155</v>
      </c>
      <c r="F102">
        <v>262</v>
      </c>
      <c r="G102">
        <v>1</v>
      </c>
      <c r="H102">
        <v>262</v>
      </c>
      <c r="I102">
        <v>1</v>
      </c>
      <c r="J102" t="s">
        <v>6</v>
      </c>
      <c r="K102" t="s">
        <v>6</v>
      </c>
      <c r="L102">
        <v>10</v>
      </c>
      <c r="M102">
        <v>740</v>
      </c>
      <c r="N102">
        <v>65</v>
      </c>
      <c r="O102">
        <v>5825</v>
      </c>
      <c r="P102">
        <v>567</v>
      </c>
      <c r="Q102">
        <v>506</v>
      </c>
      <c r="R102">
        <v>24</v>
      </c>
      <c r="S102">
        <v>52</v>
      </c>
      <c r="T102">
        <v>0.12873563218390799</v>
      </c>
    </row>
    <row r="103" spans="1:20">
      <c r="A103">
        <v>102</v>
      </c>
      <c r="B103">
        <v>56</v>
      </c>
      <c r="C103">
        <v>25</v>
      </c>
      <c r="D103">
        <v>1965</v>
      </c>
      <c r="E103">
        <v>2556</v>
      </c>
      <c r="F103">
        <v>1965</v>
      </c>
      <c r="G103">
        <v>1</v>
      </c>
      <c r="H103">
        <v>715</v>
      </c>
      <c r="I103">
        <v>0.36386768447837098</v>
      </c>
      <c r="J103">
        <v>90</v>
      </c>
      <c r="K103">
        <v>4.58015267175573E-2</v>
      </c>
      <c r="L103">
        <v>27.2391857506361</v>
      </c>
      <c r="M103">
        <v>279.14503816793899</v>
      </c>
      <c r="N103">
        <v>19.576081424936401</v>
      </c>
      <c r="O103">
        <v>2663.96946564886</v>
      </c>
      <c r="P103">
        <v>338.97048346055999</v>
      </c>
      <c r="Q103">
        <v>251.49974554707401</v>
      </c>
      <c r="R103">
        <v>38.754198473282401</v>
      </c>
      <c r="S103">
        <v>37.891603053435098</v>
      </c>
      <c r="T103">
        <v>0.23378588533969299</v>
      </c>
    </row>
    <row r="104" spans="1:20">
      <c r="A104">
        <v>103</v>
      </c>
      <c r="B104">
        <v>56</v>
      </c>
      <c r="C104">
        <v>37</v>
      </c>
      <c r="D104">
        <v>228042</v>
      </c>
      <c r="E104">
        <v>3756</v>
      </c>
      <c r="F104">
        <v>180897</v>
      </c>
      <c r="G104">
        <v>0.79326176756913203</v>
      </c>
      <c r="H104">
        <v>102796</v>
      </c>
      <c r="I104">
        <v>0.45077661132598401</v>
      </c>
      <c r="J104">
        <v>3682</v>
      </c>
      <c r="K104">
        <v>1.6146148516501299E-2</v>
      </c>
      <c r="L104">
        <v>28.0745827523</v>
      </c>
      <c r="M104">
        <v>325.11472448057799</v>
      </c>
      <c r="N104">
        <v>26.4293200375369</v>
      </c>
      <c r="O104">
        <v>2872.1373080397502</v>
      </c>
      <c r="P104">
        <v>354.51104621078599</v>
      </c>
      <c r="Q104">
        <v>287.01190131642397</v>
      </c>
      <c r="R104">
        <v>37.286074495049199</v>
      </c>
      <c r="S104">
        <v>46.630090071127199</v>
      </c>
      <c r="T104">
        <v>0.284658437682203</v>
      </c>
    </row>
    <row r="105" spans="1:20">
      <c r="A105">
        <v>104</v>
      </c>
      <c r="B105">
        <v>56</v>
      </c>
      <c r="C105">
        <v>59</v>
      </c>
      <c r="D105">
        <v>80730</v>
      </c>
      <c r="E105">
        <v>5956</v>
      </c>
      <c r="F105">
        <v>65112</v>
      </c>
      <c r="G105">
        <v>0.80654031958379802</v>
      </c>
      <c r="H105">
        <v>38233</v>
      </c>
      <c r="I105">
        <v>0.47359098228663399</v>
      </c>
      <c r="J105">
        <v>704</v>
      </c>
      <c r="K105">
        <v>8.7204261117304598E-3</v>
      </c>
      <c r="L105">
        <v>21.747020933977499</v>
      </c>
      <c r="M105">
        <v>378.02194970890599</v>
      </c>
      <c r="N105">
        <v>31.230558652297798</v>
      </c>
      <c r="O105">
        <v>3090.1903133903102</v>
      </c>
      <c r="P105">
        <v>381.41989347206697</v>
      </c>
      <c r="Q105">
        <v>314.86338411990602</v>
      </c>
      <c r="R105">
        <v>37.815496098104802</v>
      </c>
      <c r="S105">
        <v>46.3897188158058</v>
      </c>
      <c r="T105">
        <v>0.249829276070062</v>
      </c>
    </row>
    <row r="106" spans="1:20">
      <c r="A106">
        <v>105</v>
      </c>
      <c r="B106">
        <v>56</v>
      </c>
      <c r="C106">
        <v>65</v>
      </c>
      <c r="D106">
        <v>46024</v>
      </c>
      <c r="E106">
        <v>6556</v>
      </c>
      <c r="F106">
        <v>36264</v>
      </c>
      <c r="G106">
        <v>0.787936728663306</v>
      </c>
      <c r="H106">
        <v>17694</v>
      </c>
      <c r="I106">
        <v>0.38445159047453498</v>
      </c>
      <c r="J106">
        <v>832</v>
      </c>
      <c r="K106">
        <v>1.80775247696854E-2</v>
      </c>
      <c r="L106">
        <v>26.1416217625587</v>
      </c>
      <c r="M106">
        <v>290.72948896228002</v>
      </c>
      <c r="N106">
        <v>23.637993220928202</v>
      </c>
      <c r="O106">
        <v>2706.2528028854499</v>
      </c>
      <c r="P106">
        <v>339.58480358074002</v>
      </c>
      <c r="Q106">
        <v>278.78306970276401</v>
      </c>
      <c r="R106">
        <v>37.330262471753898</v>
      </c>
      <c r="S106">
        <v>47.6562228402573</v>
      </c>
      <c r="T106">
        <v>0.25163211151682802</v>
      </c>
    </row>
    <row r="107" spans="1:20">
      <c r="A107">
        <v>106</v>
      </c>
      <c r="B107">
        <v>56</v>
      </c>
      <c r="C107">
        <v>71</v>
      </c>
      <c r="D107">
        <v>41640</v>
      </c>
      <c r="E107">
        <v>7156</v>
      </c>
      <c r="F107">
        <v>33322</v>
      </c>
      <c r="G107">
        <v>0.80024015369836698</v>
      </c>
      <c r="H107">
        <v>19054</v>
      </c>
      <c r="I107">
        <v>0.45758885686839601</v>
      </c>
      <c r="J107">
        <v>1323</v>
      </c>
      <c r="K107">
        <v>3.1772334293948101E-2</v>
      </c>
      <c r="L107">
        <v>29.7387608069164</v>
      </c>
      <c r="M107">
        <v>333.76532180595598</v>
      </c>
      <c r="N107">
        <v>26.835734870317001</v>
      </c>
      <c r="O107">
        <v>2890.07490393852</v>
      </c>
      <c r="P107">
        <v>358.54070605187297</v>
      </c>
      <c r="Q107">
        <v>295.88460614793502</v>
      </c>
      <c r="R107">
        <v>38.858501440922197</v>
      </c>
      <c r="S107">
        <v>46.227377521613803</v>
      </c>
      <c r="T107">
        <v>0.23452922978915899</v>
      </c>
    </row>
    <row r="108" spans="1:20">
      <c r="A108">
        <v>107</v>
      </c>
      <c r="B108">
        <v>56</v>
      </c>
      <c r="C108">
        <v>111</v>
      </c>
      <c r="D108">
        <v>15728</v>
      </c>
      <c r="E108">
        <v>11156</v>
      </c>
      <c r="F108">
        <v>12226</v>
      </c>
      <c r="G108">
        <v>0.77733977619532002</v>
      </c>
      <c r="H108">
        <v>7578</v>
      </c>
      <c r="I108">
        <v>0.48181586978636798</v>
      </c>
      <c r="J108">
        <v>275</v>
      </c>
      <c r="K108">
        <v>1.7484740590030499E-2</v>
      </c>
      <c r="L108">
        <v>26.106815869786399</v>
      </c>
      <c r="M108">
        <v>348.178280773143</v>
      </c>
      <c r="N108">
        <v>28.795841810783301</v>
      </c>
      <c r="O108">
        <v>2919.99834689725</v>
      </c>
      <c r="P108">
        <v>361.12836978636801</v>
      </c>
      <c r="Q108">
        <v>308.63313835198397</v>
      </c>
      <c r="R108">
        <v>39.6365717192269</v>
      </c>
      <c r="S108">
        <v>47.672113428280802</v>
      </c>
      <c r="T108">
        <v>0.23945353219705501</v>
      </c>
    </row>
    <row r="109" spans="1:20">
      <c r="A109">
        <v>108</v>
      </c>
      <c r="B109">
        <v>61</v>
      </c>
      <c r="C109">
        <v>25</v>
      </c>
      <c r="D109">
        <v>2346</v>
      </c>
      <c r="E109">
        <v>2561</v>
      </c>
      <c r="F109">
        <v>1825</v>
      </c>
      <c r="G109">
        <v>0.777919863597613</v>
      </c>
      <c r="H109">
        <v>1028</v>
      </c>
      <c r="I109">
        <v>0.43819266837169701</v>
      </c>
      <c r="J109">
        <v>56</v>
      </c>
      <c r="K109">
        <v>2.3870417732310301E-2</v>
      </c>
      <c r="L109">
        <v>14.808184143222499</v>
      </c>
      <c r="M109">
        <v>716.04901960784298</v>
      </c>
      <c r="N109">
        <v>71.295396419437296</v>
      </c>
      <c r="O109">
        <v>5460.5886615515801</v>
      </c>
      <c r="P109">
        <v>618.78047740835495</v>
      </c>
      <c r="Q109">
        <v>618.25788576300101</v>
      </c>
      <c r="R109">
        <v>40.359335038363199</v>
      </c>
      <c r="S109">
        <v>48.125319693094603</v>
      </c>
      <c r="T109">
        <v>0.14743376987739401</v>
      </c>
    </row>
    <row r="110" spans="1:20">
      <c r="A110">
        <v>109</v>
      </c>
      <c r="B110">
        <v>61</v>
      </c>
      <c r="C110">
        <v>37</v>
      </c>
      <c r="D110">
        <v>397398</v>
      </c>
      <c r="E110">
        <v>3761</v>
      </c>
      <c r="F110">
        <v>383830</v>
      </c>
      <c r="G110">
        <v>0.96585790567642504</v>
      </c>
      <c r="H110">
        <v>313304</v>
      </c>
      <c r="I110">
        <v>0.78838846697769005</v>
      </c>
      <c r="J110">
        <v>1540</v>
      </c>
      <c r="K110">
        <v>3.8752082295331102E-3</v>
      </c>
      <c r="L110">
        <v>20.719044886989899</v>
      </c>
      <c r="M110">
        <v>631.45438074675803</v>
      </c>
      <c r="N110">
        <v>61.712394123775198</v>
      </c>
      <c r="O110">
        <v>5052.0338652937398</v>
      </c>
      <c r="P110">
        <v>555.61634431979996</v>
      </c>
      <c r="Q110">
        <v>524.304005052869</v>
      </c>
      <c r="R110">
        <v>35.808849063155797</v>
      </c>
      <c r="S110">
        <v>46.144406866667701</v>
      </c>
      <c r="T110">
        <v>0.26774631324558401</v>
      </c>
    </row>
    <row r="111" spans="1:20">
      <c r="A111">
        <v>110</v>
      </c>
      <c r="B111">
        <v>61</v>
      </c>
      <c r="C111">
        <v>59</v>
      </c>
      <c r="D111">
        <v>136503</v>
      </c>
      <c r="E111">
        <v>5961</v>
      </c>
      <c r="F111">
        <v>132402</v>
      </c>
      <c r="G111">
        <v>0.96995670424825797</v>
      </c>
      <c r="H111">
        <v>107447</v>
      </c>
      <c r="I111">
        <v>0.78714020937268803</v>
      </c>
      <c r="J111">
        <v>1118</v>
      </c>
      <c r="K111">
        <v>8.1902961839666506E-3</v>
      </c>
      <c r="L111">
        <v>19.6305722218559</v>
      </c>
      <c r="M111">
        <v>647.20060364973699</v>
      </c>
      <c r="N111">
        <v>63.925474165403003</v>
      </c>
      <c r="O111">
        <v>5164.8294909269398</v>
      </c>
      <c r="P111">
        <v>568.49628213299297</v>
      </c>
      <c r="Q111">
        <v>538.99680593100504</v>
      </c>
      <c r="R111">
        <v>35.923972366907698</v>
      </c>
      <c r="S111">
        <v>46.297905540537599</v>
      </c>
      <c r="T111">
        <v>0.248251754514874</v>
      </c>
    </row>
    <row r="112" spans="1:20">
      <c r="A112">
        <v>111</v>
      </c>
      <c r="B112">
        <v>61</v>
      </c>
      <c r="C112">
        <v>65</v>
      </c>
      <c r="D112">
        <v>78301</v>
      </c>
      <c r="E112">
        <v>6561</v>
      </c>
      <c r="F112">
        <v>75917</v>
      </c>
      <c r="G112">
        <v>0.96955339012273201</v>
      </c>
      <c r="H112">
        <v>65094</v>
      </c>
      <c r="I112">
        <v>0.83133037892236405</v>
      </c>
      <c r="J112">
        <v>937</v>
      </c>
      <c r="K112">
        <v>1.19666415499163E-2</v>
      </c>
      <c r="L112">
        <v>18.9051480824</v>
      </c>
      <c r="M112">
        <v>608.99081748636695</v>
      </c>
      <c r="N112">
        <v>60.0207660183139</v>
      </c>
      <c r="O112">
        <v>4932.4844382574902</v>
      </c>
      <c r="P112">
        <v>544.17519571908394</v>
      </c>
      <c r="Q112">
        <v>507.78609468589201</v>
      </c>
      <c r="R112">
        <v>36.619647258655696</v>
      </c>
      <c r="S112">
        <v>46.471360519022703</v>
      </c>
      <c r="T112">
        <v>0.21817837175153099</v>
      </c>
    </row>
    <row r="113" spans="1:20">
      <c r="A113">
        <v>112</v>
      </c>
      <c r="B113">
        <v>61</v>
      </c>
      <c r="C113">
        <v>71</v>
      </c>
      <c r="D113">
        <v>75332</v>
      </c>
      <c r="E113">
        <v>7161</v>
      </c>
      <c r="F113">
        <v>71188</v>
      </c>
      <c r="G113">
        <v>0.94499017681728903</v>
      </c>
      <c r="H113">
        <v>56708</v>
      </c>
      <c r="I113">
        <v>0.75277438538735197</v>
      </c>
      <c r="J113">
        <v>1460</v>
      </c>
      <c r="K113">
        <v>1.9380873997769901E-2</v>
      </c>
      <c r="L113">
        <v>21.103714225030501</v>
      </c>
      <c r="M113">
        <v>592.396418520682</v>
      </c>
      <c r="N113">
        <v>60.633661657728503</v>
      </c>
      <c r="O113">
        <v>4872.6721844634403</v>
      </c>
      <c r="P113">
        <v>533.25350448680501</v>
      </c>
      <c r="Q113">
        <v>509.39643179525302</v>
      </c>
      <c r="R113">
        <v>35.068669356979797</v>
      </c>
      <c r="S113">
        <v>45.253358466521497</v>
      </c>
      <c r="T113">
        <v>0.17868557264756199</v>
      </c>
    </row>
    <row r="114" spans="1:20">
      <c r="A114">
        <v>113</v>
      </c>
      <c r="B114">
        <v>61</v>
      </c>
      <c r="C114">
        <v>111</v>
      </c>
      <c r="D114">
        <v>28640</v>
      </c>
      <c r="E114">
        <v>11161</v>
      </c>
      <c r="F114">
        <v>26235</v>
      </c>
      <c r="G114">
        <v>0.91602653631284903</v>
      </c>
      <c r="H114">
        <v>22660</v>
      </c>
      <c r="I114">
        <v>0.79120111731843601</v>
      </c>
      <c r="J114">
        <v>314</v>
      </c>
      <c r="K114">
        <v>1.0963687150838E-2</v>
      </c>
      <c r="L114">
        <v>15.1991270949721</v>
      </c>
      <c r="M114">
        <v>645.08411312849205</v>
      </c>
      <c r="N114">
        <v>62.088337988826801</v>
      </c>
      <c r="O114">
        <v>5122.1588687150797</v>
      </c>
      <c r="P114">
        <v>561.361277932961</v>
      </c>
      <c r="Q114">
        <v>520.75960195530695</v>
      </c>
      <c r="R114">
        <v>35.735614525139702</v>
      </c>
      <c r="S114">
        <v>45.084706703910598</v>
      </c>
      <c r="T114">
        <v>0.25377190629957902</v>
      </c>
    </row>
    <row r="115" spans="1:20">
      <c r="A115">
        <v>114</v>
      </c>
      <c r="B115">
        <v>62</v>
      </c>
      <c r="C115">
        <v>25</v>
      </c>
      <c r="D115">
        <v>9193</v>
      </c>
      <c r="E115">
        <v>2562</v>
      </c>
      <c r="F115">
        <v>8714</v>
      </c>
      <c r="G115">
        <v>0.94789513760469901</v>
      </c>
      <c r="H115">
        <v>5803</v>
      </c>
      <c r="I115">
        <v>0.63124116175350797</v>
      </c>
      <c r="J115">
        <v>65</v>
      </c>
      <c r="K115">
        <v>7.0705971935168099E-3</v>
      </c>
      <c r="L115">
        <v>14.075492222343099</v>
      </c>
      <c r="M115">
        <v>444.08027847275099</v>
      </c>
      <c r="N115">
        <v>31.0465571630588</v>
      </c>
      <c r="O115">
        <v>3542.8821929729102</v>
      </c>
      <c r="P115">
        <v>495.58185575981702</v>
      </c>
      <c r="Q115">
        <v>435.202001522898</v>
      </c>
      <c r="R115">
        <v>34.255520504731898</v>
      </c>
      <c r="S115">
        <v>48.094310888719697</v>
      </c>
      <c r="T115">
        <v>0.14123136426153801</v>
      </c>
    </row>
    <row r="116" spans="1:20">
      <c r="A116">
        <v>115</v>
      </c>
      <c r="B116">
        <v>62</v>
      </c>
      <c r="C116">
        <v>37</v>
      </c>
      <c r="D116">
        <v>636520</v>
      </c>
      <c r="E116">
        <v>3762</v>
      </c>
      <c r="F116">
        <v>598158</v>
      </c>
      <c r="G116">
        <v>0.93973166593351298</v>
      </c>
      <c r="H116">
        <v>439419</v>
      </c>
      <c r="I116">
        <v>0.69034594356815204</v>
      </c>
      <c r="J116">
        <v>4911</v>
      </c>
      <c r="K116">
        <v>7.7153899327593797E-3</v>
      </c>
      <c r="L116">
        <v>25.397074718783401</v>
      </c>
      <c r="M116">
        <v>565.35599195626196</v>
      </c>
      <c r="N116">
        <v>46.0050603280337</v>
      </c>
      <c r="O116">
        <v>4277.6544444793599</v>
      </c>
      <c r="P116">
        <v>530.67178093382802</v>
      </c>
      <c r="Q116">
        <v>482.92556714635799</v>
      </c>
      <c r="R116">
        <v>37.7563862879407</v>
      </c>
      <c r="S116">
        <v>48.263983849682702</v>
      </c>
      <c r="T116">
        <v>0.257326368290823</v>
      </c>
    </row>
    <row r="117" spans="1:20">
      <c r="A117">
        <v>116</v>
      </c>
      <c r="B117">
        <v>62</v>
      </c>
      <c r="C117">
        <v>59</v>
      </c>
      <c r="D117">
        <v>200416</v>
      </c>
      <c r="E117">
        <v>5962</v>
      </c>
      <c r="F117">
        <v>187646</v>
      </c>
      <c r="G117">
        <v>0.93628253233274805</v>
      </c>
      <c r="H117">
        <v>139996</v>
      </c>
      <c r="I117">
        <v>0.69852706370748796</v>
      </c>
      <c r="J117">
        <v>1009</v>
      </c>
      <c r="K117">
        <v>5.0345281813827204E-3</v>
      </c>
      <c r="L117">
        <v>22.6447638911065</v>
      </c>
      <c r="M117">
        <v>597.96788679546501</v>
      </c>
      <c r="N117">
        <v>48.644569295864599</v>
      </c>
      <c r="O117">
        <v>4470.9447449305399</v>
      </c>
      <c r="P117">
        <v>548.5445174038</v>
      </c>
      <c r="Q117">
        <v>502.07551792272102</v>
      </c>
      <c r="R117">
        <v>38.219293868752999</v>
      </c>
      <c r="S117">
        <v>47.9305644259939</v>
      </c>
      <c r="T117">
        <v>0.24104588615570599</v>
      </c>
    </row>
    <row r="118" spans="1:20">
      <c r="A118">
        <v>117</v>
      </c>
      <c r="B118">
        <v>62</v>
      </c>
      <c r="C118">
        <v>65</v>
      </c>
      <c r="D118">
        <v>110780</v>
      </c>
      <c r="E118">
        <v>6562</v>
      </c>
      <c r="F118">
        <v>103702</v>
      </c>
      <c r="G118">
        <v>0.93610760064993703</v>
      </c>
      <c r="H118">
        <v>77944</v>
      </c>
      <c r="I118">
        <v>0.70359270626466897</v>
      </c>
      <c r="J118">
        <v>1554</v>
      </c>
      <c r="K118">
        <v>1.40278028525005E-2</v>
      </c>
      <c r="L118">
        <v>22.541550821447899</v>
      </c>
      <c r="M118">
        <v>538.84183065535296</v>
      </c>
      <c r="N118">
        <v>43.837958115183199</v>
      </c>
      <c r="O118">
        <v>4069.6714749954899</v>
      </c>
      <c r="P118">
        <v>522.45625564181296</v>
      </c>
      <c r="Q118">
        <v>477.38277667449</v>
      </c>
      <c r="R118">
        <v>37.482009387976198</v>
      </c>
      <c r="S118">
        <v>48.980204007943698</v>
      </c>
      <c r="T118">
        <v>0.21603093852882799</v>
      </c>
    </row>
    <row r="119" spans="1:20">
      <c r="A119">
        <v>118</v>
      </c>
      <c r="B119">
        <v>62</v>
      </c>
      <c r="C119">
        <v>71</v>
      </c>
      <c r="D119">
        <v>118034</v>
      </c>
      <c r="E119">
        <v>7162</v>
      </c>
      <c r="F119">
        <v>110045</v>
      </c>
      <c r="G119">
        <v>0.93231611230662303</v>
      </c>
      <c r="H119">
        <v>81590</v>
      </c>
      <c r="I119">
        <v>0.69124150668451501</v>
      </c>
      <c r="J119">
        <v>1624</v>
      </c>
      <c r="K119">
        <v>1.37587474795398E-2</v>
      </c>
      <c r="L119">
        <v>22.9760153853974</v>
      </c>
      <c r="M119">
        <v>531.954504634258</v>
      </c>
      <c r="N119">
        <v>43.112145652947497</v>
      </c>
      <c r="O119">
        <v>4104.3885575342701</v>
      </c>
      <c r="P119">
        <v>525.68299811918598</v>
      </c>
      <c r="Q119">
        <v>477.429986275141</v>
      </c>
      <c r="R119">
        <v>37.3637426504228</v>
      </c>
      <c r="S119">
        <v>48.574224376027203</v>
      </c>
      <c r="T119">
        <v>0.189989244790951</v>
      </c>
    </row>
    <row r="120" spans="1:20">
      <c r="A120">
        <v>119</v>
      </c>
      <c r="B120">
        <v>62</v>
      </c>
      <c r="C120">
        <v>111</v>
      </c>
      <c r="D120">
        <v>44330</v>
      </c>
      <c r="E120">
        <v>11162</v>
      </c>
      <c r="F120">
        <v>40467</v>
      </c>
      <c r="G120">
        <v>0.91285810963230296</v>
      </c>
      <c r="H120">
        <v>30674</v>
      </c>
      <c r="I120">
        <v>0.69194676291450496</v>
      </c>
      <c r="J120">
        <v>461</v>
      </c>
      <c r="K120">
        <v>1.0399278141213599E-2</v>
      </c>
      <c r="L120">
        <v>18.573155876381701</v>
      </c>
      <c r="M120">
        <v>555.71145950823404</v>
      </c>
      <c r="N120">
        <v>45.183081434694301</v>
      </c>
      <c r="O120">
        <v>4244.4922851342199</v>
      </c>
      <c r="P120">
        <v>518.52871644484503</v>
      </c>
      <c r="Q120">
        <v>477.09641326415499</v>
      </c>
      <c r="R120">
        <v>36.407308820212002</v>
      </c>
      <c r="S120">
        <v>46.8613354387548</v>
      </c>
      <c r="T120">
        <v>0.227415582850755</v>
      </c>
    </row>
    <row r="121" spans="1:20">
      <c r="A121">
        <v>120</v>
      </c>
      <c r="B121">
        <v>71</v>
      </c>
      <c r="C121">
        <v>25</v>
      </c>
      <c r="D121">
        <v>1088</v>
      </c>
      <c r="E121">
        <v>2571</v>
      </c>
      <c r="F121">
        <v>1001</v>
      </c>
      <c r="G121">
        <v>0.92003676470588203</v>
      </c>
      <c r="H121">
        <v>298</v>
      </c>
      <c r="I121">
        <v>0.27389705882352899</v>
      </c>
      <c r="J121" t="s">
        <v>6</v>
      </c>
      <c r="K121" t="s">
        <v>6</v>
      </c>
      <c r="L121">
        <v>16.458639705882401</v>
      </c>
      <c r="M121">
        <v>293.933823529412</v>
      </c>
      <c r="N121">
        <v>29.737132352941199</v>
      </c>
      <c r="O121">
        <v>3002.9494485294099</v>
      </c>
      <c r="P121">
        <v>348.36121323529397</v>
      </c>
      <c r="Q121">
        <v>279.43474264705901</v>
      </c>
      <c r="R121">
        <v>37.078125</v>
      </c>
      <c r="S121">
        <v>49.581801470588204</v>
      </c>
      <c r="T121">
        <v>0.156499810118194</v>
      </c>
    </row>
    <row r="122" spans="1:20">
      <c r="A122">
        <v>121</v>
      </c>
      <c r="B122">
        <v>71</v>
      </c>
      <c r="C122">
        <v>37</v>
      </c>
      <c r="D122">
        <v>126276</v>
      </c>
      <c r="E122">
        <v>3771</v>
      </c>
      <c r="F122">
        <v>115169</v>
      </c>
      <c r="G122">
        <v>0.91204187652443902</v>
      </c>
      <c r="H122">
        <v>76676</v>
      </c>
      <c r="I122">
        <v>0.60720960435870597</v>
      </c>
      <c r="J122">
        <v>1952</v>
      </c>
      <c r="K122">
        <v>1.5458202667173499E-2</v>
      </c>
      <c r="L122">
        <v>20.331329785549102</v>
      </c>
      <c r="M122">
        <v>516.04947891919301</v>
      </c>
      <c r="N122">
        <v>52.712772023187298</v>
      </c>
      <c r="O122">
        <v>4159.26919604675</v>
      </c>
      <c r="P122">
        <v>466.65623713136301</v>
      </c>
      <c r="Q122">
        <v>430.64918907789303</v>
      </c>
      <c r="R122">
        <v>36.557730685165801</v>
      </c>
      <c r="S122">
        <v>42.169477968893503</v>
      </c>
      <c r="T122">
        <v>0.28511947343877703</v>
      </c>
    </row>
    <row r="123" spans="1:20">
      <c r="A123">
        <v>122</v>
      </c>
      <c r="B123">
        <v>71</v>
      </c>
      <c r="C123">
        <v>59</v>
      </c>
      <c r="D123">
        <v>39995</v>
      </c>
      <c r="E123">
        <v>5971</v>
      </c>
      <c r="F123">
        <v>37193</v>
      </c>
      <c r="G123">
        <v>0.92994124265533196</v>
      </c>
      <c r="H123">
        <v>25680</v>
      </c>
      <c r="I123">
        <v>0.64208026003250396</v>
      </c>
      <c r="J123">
        <v>60</v>
      </c>
      <c r="K123">
        <v>1.5001875234404299E-3</v>
      </c>
      <c r="L123">
        <v>21.674009251156399</v>
      </c>
      <c r="M123">
        <v>374.085510688836</v>
      </c>
      <c r="N123">
        <v>41.099887485935703</v>
      </c>
      <c r="O123">
        <v>3471.61545193149</v>
      </c>
      <c r="P123">
        <v>403.04575571946498</v>
      </c>
      <c r="Q123">
        <v>364.92669083635502</v>
      </c>
      <c r="R123">
        <v>32.834229278659798</v>
      </c>
      <c r="S123">
        <v>39.776047005875697</v>
      </c>
      <c r="T123">
        <v>0.26299810430187098</v>
      </c>
    </row>
    <row r="124" spans="1:20">
      <c r="A124">
        <v>123</v>
      </c>
      <c r="B124">
        <v>71</v>
      </c>
      <c r="C124">
        <v>65</v>
      </c>
      <c r="D124">
        <v>22907</v>
      </c>
      <c r="E124">
        <v>6571</v>
      </c>
      <c r="F124">
        <v>20722</v>
      </c>
      <c r="G124">
        <v>0.90461431003623305</v>
      </c>
      <c r="H124">
        <v>14231</v>
      </c>
      <c r="I124">
        <v>0.62125114593792297</v>
      </c>
      <c r="J124">
        <v>604</v>
      </c>
      <c r="K124">
        <v>2.6367485921334099E-2</v>
      </c>
      <c r="L124">
        <v>25.259920548303999</v>
      </c>
      <c r="M124">
        <v>358.86567424804599</v>
      </c>
      <c r="N124">
        <v>37.184703365783399</v>
      </c>
      <c r="O124">
        <v>3284.7170733836801</v>
      </c>
      <c r="P124">
        <v>378.64067752215499</v>
      </c>
      <c r="Q124">
        <v>336.81346313353998</v>
      </c>
      <c r="R124">
        <v>32.174531802505797</v>
      </c>
      <c r="S124">
        <v>43.858427554895897</v>
      </c>
      <c r="T124">
        <v>0.20942883963789499</v>
      </c>
    </row>
    <row r="125" spans="1:20">
      <c r="A125">
        <v>124</v>
      </c>
      <c r="B125">
        <v>71</v>
      </c>
      <c r="C125">
        <v>71</v>
      </c>
      <c r="D125">
        <v>11843</v>
      </c>
      <c r="E125">
        <v>7171</v>
      </c>
      <c r="F125">
        <v>10600</v>
      </c>
      <c r="G125">
        <v>0.89504348560331004</v>
      </c>
      <c r="H125">
        <v>6594</v>
      </c>
      <c r="I125">
        <v>0.55678459849700201</v>
      </c>
      <c r="J125">
        <v>330</v>
      </c>
      <c r="K125">
        <v>2.7864561344254E-2</v>
      </c>
      <c r="L125">
        <v>25.241999493371601</v>
      </c>
      <c r="M125">
        <v>425.962678375412</v>
      </c>
      <c r="N125">
        <v>41.133834332517097</v>
      </c>
      <c r="O125">
        <v>3579.4032761969102</v>
      </c>
      <c r="P125">
        <v>406.93109853922101</v>
      </c>
      <c r="Q125">
        <v>360.086126825973</v>
      </c>
      <c r="R125">
        <v>35.892510343662899</v>
      </c>
      <c r="S125">
        <v>41.0024487038757</v>
      </c>
      <c r="T125">
        <v>0.20596625403104901</v>
      </c>
    </row>
    <row r="126" spans="1:20">
      <c r="A126">
        <v>125</v>
      </c>
      <c r="B126">
        <v>71</v>
      </c>
      <c r="C126">
        <v>111</v>
      </c>
      <c r="D126">
        <v>6001</v>
      </c>
      <c r="E126">
        <v>11171</v>
      </c>
      <c r="F126">
        <v>5737</v>
      </c>
      <c r="G126">
        <v>0.95600733211131494</v>
      </c>
      <c r="H126">
        <v>3344</v>
      </c>
      <c r="I126">
        <v>0.55724045992334603</v>
      </c>
      <c r="J126" t="s">
        <v>6</v>
      </c>
      <c r="K126" t="s">
        <v>6</v>
      </c>
      <c r="L126">
        <v>19.8755207465422</v>
      </c>
      <c r="M126">
        <v>417.62856190634898</v>
      </c>
      <c r="N126">
        <v>47.086152307948701</v>
      </c>
      <c r="O126">
        <v>3683.2329611731402</v>
      </c>
      <c r="P126">
        <v>432.69305115814001</v>
      </c>
      <c r="Q126">
        <v>406.05415764039299</v>
      </c>
      <c r="R126">
        <v>31.4445925679053</v>
      </c>
      <c r="S126">
        <v>42.487585402432899</v>
      </c>
      <c r="T126">
        <v>0.25894424598610399</v>
      </c>
    </row>
    <row r="127" spans="1:20">
      <c r="A127">
        <v>126</v>
      </c>
      <c r="B127">
        <v>72</v>
      </c>
      <c r="C127">
        <v>25</v>
      </c>
      <c r="D127">
        <v>3455</v>
      </c>
      <c r="E127">
        <v>2572</v>
      </c>
      <c r="F127">
        <v>3341</v>
      </c>
      <c r="G127">
        <v>0.96700434153400905</v>
      </c>
      <c r="H127">
        <v>786</v>
      </c>
      <c r="I127">
        <v>0.22749638205499301</v>
      </c>
      <c r="J127" t="s">
        <v>6</v>
      </c>
      <c r="K127" t="s">
        <v>6</v>
      </c>
      <c r="L127">
        <v>15.057887120115801</v>
      </c>
      <c r="M127">
        <v>147.62431259044899</v>
      </c>
      <c r="N127">
        <v>33.609261939218499</v>
      </c>
      <c r="O127">
        <v>2104.3803183791601</v>
      </c>
      <c r="P127">
        <v>295.97771345875498</v>
      </c>
      <c r="Q127">
        <v>317.29001447178001</v>
      </c>
      <c r="R127">
        <v>34.6474674384949</v>
      </c>
      <c r="S127">
        <v>35.224023154847998</v>
      </c>
      <c r="T127">
        <v>0.23046955760313101</v>
      </c>
    </row>
    <row r="128" spans="1:20">
      <c r="A128">
        <v>127</v>
      </c>
      <c r="B128">
        <v>72</v>
      </c>
      <c r="C128">
        <v>37</v>
      </c>
      <c r="D128">
        <v>293384</v>
      </c>
      <c r="E128">
        <v>3772</v>
      </c>
      <c r="F128">
        <v>234001</v>
      </c>
      <c r="G128">
        <v>0.79759291576909397</v>
      </c>
      <c r="H128">
        <v>119901</v>
      </c>
      <c r="I128">
        <v>0.408682818422272</v>
      </c>
      <c r="J128">
        <v>4281</v>
      </c>
      <c r="K128">
        <v>1.45917977803834E-2</v>
      </c>
      <c r="L128">
        <v>24.534142966214901</v>
      </c>
      <c r="M128">
        <v>193.44312914132999</v>
      </c>
      <c r="N128">
        <v>28.733066561230299</v>
      </c>
      <c r="O128">
        <v>2326.1600496277902</v>
      </c>
      <c r="P128">
        <v>307.73845881166</v>
      </c>
      <c r="Q128">
        <v>299.73045905707198</v>
      </c>
      <c r="R128">
        <v>33.445637798925603</v>
      </c>
      <c r="S128">
        <v>42.367739890382602</v>
      </c>
      <c r="T128">
        <v>0.30185064720282601</v>
      </c>
    </row>
    <row r="129" spans="1:20">
      <c r="A129">
        <v>128</v>
      </c>
      <c r="B129">
        <v>72</v>
      </c>
      <c r="C129">
        <v>59</v>
      </c>
      <c r="D129">
        <v>108920</v>
      </c>
      <c r="E129">
        <v>5972</v>
      </c>
      <c r="F129">
        <v>92723</v>
      </c>
      <c r="G129">
        <v>0.85129452809401396</v>
      </c>
      <c r="H129">
        <v>53650</v>
      </c>
      <c r="I129">
        <v>0.492563349247154</v>
      </c>
      <c r="J129">
        <v>1850</v>
      </c>
      <c r="K129">
        <v>1.6984943077488102E-2</v>
      </c>
      <c r="L129">
        <v>21.139138817480699</v>
      </c>
      <c r="M129">
        <v>203.378139919207</v>
      </c>
      <c r="N129">
        <v>28.938964377524801</v>
      </c>
      <c r="O129">
        <v>2390.9154333455699</v>
      </c>
      <c r="P129">
        <v>307.00022952625801</v>
      </c>
      <c r="Q129">
        <v>297.47268637532102</v>
      </c>
      <c r="R129">
        <v>30.400330517811199</v>
      </c>
      <c r="S129">
        <v>41.370280940139601</v>
      </c>
      <c r="T129">
        <v>0.29029021145761003</v>
      </c>
    </row>
    <row r="130" spans="1:20">
      <c r="A130">
        <v>129</v>
      </c>
      <c r="B130">
        <v>72</v>
      </c>
      <c r="C130">
        <v>65</v>
      </c>
      <c r="D130">
        <v>65674</v>
      </c>
      <c r="E130">
        <v>6572</v>
      </c>
      <c r="F130">
        <v>54195</v>
      </c>
      <c r="G130">
        <v>0.82521241282699398</v>
      </c>
      <c r="H130">
        <v>32480</v>
      </c>
      <c r="I130">
        <v>0.49456405883606902</v>
      </c>
      <c r="J130">
        <v>777</v>
      </c>
      <c r="K130">
        <v>1.1831166062673201E-2</v>
      </c>
      <c r="L130">
        <v>21.3423120260682</v>
      </c>
      <c r="M130">
        <v>180.992767305174</v>
      </c>
      <c r="N130">
        <v>27.960699820324599</v>
      </c>
      <c r="O130">
        <v>2291.7742333343499</v>
      </c>
      <c r="P130">
        <v>301.228614063404</v>
      </c>
      <c r="Q130">
        <v>293.72824862198098</v>
      </c>
      <c r="R130">
        <v>32.417912720406903</v>
      </c>
      <c r="S130">
        <v>42.849133599293502</v>
      </c>
      <c r="T130">
        <v>0.23791035353783599</v>
      </c>
    </row>
    <row r="131" spans="1:20">
      <c r="A131">
        <v>130</v>
      </c>
      <c r="B131">
        <v>72</v>
      </c>
      <c r="C131">
        <v>71</v>
      </c>
      <c r="D131">
        <v>59454</v>
      </c>
      <c r="E131">
        <v>7172</v>
      </c>
      <c r="F131">
        <v>47349</v>
      </c>
      <c r="G131">
        <v>0.79639721465334501</v>
      </c>
      <c r="H131">
        <v>25331</v>
      </c>
      <c r="I131">
        <v>0.42606048373532501</v>
      </c>
      <c r="J131">
        <v>769</v>
      </c>
      <c r="K131">
        <v>1.29343694284657E-2</v>
      </c>
      <c r="L131">
        <v>22.958842130050101</v>
      </c>
      <c r="M131">
        <v>181.160039694554</v>
      </c>
      <c r="N131">
        <v>27.750899855350401</v>
      </c>
      <c r="O131">
        <v>2282.4946008678999</v>
      </c>
      <c r="P131">
        <v>301.487805698523</v>
      </c>
      <c r="Q131">
        <v>298.78321054933201</v>
      </c>
      <c r="R131">
        <v>31.9200894809433</v>
      </c>
      <c r="S131">
        <v>42.8901840078044</v>
      </c>
      <c r="T131">
        <v>0.207224326594352</v>
      </c>
    </row>
    <row r="132" spans="1:20">
      <c r="A132">
        <v>131</v>
      </c>
      <c r="B132">
        <v>72</v>
      </c>
      <c r="C132">
        <v>111</v>
      </c>
      <c r="D132">
        <v>26672</v>
      </c>
      <c r="E132">
        <v>11172</v>
      </c>
      <c r="F132">
        <v>20976</v>
      </c>
      <c r="G132">
        <v>0.78644271145770805</v>
      </c>
      <c r="H132">
        <v>12872</v>
      </c>
      <c r="I132">
        <v>0.48260347930413899</v>
      </c>
      <c r="J132">
        <v>324</v>
      </c>
      <c r="K132">
        <v>1.2147570485902801E-2</v>
      </c>
      <c r="L132">
        <v>19.867201559688102</v>
      </c>
      <c r="M132">
        <v>211.453059388122</v>
      </c>
      <c r="N132">
        <v>28.467718956208799</v>
      </c>
      <c r="O132">
        <v>2418.69413617277</v>
      </c>
      <c r="P132">
        <v>307.78351829634101</v>
      </c>
      <c r="Q132">
        <v>306.52275794841</v>
      </c>
      <c r="R132">
        <v>31.917179064187199</v>
      </c>
      <c r="S132">
        <v>41.355878824235198</v>
      </c>
      <c r="T132">
        <v>0.267859733369955</v>
      </c>
    </row>
    <row r="133" spans="1:20">
      <c r="A133">
        <v>132</v>
      </c>
      <c r="B133">
        <v>81</v>
      </c>
      <c r="C133">
        <v>25</v>
      </c>
      <c r="D133">
        <v>3167</v>
      </c>
      <c r="E133">
        <v>2581</v>
      </c>
      <c r="F133">
        <v>2785</v>
      </c>
      <c r="G133">
        <v>0.87938111777707595</v>
      </c>
      <c r="H133">
        <v>1138</v>
      </c>
      <c r="I133">
        <v>0.35933059677928603</v>
      </c>
      <c r="J133" t="s">
        <v>6</v>
      </c>
      <c r="K133" t="s">
        <v>6</v>
      </c>
      <c r="L133">
        <v>8.5945689927376101</v>
      </c>
      <c r="M133">
        <v>335.47079254815299</v>
      </c>
      <c r="N133">
        <v>31.5011051468266</v>
      </c>
      <c r="O133">
        <v>2991.1108304388999</v>
      </c>
      <c r="P133">
        <v>398.16387748658002</v>
      </c>
      <c r="Q133">
        <v>380.539311651405</v>
      </c>
      <c r="R133">
        <v>33.581622987053997</v>
      </c>
      <c r="S133">
        <v>41.227344490053703</v>
      </c>
      <c r="T133">
        <v>0.114874545426739</v>
      </c>
    </row>
    <row r="134" spans="1:20">
      <c r="A134">
        <v>133</v>
      </c>
      <c r="B134">
        <v>81</v>
      </c>
      <c r="C134">
        <v>37</v>
      </c>
      <c r="D134">
        <v>233189</v>
      </c>
      <c r="E134">
        <v>3781</v>
      </c>
      <c r="F134">
        <v>195686</v>
      </c>
      <c r="G134">
        <v>0.8391733743873</v>
      </c>
      <c r="H134">
        <v>103896</v>
      </c>
      <c r="I134">
        <v>0.445544172323737</v>
      </c>
      <c r="J134">
        <v>3115</v>
      </c>
      <c r="K134">
        <v>1.3358263039851799E-2</v>
      </c>
      <c r="L134">
        <v>26.801791679710501</v>
      </c>
      <c r="M134">
        <v>351.91462719082</v>
      </c>
      <c r="N134">
        <v>32.831188435131999</v>
      </c>
      <c r="O134">
        <v>3015.27752595534</v>
      </c>
      <c r="P134">
        <v>384.57860791032198</v>
      </c>
      <c r="Q134">
        <v>353.10382565215298</v>
      </c>
      <c r="R134">
        <v>35.832517828885599</v>
      </c>
      <c r="S134">
        <v>45.231872000823401</v>
      </c>
      <c r="T134">
        <v>0.30140314027095699</v>
      </c>
    </row>
    <row r="135" spans="1:20">
      <c r="A135">
        <v>134</v>
      </c>
      <c r="B135">
        <v>81</v>
      </c>
      <c r="C135">
        <v>59</v>
      </c>
      <c r="D135">
        <v>73556</v>
      </c>
      <c r="E135">
        <v>5981</v>
      </c>
      <c r="F135">
        <v>64921</v>
      </c>
      <c r="G135">
        <v>0.88260644950785805</v>
      </c>
      <c r="H135">
        <v>32926</v>
      </c>
      <c r="I135">
        <v>0.44763173636413101</v>
      </c>
      <c r="J135">
        <v>997</v>
      </c>
      <c r="K135">
        <v>1.35542987655664E-2</v>
      </c>
      <c r="L135">
        <v>24.800723258469699</v>
      </c>
      <c r="M135">
        <v>378.38430583501003</v>
      </c>
      <c r="N135">
        <v>34.372083854478198</v>
      </c>
      <c r="O135">
        <v>3150.2639485561999</v>
      </c>
      <c r="P135">
        <v>399.206210234379</v>
      </c>
      <c r="Q135">
        <v>370.51260264288402</v>
      </c>
      <c r="R135">
        <v>34.281594975256901</v>
      </c>
      <c r="S135">
        <v>44.272717385393399</v>
      </c>
      <c r="T135">
        <v>0.27693104293318199</v>
      </c>
    </row>
    <row r="136" spans="1:20">
      <c r="A136">
        <v>135</v>
      </c>
      <c r="B136">
        <v>81</v>
      </c>
      <c r="C136">
        <v>65</v>
      </c>
      <c r="D136">
        <v>40672</v>
      </c>
      <c r="E136">
        <v>6581</v>
      </c>
      <c r="F136">
        <v>34245</v>
      </c>
      <c r="G136">
        <v>0.84197974036192003</v>
      </c>
      <c r="H136">
        <v>17901</v>
      </c>
      <c r="I136">
        <v>0.44013080251770298</v>
      </c>
      <c r="J136">
        <v>405</v>
      </c>
      <c r="K136">
        <v>9.9577104642014202E-3</v>
      </c>
      <c r="L136">
        <v>22.5848987018096</v>
      </c>
      <c r="M136">
        <v>336.52062844217198</v>
      </c>
      <c r="N136">
        <v>30.795731707317099</v>
      </c>
      <c r="O136">
        <v>2918.83543961448</v>
      </c>
      <c r="P136">
        <v>368.08558713611302</v>
      </c>
      <c r="Q136">
        <v>346.77832415420897</v>
      </c>
      <c r="R136">
        <v>35.868927025963799</v>
      </c>
      <c r="S136">
        <v>45.593553304484701</v>
      </c>
      <c r="T136">
        <v>0.23615821141832399</v>
      </c>
    </row>
    <row r="137" spans="1:20">
      <c r="A137">
        <v>136</v>
      </c>
      <c r="B137">
        <v>81</v>
      </c>
      <c r="C137">
        <v>71</v>
      </c>
      <c r="D137">
        <v>35075</v>
      </c>
      <c r="E137">
        <v>7181</v>
      </c>
      <c r="F137">
        <v>29222</v>
      </c>
      <c r="G137">
        <v>0.83312900926585898</v>
      </c>
      <c r="H137">
        <v>14735</v>
      </c>
      <c r="I137">
        <v>0.420099786172487</v>
      </c>
      <c r="J137">
        <v>479</v>
      </c>
      <c r="K137">
        <v>1.3656450463292899E-2</v>
      </c>
      <c r="L137">
        <v>22.930463292943699</v>
      </c>
      <c r="M137">
        <v>372.48185317177501</v>
      </c>
      <c r="N137">
        <v>32.436664290805403</v>
      </c>
      <c r="O137">
        <v>3116.8701924447601</v>
      </c>
      <c r="P137">
        <v>404.006642908054</v>
      </c>
      <c r="Q137">
        <v>377.39016393442603</v>
      </c>
      <c r="R137">
        <v>36.650548823948697</v>
      </c>
      <c r="S137">
        <v>44.573770491803302</v>
      </c>
      <c r="T137">
        <v>0.22047187316942601</v>
      </c>
    </row>
    <row r="138" spans="1:20">
      <c r="A138">
        <v>137</v>
      </c>
      <c r="B138">
        <v>81</v>
      </c>
      <c r="C138">
        <v>111</v>
      </c>
      <c r="D138">
        <v>14236</v>
      </c>
      <c r="E138">
        <v>11181</v>
      </c>
      <c r="F138">
        <v>12877</v>
      </c>
      <c r="G138">
        <v>0.90453779151447</v>
      </c>
      <c r="H138">
        <v>8150</v>
      </c>
      <c r="I138">
        <v>0.57249227311042405</v>
      </c>
      <c r="J138">
        <v>209</v>
      </c>
      <c r="K138">
        <v>1.46810901938747E-2</v>
      </c>
      <c r="L138">
        <v>20.340404608036</v>
      </c>
      <c r="M138">
        <v>397.58717336330398</v>
      </c>
      <c r="N138">
        <v>33.381567856139398</v>
      </c>
      <c r="O138">
        <v>3144.7733211576301</v>
      </c>
      <c r="P138">
        <v>397.50758640067397</v>
      </c>
      <c r="Q138">
        <v>373.59173925259898</v>
      </c>
      <c r="R138">
        <v>32.7221831975274</v>
      </c>
      <c r="S138">
        <v>41.846094408541703</v>
      </c>
      <c r="T138">
        <v>0.298590865178261</v>
      </c>
    </row>
    <row r="139" spans="1:20">
      <c r="A139">
        <v>138</v>
      </c>
      <c r="B139">
        <v>92</v>
      </c>
      <c r="C139">
        <v>25</v>
      </c>
      <c r="D139">
        <v>7601</v>
      </c>
      <c r="E139">
        <v>2592</v>
      </c>
      <c r="F139">
        <v>7202</v>
      </c>
      <c r="G139">
        <v>0.94750690698592299</v>
      </c>
      <c r="H139">
        <v>6220</v>
      </c>
      <c r="I139">
        <v>0.81831337981844499</v>
      </c>
      <c r="J139" t="s">
        <v>6</v>
      </c>
      <c r="K139" t="s">
        <v>6</v>
      </c>
      <c r="L139">
        <v>18.3466649125115</v>
      </c>
      <c r="M139">
        <v>1083.32982502302</v>
      </c>
      <c r="N139">
        <v>39.400868306801698</v>
      </c>
      <c r="O139">
        <v>3619.77200368373</v>
      </c>
      <c r="P139">
        <v>447.49309301407698</v>
      </c>
      <c r="Q139">
        <v>362.75621628733097</v>
      </c>
      <c r="R139">
        <v>40.924483620576197</v>
      </c>
      <c r="S139">
        <v>51.925799236942503</v>
      </c>
      <c r="T139">
        <v>0.114584846132152</v>
      </c>
    </row>
    <row r="140" spans="1:20">
      <c r="A140">
        <v>139</v>
      </c>
      <c r="B140">
        <v>92</v>
      </c>
      <c r="C140">
        <v>37</v>
      </c>
      <c r="D140">
        <v>190834</v>
      </c>
      <c r="E140">
        <v>3792</v>
      </c>
      <c r="F140">
        <v>184301</v>
      </c>
      <c r="G140">
        <v>0.96576605845918395</v>
      </c>
      <c r="H140">
        <v>156173</v>
      </c>
      <c r="I140">
        <v>0.81837094018885503</v>
      </c>
      <c r="J140">
        <v>2095</v>
      </c>
      <c r="K140">
        <v>1.09781275873272E-2</v>
      </c>
      <c r="L140">
        <v>27.0204837712357</v>
      </c>
      <c r="M140">
        <v>789.56763993837603</v>
      </c>
      <c r="N140">
        <v>46.367565528155403</v>
      </c>
      <c r="O140">
        <v>4085.1421916429999</v>
      </c>
      <c r="P140">
        <v>494.71783330014603</v>
      </c>
      <c r="Q140">
        <v>436.97312847815402</v>
      </c>
      <c r="R140">
        <v>40.040705534653199</v>
      </c>
      <c r="S140">
        <v>50.457041198109401</v>
      </c>
      <c r="T140">
        <v>0.24795037797339101</v>
      </c>
    </row>
    <row r="141" spans="1:20">
      <c r="A141">
        <v>140</v>
      </c>
      <c r="B141">
        <v>92</v>
      </c>
      <c r="C141">
        <v>59</v>
      </c>
      <c r="D141">
        <v>49873</v>
      </c>
      <c r="E141">
        <v>5992</v>
      </c>
      <c r="F141">
        <v>48804</v>
      </c>
      <c r="G141">
        <v>0.97856555651354404</v>
      </c>
      <c r="H141">
        <v>41368</v>
      </c>
      <c r="I141">
        <v>0.82946684578830199</v>
      </c>
      <c r="J141">
        <v>452</v>
      </c>
      <c r="K141">
        <v>9.0630200709802908E-3</v>
      </c>
      <c r="L141">
        <v>23.844645399314299</v>
      </c>
      <c r="M141">
        <v>922.95877528923495</v>
      </c>
      <c r="N141">
        <v>46.842961121248003</v>
      </c>
      <c r="O141">
        <v>4148.1674653620203</v>
      </c>
      <c r="P141">
        <v>496.43909530206702</v>
      </c>
      <c r="Q141">
        <v>437.85743789224603</v>
      </c>
      <c r="R141">
        <v>41.809435967357103</v>
      </c>
      <c r="S141">
        <v>48.586830549596002</v>
      </c>
      <c r="T141">
        <v>0.24611557217432101</v>
      </c>
    </row>
    <row r="142" spans="1:20">
      <c r="A142">
        <v>141</v>
      </c>
      <c r="B142">
        <v>92</v>
      </c>
      <c r="C142">
        <v>65</v>
      </c>
      <c r="D142">
        <v>42973</v>
      </c>
      <c r="E142">
        <v>6592</v>
      </c>
      <c r="F142">
        <v>41797</v>
      </c>
      <c r="G142">
        <v>0.97263397947548502</v>
      </c>
      <c r="H142">
        <v>35462</v>
      </c>
      <c r="I142">
        <v>0.82521583319758895</v>
      </c>
      <c r="J142">
        <v>351</v>
      </c>
      <c r="K142">
        <v>8.1679193912456705E-3</v>
      </c>
      <c r="L142">
        <v>23.850603867544699</v>
      </c>
      <c r="M142">
        <v>853.68696623461199</v>
      </c>
      <c r="N142">
        <v>44.6240430037465</v>
      </c>
      <c r="O142">
        <v>4011.1241244502398</v>
      </c>
      <c r="P142">
        <v>486.98485095292398</v>
      </c>
      <c r="Q142">
        <v>416.79121774137201</v>
      </c>
      <c r="R142">
        <v>41.512531124194297</v>
      </c>
      <c r="S142">
        <v>50.363251343867098</v>
      </c>
      <c r="T142">
        <v>0.20371872191025001</v>
      </c>
    </row>
    <row r="143" spans="1:20">
      <c r="A143">
        <v>142</v>
      </c>
      <c r="B143">
        <v>92</v>
      </c>
      <c r="C143">
        <v>71</v>
      </c>
      <c r="D143">
        <v>52752</v>
      </c>
      <c r="E143">
        <v>7192</v>
      </c>
      <c r="F143">
        <v>51548</v>
      </c>
      <c r="G143">
        <v>0.977176220806794</v>
      </c>
      <c r="H143">
        <v>41330</v>
      </c>
      <c r="I143">
        <v>0.78347740370033403</v>
      </c>
      <c r="J143">
        <v>153</v>
      </c>
      <c r="K143">
        <v>2.9003639672429502E-3</v>
      </c>
      <c r="L143">
        <v>20.343854261449799</v>
      </c>
      <c r="M143">
        <v>2737.85748407643</v>
      </c>
      <c r="N143">
        <v>40.2509667879891</v>
      </c>
      <c r="O143">
        <v>3144.7157074613301</v>
      </c>
      <c r="P143">
        <v>381.35881104034002</v>
      </c>
      <c r="Q143">
        <v>340.82082195935698</v>
      </c>
      <c r="R143">
        <v>42.960646041856201</v>
      </c>
      <c r="S143">
        <v>49.767004094631503</v>
      </c>
      <c r="T143">
        <v>0.18812310844141</v>
      </c>
    </row>
    <row r="144" spans="1:20">
      <c r="A144">
        <v>143</v>
      </c>
      <c r="B144">
        <v>92</v>
      </c>
      <c r="C144">
        <v>111</v>
      </c>
      <c r="D144">
        <v>21563</v>
      </c>
      <c r="E144">
        <v>11192</v>
      </c>
      <c r="F144">
        <v>21430</v>
      </c>
      <c r="G144">
        <v>0.99383202708342999</v>
      </c>
      <c r="H144">
        <v>17957</v>
      </c>
      <c r="I144">
        <v>0.83276909520938602</v>
      </c>
      <c r="J144">
        <v>62</v>
      </c>
      <c r="K144">
        <v>2.8752956453183699E-3</v>
      </c>
      <c r="L144">
        <v>19.151648657422399</v>
      </c>
      <c r="M144">
        <v>1979.6817233223601</v>
      </c>
      <c r="N144">
        <v>49.155080461902301</v>
      </c>
      <c r="O144">
        <v>3834.3163752724599</v>
      </c>
      <c r="P144">
        <v>452.01182581273503</v>
      </c>
      <c r="Q144">
        <v>397.54556416083102</v>
      </c>
      <c r="R144">
        <v>41.583499513054797</v>
      </c>
      <c r="S144">
        <v>49.218707971989097</v>
      </c>
      <c r="T144">
        <v>0.24704725855197601</v>
      </c>
    </row>
    <row r="145" spans="1:20">
      <c r="A145">
        <v>144</v>
      </c>
      <c r="B145" t="s">
        <v>6</v>
      </c>
      <c r="C145">
        <v>25</v>
      </c>
      <c r="D145">
        <v>184</v>
      </c>
      <c r="E145" t="s">
        <v>7</v>
      </c>
      <c r="F145">
        <v>112</v>
      </c>
      <c r="G145">
        <v>0.60869565217391297</v>
      </c>
      <c r="H145" t="s">
        <v>6</v>
      </c>
      <c r="I145" t="s">
        <v>6</v>
      </c>
      <c r="J145" t="s">
        <v>6</v>
      </c>
      <c r="K145" t="s">
        <v>6</v>
      </c>
      <c r="L145">
        <v>70.391304347826093</v>
      </c>
      <c r="M145">
        <v>423.91304347826099</v>
      </c>
      <c r="N145">
        <v>59.7826086956522</v>
      </c>
      <c r="O145">
        <v>3317.2608695652202</v>
      </c>
      <c r="P145">
        <v>400.52173913043498</v>
      </c>
      <c r="Q145">
        <v>434.52173913043498</v>
      </c>
      <c r="R145">
        <v>39.652173913043498</v>
      </c>
      <c r="S145">
        <v>29.3913043478261</v>
      </c>
      <c r="T145">
        <v>0.119374155447456</v>
      </c>
    </row>
    <row r="146" spans="1:20">
      <c r="A146">
        <v>145</v>
      </c>
      <c r="B146" t="s">
        <v>6</v>
      </c>
      <c r="C146">
        <v>37</v>
      </c>
      <c r="D146">
        <v>33775</v>
      </c>
      <c r="E146" t="s">
        <v>8</v>
      </c>
      <c r="F146">
        <v>27810</v>
      </c>
      <c r="G146">
        <v>0.82339008142116998</v>
      </c>
      <c r="H146">
        <v>16555</v>
      </c>
      <c r="I146">
        <v>0.49015544041450798</v>
      </c>
      <c r="J146">
        <v>381</v>
      </c>
      <c r="K146">
        <v>1.1280532938564E-2</v>
      </c>
      <c r="L146">
        <v>26.726750555144299</v>
      </c>
      <c r="M146">
        <v>379.901584011843</v>
      </c>
      <c r="N146">
        <v>41.845655070318301</v>
      </c>
      <c r="O146">
        <v>3019.7521835677298</v>
      </c>
      <c r="P146">
        <v>372.99615099926001</v>
      </c>
      <c r="Q146">
        <v>358.04011843079201</v>
      </c>
      <c r="R146">
        <v>37.579304219096997</v>
      </c>
      <c r="S146">
        <v>47.279585492228001</v>
      </c>
      <c r="T146">
        <v>0.25811702102593098</v>
      </c>
    </row>
    <row r="147" spans="1:20">
      <c r="A147">
        <v>146</v>
      </c>
      <c r="B147" t="s">
        <v>6</v>
      </c>
      <c r="C147">
        <v>59</v>
      </c>
      <c r="D147">
        <v>11008</v>
      </c>
      <c r="E147" t="s">
        <v>9</v>
      </c>
      <c r="F147">
        <v>9135</v>
      </c>
      <c r="G147">
        <v>0.82985101744185996</v>
      </c>
      <c r="H147">
        <v>7130</v>
      </c>
      <c r="I147">
        <v>0.64771075581395399</v>
      </c>
      <c r="J147">
        <v>289</v>
      </c>
      <c r="K147">
        <v>2.6253633720930199E-2</v>
      </c>
      <c r="L147">
        <v>26.657794331395301</v>
      </c>
      <c r="M147">
        <v>424.96339026162798</v>
      </c>
      <c r="N147">
        <v>44.479832848837198</v>
      </c>
      <c r="O147">
        <v>3294.0902071220899</v>
      </c>
      <c r="P147">
        <v>412.91442587209298</v>
      </c>
      <c r="Q147">
        <v>391.40143531976702</v>
      </c>
      <c r="R147">
        <v>37.657430959302303</v>
      </c>
      <c r="S147">
        <v>46.238462936046503</v>
      </c>
      <c r="T147">
        <v>0.31500420928530998</v>
      </c>
    </row>
    <row r="148" spans="1:20">
      <c r="A148">
        <v>147</v>
      </c>
      <c r="B148" t="s">
        <v>6</v>
      </c>
      <c r="C148">
        <v>65</v>
      </c>
      <c r="D148">
        <v>7158</v>
      </c>
      <c r="E148" t="s">
        <v>10</v>
      </c>
      <c r="F148">
        <v>6687</v>
      </c>
      <c r="G148">
        <v>0.93419949706621996</v>
      </c>
      <c r="H148">
        <v>4854</v>
      </c>
      <c r="I148">
        <v>0.67812238055322704</v>
      </c>
      <c r="J148" t="s">
        <v>6</v>
      </c>
      <c r="K148" t="s">
        <v>6</v>
      </c>
      <c r="L148">
        <v>24.3150321318804</v>
      </c>
      <c r="M148">
        <v>407.50097792679497</v>
      </c>
      <c r="N148">
        <v>43.346884604638198</v>
      </c>
      <c r="O148">
        <v>3207.95948588991</v>
      </c>
      <c r="P148">
        <v>399.02305113160099</v>
      </c>
      <c r="Q148">
        <v>377.268790164851</v>
      </c>
      <c r="R148">
        <v>36.843671416596798</v>
      </c>
      <c r="S148">
        <v>46.998742665549003</v>
      </c>
      <c r="T148">
        <v>0.203745889186594</v>
      </c>
    </row>
    <row r="149" spans="1:20">
      <c r="A149">
        <v>148</v>
      </c>
      <c r="B149" t="s">
        <v>6</v>
      </c>
      <c r="C149">
        <v>71</v>
      </c>
      <c r="D149">
        <v>10429</v>
      </c>
      <c r="E149" t="s">
        <v>11</v>
      </c>
      <c r="F149">
        <v>9211</v>
      </c>
      <c r="G149">
        <v>0.88321027902962901</v>
      </c>
      <c r="H149">
        <v>4210</v>
      </c>
      <c r="I149">
        <v>0.40368204046409001</v>
      </c>
      <c r="J149">
        <v>58</v>
      </c>
      <c r="K149">
        <v>5.5614152843033804E-3</v>
      </c>
      <c r="L149">
        <v>26.5178828267331</v>
      </c>
      <c r="M149">
        <v>310.50560935852002</v>
      </c>
      <c r="N149">
        <v>37.050148624029099</v>
      </c>
      <c r="O149">
        <v>2760.8068846485799</v>
      </c>
      <c r="P149">
        <v>348.22936043724201</v>
      </c>
      <c r="Q149">
        <v>336.19800556141502</v>
      </c>
      <c r="R149">
        <v>36.974206539457299</v>
      </c>
      <c r="S149">
        <v>41.274522964809698</v>
      </c>
      <c r="T149">
        <v>0.16963773286452</v>
      </c>
    </row>
    <row r="150" spans="1:20">
      <c r="A150">
        <v>149</v>
      </c>
      <c r="B150" t="s">
        <v>6</v>
      </c>
      <c r="C150">
        <v>111</v>
      </c>
      <c r="D150">
        <v>2537</v>
      </c>
      <c r="E150" t="s">
        <v>12</v>
      </c>
      <c r="F150">
        <v>2498</v>
      </c>
      <c r="G150">
        <v>0.98462751281040595</v>
      </c>
      <c r="H150">
        <v>1791</v>
      </c>
      <c r="I150">
        <v>0.70595191170673999</v>
      </c>
      <c r="J150" t="s">
        <v>6</v>
      </c>
      <c r="K150" t="s">
        <v>6</v>
      </c>
      <c r="L150">
        <v>30.346078044934998</v>
      </c>
      <c r="M150">
        <v>328.14978320851401</v>
      </c>
      <c r="N150">
        <v>35.882144264879798</v>
      </c>
      <c r="O150">
        <v>2776.3665746945198</v>
      </c>
      <c r="P150">
        <v>350.83011430823802</v>
      </c>
      <c r="Q150">
        <v>339.28379976349999</v>
      </c>
      <c r="R150">
        <v>39.237288135593197</v>
      </c>
      <c r="S150">
        <v>50.777296018919998</v>
      </c>
      <c r="T150">
        <v>0.31479154577720603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30" sqref="A30:G30"/>
    </sheetView>
  </sheetViews>
  <sheetFormatPr baseColWidth="10" defaultRowHeight="16"/>
  <cols>
    <col min="1" max="1" width="12.85546875" bestFit="1" customWidth="1"/>
    <col min="2" max="2" width="15.28515625" bestFit="1" customWidth="1"/>
    <col min="3" max="7" width="5.5703125" bestFit="1" customWidth="1"/>
    <col min="8" max="8" width="10.42578125" bestFit="1" customWidth="1"/>
    <col min="9" max="9" width="12.85546875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7" t="s">
        <v>86</v>
      </c>
      <c r="L1" s="26"/>
    </row>
    <row r="2" spans="1:17" ht="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K2" s="27" t="s">
        <v>85</v>
      </c>
    </row>
    <row r="3" spans="1:17" ht="35" thickBot="1">
      <c r="A3" s="1" t="s">
        <v>17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0.97876735539247806</v>
      </c>
      <c r="M4" s="18">
        <f t="shared" ref="M4:Q7" si="0">C34</f>
        <v>1.0021742745339317</v>
      </c>
      <c r="N4" s="18">
        <f t="shared" si="0"/>
        <v>1.0953204530771348</v>
      </c>
      <c r="O4" s="18">
        <f t="shared" si="0"/>
        <v>1.0641552389184687</v>
      </c>
      <c r="P4" s="18">
        <f t="shared" si="0"/>
        <v>1.1034764893939299</v>
      </c>
      <c r="Q4" s="19">
        <f t="shared" si="0"/>
        <v>1.0423621040930409</v>
      </c>
    </row>
    <row r="5" spans="1:17">
      <c r="A5" s="2">
        <v>11</v>
      </c>
      <c r="B5" s="7">
        <v>0.17470318293061499</v>
      </c>
      <c r="C5" s="7">
        <v>0.26300403078555101</v>
      </c>
      <c r="D5" s="7">
        <v>0.26761489830845703</v>
      </c>
      <c r="E5" s="7">
        <v>0.23217471656181399</v>
      </c>
      <c r="F5" s="7">
        <v>0.21515918108688101</v>
      </c>
      <c r="G5" s="7">
        <v>0.25147773243590799</v>
      </c>
      <c r="H5" s="7">
        <v>1.4041337421092259</v>
      </c>
      <c r="J5" s="15">
        <v>11</v>
      </c>
      <c r="K5" s="16" t="s">
        <v>67</v>
      </c>
      <c r="L5" s="20">
        <f>B35</f>
        <v>1.9722898175749459</v>
      </c>
      <c r="M5" s="21">
        <f t="shared" si="0"/>
        <v>0.63556517342921925</v>
      </c>
      <c r="N5" s="21">
        <f t="shared" si="0"/>
        <v>1.0361155945168194</v>
      </c>
      <c r="O5" s="21">
        <f t="shared" si="0"/>
        <v>0.58514554947742892</v>
      </c>
      <c r="P5" s="21">
        <f t="shared" si="0"/>
        <v>0.5428194298868233</v>
      </c>
      <c r="Q5" s="22">
        <f t="shared" si="0"/>
        <v>0.9723137569446022</v>
      </c>
    </row>
    <row r="6" spans="1:17">
      <c r="A6" s="2">
        <v>21</v>
      </c>
      <c r="B6" s="7">
        <v>0.35204005006257799</v>
      </c>
      <c r="C6" s="7">
        <v>0.16679354747610101</v>
      </c>
      <c r="D6" s="7">
        <v>0.25314963185746198</v>
      </c>
      <c r="E6" s="7">
        <v>0.127665585930304</v>
      </c>
      <c r="F6" s="7">
        <v>0.10584057307523</v>
      </c>
      <c r="G6" s="7">
        <v>0.23457803948601899</v>
      </c>
      <c r="H6" s="7">
        <v>1.240067427887694</v>
      </c>
      <c r="J6" s="15">
        <v>22</v>
      </c>
      <c r="K6" s="16" t="s">
        <v>48</v>
      </c>
      <c r="L6" s="20">
        <f>B36</f>
        <v>0.55372650215582064</v>
      </c>
      <c r="M6" s="21">
        <f t="shared" si="0"/>
        <v>0.89463967346587603</v>
      </c>
      <c r="N6" s="21">
        <f t="shared" si="0"/>
        <v>0.85404633120703266</v>
      </c>
      <c r="O6" s="21">
        <f t="shared" si="0"/>
        <v>0.73394375780146559</v>
      </c>
      <c r="P6" s="21">
        <f t="shared" si="0"/>
        <v>0.84713542016588383</v>
      </c>
      <c r="Q6" s="22">
        <f t="shared" si="0"/>
        <v>0.88700805484473888</v>
      </c>
    </row>
    <row r="7" spans="1:17">
      <c r="A7" s="2">
        <v>22</v>
      </c>
      <c r="B7" s="7">
        <v>9.8836339265592696E-2</v>
      </c>
      <c r="C7" s="7">
        <v>0.23478335674862499</v>
      </c>
      <c r="D7" s="7">
        <v>0.208665437986289</v>
      </c>
      <c r="E7" s="7">
        <v>0.16013000519835199</v>
      </c>
      <c r="F7" s="7">
        <v>0.165177024634835</v>
      </c>
      <c r="G7" s="7">
        <v>0.213997394388035</v>
      </c>
      <c r="H7" s="7">
        <v>1.0815895582217285</v>
      </c>
      <c r="J7" s="15">
        <v>23</v>
      </c>
      <c r="K7" s="16" t="s">
        <v>49</v>
      </c>
      <c r="L7" s="20">
        <f>B37</f>
        <v>0.69480634583452983</v>
      </c>
      <c r="M7" s="21">
        <f t="shared" si="0"/>
        <v>1.0171009311384833</v>
      </c>
      <c r="N7" s="21">
        <f t="shared" si="0"/>
        <v>1.0006989899279339</v>
      </c>
      <c r="O7" s="21">
        <f t="shared" si="0"/>
        <v>0.95140559271117175</v>
      </c>
      <c r="P7" s="21">
        <f t="shared" si="0"/>
        <v>0.93210783792036156</v>
      </c>
      <c r="Q7" s="22">
        <f t="shared" si="0"/>
        <v>1.1112283124910554</v>
      </c>
    </row>
    <row r="8" spans="1:17">
      <c r="A8" s="2">
        <v>23</v>
      </c>
      <c r="B8" s="7">
        <v>0.12401811264844199</v>
      </c>
      <c r="C8" s="7">
        <v>0.26692128445380597</v>
      </c>
      <c r="D8" s="7">
        <v>0.24449644638205301</v>
      </c>
      <c r="E8" s="7">
        <v>0.20757528201199299</v>
      </c>
      <c r="F8" s="7">
        <v>0.181745203472127</v>
      </c>
      <c r="G8" s="7">
        <v>0.26809222548145101</v>
      </c>
      <c r="H8" s="7">
        <v>1.292848554449872</v>
      </c>
      <c r="J8" s="15" t="s">
        <v>43</v>
      </c>
      <c r="K8" s="16" t="s">
        <v>50</v>
      </c>
      <c r="L8" s="20">
        <f>AVERAGE(B38:B40)</f>
        <v>1.2997729024222706</v>
      </c>
      <c r="M8" s="21">
        <f t="shared" ref="M8:Q8" si="1">AVERAGE(C38:C40)</f>
        <v>0.99969177178715452</v>
      </c>
      <c r="N8" s="21">
        <f t="shared" si="1"/>
        <v>0.94999365849153394</v>
      </c>
      <c r="O8" s="21">
        <f t="shared" si="1"/>
        <v>0.94234045386899012</v>
      </c>
      <c r="P8" s="21">
        <f t="shared" si="1"/>
        <v>0.93052690703905538</v>
      </c>
      <c r="Q8" s="22">
        <f t="shared" si="1"/>
        <v>0.96088740735312062</v>
      </c>
    </row>
    <row r="9" spans="1:17">
      <c r="A9" s="2">
        <v>31</v>
      </c>
      <c r="B9" s="7">
        <v>0.117290022917479</v>
      </c>
      <c r="C9" s="7">
        <v>0.29811660457685601</v>
      </c>
      <c r="D9" s="7">
        <v>0.24293303614845599</v>
      </c>
      <c r="E9" s="7">
        <v>0.198022207942846</v>
      </c>
      <c r="F9" s="7">
        <v>0.163562036569187</v>
      </c>
      <c r="G9" s="7">
        <v>0.24281275823131801</v>
      </c>
      <c r="H9" s="7">
        <v>1.2627366663861419</v>
      </c>
      <c r="J9" s="15">
        <v>42</v>
      </c>
      <c r="K9" s="16" t="s">
        <v>51</v>
      </c>
      <c r="L9" s="20">
        <f>B41</f>
        <v>1.2919153611414571</v>
      </c>
      <c r="M9" s="21">
        <f t="shared" ref="M9:Q9" si="2">C41</f>
        <v>1.0317007774303906</v>
      </c>
      <c r="N9" s="21">
        <f t="shared" si="2"/>
        <v>0.97836258343156346</v>
      </c>
      <c r="O9" s="21">
        <f t="shared" si="2"/>
        <v>0.95108041479167471</v>
      </c>
      <c r="P9" s="21">
        <f t="shared" si="2"/>
        <v>1.1233534312664717</v>
      </c>
      <c r="Q9" s="22">
        <f t="shared" si="2"/>
        <v>0.97351894667608219</v>
      </c>
    </row>
    <row r="10" spans="1:17">
      <c r="A10" s="2">
        <v>32</v>
      </c>
      <c r="B10" s="7">
        <v>0.193484082402932</v>
      </c>
      <c r="C10" s="7">
        <v>0.25118795551631401</v>
      </c>
      <c r="D10" s="7">
        <v>0.23501617708582301</v>
      </c>
      <c r="E10" s="7">
        <v>0.211245663991455</v>
      </c>
      <c r="F10" s="7">
        <v>0.17322904975989101</v>
      </c>
      <c r="G10" s="7">
        <v>0.234089989960656</v>
      </c>
      <c r="H10" s="7">
        <v>1.298252918717071</v>
      </c>
      <c r="J10" s="15" t="s">
        <v>44</v>
      </c>
      <c r="K10" s="16" t="s">
        <v>52</v>
      </c>
      <c r="L10" s="20">
        <f>AVERAGE(B42:B43)</f>
        <v>0.78905873008238481</v>
      </c>
      <c r="M10" s="21">
        <f t="shared" ref="M10:Q10" si="3">AVERAGE(C42:C43)</f>
        <v>1.0604798540188174</v>
      </c>
      <c r="N10" s="21">
        <f t="shared" si="3"/>
        <v>1.101155253782705</v>
      </c>
      <c r="O10" s="21">
        <f t="shared" si="3"/>
        <v>1.0245050912890226</v>
      </c>
      <c r="P10" s="21">
        <f t="shared" si="3"/>
        <v>1.0010428551964332</v>
      </c>
      <c r="Q10" s="22">
        <f t="shared" si="3"/>
        <v>1.0857455275560821</v>
      </c>
    </row>
    <row r="11" spans="1:17">
      <c r="A11" s="2">
        <v>33</v>
      </c>
      <c r="B11" s="7">
        <v>0.38522723316644297</v>
      </c>
      <c r="C11" s="7">
        <v>0.23775305714244999</v>
      </c>
      <c r="D11" s="7">
        <v>0.218374284414278</v>
      </c>
      <c r="E11" s="7">
        <v>0.20752454644665999</v>
      </c>
      <c r="F11" s="7">
        <v>0.207519760042814</v>
      </c>
      <c r="G11" s="7">
        <v>0.21856129077834299</v>
      </c>
      <c r="H11" s="7">
        <v>1.4749601719909879</v>
      </c>
      <c r="J11" s="15" t="s">
        <v>45</v>
      </c>
      <c r="K11" s="16" t="s">
        <v>68</v>
      </c>
      <c r="L11" s="20">
        <f>AVERAGE(B44:B45)</f>
        <v>1.4862211589952152</v>
      </c>
      <c r="M11" s="21">
        <f t="shared" ref="M11:Q11" si="4">AVERAGE(C44:C45)</f>
        <v>0.97722236681907804</v>
      </c>
      <c r="N11" s="21">
        <f t="shared" si="4"/>
        <v>1.0136934183157065</v>
      </c>
      <c r="O11" s="21">
        <f t="shared" si="4"/>
        <v>0.90798906463150131</v>
      </c>
      <c r="P11" s="21">
        <f t="shared" si="4"/>
        <v>1.068783610242003</v>
      </c>
      <c r="Q11" s="22">
        <f t="shared" si="4"/>
        <v>0.89503110138279041</v>
      </c>
    </row>
    <row r="12" spans="1:17">
      <c r="A12" s="2">
        <v>42</v>
      </c>
      <c r="B12" s="7">
        <v>0.230597929553814</v>
      </c>
      <c r="C12" s="7">
        <v>0.27075277217125598</v>
      </c>
      <c r="D12" s="7">
        <v>0.23903908900658399</v>
      </c>
      <c r="E12" s="7">
        <v>0.20750433551045799</v>
      </c>
      <c r="F12" s="7">
        <v>0.219034847289934</v>
      </c>
      <c r="G12" s="7">
        <v>0.23486880061369</v>
      </c>
      <c r="H12" s="7">
        <v>1.4017977741457361</v>
      </c>
      <c r="J12" s="15">
        <v>51</v>
      </c>
      <c r="K12" s="16" t="s">
        <v>54</v>
      </c>
      <c r="L12" s="20">
        <f>B46</f>
        <v>0.16464368227091822</v>
      </c>
      <c r="M12" s="21">
        <f t="shared" ref="M12:Q23" si="5">C46</f>
        <v>0.97457511749210379</v>
      </c>
      <c r="N12" s="21">
        <f t="shared" si="5"/>
        <v>0.83608695780251008</v>
      </c>
      <c r="O12" s="21">
        <f t="shared" si="5"/>
        <v>0.97059561154457419</v>
      </c>
      <c r="P12" s="21">
        <f t="shared" si="5"/>
        <v>0.95500616392330595</v>
      </c>
      <c r="Q12" s="22">
        <f t="shared" si="5"/>
        <v>1.2056852578727097</v>
      </c>
    </row>
    <row r="13" spans="1:17">
      <c r="A13" s="2">
        <v>44</v>
      </c>
      <c r="B13" s="7">
        <v>0.13455779747897501</v>
      </c>
      <c r="C13" s="7">
        <v>0.27292433230917501</v>
      </c>
      <c r="D13" s="7">
        <v>0.256390520880317</v>
      </c>
      <c r="E13" s="7">
        <v>0.21596290224946299</v>
      </c>
      <c r="F13" s="7">
        <v>0.18796462472314901</v>
      </c>
      <c r="G13" s="7">
        <v>0.25217459934525399</v>
      </c>
      <c r="H13" s="7">
        <v>1.319974776986333</v>
      </c>
      <c r="J13" s="15">
        <v>52</v>
      </c>
      <c r="K13" s="16" t="s">
        <v>55</v>
      </c>
      <c r="L13" s="20">
        <f t="shared" ref="L13:L23" si="6">B47</f>
        <v>0.42262726976311515</v>
      </c>
      <c r="M13" s="21">
        <f t="shared" si="5"/>
        <v>0.87445678414836048</v>
      </c>
      <c r="N13" s="21">
        <f t="shared" si="5"/>
        <v>0.81892164432131487</v>
      </c>
      <c r="O13" s="21">
        <f t="shared" si="5"/>
        <v>0.97259269614625399</v>
      </c>
      <c r="P13" s="21">
        <f t="shared" si="5"/>
        <v>0.94658115362957596</v>
      </c>
      <c r="Q13" s="22">
        <f t="shared" si="5"/>
        <v>0.93882785116017908</v>
      </c>
    </row>
    <row r="14" spans="1:17">
      <c r="A14" s="2">
        <v>45</v>
      </c>
      <c r="B14" s="7">
        <v>0.14712522127946001</v>
      </c>
      <c r="C14" s="7">
        <v>0.283686395507663</v>
      </c>
      <c r="D14" s="7">
        <v>0.28169045886402699</v>
      </c>
      <c r="E14" s="7">
        <v>0.23108499167983301</v>
      </c>
      <c r="F14" s="7">
        <v>0.20240809826116099</v>
      </c>
      <c r="G14" s="7">
        <v>0.27171402285250901</v>
      </c>
      <c r="H14" s="7">
        <v>1.4177091884446529</v>
      </c>
      <c r="J14" s="15">
        <v>53</v>
      </c>
      <c r="K14" s="16" t="s">
        <v>69</v>
      </c>
      <c r="L14" s="20">
        <f t="shared" si="6"/>
        <v>1.514754996234003</v>
      </c>
      <c r="M14" s="21">
        <f t="shared" si="5"/>
        <v>1.0120795584974183</v>
      </c>
      <c r="N14" s="21">
        <f t="shared" si="5"/>
        <v>0.95059778253550375</v>
      </c>
      <c r="O14" s="21">
        <f t="shared" si="5"/>
        <v>1.1674014849491321</v>
      </c>
      <c r="P14" s="21">
        <f t="shared" si="5"/>
        <v>0.93948093127252086</v>
      </c>
      <c r="Q14" s="22">
        <f t="shared" si="5"/>
        <v>1.0121435900760574</v>
      </c>
    </row>
    <row r="15" spans="1:17">
      <c r="A15" s="2">
        <v>48</v>
      </c>
      <c r="B15" s="7">
        <v>0.24106537784367599</v>
      </c>
      <c r="C15" s="7">
        <v>0.249635686895227</v>
      </c>
      <c r="D15" s="7">
        <v>0.24182112383107199</v>
      </c>
      <c r="E15" s="7">
        <v>0.19213499027375</v>
      </c>
      <c r="F15" s="7">
        <v>0.217122366521497</v>
      </c>
      <c r="G15" s="7">
        <v>0.23165861439003799</v>
      </c>
      <c r="H15" s="7">
        <v>1.3734381597552598</v>
      </c>
      <c r="J15" s="15">
        <v>54</v>
      </c>
      <c r="K15" s="16" t="s">
        <v>70</v>
      </c>
      <c r="L15" s="20">
        <f t="shared" si="6"/>
        <v>0.57606333594789061</v>
      </c>
      <c r="M15" s="21">
        <f t="shared" si="5"/>
        <v>0.8794353978191578</v>
      </c>
      <c r="N15" s="21">
        <f t="shared" si="5"/>
        <v>0.94207957112316876</v>
      </c>
      <c r="O15" s="21">
        <f t="shared" si="5"/>
        <v>1.1152409517607387</v>
      </c>
      <c r="P15" s="21">
        <f t="shared" si="5"/>
        <v>1.0126298386793915</v>
      </c>
      <c r="Q15" s="22">
        <f t="shared" si="5"/>
        <v>1.0468579872314094</v>
      </c>
    </row>
    <row r="16" spans="1:17">
      <c r="A16" s="2">
        <v>49</v>
      </c>
      <c r="B16" s="7">
        <v>0.28949495518086599</v>
      </c>
      <c r="C16" s="7">
        <v>0.26327594529916298</v>
      </c>
      <c r="D16" s="7">
        <v>0.25352151365258302</v>
      </c>
      <c r="E16" s="7">
        <v>0.20407055570711599</v>
      </c>
      <c r="F16" s="7">
        <v>0.19966695078430499</v>
      </c>
      <c r="G16" s="7">
        <v>0.20020741556545399</v>
      </c>
      <c r="H16" s="7">
        <v>1.4102373361894871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1.1883700248604459</v>
      </c>
      <c r="N16" s="21">
        <f t="shared" si="5"/>
        <v>0.97759180383060096</v>
      </c>
      <c r="O16" s="21">
        <f t="shared" si="5"/>
        <v>1.5864388282494222</v>
      </c>
      <c r="P16" s="21">
        <f t="shared" si="5"/>
        <v>1.3579003380705585</v>
      </c>
      <c r="Q16" s="22">
        <f t="shared" si="5"/>
        <v>0.53360249090509737</v>
      </c>
    </row>
    <row r="17" spans="1:17">
      <c r="A17" s="2">
        <v>51</v>
      </c>
      <c r="B17" s="7">
        <v>2.9387755102040801E-2</v>
      </c>
      <c r="C17" s="7">
        <v>0.255761089380315</v>
      </c>
      <c r="D17" s="7">
        <v>0.20427750213260101</v>
      </c>
      <c r="E17" s="7">
        <v>0.211762112110193</v>
      </c>
      <c r="F17" s="7">
        <v>0.18620998828485999</v>
      </c>
      <c r="G17" s="7">
        <v>0.290880677156859</v>
      </c>
      <c r="H17" s="7">
        <v>1.1782791241668689</v>
      </c>
      <c r="J17" s="15">
        <v>56</v>
      </c>
      <c r="K17" s="16" t="s">
        <v>72</v>
      </c>
      <c r="L17" s="20">
        <f t="shared" si="6"/>
        <v>1.3097757515551347</v>
      </c>
      <c r="M17" s="21">
        <f t="shared" si="5"/>
        <v>1.0846881791965177</v>
      </c>
      <c r="N17" s="21">
        <f t="shared" si="5"/>
        <v>1.0225257173148397</v>
      </c>
      <c r="O17" s="21">
        <f t="shared" si="5"/>
        <v>1.1533367358691555</v>
      </c>
      <c r="P17" s="21">
        <f t="shared" si="5"/>
        <v>1.2028187216584607</v>
      </c>
      <c r="Q17" s="22">
        <f t="shared" si="5"/>
        <v>0.99252242031825111</v>
      </c>
    </row>
    <row r="18" spans="1:17">
      <c r="A18" s="2">
        <v>52</v>
      </c>
      <c r="B18" s="7">
        <v>7.5436035758757902E-2</v>
      </c>
      <c r="C18" s="7">
        <v>0.229486691908696</v>
      </c>
      <c r="D18" s="7">
        <v>0.20008357549789099</v>
      </c>
      <c r="E18" s="7">
        <v>0.21219783101133399</v>
      </c>
      <c r="F18" s="7">
        <v>0.18456725431375101</v>
      </c>
      <c r="G18" s="7">
        <v>0.226499311736648</v>
      </c>
      <c r="H18" s="7">
        <v>1.1282707002270778</v>
      </c>
      <c r="J18" s="15">
        <v>61</v>
      </c>
      <c r="K18" s="16" t="s">
        <v>60</v>
      </c>
      <c r="L18" s="20">
        <f t="shared" si="6"/>
        <v>0.82599159682025691</v>
      </c>
      <c r="M18" s="21">
        <f t="shared" si="5"/>
        <v>1.020244695241262</v>
      </c>
      <c r="N18" s="21">
        <f t="shared" si="5"/>
        <v>1.0160690826674821</v>
      </c>
      <c r="O18" s="21">
        <f t="shared" si="5"/>
        <v>1.0000040519324969</v>
      </c>
      <c r="P18" s="21">
        <f t="shared" si="5"/>
        <v>0.91641605723929864</v>
      </c>
      <c r="Q18" s="22">
        <f t="shared" si="5"/>
        <v>1.051871335278354</v>
      </c>
    </row>
    <row r="19" spans="1:17">
      <c r="A19" s="2">
        <v>53</v>
      </c>
      <c r="B19" s="7">
        <v>0.27037325851148403</v>
      </c>
      <c r="C19" s="7">
        <v>0.26560350841600999</v>
      </c>
      <c r="D19" s="7">
        <v>0.23225543555842701</v>
      </c>
      <c r="E19" s="7">
        <v>0.25470072313638398</v>
      </c>
      <c r="F19" s="7">
        <v>0.183182831498619</v>
      </c>
      <c r="G19" s="7">
        <v>0.24418728763488001</v>
      </c>
      <c r="H19" s="7">
        <v>1.4503030447558041</v>
      </c>
      <c r="J19" s="15">
        <v>62</v>
      </c>
      <c r="K19" s="16" t="s">
        <v>73</v>
      </c>
      <c r="L19" s="20">
        <f t="shared" si="6"/>
        <v>0.79124287593339215</v>
      </c>
      <c r="M19" s="21">
        <f t="shared" si="5"/>
        <v>0.98053959739720731</v>
      </c>
      <c r="N19" s="21">
        <f t="shared" si="5"/>
        <v>0.98657619925229645</v>
      </c>
      <c r="O19" s="21">
        <f t="shared" si="5"/>
        <v>0.99016145430598679</v>
      </c>
      <c r="P19" s="21">
        <f t="shared" si="5"/>
        <v>0.97438865404431318</v>
      </c>
      <c r="Q19" s="22">
        <f t="shared" si="5"/>
        <v>0.94262574720914105</v>
      </c>
    </row>
    <row r="20" spans="1:17">
      <c r="A20" s="2">
        <v>54</v>
      </c>
      <c r="B20" s="7">
        <v>0.102823309140065</v>
      </c>
      <c r="C20" s="7">
        <v>0.230793246563327</v>
      </c>
      <c r="D20" s="7">
        <v>0.23017421788876899</v>
      </c>
      <c r="E20" s="7">
        <v>0.24332046904766999</v>
      </c>
      <c r="F20" s="7">
        <v>0.19744562655255499</v>
      </c>
      <c r="G20" s="7">
        <v>0.25256239820847798</v>
      </c>
      <c r="H20" s="7">
        <v>1.257119267400864</v>
      </c>
      <c r="J20" s="15">
        <v>71</v>
      </c>
      <c r="K20" s="16" t="s">
        <v>74</v>
      </c>
      <c r="L20" s="20">
        <f t="shared" si="6"/>
        <v>0.87678371223290974</v>
      </c>
      <c r="M20" s="21">
        <f t="shared" si="5"/>
        <v>1.0864449514159349</v>
      </c>
      <c r="N20" s="21">
        <f t="shared" si="5"/>
        <v>1.0764243866211149</v>
      </c>
      <c r="O20" s="21">
        <f t="shared" si="5"/>
        <v>0.95990123378462922</v>
      </c>
      <c r="P20" s="21">
        <f t="shared" si="5"/>
        <v>1.0563291688678877</v>
      </c>
      <c r="Q20" s="22">
        <f t="shared" si="5"/>
        <v>1.0733104139057399</v>
      </c>
    </row>
    <row r="21" spans="1:17">
      <c r="A21" s="2">
        <v>55</v>
      </c>
      <c r="B21" s="7"/>
      <c r="C21" s="7">
        <v>0.31186801990938601</v>
      </c>
      <c r="D21" s="7">
        <v>0.23885076776785399</v>
      </c>
      <c r="E21" s="7">
        <v>0.34612523795476602</v>
      </c>
      <c r="F21" s="7">
        <v>0.26476751208113902</v>
      </c>
      <c r="G21" s="7">
        <v>0.12873563218390799</v>
      </c>
      <c r="H21" s="7">
        <v>1.290347169897053</v>
      </c>
      <c r="J21" s="15">
        <v>72</v>
      </c>
      <c r="K21" s="16" t="s">
        <v>75</v>
      </c>
      <c r="L21" s="20">
        <f t="shared" si="6"/>
        <v>1.2911961625981399</v>
      </c>
      <c r="M21" s="21">
        <f t="shared" si="5"/>
        <v>1.1501989246117255</v>
      </c>
      <c r="N21" s="21">
        <f t="shared" si="5"/>
        <v>1.1881281944591897</v>
      </c>
      <c r="O21" s="21">
        <f t="shared" si="5"/>
        <v>1.0904440968395823</v>
      </c>
      <c r="P21" s="21">
        <f t="shared" si="5"/>
        <v>1.0627813847972458</v>
      </c>
      <c r="Q21" s="22">
        <f t="shared" si="5"/>
        <v>1.1102646447969953</v>
      </c>
    </row>
    <row r="22" spans="1:17">
      <c r="A22" s="2">
        <v>56</v>
      </c>
      <c r="B22" s="7">
        <v>0.23378588533969299</v>
      </c>
      <c r="C22" s="7">
        <v>0.284658437682203</v>
      </c>
      <c r="D22" s="7">
        <v>0.249829276070062</v>
      </c>
      <c r="E22" s="7">
        <v>0.25163211151682802</v>
      </c>
      <c r="F22" s="7">
        <v>0.23452922978915899</v>
      </c>
      <c r="G22" s="7">
        <v>0.23945353219705501</v>
      </c>
      <c r="H22" s="7">
        <v>1.4938884725950001</v>
      </c>
      <c r="J22" s="15">
        <v>81</v>
      </c>
      <c r="K22" s="16" t="s">
        <v>76</v>
      </c>
      <c r="L22" s="20">
        <f t="shared" si="6"/>
        <v>0.64357988871843974</v>
      </c>
      <c r="M22" s="21">
        <f t="shared" si="5"/>
        <v>1.1484937038458871</v>
      </c>
      <c r="N22" s="21">
        <f t="shared" si="5"/>
        <v>1.1334504817705464</v>
      </c>
      <c r="O22" s="21">
        <f t="shared" si="5"/>
        <v>1.0824132860630264</v>
      </c>
      <c r="P22" s="21">
        <f t="shared" si="5"/>
        <v>1.1307234364164251</v>
      </c>
      <c r="Q22" s="22">
        <f t="shared" si="5"/>
        <v>1.2376435856780945</v>
      </c>
    </row>
    <row r="23" spans="1:17" ht="17" thickBot="1">
      <c r="A23" s="2">
        <v>61</v>
      </c>
      <c r="B23" s="7">
        <v>0.14743376987739401</v>
      </c>
      <c r="C23" s="7">
        <v>0.26774631324558401</v>
      </c>
      <c r="D23" s="7">
        <v>0.248251754514874</v>
      </c>
      <c r="E23" s="7">
        <v>0.21817837175153099</v>
      </c>
      <c r="F23" s="7">
        <v>0.17868557264756199</v>
      </c>
      <c r="G23" s="7">
        <v>0.25377190629957902</v>
      </c>
      <c r="H23" s="7">
        <v>1.3140676883365239</v>
      </c>
      <c r="J23" s="15">
        <v>92</v>
      </c>
      <c r="K23" s="16" t="s">
        <v>77</v>
      </c>
      <c r="L23" s="23">
        <f t="shared" si="6"/>
        <v>0.64195686040455613</v>
      </c>
      <c r="M23" s="24">
        <f t="shared" si="5"/>
        <v>0.94481247843882432</v>
      </c>
      <c r="N23" s="24">
        <f t="shared" si="5"/>
        <v>1.0073259064695226</v>
      </c>
      <c r="O23" s="24">
        <f t="shared" si="5"/>
        <v>0.93372934140677488</v>
      </c>
      <c r="P23" s="24">
        <f t="shared" si="5"/>
        <v>0.96481789077351232</v>
      </c>
      <c r="Q23" s="25">
        <f t="shared" si="5"/>
        <v>1.0239980205813461</v>
      </c>
    </row>
    <row r="24" spans="1:17">
      <c r="A24" s="2">
        <v>62</v>
      </c>
      <c r="B24" s="7">
        <v>0.14123136426153801</v>
      </c>
      <c r="C24" s="7">
        <v>0.257326368290823</v>
      </c>
      <c r="D24" s="7">
        <v>0.24104588615570599</v>
      </c>
      <c r="E24" s="7">
        <v>0.21603093852882799</v>
      </c>
      <c r="F24" s="7">
        <v>0.189989244790951</v>
      </c>
      <c r="G24" s="7">
        <v>0.227415582850755</v>
      </c>
      <c r="H24" s="7">
        <v>1.273039384878601</v>
      </c>
    </row>
    <row r="25" spans="1:17">
      <c r="A25" s="2">
        <v>71</v>
      </c>
      <c r="B25" s="7">
        <v>0.156499810118194</v>
      </c>
      <c r="C25" s="7">
        <v>0.28511947343877703</v>
      </c>
      <c r="D25" s="7">
        <v>0.26299810430187098</v>
      </c>
      <c r="E25" s="7">
        <v>0.20942883963789499</v>
      </c>
      <c r="F25" s="7">
        <v>0.20596625403104901</v>
      </c>
      <c r="G25" s="7">
        <v>0.25894424598610399</v>
      </c>
      <c r="H25" s="7">
        <v>1.3789567275138899</v>
      </c>
    </row>
    <row r="26" spans="1:17">
      <c r="A26" s="2">
        <v>72</v>
      </c>
      <c r="B26" s="7">
        <v>0.23046955760313101</v>
      </c>
      <c r="C26" s="7">
        <v>0.30185064720282601</v>
      </c>
      <c r="D26" s="7">
        <v>0.29029021145761003</v>
      </c>
      <c r="E26" s="7">
        <v>0.23791035353783599</v>
      </c>
      <c r="F26" s="7">
        <v>0.207224326594352</v>
      </c>
      <c r="G26" s="7">
        <v>0.267859733369955</v>
      </c>
      <c r="H26" s="7">
        <v>1.5356048297657101</v>
      </c>
    </row>
    <row r="27" spans="1:17">
      <c r="A27" s="2">
        <v>81</v>
      </c>
      <c r="B27" s="7">
        <v>0.114874545426739</v>
      </c>
      <c r="C27" s="7">
        <v>0.30140314027095699</v>
      </c>
      <c r="D27" s="7">
        <v>0.27693104293318199</v>
      </c>
      <c r="E27" s="7">
        <v>0.23615821141832399</v>
      </c>
      <c r="F27" s="7">
        <v>0.22047187316942601</v>
      </c>
      <c r="G27" s="7">
        <v>0.298590865178261</v>
      </c>
      <c r="H27" s="7">
        <v>1.4484296783968889</v>
      </c>
    </row>
    <row r="28" spans="1:17">
      <c r="A28" s="2">
        <v>92</v>
      </c>
      <c r="B28" s="7">
        <v>0.114584846132152</v>
      </c>
      <c r="C28" s="7">
        <v>0.24795037797339101</v>
      </c>
      <c r="D28" s="7">
        <v>0.24611557217432101</v>
      </c>
      <c r="E28" s="7">
        <v>0.20371872191025001</v>
      </c>
      <c r="F28" s="7">
        <v>0.18812310844141</v>
      </c>
      <c r="G28" s="7">
        <v>0.24704725855197601</v>
      </c>
      <c r="H28" s="7">
        <v>1.2475398851835</v>
      </c>
    </row>
    <row r="29" spans="1:17">
      <c r="A29" s="2" t="s">
        <v>14</v>
      </c>
      <c r="B29" s="7">
        <v>4.1053404420020616</v>
      </c>
      <c r="C29" s="7">
        <v>6.2984022831644815</v>
      </c>
      <c r="D29" s="7">
        <v>5.863815964870569</v>
      </c>
      <c r="E29" s="7">
        <v>5.2362597050658826</v>
      </c>
      <c r="F29" s="7">
        <v>4.679592538415843</v>
      </c>
      <c r="G29" s="7">
        <v>5.7901813148831325</v>
      </c>
      <c r="H29" s="7">
        <v>31.973592248401971</v>
      </c>
    </row>
    <row r="30" spans="1:17">
      <c r="A30" s="30" t="s">
        <v>95</v>
      </c>
      <c r="B30" s="5">
        <f>AVERAGE(B5:B28)</f>
        <v>0.17849306269574181</v>
      </c>
      <c r="C30" s="5">
        <f t="shared" ref="C30:G30" si="7">AVERAGE(C5:C28)</f>
        <v>0.26243342846518675</v>
      </c>
      <c r="D30" s="5">
        <f t="shared" si="7"/>
        <v>0.24432566520294038</v>
      </c>
      <c r="E30" s="5">
        <f t="shared" si="7"/>
        <v>0.21817748771107845</v>
      </c>
      <c r="F30" s="5">
        <f t="shared" si="7"/>
        <v>0.19498302243399346</v>
      </c>
      <c r="G30" s="5">
        <f t="shared" si="7"/>
        <v>0.2412575547867972</v>
      </c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B5/AVERAGE(B$5:B$28)</f>
        <v>0.97876735539247806</v>
      </c>
      <c r="C34" s="6">
        <f t="shared" ref="C34:H34" si="8">C5/AVERAGE(C$5:C$28)</f>
        <v>1.0021742745339317</v>
      </c>
      <c r="D34" s="6">
        <f t="shared" si="8"/>
        <v>1.0953204530771348</v>
      </c>
      <c r="E34" s="6">
        <f t="shared" si="8"/>
        <v>1.0641552389184687</v>
      </c>
      <c r="F34" s="6">
        <f t="shared" si="8"/>
        <v>1.1034764893939299</v>
      </c>
      <c r="G34" s="6">
        <f t="shared" si="8"/>
        <v>1.0423621040930409</v>
      </c>
      <c r="H34" s="6">
        <f t="shared" si="8"/>
        <v>1.0539700872148858</v>
      </c>
    </row>
    <row r="35" spans="1:8">
      <c r="A35">
        <v>21</v>
      </c>
      <c r="B35" s="6">
        <f t="shared" ref="B35:H35" si="9">B6/AVERAGE(B$5:B$28)</f>
        <v>1.9722898175749459</v>
      </c>
      <c r="C35" s="6">
        <f t="shared" si="9"/>
        <v>0.63556517342921925</v>
      </c>
      <c r="D35" s="6">
        <f t="shared" si="9"/>
        <v>1.0361155945168194</v>
      </c>
      <c r="E35" s="6">
        <f t="shared" si="9"/>
        <v>0.58514554947742892</v>
      </c>
      <c r="F35" s="6">
        <f t="shared" si="9"/>
        <v>0.5428194298868233</v>
      </c>
      <c r="G35" s="6">
        <f t="shared" si="9"/>
        <v>0.9723137569446022</v>
      </c>
      <c r="H35" s="6">
        <f t="shared" si="9"/>
        <v>0.93081872184043168</v>
      </c>
    </row>
    <row r="36" spans="1:8">
      <c r="A36">
        <v>22</v>
      </c>
      <c r="B36" s="6">
        <f t="shared" ref="B36:H36" si="10">B7/AVERAGE(B$5:B$28)</f>
        <v>0.55372650215582064</v>
      </c>
      <c r="C36" s="6">
        <f t="shared" si="10"/>
        <v>0.89463967346587603</v>
      </c>
      <c r="D36" s="6">
        <f t="shared" si="10"/>
        <v>0.85404633120703266</v>
      </c>
      <c r="E36" s="6">
        <f t="shared" si="10"/>
        <v>0.73394375780146559</v>
      </c>
      <c r="F36" s="6">
        <f t="shared" si="10"/>
        <v>0.84713542016588383</v>
      </c>
      <c r="G36" s="6">
        <f t="shared" si="10"/>
        <v>0.88700805484473888</v>
      </c>
      <c r="H36" s="6">
        <f t="shared" si="10"/>
        <v>0.81186215160477826</v>
      </c>
    </row>
    <row r="37" spans="1:8">
      <c r="A37">
        <v>23</v>
      </c>
      <c r="B37" s="6">
        <f t="shared" ref="B37:H37" si="11">B8/AVERAGE(B$5:B$28)</f>
        <v>0.69480634583452983</v>
      </c>
      <c r="C37" s="6">
        <f t="shared" si="11"/>
        <v>1.0171009311384833</v>
      </c>
      <c r="D37" s="6">
        <f t="shared" si="11"/>
        <v>1.0006989899279339</v>
      </c>
      <c r="E37" s="6">
        <f t="shared" si="11"/>
        <v>0.95140559271117175</v>
      </c>
      <c r="F37" s="6">
        <f t="shared" si="11"/>
        <v>0.93210783792036156</v>
      </c>
      <c r="G37" s="6">
        <f t="shared" si="11"/>
        <v>1.1112283124910554</v>
      </c>
      <c r="H37" s="6">
        <f t="shared" si="11"/>
        <v>0.97043726165450539</v>
      </c>
    </row>
    <row r="38" spans="1:8">
      <c r="A38">
        <v>31</v>
      </c>
      <c r="B38" s="6">
        <f t="shared" ref="B38:H38" si="12">B9/AVERAGE(B$5:B$28)</f>
        <v>0.65711250143884226</v>
      </c>
      <c r="C38" s="6">
        <f t="shared" si="12"/>
        <v>1.1359703918832231</v>
      </c>
      <c r="D38" s="6">
        <f t="shared" si="12"/>
        <v>0.99430011147896535</v>
      </c>
      <c r="E38" s="6">
        <f t="shared" si="12"/>
        <v>0.90761980083424976</v>
      </c>
      <c r="F38" s="6">
        <f t="shared" si="12"/>
        <v>0.83885270895601571</v>
      </c>
      <c r="G38" s="6">
        <f t="shared" si="12"/>
        <v>1.0064462372832021</v>
      </c>
      <c r="H38" s="6">
        <f t="shared" si="12"/>
        <v>0.94783469301238976</v>
      </c>
    </row>
    <row r="39" spans="1:8">
      <c r="A39">
        <v>32</v>
      </c>
      <c r="B39" s="6">
        <f t="shared" ref="B39:H39" si="13">B10/AVERAGE(B$5:B$28)</f>
        <v>1.0839865677734701</v>
      </c>
      <c r="C39" s="6">
        <f t="shared" si="13"/>
        <v>0.95714923584757983</v>
      </c>
      <c r="D39" s="6">
        <f t="shared" si="13"/>
        <v>0.96189721571254172</v>
      </c>
      <c r="E39" s="6">
        <f t="shared" si="13"/>
        <v>0.96822851068482874</v>
      </c>
      <c r="F39" s="6">
        <f t="shared" si="13"/>
        <v>0.88843145212057273</v>
      </c>
      <c r="G39" s="6">
        <f t="shared" si="13"/>
        <v>0.97029081707938525</v>
      </c>
      <c r="H39" s="6">
        <f t="shared" si="13"/>
        <v>0.97449388254980873</v>
      </c>
    </row>
    <row r="40" spans="1:8">
      <c r="A40">
        <v>33</v>
      </c>
      <c r="B40" s="6">
        <f t="shared" ref="B40:H40" si="14">B11/AVERAGE(B$5:B$28)</f>
        <v>2.1582196380544993</v>
      </c>
      <c r="C40" s="6">
        <f t="shared" si="14"/>
        <v>0.90595568763066037</v>
      </c>
      <c r="D40" s="6">
        <f t="shared" si="14"/>
        <v>0.89378364828309464</v>
      </c>
      <c r="E40" s="6">
        <f t="shared" si="14"/>
        <v>0.95117305008789166</v>
      </c>
      <c r="F40" s="6">
        <f t="shared" si="14"/>
        <v>1.0642965600405776</v>
      </c>
      <c r="G40" s="6">
        <f t="shared" si="14"/>
        <v>0.90592516769677445</v>
      </c>
      <c r="H40" s="6">
        <f t="shared" si="14"/>
        <v>1.1071337825530987</v>
      </c>
    </row>
    <row r="41" spans="1:8">
      <c r="A41">
        <v>42</v>
      </c>
      <c r="B41" s="6">
        <f t="shared" ref="B41:H41" si="15">B12/AVERAGE(B$5:B$28)</f>
        <v>1.2919153611414571</v>
      </c>
      <c r="C41" s="6">
        <f t="shared" si="15"/>
        <v>1.0317007774303906</v>
      </c>
      <c r="D41" s="6">
        <f t="shared" si="15"/>
        <v>0.97836258343156346</v>
      </c>
      <c r="E41" s="6">
        <f t="shared" si="15"/>
        <v>0.95108041479167471</v>
      </c>
      <c r="F41" s="6">
        <f t="shared" si="15"/>
        <v>1.1233534312664717</v>
      </c>
      <c r="G41" s="6">
        <f t="shared" si="15"/>
        <v>0.97351894667608219</v>
      </c>
      <c r="H41" s="6">
        <f t="shared" si="15"/>
        <v>1.0522166642435724</v>
      </c>
    </row>
    <row r="42" spans="1:8">
      <c r="A42">
        <v>44</v>
      </c>
      <c r="B42" s="6">
        <f t="shared" ref="B42:H42" si="16">B13/AVERAGE(B$5:B$28)</f>
        <v>0.75385449410065541</v>
      </c>
      <c r="C42" s="6">
        <f t="shared" si="16"/>
        <v>1.0399754859940793</v>
      </c>
      <c r="D42" s="6">
        <f t="shared" si="16"/>
        <v>1.049380222365732</v>
      </c>
      <c r="E42" s="6">
        <f t="shared" si="16"/>
        <v>0.98984961516951686</v>
      </c>
      <c r="F42" s="6">
        <f t="shared" si="16"/>
        <v>0.96400508299013388</v>
      </c>
      <c r="G42" s="6">
        <f t="shared" si="16"/>
        <v>1.0452505811397466</v>
      </c>
      <c r="H42" s="6">
        <f t="shared" si="16"/>
        <v>0.99079873170195065</v>
      </c>
    </row>
    <row r="43" spans="1:8">
      <c r="A43">
        <v>45</v>
      </c>
      <c r="B43" s="6">
        <f t="shared" ref="B43:H43" si="17">B14/AVERAGE(B$5:B$28)</f>
        <v>0.82426296606411409</v>
      </c>
      <c r="C43" s="6">
        <f t="shared" si="17"/>
        <v>1.0809842220435557</v>
      </c>
      <c r="D43" s="6">
        <f t="shared" si="17"/>
        <v>1.1529302851996777</v>
      </c>
      <c r="E43" s="6">
        <f t="shared" si="17"/>
        <v>1.059160567408528</v>
      </c>
      <c r="F43" s="6">
        <f t="shared" si="17"/>
        <v>1.0380806274027325</v>
      </c>
      <c r="G43" s="6">
        <f t="shared" si="17"/>
        <v>1.1262404739724177</v>
      </c>
      <c r="H43" s="6">
        <f t="shared" si="17"/>
        <v>1.0641600811798753</v>
      </c>
    </row>
    <row r="44" spans="1:8">
      <c r="A44">
        <v>48</v>
      </c>
      <c r="B44" s="6">
        <f t="shared" ref="B44:H44" si="18">B15/AVERAGE(B$5:B$28)</f>
        <v>1.3505588071766945</v>
      </c>
      <c r="C44" s="6">
        <f t="shared" si="18"/>
        <v>0.9512343315224514</v>
      </c>
      <c r="D44" s="6">
        <f t="shared" si="18"/>
        <v>0.98974916789937684</v>
      </c>
      <c r="E44" s="6">
        <f t="shared" si="18"/>
        <v>0.88063618428031754</v>
      </c>
      <c r="F44" s="6">
        <f t="shared" si="18"/>
        <v>1.113544983615167</v>
      </c>
      <c r="G44" s="6">
        <f t="shared" si="18"/>
        <v>0.96021289196418358</v>
      </c>
      <c r="H44" s="6">
        <f t="shared" si="18"/>
        <v>1.0309293862898277</v>
      </c>
    </row>
    <row r="45" spans="1:8">
      <c r="A45">
        <v>49</v>
      </c>
      <c r="B45" s="6">
        <f t="shared" ref="B45:H45" si="19">B16/AVERAGE(B$5:B$28)</f>
        <v>1.6218835108137359</v>
      </c>
      <c r="C45" s="6">
        <f t="shared" si="19"/>
        <v>1.0032104021157047</v>
      </c>
      <c r="D45" s="6">
        <f t="shared" si="19"/>
        <v>1.0376376687320361</v>
      </c>
      <c r="E45" s="6">
        <f t="shared" si="19"/>
        <v>0.93534194498268508</v>
      </c>
      <c r="F45" s="6">
        <f t="shared" si="19"/>
        <v>1.024022236868839</v>
      </c>
      <c r="G45" s="6">
        <f t="shared" si="19"/>
        <v>0.82984931080139723</v>
      </c>
      <c r="H45" s="6">
        <f t="shared" si="19"/>
        <v>1.0585515636029068</v>
      </c>
    </row>
    <row r="46" spans="1:8">
      <c r="A46">
        <v>51</v>
      </c>
      <c r="B46" s="6">
        <f t="shared" ref="B46:H46" si="20">B17/AVERAGE(B$5:B$28)</f>
        <v>0.16464368227091822</v>
      </c>
      <c r="C46" s="6">
        <f t="shared" si="20"/>
        <v>0.97457511749210379</v>
      </c>
      <c r="D46" s="6">
        <f t="shared" si="20"/>
        <v>0.83608695780251008</v>
      </c>
      <c r="E46" s="6">
        <f t="shared" si="20"/>
        <v>0.97059561154457419</v>
      </c>
      <c r="F46" s="6">
        <f t="shared" si="20"/>
        <v>0.95500616392330595</v>
      </c>
      <c r="G46" s="6">
        <f t="shared" si="20"/>
        <v>1.2056852578727097</v>
      </c>
      <c r="H46" s="6">
        <f t="shared" si="20"/>
        <v>0.88443921972571637</v>
      </c>
    </row>
    <row r="47" spans="1:8">
      <c r="A47">
        <v>52</v>
      </c>
      <c r="B47" s="6">
        <f t="shared" ref="B47:H47" si="21">B18/AVERAGE(B$5:B$28)</f>
        <v>0.42262726976311515</v>
      </c>
      <c r="C47" s="6">
        <f t="shared" si="21"/>
        <v>0.87445678414836048</v>
      </c>
      <c r="D47" s="6">
        <f t="shared" si="21"/>
        <v>0.81892164432131487</v>
      </c>
      <c r="E47" s="6">
        <f t="shared" si="21"/>
        <v>0.97259269614625399</v>
      </c>
      <c r="F47" s="6">
        <f t="shared" si="21"/>
        <v>0.94658115362957596</v>
      </c>
      <c r="G47" s="6">
        <f t="shared" si="21"/>
        <v>0.93882785116017908</v>
      </c>
      <c r="H47" s="6">
        <f t="shared" si="21"/>
        <v>0.84690192440929879</v>
      </c>
    </row>
    <row r="48" spans="1:8">
      <c r="A48">
        <v>53</v>
      </c>
      <c r="B48" s="6">
        <f t="shared" ref="B48:H48" si="22">B19/AVERAGE(B$5:B$28)</f>
        <v>1.514754996234003</v>
      </c>
      <c r="C48" s="6">
        <f t="shared" si="22"/>
        <v>1.0120795584974183</v>
      </c>
      <c r="D48" s="6">
        <f t="shared" si="22"/>
        <v>0.95059778253550375</v>
      </c>
      <c r="E48" s="6">
        <f t="shared" si="22"/>
        <v>1.1674014849491321</v>
      </c>
      <c r="F48" s="6">
        <f t="shared" si="22"/>
        <v>0.93948093127252086</v>
      </c>
      <c r="G48" s="6">
        <f t="shared" si="22"/>
        <v>1.0121435900760574</v>
      </c>
      <c r="H48" s="6">
        <f t="shared" si="22"/>
        <v>1.0886256634450873</v>
      </c>
    </row>
    <row r="49" spans="1:8">
      <c r="A49">
        <v>54</v>
      </c>
      <c r="B49" s="6">
        <f t="shared" ref="B49:H49" si="23">B20/AVERAGE(B$5:B$28)</f>
        <v>0.57606333594789061</v>
      </c>
      <c r="C49" s="6">
        <f t="shared" si="23"/>
        <v>0.8794353978191578</v>
      </c>
      <c r="D49" s="6">
        <f t="shared" si="23"/>
        <v>0.94207957112316876</v>
      </c>
      <c r="E49" s="6">
        <f t="shared" si="23"/>
        <v>1.1152409517607387</v>
      </c>
      <c r="F49" s="6">
        <f t="shared" si="23"/>
        <v>1.0126298386793915</v>
      </c>
      <c r="G49" s="6">
        <f t="shared" si="23"/>
        <v>1.0468579872314094</v>
      </c>
      <c r="H49" s="6">
        <f t="shared" si="23"/>
        <v>0.94361816411569033</v>
      </c>
    </row>
    <row r="50" spans="1:8">
      <c r="A50">
        <v>55</v>
      </c>
      <c r="B50" s="6">
        <f t="shared" ref="B50:H50" si="24">B21/AVERAGE(B$5:B$28)</f>
        <v>0</v>
      </c>
      <c r="C50" s="6">
        <f t="shared" si="24"/>
        <v>1.1883700248604459</v>
      </c>
      <c r="D50" s="6">
        <f t="shared" si="24"/>
        <v>0.97759180383060096</v>
      </c>
      <c r="E50" s="6">
        <f t="shared" si="24"/>
        <v>1.5864388282494222</v>
      </c>
      <c r="F50" s="6">
        <f t="shared" si="24"/>
        <v>1.3579003380705585</v>
      </c>
      <c r="G50" s="6">
        <f t="shared" si="24"/>
        <v>0.53360249090509737</v>
      </c>
      <c r="H50" s="6">
        <f t="shared" si="24"/>
        <v>0.96855967377506846</v>
      </c>
    </row>
    <row r="51" spans="1:8">
      <c r="A51">
        <v>56</v>
      </c>
      <c r="B51" s="6">
        <f t="shared" ref="B51:H51" si="25">B22/AVERAGE(B$5:B$28)</f>
        <v>1.3097757515551347</v>
      </c>
      <c r="C51" s="6">
        <f t="shared" si="25"/>
        <v>1.0846881791965177</v>
      </c>
      <c r="D51" s="6">
        <f t="shared" si="25"/>
        <v>1.0225257173148397</v>
      </c>
      <c r="E51" s="6">
        <f t="shared" si="25"/>
        <v>1.1533367358691555</v>
      </c>
      <c r="F51" s="6">
        <f t="shared" si="25"/>
        <v>1.2028187216584607</v>
      </c>
      <c r="G51" s="6">
        <f t="shared" si="25"/>
        <v>0.99252242031825111</v>
      </c>
      <c r="H51" s="6">
        <f t="shared" si="25"/>
        <v>1.1213417330069297</v>
      </c>
    </row>
    <row r="52" spans="1:8">
      <c r="A52">
        <v>61</v>
      </c>
      <c r="B52" s="6">
        <f t="shared" ref="B52:H52" si="26">B23/AVERAGE(B$5:B$28)</f>
        <v>0.82599159682025691</v>
      </c>
      <c r="C52" s="6">
        <f t="shared" si="26"/>
        <v>1.020244695241262</v>
      </c>
      <c r="D52" s="6">
        <f t="shared" si="26"/>
        <v>1.0160690826674821</v>
      </c>
      <c r="E52" s="6">
        <f t="shared" si="26"/>
        <v>1.0000040519324969</v>
      </c>
      <c r="F52" s="6">
        <f t="shared" si="26"/>
        <v>0.91641605723929864</v>
      </c>
      <c r="G52" s="6">
        <f t="shared" si="26"/>
        <v>1.051871335278354</v>
      </c>
      <c r="H52" s="6">
        <f t="shared" si="26"/>
        <v>0.9863647561106561</v>
      </c>
    </row>
    <row r="53" spans="1:8">
      <c r="A53">
        <v>62</v>
      </c>
      <c r="B53" s="6">
        <f t="shared" ref="B53:H53" si="27">B24/AVERAGE(B$5:B$28)</f>
        <v>0.79124287593339215</v>
      </c>
      <c r="C53" s="6">
        <f t="shared" si="27"/>
        <v>0.98053959739720731</v>
      </c>
      <c r="D53" s="6">
        <f t="shared" si="27"/>
        <v>0.98657619925229645</v>
      </c>
      <c r="E53" s="6">
        <f t="shared" si="27"/>
        <v>0.99016145430598679</v>
      </c>
      <c r="F53" s="6">
        <f t="shared" si="27"/>
        <v>0.97438865404431318</v>
      </c>
      <c r="G53" s="6">
        <f t="shared" si="27"/>
        <v>0.94262574720914105</v>
      </c>
      <c r="H53" s="6">
        <f t="shared" si="27"/>
        <v>0.95556811382723039</v>
      </c>
    </row>
    <row r="54" spans="1:8">
      <c r="A54">
        <v>71</v>
      </c>
      <c r="B54" s="6">
        <f t="shared" ref="B54:H54" si="28">B25/AVERAGE(B$5:B$28)</f>
        <v>0.87678371223290974</v>
      </c>
      <c r="C54" s="6">
        <f t="shared" si="28"/>
        <v>1.0864449514159349</v>
      </c>
      <c r="D54" s="6">
        <f t="shared" si="28"/>
        <v>1.0764243866211149</v>
      </c>
      <c r="E54" s="6">
        <f t="shared" si="28"/>
        <v>0.95990123378462922</v>
      </c>
      <c r="F54" s="6">
        <f t="shared" si="28"/>
        <v>1.0563291688678877</v>
      </c>
      <c r="G54" s="6">
        <f t="shared" si="28"/>
        <v>1.0733104139057399</v>
      </c>
      <c r="H54" s="6">
        <f t="shared" si="28"/>
        <v>1.0350717305462427</v>
      </c>
    </row>
    <row r="55" spans="1:8">
      <c r="A55">
        <v>72</v>
      </c>
      <c r="B55" s="6">
        <f t="shared" ref="B55:H55" si="29">B26/AVERAGE(B$5:B$28)</f>
        <v>1.2911961625981399</v>
      </c>
      <c r="C55" s="6">
        <f t="shared" si="29"/>
        <v>1.1501989246117255</v>
      </c>
      <c r="D55" s="6">
        <f t="shared" si="29"/>
        <v>1.1881281944591897</v>
      </c>
      <c r="E55" s="6">
        <f t="shared" si="29"/>
        <v>1.0904440968395823</v>
      </c>
      <c r="F55" s="6">
        <f t="shared" si="29"/>
        <v>1.0627813847972458</v>
      </c>
      <c r="G55" s="6">
        <f t="shared" si="29"/>
        <v>1.1102646447969953</v>
      </c>
      <c r="H55" s="6">
        <f t="shared" si="29"/>
        <v>1.1526548417849114</v>
      </c>
    </row>
    <row r="56" spans="1:8">
      <c r="A56">
        <v>81</v>
      </c>
      <c r="B56" s="6">
        <f t="shared" ref="B56:H56" si="30">B27/AVERAGE(B$5:B$28)</f>
        <v>0.64357988871843974</v>
      </c>
      <c r="C56" s="6">
        <f t="shared" si="30"/>
        <v>1.1484937038458871</v>
      </c>
      <c r="D56" s="6">
        <f t="shared" si="30"/>
        <v>1.1334504817705464</v>
      </c>
      <c r="E56" s="6">
        <f t="shared" si="30"/>
        <v>1.0824132860630264</v>
      </c>
      <c r="F56" s="6">
        <f t="shared" si="30"/>
        <v>1.1307234364164251</v>
      </c>
      <c r="G56" s="6">
        <f t="shared" si="30"/>
        <v>1.2376435856780945</v>
      </c>
      <c r="H56" s="6">
        <f t="shared" si="30"/>
        <v>1.0872194782324698</v>
      </c>
    </row>
    <row r="57" spans="1:8">
      <c r="A57">
        <v>92</v>
      </c>
      <c r="B57" s="6">
        <f t="shared" ref="B57:H57" si="31">B28/AVERAGE(B$5:B$28)</f>
        <v>0.64195686040455613</v>
      </c>
      <c r="C57" s="6">
        <f t="shared" si="31"/>
        <v>0.94481247843882432</v>
      </c>
      <c r="D57" s="6">
        <f t="shared" si="31"/>
        <v>1.0073259064695226</v>
      </c>
      <c r="E57" s="6">
        <f t="shared" si="31"/>
        <v>0.93372934140677488</v>
      </c>
      <c r="F57" s="6">
        <f t="shared" si="31"/>
        <v>0.96481789077351232</v>
      </c>
      <c r="G57" s="6">
        <f t="shared" si="31"/>
        <v>1.0239980205813461</v>
      </c>
      <c r="H57" s="6">
        <f t="shared" si="31"/>
        <v>0.9364276935726682</v>
      </c>
    </row>
    <row r="58" spans="1:8">
      <c r="B58" s="6"/>
      <c r="C58" s="6"/>
      <c r="D58" s="6"/>
      <c r="E58" s="6"/>
      <c r="F58" s="6"/>
      <c r="G58" s="6"/>
      <c r="H58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30" sqref="A30:G30"/>
    </sheetView>
  </sheetViews>
  <sheetFormatPr baseColWidth="10" defaultRowHeight="16"/>
  <cols>
    <col min="1" max="1" width="16.28515625" bestFit="1" customWidth="1"/>
    <col min="2" max="2" width="15.28515625" bestFit="1" customWidth="1"/>
    <col min="3" max="7" width="6.5703125" bestFit="1" customWidth="1"/>
    <col min="8" max="8" width="10.42578125" bestFit="1" customWidth="1"/>
    <col min="9" max="9" width="12.85546875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7" t="s">
        <v>94</v>
      </c>
      <c r="L1" s="26"/>
    </row>
    <row r="2" spans="1:17" ht="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K2" s="27" t="s">
        <v>85</v>
      </c>
    </row>
    <row r="3" spans="1:17" ht="35" thickBot="1">
      <c r="A3" s="1" t="s">
        <v>29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0.98537548995420199</v>
      </c>
      <c r="M4" s="18">
        <f t="shared" ref="M4:Q7" si="0">C34</f>
        <v>0.89170322851209061</v>
      </c>
      <c r="N4" s="18">
        <f t="shared" si="0"/>
        <v>0.92669062182887718</v>
      </c>
      <c r="O4" s="18">
        <f t="shared" si="0"/>
        <v>0.99744327813903855</v>
      </c>
      <c r="P4" s="18">
        <f t="shared" si="0"/>
        <v>1.0425799974859093</v>
      </c>
      <c r="Q4" s="19">
        <f t="shared" si="0"/>
        <v>0.47333772058467799</v>
      </c>
    </row>
    <row r="5" spans="1:17">
      <c r="A5" s="2">
        <v>11</v>
      </c>
      <c r="B5" s="7">
        <v>0.92217956290608405</v>
      </c>
      <c r="C5" s="7">
        <v>0.79778601482668798</v>
      </c>
      <c r="D5" s="7">
        <v>0.85637620520283797</v>
      </c>
      <c r="E5" s="7">
        <v>0.90549956030575696</v>
      </c>
      <c r="F5" s="7">
        <v>0.94048709027650601</v>
      </c>
      <c r="G5" s="7">
        <v>0.42649572649572598</v>
      </c>
      <c r="H5" s="7">
        <v>4.8488241600135993</v>
      </c>
      <c r="J5" s="15">
        <v>11</v>
      </c>
      <c r="K5" s="16" t="s">
        <v>67</v>
      </c>
      <c r="L5" s="20">
        <f>B35</f>
        <v>1.0685288739743561</v>
      </c>
      <c r="M5" s="21">
        <f t="shared" si="0"/>
        <v>1.0765178024467161</v>
      </c>
      <c r="N5" s="21">
        <f t="shared" si="0"/>
        <v>1.0821069247357062</v>
      </c>
      <c r="O5" s="21">
        <f t="shared" si="0"/>
        <v>1.1015392186410728</v>
      </c>
      <c r="P5" s="21">
        <f t="shared" si="0"/>
        <v>1.1085532255199673</v>
      </c>
      <c r="Q5" s="22">
        <f t="shared" si="0"/>
        <v>1.1098299260201883</v>
      </c>
    </row>
    <row r="6" spans="1:17">
      <c r="A6" s="2">
        <v>21</v>
      </c>
      <c r="B6" s="7">
        <v>1</v>
      </c>
      <c r="C6" s="7">
        <v>0.96313528990694297</v>
      </c>
      <c r="D6" s="7">
        <v>1</v>
      </c>
      <c r="E6" s="7">
        <v>1</v>
      </c>
      <c r="F6" s="7">
        <v>1</v>
      </c>
      <c r="G6" s="7">
        <v>1</v>
      </c>
      <c r="H6" s="7">
        <v>5.9631352899069432</v>
      </c>
      <c r="J6" s="15">
        <v>22</v>
      </c>
      <c r="K6" s="16" t="s">
        <v>48</v>
      </c>
      <c r="L6" s="20">
        <f>B36</f>
        <v>1.0465405286990388</v>
      </c>
      <c r="M6" s="21">
        <f t="shared" si="0"/>
        <v>1.1006827443504461</v>
      </c>
      <c r="N6" s="21">
        <f t="shared" si="0"/>
        <v>1.0728489159685388</v>
      </c>
      <c r="O6" s="21">
        <f t="shared" si="0"/>
        <v>1.1015392186410728</v>
      </c>
      <c r="P6" s="21">
        <f t="shared" si="0"/>
        <v>1.0700715116828059</v>
      </c>
      <c r="Q6" s="22">
        <f t="shared" si="0"/>
        <v>1.0888303058495132</v>
      </c>
    </row>
    <row r="7" spans="1:17">
      <c r="A7" s="2">
        <v>22</v>
      </c>
      <c r="B7" s="7">
        <v>0.979421852033317</v>
      </c>
      <c r="C7" s="7">
        <v>0.98475509802635897</v>
      </c>
      <c r="D7" s="7">
        <v>0.99144446028803601</v>
      </c>
      <c r="E7" s="7">
        <v>1</v>
      </c>
      <c r="F7" s="7">
        <v>0.96528654380207002</v>
      </c>
      <c r="G7" s="7">
        <v>0.98107852412488195</v>
      </c>
      <c r="H7" s="7">
        <v>5.9019864782746643</v>
      </c>
      <c r="J7" s="15">
        <v>23</v>
      </c>
      <c r="K7" s="16" t="s">
        <v>49</v>
      </c>
      <c r="L7" s="20">
        <f>B37</f>
        <v>0.79187020118177753</v>
      </c>
      <c r="M7" s="21">
        <f t="shared" si="0"/>
        <v>0.82072298206714844</v>
      </c>
      <c r="N7" s="21">
        <f t="shared" si="0"/>
        <v>0.90476800455479156</v>
      </c>
      <c r="O7" s="21">
        <f t="shared" si="0"/>
        <v>0.8963955918083345</v>
      </c>
      <c r="P7" s="21">
        <f t="shared" si="0"/>
        <v>0.90631050327192053</v>
      </c>
      <c r="Q7" s="22">
        <f t="shared" si="0"/>
        <v>0.88064236117003103</v>
      </c>
    </row>
    <row r="8" spans="1:17">
      <c r="A8" s="2">
        <v>23</v>
      </c>
      <c r="B8" s="7">
        <v>0.74108451392281405</v>
      </c>
      <c r="C8" s="7">
        <v>0.73428164910041904</v>
      </c>
      <c r="D8" s="7">
        <v>0.83611700828526903</v>
      </c>
      <c r="E8" s="7">
        <v>0.81376638855780703</v>
      </c>
      <c r="F8" s="7">
        <v>0.81756155898316496</v>
      </c>
      <c r="G8" s="7">
        <v>0.79349307540118696</v>
      </c>
      <c r="H8" s="7">
        <v>4.7363041942506614</v>
      </c>
      <c r="J8" s="15" t="s">
        <v>43</v>
      </c>
      <c r="K8" s="16" t="s">
        <v>50</v>
      </c>
      <c r="L8" s="20">
        <f>AVERAGE(B38:B40)</f>
        <v>0.98114917633626642</v>
      </c>
      <c r="M8" s="21">
        <f t="shared" ref="M8:Q8" si="1">AVERAGE(C38:C40)</f>
        <v>0.98885017256810348</v>
      </c>
      <c r="N8" s="21">
        <f t="shared" si="1"/>
        <v>0.99177074820382238</v>
      </c>
      <c r="O8" s="21">
        <f t="shared" si="1"/>
        <v>0.96415878056560833</v>
      </c>
      <c r="P8" s="21">
        <f t="shared" si="1"/>
        <v>0.98825807590199644</v>
      </c>
      <c r="Q8" s="22">
        <f t="shared" si="1"/>
        <v>1.060919308538997</v>
      </c>
    </row>
    <row r="9" spans="1:17">
      <c r="A9" s="2">
        <v>31</v>
      </c>
      <c r="B9" s="7">
        <v>1</v>
      </c>
      <c r="C9" s="7">
        <v>0.82941216353651104</v>
      </c>
      <c r="D9" s="7">
        <v>0.89471909029584695</v>
      </c>
      <c r="E9" s="7">
        <v>0.84740190880169697</v>
      </c>
      <c r="F9" s="7">
        <v>0.87490119997125804</v>
      </c>
      <c r="G9" s="7">
        <v>0.93176470588235305</v>
      </c>
      <c r="H9" s="7">
        <v>5.3781990684876657</v>
      </c>
      <c r="J9" s="15">
        <v>42</v>
      </c>
      <c r="K9" s="16" t="s">
        <v>51</v>
      </c>
      <c r="L9" s="20">
        <f>B41</f>
        <v>1.0685288739743561</v>
      </c>
      <c r="M9" s="21">
        <f t="shared" ref="M9:Q9" si="2">C41</f>
        <v>0.96538138946099783</v>
      </c>
      <c r="N9" s="21">
        <f t="shared" si="2"/>
        <v>1.0010109515138861</v>
      </c>
      <c r="O9" s="21">
        <f t="shared" si="2"/>
        <v>0.97341924546840031</v>
      </c>
      <c r="P9" s="21">
        <f t="shared" si="2"/>
        <v>1.027730947739675</v>
      </c>
      <c r="Q9" s="22">
        <f t="shared" si="2"/>
        <v>0.97932258329954347</v>
      </c>
    </row>
    <row r="10" spans="1:17">
      <c r="A10" s="2">
        <v>32</v>
      </c>
      <c r="B10" s="7">
        <v>0.75467289719626196</v>
      </c>
      <c r="C10" s="7">
        <v>0.90539331427861303</v>
      </c>
      <c r="D10" s="7">
        <v>0.90549129105172199</v>
      </c>
      <c r="E10" s="7">
        <v>0.86245177545075202</v>
      </c>
      <c r="F10" s="7">
        <v>0.89006472824411798</v>
      </c>
      <c r="G10" s="7">
        <v>0.98702983138780798</v>
      </c>
      <c r="H10" s="7">
        <v>5.3051038376092752</v>
      </c>
      <c r="J10" s="15" t="s">
        <v>44</v>
      </c>
      <c r="K10" s="16" t="s">
        <v>52</v>
      </c>
      <c r="L10" s="20">
        <f>AVERAGE(B42:B43)</f>
        <v>1.017268367182343</v>
      </c>
      <c r="M10" s="21">
        <f t="shared" ref="M10:Q10" si="3">AVERAGE(C42:C43)</f>
        <v>0.9891053735954014</v>
      </c>
      <c r="N10" s="21">
        <f t="shared" si="3"/>
        <v>0.99667687846015363</v>
      </c>
      <c r="O10" s="21">
        <f t="shared" si="3"/>
        <v>1.0197721540178839</v>
      </c>
      <c r="P10" s="21">
        <f t="shared" si="3"/>
        <v>0.97582350065203505</v>
      </c>
      <c r="Q10" s="22">
        <f t="shared" si="3"/>
        <v>0.99973389903374121</v>
      </c>
    </row>
    <row r="11" spans="1:17">
      <c r="A11" s="2">
        <v>33</v>
      </c>
      <c r="B11" s="7">
        <v>1</v>
      </c>
      <c r="C11" s="7">
        <v>0.91929786018717896</v>
      </c>
      <c r="D11" s="7">
        <v>0.94934437761320301</v>
      </c>
      <c r="E11" s="7">
        <v>0.91599593848287497</v>
      </c>
      <c r="F11" s="7">
        <v>0.90948772854554405</v>
      </c>
      <c r="G11" s="7">
        <v>0.94899434731168697</v>
      </c>
      <c r="H11" s="7">
        <v>5.6431202521404877</v>
      </c>
      <c r="J11" s="15" t="s">
        <v>45</v>
      </c>
      <c r="K11" s="16" t="s">
        <v>68</v>
      </c>
      <c r="L11" s="20">
        <f>AVERAGE(B44:B45)</f>
        <v>1.0150395016022595</v>
      </c>
      <c r="M11" s="21">
        <f t="shared" ref="M11:Q11" si="4">AVERAGE(C44:C45)</f>
        <v>0.94557254365295762</v>
      </c>
      <c r="N11" s="21">
        <f t="shared" si="4"/>
        <v>0.96349305141316777</v>
      </c>
      <c r="O11" s="21">
        <f t="shared" si="4"/>
        <v>0.93727869482953818</v>
      </c>
      <c r="P11" s="21">
        <f t="shared" si="4"/>
        <v>0.94327583824968553</v>
      </c>
      <c r="Q11" s="22">
        <f t="shared" si="4"/>
        <v>0.95435845230640837</v>
      </c>
    </row>
    <row r="12" spans="1:17">
      <c r="A12" s="2">
        <v>42</v>
      </c>
      <c r="B12" s="7">
        <v>1</v>
      </c>
      <c r="C12" s="7">
        <v>0.86370414153490704</v>
      </c>
      <c r="D12" s="7">
        <v>0.92505733826476799</v>
      </c>
      <c r="E12" s="7">
        <v>0.88369004842993304</v>
      </c>
      <c r="F12" s="7">
        <v>0.92709210895815797</v>
      </c>
      <c r="G12" s="7">
        <v>0.88240779991521801</v>
      </c>
      <c r="H12" s="7">
        <v>5.4819514371029845</v>
      </c>
      <c r="J12" s="15">
        <v>51</v>
      </c>
      <c r="K12" s="16" t="s">
        <v>54</v>
      </c>
      <c r="L12" s="20">
        <f>B46</f>
        <v>1.0685288739743561</v>
      </c>
      <c r="M12" s="21">
        <f t="shared" ref="M12:Q23" si="5">C46</f>
        <v>1.068254694290059</v>
      </c>
      <c r="N12" s="21">
        <f t="shared" si="5"/>
        <v>1.0078054693442775</v>
      </c>
      <c r="O12" s="21">
        <f t="shared" si="5"/>
        <v>1.0663870882666318</v>
      </c>
      <c r="P12" s="21">
        <f t="shared" si="5"/>
        <v>0.97901016745115399</v>
      </c>
      <c r="Q12" s="22">
        <f t="shared" si="5"/>
        <v>1.0635318957332915</v>
      </c>
    </row>
    <row r="13" spans="1:17">
      <c r="A13" s="2">
        <v>44</v>
      </c>
      <c r="B13" s="7">
        <v>0.90405405405405403</v>
      </c>
      <c r="C13" s="7">
        <v>0.88265261456614696</v>
      </c>
      <c r="D13" s="7">
        <v>0.92681791032688499</v>
      </c>
      <c r="E13" s="7">
        <v>0.90609814128538302</v>
      </c>
      <c r="F13" s="7">
        <v>0.89097388712499204</v>
      </c>
      <c r="G13" s="7">
        <v>0.91907268364424499</v>
      </c>
      <c r="H13" s="7">
        <v>5.4296692910017068</v>
      </c>
      <c r="J13" s="15">
        <v>52</v>
      </c>
      <c r="K13" s="16" t="s">
        <v>55</v>
      </c>
      <c r="L13" s="20">
        <f t="shared" ref="L13:L23" si="6">B47</f>
        <v>1.0685288739743561</v>
      </c>
      <c r="M13" s="21">
        <f t="shared" si="5"/>
        <v>1.0788864779905745</v>
      </c>
      <c r="N13" s="21">
        <f t="shared" si="5"/>
        <v>1.0582797755669637</v>
      </c>
      <c r="O13" s="21">
        <f t="shared" si="5"/>
        <v>1.0478124283510801</v>
      </c>
      <c r="P13" s="21">
        <f t="shared" si="5"/>
        <v>1.0387421946243396</v>
      </c>
      <c r="Q13" s="22">
        <f t="shared" si="5"/>
        <v>1.0950452116607383</v>
      </c>
    </row>
    <row r="14" spans="1:17">
      <c r="A14" s="2">
        <v>45</v>
      </c>
      <c r="B14" s="7">
        <v>1</v>
      </c>
      <c r="C14" s="7">
        <v>0.88720625554478105</v>
      </c>
      <c r="D14" s="7">
        <v>0.91528633219717404</v>
      </c>
      <c r="E14" s="7">
        <v>0.94544220654887401</v>
      </c>
      <c r="F14" s="7">
        <v>0.869561336962827</v>
      </c>
      <c r="G14" s="7">
        <v>0.88252569750367105</v>
      </c>
      <c r="H14" s="7">
        <v>5.500021828757327</v>
      </c>
      <c r="J14" s="15">
        <v>53</v>
      </c>
      <c r="K14" s="16" t="s">
        <v>69</v>
      </c>
      <c r="L14" s="20">
        <f t="shared" si="6"/>
        <v>1.0685288739743561</v>
      </c>
      <c r="M14" s="21">
        <f t="shared" si="5"/>
        <v>1.0248922859212208</v>
      </c>
      <c r="N14" s="21">
        <f t="shared" si="5"/>
        <v>1.0364972373464081</v>
      </c>
      <c r="O14" s="21">
        <f t="shared" si="5"/>
        <v>0.98468830781667349</v>
      </c>
      <c r="P14" s="21">
        <f t="shared" si="5"/>
        <v>1.0149003269142376</v>
      </c>
      <c r="Q14" s="22">
        <f t="shared" si="5"/>
        <v>1.1098299260201883</v>
      </c>
    </row>
    <row r="15" spans="1:17">
      <c r="A15" s="2">
        <v>48</v>
      </c>
      <c r="B15" s="7">
        <v>1</v>
      </c>
      <c r="C15" s="7">
        <v>0.85263758369111597</v>
      </c>
      <c r="D15" s="7">
        <v>0.89700625558534397</v>
      </c>
      <c r="E15" s="7">
        <v>0.82908682821397395</v>
      </c>
      <c r="F15" s="7">
        <v>0.81676534030933001</v>
      </c>
      <c r="G15" s="7">
        <v>0.85928197726862698</v>
      </c>
      <c r="H15" s="7">
        <v>5.2547779850683911</v>
      </c>
      <c r="J15" s="15">
        <v>54</v>
      </c>
      <c r="K15" s="16" t="s">
        <v>70</v>
      </c>
      <c r="L15" s="20">
        <f t="shared" si="6"/>
        <v>0.94445359744700486</v>
      </c>
      <c r="M15" s="21">
        <f t="shared" si="5"/>
        <v>1.0744453477397204</v>
      </c>
      <c r="N15" s="21">
        <f t="shared" si="5"/>
        <v>1.0552408490845302</v>
      </c>
      <c r="O15" s="21">
        <f t="shared" si="5"/>
        <v>1.0512146818617973</v>
      </c>
      <c r="P15" s="21">
        <f t="shared" si="5"/>
        <v>1.0505005025924661</v>
      </c>
      <c r="Q15" s="22">
        <f t="shared" si="5"/>
        <v>1.0657008194466271</v>
      </c>
    </row>
    <row r="16" spans="1:17">
      <c r="A16" s="2">
        <v>49</v>
      </c>
      <c r="B16" s="7">
        <v>0.89988221436984706</v>
      </c>
      <c r="C16" s="7">
        <v>0.83932567764903099</v>
      </c>
      <c r="D16" s="7">
        <v>0.88376610505450903</v>
      </c>
      <c r="E16" s="7">
        <v>0.87267499554718697</v>
      </c>
      <c r="F16" s="7">
        <v>0.88504891007497899</v>
      </c>
      <c r="G16" s="7">
        <v>0.86054631341137799</v>
      </c>
      <c r="H16" s="7">
        <v>5.2412442161069306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1.1177223114218231</v>
      </c>
      <c r="N16" s="21">
        <f t="shared" si="5"/>
        <v>1.0821069247357062</v>
      </c>
      <c r="O16" s="21">
        <f t="shared" si="5"/>
        <v>1.1015392186410728</v>
      </c>
      <c r="P16" s="21">
        <f t="shared" si="5"/>
        <v>1.1085532255199673</v>
      </c>
      <c r="Q16" s="22">
        <f t="shared" si="5"/>
        <v>1.1098299260201883</v>
      </c>
    </row>
    <row r="17" spans="1:17">
      <c r="A17" s="2">
        <v>51</v>
      </c>
      <c r="B17" s="7">
        <v>1</v>
      </c>
      <c r="C17" s="7">
        <v>0.95574248037615195</v>
      </c>
      <c r="D17" s="7">
        <v>0.93133630910866205</v>
      </c>
      <c r="E17" s="7">
        <v>0.96808817173317996</v>
      </c>
      <c r="F17" s="7">
        <v>0.88314222981214896</v>
      </c>
      <c r="G17" s="7">
        <v>0.958283671036949</v>
      </c>
      <c r="H17" s="7">
        <v>5.6965928620670923</v>
      </c>
      <c r="J17" s="15">
        <v>56</v>
      </c>
      <c r="K17" s="16" t="s">
        <v>72</v>
      </c>
      <c r="L17" s="20">
        <f t="shared" si="6"/>
        <v>1.0685288739743561</v>
      </c>
      <c r="M17" s="21">
        <f t="shared" si="5"/>
        <v>0.88664637640993127</v>
      </c>
      <c r="N17" s="21">
        <f t="shared" si="5"/>
        <v>0.8727628649001774</v>
      </c>
      <c r="O17" s="21">
        <f t="shared" si="5"/>
        <v>0.86794320843038109</v>
      </c>
      <c r="P17" s="21">
        <f t="shared" si="5"/>
        <v>0.8871088035729191</v>
      </c>
      <c r="Q17" s="22">
        <f t="shared" si="5"/>
        <v>0.86271494630740175</v>
      </c>
    </row>
    <row r="18" spans="1:17">
      <c r="A18" s="2">
        <v>52</v>
      </c>
      <c r="B18" s="7">
        <v>1</v>
      </c>
      <c r="C18" s="7">
        <v>0.96525448849468998</v>
      </c>
      <c r="D18" s="7">
        <v>0.97798078117413201</v>
      </c>
      <c r="E18" s="7">
        <v>0.95122571272925405</v>
      </c>
      <c r="F18" s="7">
        <v>0.93702509785862298</v>
      </c>
      <c r="G18" s="7">
        <v>0.986678396380545</v>
      </c>
      <c r="H18" s="7">
        <v>5.8181644766372438</v>
      </c>
      <c r="J18" s="15">
        <v>61</v>
      </c>
      <c r="K18" s="16" t="s">
        <v>60</v>
      </c>
      <c r="L18" s="20">
        <f t="shared" si="6"/>
        <v>0.8312298358922422</v>
      </c>
      <c r="M18" s="21">
        <f t="shared" si="5"/>
        <v>1.079560930837695</v>
      </c>
      <c r="N18" s="21">
        <f t="shared" si="5"/>
        <v>1.0495968663608635</v>
      </c>
      <c r="O18" s="21">
        <f t="shared" si="5"/>
        <v>1.0680010837865974</v>
      </c>
      <c r="P18" s="21">
        <f t="shared" si="5"/>
        <v>1.04757190859549</v>
      </c>
      <c r="Q18" s="22">
        <f t="shared" si="5"/>
        <v>1.0166336630286186</v>
      </c>
    </row>
    <row r="19" spans="1:17">
      <c r="A19" s="2">
        <v>53</v>
      </c>
      <c r="B19" s="7">
        <v>1</v>
      </c>
      <c r="C19" s="7">
        <v>0.91694714818520895</v>
      </c>
      <c r="D19" s="7">
        <v>0.95785103454500298</v>
      </c>
      <c r="E19" s="7">
        <v>0.89392033542976901</v>
      </c>
      <c r="F19" s="7">
        <v>0.91551790527531796</v>
      </c>
      <c r="G19" s="7">
        <v>1</v>
      </c>
      <c r="H19" s="7">
        <v>5.6842364234352987</v>
      </c>
      <c r="J19" s="15">
        <v>62</v>
      </c>
      <c r="K19" s="16" t="s">
        <v>73</v>
      </c>
      <c r="L19" s="20">
        <f t="shared" si="6"/>
        <v>1.0128533240305164</v>
      </c>
      <c r="M19" s="21">
        <f t="shared" si="5"/>
        <v>1.0503590497634867</v>
      </c>
      <c r="N19" s="21">
        <f t="shared" si="5"/>
        <v>1.0131578117463496</v>
      </c>
      <c r="O19" s="21">
        <f t="shared" si="5"/>
        <v>1.0311592349839012</v>
      </c>
      <c r="P19" s="21">
        <f t="shared" si="5"/>
        <v>1.033522033501743</v>
      </c>
      <c r="Q19" s="22">
        <f t="shared" si="5"/>
        <v>1.0131172482801476</v>
      </c>
    </row>
    <row r="20" spans="1:17">
      <c r="A20" s="2">
        <v>54</v>
      </c>
      <c r="B20" s="7">
        <v>0.88388214904679396</v>
      </c>
      <c r="C20" s="7">
        <v>0.96128111317107801</v>
      </c>
      <c r="D20" s="7">
        <v>0.97517243902885298</v>
      </c>
      <c r="E20" s="7">
        <v>0.95431434857003195</v>
      </c>
      <c r="F20" s="7">
        <v>0.94763199313206503</v>
      </c>
      <c r="G20" s="7">
        <v>0.96023795579940197</v>
      </c>
      <c r="H20" s="7">
        <v>5.6825199987482238</v>
      </c>
      <c r="J20" s="15">
        <v>71</v>
      </c>
      <c r="K20" s="16" t="s">
        <v>74</v>
      </c>
      <c r="L20" s="20">
        <f t="shared" si="6"/>
        <v>0.98308584820618583</v>
      </c>
      <c r="M20" s="21">
        <f t="shared" si="5"/>
        <v>1.0194095543423931</v>
      </c>
      <c r="N20" s="21">
        <f t="shared" si="5"/>
        <v>1.0062958582746626</v>
      </c>
      <c r="O20" s="21">
        <f t="shared" si="5"/>
        <v>0.99646814024884545</v>
      </c>
      <c r="P20" s="21">
        <f t="shared" si="5"/>
        <v>0.99220334294618373</v>
      </c>
      <c r="Q20" s="22">
        <f t="shared" si="5"/>
        <v>1.0610055466718582</v>
      </c>
    </row>
    <row r="21" spans="1:17">
      <c r="A21" s="2">
        <v>55</v>
      </c>
      <c r="B21" s="7"/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5</v>
      </c>
      <c r="J21" s="15">
        <v>72</v>
      </c>
      <c r="K21" s="16" t="s">
        <v>75</v>
      </c>
      <c r="L21" s="20">
        <f t="shared" si="6"/>
        <v>1.0332720601876484</v>
      </c>
      <c r="M21" s="21">
        <f t="shared" si="5"/>
        <v>0.89148739738710325</v>
      </c>
      <c r="N21" s="21">
        <f t="shared" si="5"/>
        <v>0.92119170384014781</v>
      </c>
      <c r="O21" s="21">
        <f t="shared" si="5"/>
        <v>0.90900383643836136</v>
      </c>
      <c r="P21" s="21">
        <f t="shared" si="5"/>
        <v>0.88284870109908342</v>
      </c>
      <c r="Q21" s="22">
        <f t="shared" si="5"/>
        <v>0.87281765627622443</v>
      </c>
    </row>
    <row r="22" spans="1:17">
      <c r="A22" s="2">
        <v>56</v>
      </c>
      <c r="B22" s="7">
        <v>1</v>
      </c>
      <c r="C22" s="7">
        <v>0.79326176756913203</v>
      </c>
      <c r="D22" s="7">
        <v>0.80654031958379802</v>
      </c>
      <c r="E22" s="7">
        <v>0.787936728663306</v>
      </c>
      <c r="F22" s="7">
        <v>0.80024015369836698</v>
      </c>
      <c r="G22" s="7">
        <v>0.77733977619532002</v>
      </c>
      <c r="H22" s="7">
        <v>4.965318745709923</v>
      </c>
      <c r="J22" s="15">
        <v>81</v>
      </c>
      <c r="K22" s="16" t="s">
        <v>76</v>
      </c>
      <c r="L22" s="20">
        <f t="shared" si="6"/>
        <v>0.93964411557264971</v>
      </c>
      <c r="M22" s="21">
        <f t="shared" si="5"/>
        <v>0.9379628037038239</v>
      </c>
      <c r="N22" s="21">
        <f t="shared" si="5"/>
        <v>0.95507455082884873</v>
      </c>
      <c r="O22" s="21">
        <f t="shared" si="5"/>
        <v>0.92747370530988282</v>
      </c>
      <c r="P22" s="21">
        <f t="shared" si="5"/>
        <v>0.92356785049592272</v>
      </c>
      <c r="Q22" s="22">
        <f t="shared" si="5"/>
        <v>1.0038831102389687</v>
      </c>
    </row>
    <row r="23" spans="1:17" ht="17" thickBot="1">
      <c r="A23" s="2">
        <v>61</v>
      </c>
      <c r="B23" s="7">
        <v>0.777919863597613</v>
      </c>
      <c r="C23" s="7">
        <v>0.96585790567642504</v>
      </c>
      <c r="D23" s="7">
        <v>0.96995670424825797</v>
      </c>
      <c r="E23" s="7">
        <v>0.96955339012273201</v>
      </c>
      <c r="F23" s="7">
        <v>0.94499017681728903</v>
      </c>
      <c r="G23" s="7">
        <v>0.91602653631284903</v>
      </c>
      <c r="H23" s="7">
        <v>5.5443045767751649</v>
      </c>
      <c r="J23" s="15">
        <v>92</v>
      </c>
      <c r="K23" s="16" t="s">
        <v>77</v>
      </c>
      <c r="L23" s="23">
        <f t="shared" si="6"/>
        <v>1.0124384884045934</v>
      </c>
      <c r="M23" s="24">
        <f t="shared" si="5"/>
        <v>1.0794582711537426</v>
      </c>
      <c r="N23" s="24">
        <f t="shared" si="5"/>
        <v>1.0589125650111562</v>
      </c>
      <c r="O23" s="24">
        <f t="shared" si="5"/>
        <v>1.071394473775183</v>
      </c>
      <c r="P23" s="24">
        <f t="shared" si="5"/>
        <v>1.0832518514767833</v>
      </c>
      <c r="Q23" s="25">
        <f t="shared" si="5"/>
        <v>1.1029845250944967</v>
      </c>
    </row>
    <row r="24" spans="1:17">
      <c r="A24" s="2">
        <v>62</v>
      </c>
      <c r="B24" s="7">
        <v>0.94789513760469901</v>
      </c>
      <c r="C24" s="7">
        <v>0.93973166593351298</v>
      </c>
      <c r="D24" s="7">
        <v>0.93628253233274805</v>
      </c>
      <c r="E24" s="7">
        <v>0.93610760064993703</v>
      </c>
      <c r="F24" s="7">
        <v>0.93231611230662303</v>
      </c>
      <c r="G24" s="7">
        <v>0.91285810963230296</v>
      </c>
      <c r="H24" s="7">
        <v>5.6051911584598235</v>
      </c>
    </row>
    <row r="25" spans="1:17">
      <c r="A25" s="2">
        <v>71</v>
      </c>
      <c r="B25" s="7">
        <v>0.92003676470588203</v>
      </c>
      <c r="C25" s="7">
        <v>0.91204187652443902</v>
      </c>
      <c r="D25" s="7">
        <v>0.92994124265533196</v>
      </c>
      <c r="E25" s="7">
        <v>0.90461431003623305</v>
      </c>
      <c r="F25" s="7">
        <v>0.89504348560331004</v>
      </c>
      <c r="G25" s="7">
        <v>0.95600733211131494</v>
      </c>
      <c r="H25" s="7">
        <v>5.5176850116365115</v>
      </c>
    </row>
    <row r="26" spans="1:17">
      <c r="A26" s="2">
        <v>72</v>
      </c>
      <c r="B26" s="7">
        <v>0.96700434153400905</v>
      </c>
      <c r="C26" s="7">
        <v>0.79759291576909397</v>
      </c>
      <c r="D26" s="7">
        <v>0.85129452809401396</v>
      </c>
      <c r="E26" s="7">
        <v>0.82521241282699398</v>
      </c>
      <c r="F26" s="7">
        <v>0.79639721465334501</v>
      </c>
      <c r="G26" s="7">
        <v>0.78644271145770805</v>
      </c>
      <c r="H26" s="7">
        <v>5.0239441243351637</v>
      </c>
    </row>
    <row r="27" spans="1:17">
      <c r="A27" s="2">
        <v>81</v>
      </c>
      <c r="B27" s="7">
        <v>0.87938111777707595</v>
      </c>
      <c r="C27" s="7">
        <v>0.8391733743873</v>
      </c>
      <c r="D27" s="7">
        <v>0.88260644950785805</v>
      </c>
      <c r="E27" s="7">
        <v>0.84197974036192003</v>
      </c>
      <c r="F27" s="7">
        <v>0.83312900926585898</v>
      </c>
      <c r="G27" s="7">
        <v>0.90453779151447</v>
      </c>
      <c r="H27" s="7">
        <v>5.1808074828144832</v>
      </c>
    </row>
    <row r="28" spans="1:17">
      <c r="A28" s="2">
        <v>92</v>
      </c>
      <c r="B28" s="7">
        <v>0.94750690698592299</v>
      </c>
      <c r="C28" s="7">
        <v>0.96576605845918395</v>
      </c>
      <c r="D28" s="7">
        <v>0.97856555651354404</v>
      </c>
      <c r="E28" s="7">
        <v>0.97263397947548502</v>
      </c>
      <c r="F28" s="7">
        <v>0.977176220806794</v>
      </c>
      <c r="G28" s="7">
        <v>0.99383202708342999</v>
      </c>
      <c r="H28" s="7">
        <v>5.8354807493243603</v>
      </c>
    </row>
    <row r="29" spans="1:17">
      <c r="A29" s="2" t="s">
        <v>14</v>
      </c>
      <c r="B29" s="7">
        <v>21.524921375734372</v>
      </c>
      <c r="C29" s="7">
        <v>21.472238457394909</v>
      </c>
      <c r="D29" s="7">
        <v>22.178954270957796</v>
      </c>
      <c r="E29" s="7">
        <v>21.787694522223084</v>
      </c>
      <c r="F29" s="7">
        <v>21.64984003248269</v>
      </c>
      <c r="G29" s="7">
        <v>21.624934989871079</v>
      </c>
      <c r="H29" s="7">
        <v>130.23858364866391</v>
      </c>
    </row>
    <row r="30" spans="1:17">
      <c r="A30" s="30" t="s">
        <v>95</v>
      </c>
      <c r="B30" s="5">
        <f>AVERAGE(B5:B28)</f>
        <v>0.93586614677105973</v>
      </c>
      <c r="C30" s="5">
        <f t="shared" ref="C30:G30" si="7">AVERAGE(C5:C28)</f>
        <v>0.89467660239145452</v>
      </c>
      <c r="D30" s="5">
        <f t="shared" si="7"/>
        <v>0.92412309462324149</v>
      </c>
      <c r="E30" s="5">
        <f t="shared" si="7"/>
        <v>0.90782060509262852</v>
      </c>
      <c r="F30" s="5">
        <f t="shared" si="7"/>
        <v>0.9020766680201121</v>
      </c>
      <c r="G30" s="5">
        <f t="shared" si="7"/>
        <v>0.90103895791129496</v>
      </c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B5/AVERAGE(B$5:B$28)</f>
        <v>0.98537548995420199</v>
      </c>
      <c r="C34" s="6">
        <f t="shared" ref="C34:H34" si="8">C5/AVERAGE(C$5:C$28)</f>
        <v>0.89170322851209061</v>
      </c>
      <c r="D34" s="6">
        <f t="shared" si="8"/>
        <v>0.92669062182887718</v>
      </c>
      <c r="E34" s="6">
        <f t="shared" si="8"/>
        <v>0.99744327813903855</v>
      </c>
      <c r="F34" s="6">
        <f t="shared" si="8"/>
        <v>1.0425799974859093</v>
      </c>
      <c r="G34" s="6">
        <f t="shared" si="8"/>
        <v>0.47333772058467799</v>
      </c>
      <c r="H34" s="6">
        <f t="shared" si="8"/>
        <v>0.89352768265858074</v>
      </c>
    </row>
    <row r="35" spans="1:8">
      <c r="A35">
        <v>21</v>
      </c>
      <c r="B35" s="6">
        <f t="shared" ref="B35:H50" si="9">B6/AVERAGE(B$5:B$28)</f>
        <v>1.0685288739743561</v>
      </c>
      <c r="C35" s="6">
        <f t="shared" si="9"/>
        <v>1.0765178024467161</v>
      </c>
      <c r="D35" s="6">
        <f t="shared" si="9"/>
        <v>1.0821069247357062</v>
      </c>
      <c r="E35" s="6">
        <f t="shared" si="9"/>
        <v>1.1015392186410728</v>
      </c>
      <c r="F35" s="6">
        <f t="shared" si="9"/>
        <v>1.1085532255199673</v>
      </c>
      <c r="G35" s="6">
        <f t="shared" si="9"/>
        <v>1.1098299260201883</v>
      </c>
      <c r="H35" s="6">
        <f t="shared" si="9"/>
        <v>1.0988698045414811</v>
      </c>
    </row>
    <row r="36" spans="1:8">
      <c r="A36">
        <v>22</v>
      </c>
      <c r="B36" s="6">
        <f t="shared" si="9"/>
        <v>1.0465405286990388</v>
      </c>
      <c r="C36" s="6">
        <f t="shared" si="9"/>
        <v>1.1006827443504461</v>
      </c>
      <c r="D36" s="6">
        <f t="shared" si="9"/>
        <v>1.0728489159685388</v>
      </c>
      <c r="E36" s="6">
        <f t="shared" si="9"/>
        <v>1.1015392186410728</v>
      </c>
      <c r="F36" s="6">
        <f t="shared" si="9"/>
        <v>1.0700715116828059</v>
      </c>
      <c r="G36" s="6">
        <f t="shared" si="9"/>
        <v>1.0888303058495132</v>
      </c>
      <c r="H36" s="6">
        <f t="shared" si="9"/>
        <v>1.0876014734673836</v>
      </c>
    </row>
    <row r="37" spans="1:8">
      <c r="A37">
        <v>23</v>
      </c>
      <c r="B37" s="6">
        <f t="shared" si="9"/>
        <v>0.79187020118177753</v>
      </c>
      <c r="C37" s="6">
        <f t="shared" si="9"/>
        <v>0.82072298206714844</v>
      </c>
      <c r="D37" s="6">
        <f t="shared" si="9"/>
        <v>0.90476800455479156</v>
      </c>
      <c r="E37" s="6">
        <f t="shared" si="9"/>
        <v>0.8963955918083345</v>
      </c>
      <c r="F37" s="6">
        <f t="shared" si="9"/>
        <v>0.90631050327192053</v>
      </c>
      <c r="G37" s="6">
        <f t="shared" si="9"/>
        <v>0.88064236117003103</v>
      </c>
      <c r="H37" s="6">
        <f t="shared" si="9"/>
        <v>0.87279281974272305</v>
      </c>
    </row>
    <row r="38" spans="1:8">
      <c r="A38">
        <v>31</v>
      </c>
      <c r="B38" s="6">
        <f t="shared" si="9"/>
        <v>1.0685288739743561</v>
      </c>
      <c r="C38" s="6">
        <f t="shared" si="9"/>
        <v>0.92705248054940437</v>
      </c>
      <c r="D38" s="6">
        <f t="shared" si="9"/>
        <v>0.96818172330236774</v>
      </c>
      <c r="E38" s="6">
        <f t="shared" si="9"/>
        <v>0.93344643649637493</v>
      </c>
      <c r="F38" s="6">
        <f t="shared" si="9"/>
        <v>0.96987454723942801</v>
      </c>
      <c r="G38" s="6">
        <f t="shared" si="9"/>
        <v>1.0341003545976344</v>
      </c>
      <c r="H38" s="6">
        <f t="shared" si="9"/>
        <v>0.99107940233676028</v>
      </c>
    </row>
    <row r="39" spans="1:8">
      <c r="A39">
        <v>32</v>
      </c>
      <c r="B39" s="6">
        <f t="shared" si="9"/>
        <v>0.80638978106008685</v>
      </c>
      <c r="C39" s="6">
        <f t="shared" si="9"/>
        <v>1.0119783079813565</v>
      </c>
      <c r="D39" s="6">
        <f t="shared" si="9"/>
        <v>0.9798383963349433</v>
      </c>
      <c r="E39" s="6">
        <f t="shared" si="9"/>
        <v>0.95002445484562736</v>
      </c>
      <c r="F39" s="6">
        <f t="shared" si="9"/>
        <v>0.98668412541657013</v>
      </c>
      <c r="G39" s="6">
        <f t="shared" si="9"/>
        <v>1.0954352447488498</v>
      </c>
      <c r="H39" s="6">
        <f t="shared" si="9"/>
        <v>0.97760961871400687</v>
      </c>
    </row>
    <row r="40" spans="1:8">
      <c r="A40">
        <v>33</v>
      </c>
      <c r="B40" s="6">
        <f t="shared" si="9"/>
        <v>1.0685288739743561</v>
      </c>
      <c r="C40" s="6">
        <f t="shared" si="9"/>
        <v>1.0275197291735496</v>
      </c>
      <c r="D40" s="6">
        <f t="shared" si="9"/>
        <v>1.0272921249741562</v>
      </c>
      <c r="E40" s="6">
        <f t="shared" si="9"/>
        <v>1.0090054503548223</v>
      </c>
      <c r="F40" s="6">
        <f t="shared" si="9"/>
        <v>1.0082155550499914</v>
      </c>
      <c r="G40" s="6">
        <f t="shared" si="9"/>
        <v>1.0532223262705065</v>
      </c>
      <c r="H40" s="6">
        <f t="shared" si="9"/>
        <v>1.0398983331754093</v>
      </c>
    </row>
    <row r="41" spans="1:8">
      <c r="A41">
        <v>42</v>
      </c>
      <c r="B41" s="6">
        <f t="shared" si="9"/>
        <v>1.0685288739743561</v>
      </c>
      <c r="C41" s="6">
        <f t="shared" si="9"/>
        <v>0.96538138946099783</v>
      </c>
      <c r="D41" s="6">
        <f t="shared" si="9"/>
        <v>1.0010109515138861</v>
      </c>
      <c r="E41" s="6">
        <f t="shared" si="9"/>
        <v>0.97341924546840031</v>
      </c>
      <c r="F41" s="6">
        <f t="shared" si="9"/>
        <v>1.027730947739675</v>
      </c>
      <c r="G41" s="6">
        <f t="shared" si="9"/>
        <v>0.97932258329954347</v>
      </c>
      <c r="H41" s="6">
        <f t="shared" si="9"/>
        <v>1.0101985971023062</v>
      </c>
    </row>
    <row r="42" spans="1:8">
      <c r="A42">
        <v>44</v>
      </c>
      <c r="B42" s="6">
        <f t="shared" si="9"/>
        <v>0.96600786039033004</v>
      </c>
      <c r="C42" s="6">
        <f t="shared" si="9"/>
        <v>0.98656052053538934</v>
      </c>
      <c r="D42" s="6">
        <f t="shared" si="9"/>
        <v>1.0029160787337992</v>
      </c>
      <c r="E42" s="6">
        <f t="shared" si="9"/>
        <v>0.99810263856362924</v>
      </c>
      <c r="F42" s="6">
        <f t="shared" si="9"/>
        <v>0.98769197642647322</v>
      </c>
      <c r="G42" s="6">
        <f t="shared" si="9"/>
        <v>1.0200143684960683</v>
      </c>
      <c r="H42" s="6">
        <f t="shared" si="9"/>
        <v>1.0005641902216571</v>
      </c>
    </row>
    <row r="43" spans="1:8">
      <c r="A43">
        <v>45</v>
      </c>
      <c r="B43" s="6">
        <f t="shared" si="9"/>
        <v>1.0685288739743561</v>
      </c>
      <c r="C43" s="6">
        <f t="shared" si="9"/>
        <v>0.99165022665541336</v>
      </c>
      <c r="D43" s="6">
        <f t="shared" si="9"/>
        <v>0.99043767818650807</v>
      </c>
      <c r="E43" s="6">
        <f t="shared" si="9"/>
        <v>1.0414416694721385</v>
      </c>
      <c r="F43" s="6">
        <f t="shared" si="9"/>
        <v>0.96395502487759699</v>
      </c>
      <c r="G43" s="6">
        <f t="shared" si="9"/>
        <v>0.97945342957141424</v>
      </c>
      <c r="H43" s="6">
        <f t="shared" si="9"/>
        <v>1.0135285580674389</v>
      </c>
    </row>
    <row r="44" spans="1:8">
      <c r="A44">
        <v>48</v>
      </c>
      <c r="B44" s="6">
        <f t="shared" si="9"/>
        <v>1.0685288739743561</v>
      </c>
      <c r="C44" s="6">
        <f t="shared" si="9"/>
        <v>0.95301205084835239</v>
      </c>
      <c r="D44" s="6">
        <f t="shared" si="9"/>
        <v>0.97065668070014754</v>
      </c>
      <c r="E44" s="6">
        <f t="shared" si="9"/>
        <v>0.91327165693642631</v>
      </c>
      <c r="F44" s="6">
        <f t="shared" si="9"/>
        <v>0.90542785249282154</v>
      </c>
      <c r="G44" s="6">
        <f t="shared" si="9"/>
        <v>0.95365685326252136</v>
      </c>
      <c r="H44" s="6">
        <f t="shared" si="9"/>
        <v>0.96833571211011227</v>
      </c>
    </row>
    <row r="45" spans="1:8">
      <c r="A45">
        <v>49</v>
      </c>
      <c r="B45" s="6">
        <f t="shared" si="9"/>
        <v>0.96155012923016292</v>
      </c>
      <c r="C45" s="6">
        <f t="shared" si="9"/>
        <v>0.93813303645756296</v>
      </c>
      <c r="D45" s="6">
        <f t="shared" si="9"/>
        <v>0.95632942212618799</v>
      </c>
      <c r="E45" s="6">
        <f t="shared" si="9"/>
        <v>0.96128573272265005</v>
      </c>
      <c r="F45" s="6">
        <f t="shared" si="9"/>
        <v>0.98112382400654941</v>
      </c>
      <c r="G45" s="6">
        <f t="shared" si="9"/>
        <v>0.95506005135029537</v>
      </c>
      <c r="H45" s="6">
        <f t="shared" si="9"/>
        <v>0.9658417472190991</v>
      </c>
    </row>
    <row r="46" spans="1:8">
      <c r="A46">
        <v>51</v>
      </c>
      <c r="B46" s="6">
        <f t="shared" si="9"/>
        <v>1.0685288739743561</v>
      </c>
      <c r="C46" s="6">
        <f t="shared" si="9"/>
        <v>1.068254694290059</v>
      </c>
      <c r="D46" s="6">
        <f t="shared" si="9"/>
        <v>1.0078054693442775</v>
      </c>
      <c r="E46" s="6">
        <f t="shared" si="9"/>
        <v>1.0663870882666318</v>
      </c>
      <c r="F46" s="6">
        <f t="shared" si="9"/>
        <v>0.97901016745115399</v>
      </c>
      <c r="G46" s="6">
        <f t="shared" si="9"/>
        <v>1.0635318957332915</v>
      </c>
      <c r="H46" s="6">
        <f t="shared" si="9"/>
        <v>1.0497521153825353</v>
      </c>
    </row>
    <row r="47" spans="1:8">
      <c r="A47">
        <v>52</v>
      </c>
      <c r="B47" s="6">
        <f t="shared" si="9"/>
        <v>1.0685288739743561</v>
      </c>
      <c r="C47" s="6">
        <f t="shared" si="9"/>
        <v>1.0788864779905745</v>
      </c>
      <c r="D47" s="6">
        <f t="shared" si="9"/>
        <v>1.0582797755669637</v>
      </c>
      <c r="E47" s="6">
        <f t="shared" si="9"/>
        <v>1.0478124283510801</v>
      </c>
      <c r="F47" s="6">
        <f t="shared" si="9"/>
        <v>1.0387421946243396</v>
      </c>
      <c r="G47" s="6">
        <f t="shared" si="9"/>
        <v>1.0950452116607383</v>
      </c>
      <c r="H47" s="6">
        <f t="shared" si="9"/>
        <v>1.0721549906898604</v>
      </c>
    </row>
    <row r="48" spans="1:8">
      <c r="A48">
        <v>53</v>
      </c>
      <c r="B48" s="6">
        <f t="shared" si="9"/>
        <v>1.0685288739743561</v>
      </c>
      <c r="C48" s="6">
        <f t="shared" si="9"/>
        <v>1.0248922859212208</v>
      </c>
      <c r="D48" s="6">
        <f t="shared" si="9"/>
        <v>1.0364972373464081</v>
      </c>
      <c r="E48" s="6">
        <f t="shared" si="9"/>
        <v>0.98468830781667349</v>
      </c>
      <c r="F48" s="6">
        <f t="shared" si="9"/>
        <v>1.0149003269142376</v>
      </c>
      <c r="G48" s="6">
        <f t="shared" si="9"/>
        <v>1.1098299260201883</v>
      </c>
      <c r="H48" s="6">
        <f t="shared" si="9"/>
        <v>1.0474751056143468</v>
      </c>
    </row>
    <row r="49" spans="1:8">
      <c r="A49">
        <v>54</v>
      </c>
      <c r="B49" s="6">
        <f t="shared" si="9"/>
        <v>0.94445359744700486</v>
      </c>
      <c r="C49" s="6">
        <f t="shared" si="9"/>
        <v>1.0744453477397204</v>
      </c>
      <c r="D49" s="6">
        <f t="shared" si="9"/>
        <v>1.0552408490845302</v>
      </c>
      <c r="E49" s="6">
        <f t="shared" si="9"/>
        <v>1.0512146818617973</v>
      </c>
      <c r="F49" s="6">
        <f t="shared" si="9"/>
        <v>1.0505005025924661</v>
      </c>
      <c r="G49" s="6">
        <f t="shared" si="9"/>
        <v>1.0657008194466271</v>
      </c>
      <c r="H49" s="6">
        <f t="shared" si="9"/>
        <v>1.047158807699123</v>
      </c>
    </row>
    <row r="50" spans="1:8">
      <c r="A50">
        <v>55</v>
      </c>
      <c r="B50" s="6">
        <f t="shared" si="9"/>
        <v>0</v>
      </c>
      <c r="C50" s="6">
        <f t="shared" si="9"/>
        <v>1.1177223114218231</v>
      </c>
      <c r="D50" s="6">
        <f t="shared" si="9"/>
        <v>1.0821069247357062</v>
      </c>
      <c r="E50" s="6">
        <f t="shared" si="9"/>
        <v>1.1015392186410728</v>
      </c>
      <c r="F50" s="6">
        <f t="shared" si="9"/>
        <v>1.1085532255199673</v>
      </c>
      <c r="G50" s="6">
        <f t="shared" si="9"/>
        <v>1.1098299260201883</v>
      </c>
      <c r="H50" s="6">
        <f t="shared" si="9"/>
        <v>0.9213859413867409</v>
      </c>
    </row>
    <row r="51" spans="1:8">
      <c r="A51">
        <v>56</v>
      </c>
      <c r="B51" s="6">
        <f t="shared" ref="B51:H57" si="10">B22/AVERAGE(B$5:B$28)</f>
        <v>1.0685288739743561</v>
      </c>
      <c r="C51" s="6">
        <f t="shared" si="10"/>
        <v>0.88664637640993127</v>
      </c>
      <c r="D51" s="6">
        <f t="shared" si="10"/>
        <v>0.8727628649001774</v>
      </c>
      <c r="E51" s="6">
        <f t="shared" si="10"/>
        <v>0.86794320843038109</v>
      </c>
      <c r="F51" s="6">
        <f t="shared" si="10"/>
        <v>0.8871088035729191</v>
      </c>
      <c r="G51" s="6">
        <f t="shared" si="10"/>
        <v>0.86271494630740175</v>
      </c>
      <c r="H51" s="6">
        <f t="shared" si="10"/>
        <v>0.91499497736023383</v>
      </c>
    </row>
    <row r="52" spans="1:8">
      <c r="A52">
        <v>61</v>
      </c>
      <c r="B52" s="6">
        <f t="shared" si="10"/>
        <v>0.8312298358922422</v>
      </c>
      <c r="C52" s="6">
        <f t="shared" si="10"/>
        <v>1.079560930837695</v>
      </c>
      <c r="D52" s="6">
        <f t="shared" si="10"/>
        <v>1.0495968663608635</v>
      </c>
      <c r="E52" s="6">
        <f t="shared" si="10"/>
        <v>1.0680010837865974</v>
      </c>
      <c r="F52" s="6">
        <f t="shared" si="10"/>
        <v>1.04757190859549</v>
      </c>
      <c r="G52" s="6">
        <f t="shared" si="10"/>
        <v>1.0166336630286186</v>
      </c>
      <c r="H52" s="6">
        <f t="shared" si="10"/>
        <v>1.0216888583613604</v>
      </c>
    </row>
    <row r="53" spans="1:8">
      <c r="A53">
        <v>62</v>
      </c>
      <c r="B53" s="6">
        <f t="shared" si="10"/>
        <v>1.0128533240305164</v>
      </c>
      <c r="C53" s="6">
        <f t="shared" si="10"/>
        <v>1.0503590497634867</v>
      </c>
      <c r="D53" s="6">
        <f t="shared" si="10"/>
        <v>1.0131578117463496</v>
      </c>
      <c r="E53" s="6">
        <f t="shared" si="10"/>
        <v>1.0311592349839012</v>
      </c>
      <c r="F53" s="6">
        <f t="shared" si="10"/>
        <v>1.033522033501743</v>
      </c>
      <c r="G53" s="6">
        <f t="shared" si="10"/>
        <v>1.0131172482801476</v>
      </c>
      <c r="H53" s="6">
        <f t="shared" si="10"/>
        <v>1.0329088664380284</v>
      </c>
    </row>
    <row r="54" spans="1:8">
      <c r="A54">
        <v>71</v>
      </c>
      <c r="B54" s="6">
        <f t="shared" si="10"/>
        <v>0.98308584820618583</v>
      </c>
      <c r="C54" s="6">
        <f t="shared" si="10"/>
        <v>1.0194095543423931</v>
      </c>
      <c r="D54" s="6">
        <f t="shared" si="10"/>
        <v>1.0062958582746626</v>
      </c>
      <c r="E54" s="6">
        <f t="shared" si="10"/>
        <v>0.99646814024884545</v>
      </c>
      <c r="F54" s="6">
        <f t="shared" si="10"/>
        <v>0.99220334294618373</v>
      </c>
      <c r="G54" s="6">
        <f t="shared" si="10"/>
        <v>1.0610055466718582</v>
      </c>
      <c r="H54" s="6">
        <f t="shared" si="10"/>
        <v>1.0167834797444435</v>
      </c>
    </row>
    <row r="55" spans="1:8">
      <c r="A55">
        <v>72</v>
      </c>
      <c r="B55" s="6">
        <f t="shared" si="10"/>
        <v>1.0332720601876484</v>
      </c>
      <c r="C55" s="6">
        <f t="shared" si="10"/>
        <v>0.89148739738710325</v>
      </c>
      <c r="D55" s="6">
        <f t="shared" si="10"/>
        <v>0.92119170384014781</v>
      </c>
      <c r="E55" s="6">
        <f t="shared" si="10"/>
        <v>0.90900383643836136</v>
      </c>
      <c r="F55" s="6">
        <f t="shared" si="10"/>
        <v>0.88284870109908342</v>
      </c>
      <c r="G55" s="6">
        <f t="shared" si="10"/>
        <v>0.87281765627622443</v>
      </c>
      <c r="H55" s="6">
        <f t="shared" si="10"/>
        <v>0.92579829729498819</v>
      </c>
    </row>
    <row r="56" spans="1:8">
      <c r="A56">
        <v>81</v>
      </c>
      <c r="B56" s="6">
        <f t="shared" si="10"/>
        <v>0.93964411557264971</v>
      </c>
      <c r="C56" s="6">
        <f t="shared" si="10"/>
        <v>0.9379628037038239</v>
      </c>
      <c r="D56" s="6">
        <f t="shared" si="10"/>
        <v>0.95507455082884873</v>
      </c>
      <c r="E56" s="6">
        <f t="shared" si="10"/>
        <v>0.92747370530988282</v>
      </c>
      <c r="F56" s="6">
        <f t="shared" si="10"/>
        <v>0.92356785049592272</v>
      </c>
      <c r="G56" s="6">
        <f t="shared" si="10"/>
        <v>1.0038831102389687</v>
      </c>
      <c r="H56" s="6">
        <f t="shared" si="10"/>
        <v>0.95470463593929888</v>
      </c>
    </row>
    <row r="57" spans="1:8">
      <c r="A57">
        <v>92</v>
      </c>
      <c r="B57" s="6">
        <f t="shared" si="10"/>
        <v>1.0124384884045934</v>
      </c>
      <c r="C57" s="6">
        <f t="shared" si="10"/>
        <v>1.0794582711537426</v>
      </c>
      <c r="D57" s="6">
        <f t="shared" si="10"/>
        <v>1.0589125650111562</v>
      </c>
      <c r="E57" s="6">
        <f t="shared" si="10"/>
        <v>1.071394473775183</v>
      </c>
      <c r="F57" s="6">
        <f t="shared" si="10"/>
        <v>1.0832518514767833</v>
      </c>
      <c r="G57" s="6">
        <f t="shared" si="10"/>
        <v>1.1029845250944967</v>
      </c>
      <c r="H57" s="6">
        <f t="shared" si="10"/>
        <v>1.0753459847320861</v>
      </c>
    </row>
    <row r="58" spans="1:8">
      <c r="A58" t="s">
        <v>14</v>
      </c>
      <c r="B58">
        <f>AVERAGE(B34:B57)</f>
        <v>0.95833333333333359</v>
      </c>
      <c r="C58">
        <f t="shared" ref="C58:H58" si="11">AVERAGE(C34:C57)</f>
        <v>0.99999999999999989</v>
      </c>
      <c r="D58">
        <f t="shared" si="11"/>
        <v>1.0000000000000002</v>
      </c>
      <c r="E58">
        <f t="shared" si="11"/>
        <v>0.99999999999999989</v>
      </c>
      <c r="F58">
        <f t="shared" si="11"/>
        <v>0.99999999999999967</v>
      </c>
      <c r="G58">
        <f t="shared" si="11"/>
        <v>0.99999999999999967</v>
      </c>
      <c r="H58">
        <f t="shared" si="11"/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30" sqref="A30:G30"/>
    </sheetView>
  </sheetViews>
  <sheetFormatPr baseColWidth="10" defaultRowHeight="16"/>
  <cols>
    <col min="1" max="1" width="19.5703125" bestFit="1" customWidth="1"/>
    <col min="2" max="2" width="15.28515625" bestFit="1" customWidth="1"/>
    <col min="3" max="6" width="4.5703125" bestFit="1" customWidth="1"/>
    <col min="7" max="7" width="5.5703125" bestFit="1" customWidth="1"/>
    <col min="8" max="8" width="10.42578125" bestFit="1" customWidth="1"/>
    <col min="9" max="9" width="12.85546875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7" t="s">
        <v>93</v>
      </c>
      <c r="L1" s="26"/>
    </row>
    <row r="2" spans="1:17" ht="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K2" s="27" t="s">
        <v>85</v>
      </c>
    </row>
    <row r="3" spans="1:17" ht="35" thickBot="1">
      <c r="A3" s="1" t="s">
        <v>28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0.73782168306371565</v>
      </c>
      <c r="M4" s="18">
        <f t="shared" ref="M4:Q7" si="0">C34</f>
        <v>0.71840463009936351</v>
      </c>
      <c r="N4" s="18">
        <f t="shared" si="0"/>
        <v>0.65388775639247976</v>
      </c>
      <c r="O4" s="18">
        <f t="shared" si="0"/>
        <v>0.60226009407442826</v>
      </c>
      <c r="P4" s="18">
        <f t="shared" si="0"/>
        <v>1.0657128401180009</v>
      </c>
      <c r="Q4" s="19">
        <f t="shared" si="0"/>
        <v>0.42524893777270734</v>
      </c>
    </row>
    <row r="5" spans="1:17">
      <c r="A5" s="2">
        <v>11</v>
      </c>
      <c r="B5" s="7">
        <v>0.487448316597755</v>
      </c>
      <c r="C5" s="7">
        <v>0.46613905029052299</v>
      </c>
      <c r="D5" s="7">
        <v>0.45261051482626902</v>
      </c>
      <c r="E5" s="7">
        <v>0.38801325847257001</v>
      </c>
      <c r="F5" s="7">
        <v>0.70005493499359095</v>
      </c>
      <c r="G5" s="7">
        <v>0.28871794871794898</v>
      </c>
      <c r="H5" s="7">
        <v>0.46383067064977607</v>
      </c>
      <c r="J5" s="15">
        <v>11</v>
      </c>
      <c r="K5" s="16" t="s">
        <v>67</v>
      </c>
      <c r="L5" s="20">
        <f>B35</f>
        <v>1.5136408475333194</v>
      </c>
      <c r="M5" s="21">
        <f t="shared" si="0"/>
        <v>1.1942221844710255</v>
      </c>
      <c r="N5" s="21">
        <f t="shared" si="0"/>
        <v>1.3265241452695631</v>
      </c>
      <c r="O5" s="21">
        <f t="shared" si="0"/>
        <v>0.95962101365895103</v>
      </c>
      <c r="P5" s="21">
        <f t="shared" si="0"/>
        <v>1.268941370418792</v>
      </c>
      <c r="Q5" s="22">
        <f t="shared" si="0"/>
        <v>1.4728870846479194</v>
      </c>
    </row>
    <row r="6" spans="1:17">
      <c r="A6" s="2">
        <v>21</v>
      </c>
      <c r="B6" s="7">
        <v>1</v>
      </c>
      <c r="C6" s="7">
        <v>0.77487473156764497</v>
      </c>
      <c r="D6" s="7">
        <v>0.91819852941176505</v>
      </c>
      <c r="E6" s="7">
        <v>0.61824729891956798</v>
      </c>
      <c r="F6" s="7">
        <v>0.83355350066050204</v>
      </c>
      <c r="G6" s="7">
        <v>1</v>
      </c>
      <c r="H6" s="7">
        <v>0.85747901009324667</v>
      </c>
      <c r="J6" s="15">
        <v>22</v>
      </c>
      <c r="K6" s="16" t="s">
        <v>48</v>
      </c>
      <c r="L6" s="20">
        <f>B36</f>
        <v>1.4824929222043632</v>
      </c>
      <c r="M6" s="21">
        <f t="shared" si="0"/>
        <v>1.3981889577464288</v>
      </c>
      <c r="N6" s="21">
        <f t="shared" si="0"/>
        <v>1.3598295059099774</v>
      </c>
      <c r="O6" s="21">
        <f t="shared" si="0"/>
        <v>1.31938366878477</v>
      </c>
      <c r="P6" s="21">
        <f t="shared" si="0"/>
        <v>1.4329709357207794</v>
      </c>
      <c r="Q6" s="22">
        <f t="shared" si="0"/>
        <v>1.3091555496941529</v>
      </c>
    </row>
    <row r="7" spans="1:17">
      <c r="A7" s="2">
        <v>22</v>
      </c>
      <c r="B7" s="7">
        <v>0.979421852033317</v>
      </c>
      <c r="C7" s="7">
        <v>0.90721919874106605</v>
      </c>
      <c r="D7" s="7">
        <v>0.94125196064451699</v>
      </c>
      <c r="E7" s="7">
        <v>0.85002868617326399</v>
      </c>
      <c r="F7" s="7">
        <v>0.94130270133804606</v>
      </c>
      <c r="G7" s="7">
        <v>0.88883632923367994</v>
      </c>
      <c r="H7" s="7">
        <v>0.9180101213606483</v>
      </c>
      <c r="J7" s="15">
        <v>23</v>
      </c>
      <c r="K7" s="16" t="s">
        <v>49</v>
      </c>
      <c r="L7" s="20">
        <f>B37</f>
        <v>0.91543105483451392</v>
      </c>
      <c r="M7" s="21">
        <f t="shared" si="0"/>
        <v>0.68561494961323344</v>
      </c>
      <c r="N7" s="21">
        <f t="shared" si="0"/>
        <v>0.86355927987309233</v>
      </c>
      <c r="O7" s="21">
        <f t="shared" si="0"/>
        <v>0.890532338101092</v>
      </c>
      <c r="P7" s="21">
        <f t="shared" si="0"/>
        <v>0.86423627431309469</v>
      </c>
      <c r="Q7" s="22">
        <f t="shared" si="0"/>
        <v>0.7494272249123054</v>
      </c>
    </row>
    <row r="8" spans="1:17">
      <c r="A8" s="2">
        <v>23</v>
      </c>
      <c r="B8" s="7">
        <v>0.60478749389350295</v>
      </c>
      <c r="C8" s="7">
        <v>0.44486336541775101</v>
      </c>
      <c r="D8" s="7">
        <v>0.59774174760929599</v>
      </c>
      <c r="E8" s="7">
        <v>0.57373609455701202</v>
      </c>
      <c r="F8" s="7">
        <v>0.56770721535678104</v>
      </c>
      <c r="G8" s="7">
        <v>0.50881512420312203</v>
      </c>
      <c r="H8" s="7">
        <v>0.5496085068395774</v>
      </c>
      <c r="J8" s="15" t="s">
        <v>43</v>
      </c>
      <c r="K8" s="16" t="s">
        <v>50</v>
      </c>
      <c r="L8" s="20">
        <f>AVERAGE(B38:B40)</f>
        <v>1.087137276947139</v>
      </c>
      <c r="M8" s="21">
        <f t="shared" ref="M8:Q8" si="1">AVERAGE(C38:C40)</f>
        <v>1.0205102713065675</v>
      </c>
      <c r="N8" s="21">
        <f t="shared" si="1"/>
        <v>1.0550654633789105</v>
      </c>
      <c r="O8" s="21">
        <f t="shared" si="1"/>
        <v>0.97373998886264435</v>
      </c>
      <c r="P8" s="21">
        <f t="shared" si="1"/>
        <v>1.031829296259156</v>
      </c>
      <c r="Q8" s="22">
        <f t="shared" si="1"/>
        <v>1.0761628451120329</v>
      </c>
    </row>
    <row r="9" spans="1:17">
      <c r="A9" s="2">
        <v>31</v>
      </c>
      <c r="B9" s="7">
        <v>0.81437908496732003</v>
      </c>
      <c r="C9" s="7">
        <v>0.51900693832350198</v>
      </c>
      <c r="D9" s="7">
        <v>0.68642189457453995</v>
      </c>
      <c r="E9" s="7">
        <v>0.505726405090138</v>
      </c>
      <c r="F9" s="7">
        <v>0.61428468779190903</v>
      </c>
      <c r="G9" s="7">
        <v>0.61155080213903701</v>
      </c>
      <c r="H9" s="7">
        <v>0.62522830214774106</v>
      </c>
      <c r="J9" s="15">
        <v>42</v>
      </c>
      <c r="K9" s="16" t="s">
        <v>51</v>
      </c>
      <c r="L9" s="20">
        <f>B41</f>
        <v>0.96618383071519387</v>
      </c>
      <c r="M9" s="21">
        <f t="shared" ref="M9:Q9" si="2">C41</f>
        <v>0.92599011715295676</v>
      </c>
      <c r="N9" s="21">
        <f t="shared" si="2"/>
        <v>1.0114443216532107</v>
      </c>
      <c r="O9" s="21">
        <f t="shared" si="2"/>
        <v>1.1272040227029749</v>
      </c>
      <c r="P9" s="21">
        <f t="shared" si="2"/>
        <v>1.0416037119473192</v>
      </c>
      <c r="Q9" s="22">
        <f t="shared" si="2"/>
        <v>0.89659425754744027</v>
      </c>
    </row>
    <row r="10" spans="1:17">
      <c r="A10" s="2">
        <v>32</v>
      </c>
      <c r="B10" s="7">
        <v>0.49065420560747702</v>
      </c>
      <c r="C10" s="7">
        <v>0.72156083012302696</v>
      </c>
      <c r="D10" s="7">
        <v>0.70690067810131596</v>
      </c>
      <c r="E10" s="7">
        <v>0.64270529879536997</v>
      </c>
      <c r="F10" s="7">
        <v>0.68021165108394099</v>
      </c>
      <c r="G10" s="7">
        <v>0.77468964239392302</v>
      </c>
      <c r="H10" s="7">
        <v>0.66945371768417561</v>
      </c>
      <c r="J10" s="15" t="s">
        <v>44</v>
      </c>
      <c r="K10" s="16" t="s">
        <v>52</v>
      </c>
      <c r="L10" s="20">
        <f>AVERAGE(B42:B43)</f>
        <v>1.0430712544003016</v>
      </c>
      <c r="M10" s="21">
        <f t="shared" ref="M10:Q10" si="3">AVERAGE(C42:C43)</f>
        <v>0.88196392236187848</v>
      </c>
      <c r="N10" s="21">
        <f t="shared" si="3"/>
        <v>0.92116410830494044</v>
      </c>
      <c r="O10" s="21">
        <f t="shared" si="3"/>
        <v>1.0191344039598111</v>
      </c>
      <c r="P10" s="21">
        <f t="shared" si="3"/>
        <v>0.91694914324223342</v>
      </c>
      <c r="Q10" s="22">
        <f t="shared" si="3"/>
        <v>0.86445125954937874</v>
      </c>
    </row>
    <row r="11" spans="1:17">
      <c r="A11" s="2">
        <v>33</v>
      </c>
      <c r="B11" s="7">
        <v>0.849646821392533</v>
      </c>
      <c r="C11" s="7">
        <v>0.74591590140164299</v>
      </c>
      <c r="D11" s="7">
        <v>0.79757510610886695</v>
      </c>
      <c r="E11" s="7">
        <v>0.73359914807201798</v>
      </c>
      <c r="F11" s="7">
        <v>0.73889529456981295</v>
      </c>
      <c r="G11" s="7">
        <v>0.80570527146049697</v>
      </c>
      <c r="H11" s="7">
        <v>0.77855625716756183</v>
      </c>
      <c r="J11" s="15" t="s">
        <v>45</v>
      </c>
      <c r="K11" s="16" t="s">
        <v>68</v>
      </c>
      <c r="L11" s="20">
        <f>AVERAGE(B44:B45)</f>
        <v>1.1847452816422186</v>
      </c>
      <c r="M11" s="21">
        <f t="shared" ref="M11:Q11" si="4">AVERAGE(C44:C45)</f>
        <v>0.91560055337868129</v>
      </c>
      <c r="N11" s="21">
        <f t="shared" si="4"/>
        <v>0.91936861259091074</v>
      </c>
      <c r="O11" s="21">
        <f t="shared" si="4"/>
        <v>0.8980898954090033</v>
      </c>
      <c r="P11" s="21">
        <f t="shared" si="4"/>
        <v>0.87668689504741737</v>
      </c>
      <c r="Q11" s="22">
        <f t="shared" si="4"/>
        <v>0.93898913535446538</v>
      </c>
    </row>
    <row r="12" spans="1:17">
      <c r="A12" s="2">
        <v>42</v>
      </c>
      <c r="B12" s="7">
        <v>0.63831775700934601</v>
      </c>
      <c r="C12" s="7">
        <v>0.60083153101113596</v>
      </c>
      <c r="D12" s="7">
        <v>0.70010537843254705</v>
      </c>
      <c r="E12" s="7">
        <v>0.72621465396031903</v>
      </c>
      <c r="F12" s="7">
        <v>0.68421791631564199</v>
      </c>
      <c r="G12" s="7">
        <v>0.60873251377702398</v>
      </c>
      <c r="H12" s="7">
        <v>0.65973662508433562</v>
      </c>
      <c r="J12" s="15">
        <v>51</v>
      </c>
      <c r="K12" s="16" t="s">
        <v>54</v>
      </c>
      <c r="L12" s="20">
        <f>B46</f>
        <v>1.5136408475333194</v>
      </c>
      <c r="M12" s="21">
        <f t="shared" ref="M12:Q23" si="5">C46</f>
        <v>1.2130854873123764</v>
      </c>
      <c r="N12" s="21">
        <f t="shared" si="5"/>
        <v>1.1194987014792039</v>
      </c>
      <c r="O12" s="21">
        <f t="shared" si="5"/>
        <v>1.2772198472994736</v>
      </c>
      <c r="P12" s="21">
        <f t="shared" si="5"/>
        <v>0.94723009195030694</v>
      </c>
      <c r="Q12" s="22">
        <f t="shared" si="5"/>
        <v>1.1368290745290344</v>
      </c>
    </row>
    <row r="13" spans="1:17">
      <c r="A13" s="2">
        <v>44</v>
      </c>
      <c r="B13" s="7">
        <v>0.59285714285714297</v>
      </c>
      <c r="C13" s="7">
        <v>0.58608370652210495</v>
      </c>
      <c r="D13" s="7">
        <v>0.651896619795305</v>
      </c>
      <c r="E13" s="7">
        <v>0.61742779275836701</v>
      </c>
      <c r="F13" s="7">
        <v>0.60136072053392098</v>
      </c>
      <c r="G13" s="7">
        <v>0.60205898289341298</v>
      </c>
      <c r="H13" s="7">
        <v>0.60861416089337561</v>
      </c>
      <c r="J13" s="15">
        <v>52</v>
      </c>
      <c r="K13" s="16" t="s">
        <v>55</v>
      </c>
      <c r="L13" s="20">
        <f t="shared" ref="L13:L23" si="6">B47</f>
        <v>1.3453039518058081</v>
      </c>
      <c r="M13" s="21">
        <f t="shared" si="5"/>
        <v>1.2453171428411367</v>
      </c>
      <c r="N13" s="21">
        <f t="shared" si="5"/>
        <v>1.1994465395020215</v>
      </c>
      <c r="O13" s="21">
        <f t="shared" si="5"/>
        <v>1.1830491928880715</v>
      </c>
      <c r="P13" s="21">
        <f t="shared" si="5"/>
        <v>1.164500458551273</v>
      </c>
      <c r="Q13" s="22">
        <f t="shared" si="5"/>
        <v>1.2290101543948544</v>
      </c>
    </row>
    <row r="14" spans="1:17">
      <c r="A14" s="2">
        <v>45</v>
      </c>
      <c r="B14" s="7">
        <v>0.78537106246663102</v>
      </c>
      <c r="C14" s="7">
        <v>0.55844629213174102</v>
      </c>
      <c r="D14" s="7">
        <v>0.62333313400705603</v>
      </c>
      <c r="E14" s="7">
        <v>0.695751230034659</v>
      </c>
      <c r="F14" s="7">
        <v>0.60330670712660095</v>
      </c>
      <c r="G14" s="7">
        <v>0.57175979596568505</v>
      </c>
      <c r="H14" s="7">
        <v>0.63966137028872894</v>
      </c>
      <c r="J14" s="15">
        <v>53</v>
      </c>
      <c r="K14" s="16" t="s">
        <v>69</v>
      </c>
      <c r="L14" s="20">
        <f t="shared" si="6"/>
        <v>0.98257651608341845</v>
      </c>
      <c r="M14" s="21">
        <f t="shared" si="5"/>
        <v>0.90990693442034487</v>
      </c>
      <c r="N14" s="21">
        <f t="shared" si="5"/>
        <v>0.93673107770671882</v>
      </c>
      <c r="O14" s="21">
        <f t="shared" si="5"/>
        <v>0.83739673113359392</v>
      </c>
      <c r="P14" s="21">
        <f t="shared" si="5"/>
        <v>0.87552879127210315</v>
      </c>
      <c r="Q14" s="22">
        <f t="shared" si="5"/>
        <v>0.89905293131625752</v>
      </c>
    </row>
    <row r="15" spans="1:17">
      <c r="A15" s="2">
        <v>48</v>
      </c>
      <c r="B15" s="7">
        <v>0.77272727272727304</v>
      </c>
      <c r="C15" s="7">
        <v>0.59002612063530202</v>
      </c>
      <c r="D15" s="7">
        <v>0.60332886505808803</v>
      </c>
      <c r="E15" s="7">
        <v>0.53697161145517303</v>
      </c>
      <c r="F15" s="7">
        <v>0.53563724815273805</v>
      </c>
      <c r="G15" s="7">
        <v>0.60959769078116499</v>
      </c>
      <c r="H15" s="7">
        <v>0.60804813480162323</v>
      </c>
      <c r="J15" s="15">
        <v>54</v>
      </c>
      <c r="K15" s="16" t="s">
        <v>70</v>
      </c>
      <c r="L15" s="20">
        <f t="shared" si="6"/>
        <v>1.1149001043356341</v>
      </c>
      <c r="M15" s="21">
        <f t="shared" si="5"/>
        <v>1.1505092793334213</v>
      </c>
      <c r="N15" s="21">
        <f t="shared" si="5"/>
        <v>1.072960970855646</v>
      </c>
      <c r="O15" s="21">
        <f t="shared" si="5"/>
        <v>1.063560322105187</v>
      </c>
      <c r="P15" s="21">
        <f t="shared" si="5"/>
        <v>1.0735142094222601</v>
      </c>
      <c r="Q15" s="22">
        <f t="shared" si="5"/>
        <v>1.0780046180983516</v>
      </c>
    </row>
    <row r="16" spans="1:17">
      <c r="A16" s="2">
        <v>49</v>
      </c>
      <c r="B16" s="7">
        <v>0.792697290930506</v>
      </c>
      <c r="C16" s="7">
        <v>0.59815434066931095</v>
      </c>
      <c r="D16" s="7">
        <v>0.66941526263627305</v>
      </c>
      <c r="E16" s="7">
        <v>0.620238670771736</v>
      </c>
      <c r="F16" s="7">
        <v>0.61613453167154897</v>
      </c>
      <c r="G16" s="7">
        <v>0.66543438077633998</v>
      </c>
      <c r="H16" s="7">
        <v>0.6603457462426191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1.4147789269861972</v>
      </c>
      <c r="N16" s="21">
        <f t="shared" si="5"/>
        <v>1.2950585288399479</v>
      </c>
      <c r="O16" s="21">
        <f t="shared" si="5"/>
        <v>1.3089675424021898</v>
      </c>
      <c r="P16" s="21">
        <f t="shared" si="5"/>
        <v>1.3596856234038244</v>
      </c>
      <c r="Q16" s="22">
        <f t="shared" si="5"/>
        <v>1.4728870846479194</v>
      </c>
    </row>
    <row r="17" spans="1:17">
      <c r="A17" s="2">
        <v>51</v>
      </c>
      <c r="B17" s="7">
        <v>1</v>
      </c>
      <c r="C17" s="7">
        <v>0.78711424354099302</v>
      </c>
      <c r="D17" s="7">
        <v>0.77489887013530501</v>
      </c>
      <c r="E17" s="7">
        <v>0.82286414061374402</v>
      </c>
      <c r="F17" s="7">
        <v>0.62222493291046599</v>
      </c>
      <c r="G17" s="7">
        <v>0.77183722118167897</v>
      </c>
      <c r="H17" s="7">
        <v>0.79648990139703113</v>
      </c>
      <c r="J17" s="15">
        <v>56</v>
      </c>
      <c r="K17" s="16" t="s">
        <v>72</v>
      </c>
      <c r="L17" s="20">
        <f t="shared" si="6"/>
        <v>0.55076499032382786</v>
      </c>
      <c r="M17" s="21">
        <f t="shared" si="5"/>
        <v>0.69472833163248937</v>
      </c>
      <c r="N17" s="21">
        <f t="shared" si="5"/>
        <v>0.6841983001079508</v>
      </c>
      <c r="O17" s="21">
        <f t="shared" si="5"/>
        <v>0.59673180230418688</v>
      </c>
      <c r="P17" s="21">
        <f t="shared" si="5"/>
        <v>0.69660007505558441</v>
      </c>
      <c r="Q17" s="22">
        <f t="shared" si="5"/>
        <v>0.70966037178674501</v>
      </c>
    </row>
    <row r="18" spans="1:17">
      <c r="A18" s="2">
        <v>52</v>
      </c>
      <c r="B18" s="7">
        <v>0.88878676470588203</v>
      </c>
      <c r="C18" s="7">
        <v>0.808027852206613</v>
      </c>
      <c r="D18" s="7">
        <v>0.83023746880610705</v>
      </c>
      <c r="E18" s="7">
        <v>0.76219357181768699</v>
      </c>
      <c r="F18" s="7">
        <v>0.76494742497505597</v>
      </c>
      <c r="G18" s="7">
        <v>0.83442252105064696</v>
      </c>
      <c r="H18" s="7">
        <v>0.81476926726033205</v>
      </c>
      <c r="J18" s="15">
        <v>61</v>
      </c>
      <c r="K18" s="16" t="s">
        <v>60</v>
      </c>
      <c r="L18" s="20">
        <f t="shared" si="6"/>
        <v>0.66326632193702217</v>
      </c>
      <c r="M18" s="21">
        <f t="shared" si="5"/>
        <v>1.2150492962147494</v>
      </c>
      <c r="N18" s="21">
        <f t="shared" si="5"/>
        <v>1.1371838006692747</v>
      </c>
      <c r="O18" s="21">
        <f t="shared" si="5"/>
        <v>1.2903608350592166</v>
      </c>
      <c r="P18" s="21">
        <f t="shared" si="5"/>
        <v>1.1459691063053246</v>
      </c>
      <c r="Q18" s="22">
        <f t="shared" si="5"/>
        <v>1.1653499070573277</v>
      </c>
    </row>
    <row r="19" spans="1:17">
      <c r="A19" s="2">
        <v>53</v>
      </c>
      <c r="B19" s="7">
        <v>0.64914772727272696</v>
      </c>
      <c r="C19" s="7">
        <v>0.59039590850743395</v>
      </c>
      <c r="D19" s="7">
        <v>0.64839008100363305</v>
      </c>
      <c r="E19" s="7">
        <v>0.539502845163223</v>
      </c>
      <c r="F19" s="7">
        <v>0.57512514439738205</v>
      </c>
      <c r="G19" s="7">
        <v>0.61040180247840803</v>
      </c>
      <c r="H19" s="7">
        <v>0.60216058480380119</v>
      </c>
      <c r="J19" s="15">
        <v>62</v>
      </c>
      <c r="K19" s="16" t="s">
        <v>73</v>
      </c>
      <c r="L19" s="20">
        <f t="shared" si="6"/>
        <v>0.95547240707449688</v>
      </c>
      <c r="M19" s="21">
        <f t="shared" si="5"/>
        <v>1.0639480256386435</v>
      </c>
      <c r="N19" s="21">
        <f t="shared" si="5"/>
        <v>1.0091641256775468</v>
      </c>
      <c r="O19" s="21">
        <f t="shared" si="5"/>
        <v>1.0920910567157776</v>
      </c>
      <c r="P19" s="21">
        <f t="shared" si="5"/>
        <v>1.0522959163239738</v>
      </c>
      <c r="Q19" s="22">
        <f t="shared" si="5"/>
        <v>1.0191594503607102</v>
      </c>
    </row>
    <row r="20" spans="1:17">
      <c r="A20" s="2">
        <v>54</v>
      </c>
      <c r="B20" s="7">
        <v>0.73656845753899503</v>
      </c>
      <c r="C20" s="7">
        <v>0.74651147883712698</v>
      </c>
      <c r="D20" s="7">
        <v>0.74268620670728402</v>
      </c>
      <c r="E20" s="7">
        <v>0.68521143974578302</v>
      </c>
      <c r="F20" s="7">
        <v>0.70517956789240199</v>
      </c>
      <c r="G20" s="7">
        <v>0.73189902290170405</v>
      </c>
      <c r="H20" s="7">
        <v>0.72467602893721583</v>
      </c>
      <c r="J20" s="15">
        <v>71</v>
      </c>
      <c r="K20" s="16" t="s">
        <v>74</v>
      </c>
      <c r="L20" s="20">
        <f t="shared" si="6"/>
        <v>0.41458177625452985</v>
      </c>
      <c r="M20" s="21">
        <f t="shared" si="5"/>
        <v>0.93581988237248059</v>
      </c>
      <c r="N20" s="21">
        <f t="shared" si="5"/>
        <v>0.92761526059046495</v>
      </c>
      <c r="O20" s="21">
        <f t="shared" si="5"/>
        <v>0.96428347595465003</v>
      </c>
      <c r="P20" s="21">
        <f t="shared" si="5"/>
        <v>0.84760847490294922</v>
      </c>
      <c r="Q20" s="22">
        <f t="shared" si="5"/>
        <v>0.82075227646436288</v>
      </c>
    </row>
    <row r="21" spans="1:17">
      <c r="A21" s="2">
        <v>55</v>
      </c>
      <c r="B21" s="7"/>
      <c r="C21" s="7">
        <v>0.91798365122615799</v>
      </c>
      <c r="D21" s="7">
        <v>0.89641853932584303</v>
      </c>
      <c r="E21" s="7">
        <v>0.84331797235022998</v>
      </c>
      <c r="F21" s="7">
        <v>0.89316239316239299</v>
      </c>
      <c r="G21" s="7">
        <v>1</v>
      </c>
      <c r="H21" s="7">
        <v>0.91017651121292487</v>
      </c>
      <c r="J21" s="15">
        <v>72</v>
      </c>
      <c r="K21" s="16" t="s">
        <v>75</v>
      </c>
      <c r="L21" s="20">
        <f t="shared" si="6"/>
        <v>0.34434781654448343</v>
      </c>
      <c r="M21" s="21">
        <f t="shared" si="5"/>
        <v>0.62985417937765686</v>
      </c>
      <c r="N21" s="21">
        <f t="shared" si="5"/>
        <v>0.71160773506116026</v>
      </c>
      <c r="O21" s="21">
        <f t="shared" si="5"/>
        <v>0.76764437837244293</v>
      </c>
      <c r="P21" s="21">
        <f t="shared" si="5"/>
        <v>0.64860356735829527</v>
      </c>
      <c r="Q21" s="22">
        <f t="shared" si="5"/>
        <v>0.71082043167321574</v>
      </c>
    </row>
    <row r="22" spans="1:17">
      <c r="A22" s="2">
        <v>56</v>
      </c>
      <c r="B22" s="7">
        <v>0.36386768447837098</v>
      </c>
      <c r="C22" s="7">
        <v>0.45077661132598401</v>
      </c>
      <c r="D22" s="7">
        <v>0.47359098228663399</v>
      </c>
      <c r="E22" s="7">
        <v>0.38445159047453498</v>
      </c>
      <c r="F22" s="7">
        <v>0.45758885686839601</v>
      </c>
      <c r="G22" s="7">
        <v>0.48181586978636798</v>
      </c>
      <c r="H22" s="7">
        <v>0.43534859920338126</v>
      </c>
      <c r="J22" s="15">
        <v>81</v>
      </c>
      <c r="K22" s="16" t="s">
        <v>76</v>
      </c>
      <c r="L22" s="20">
        <f t="shared" si="6"/>
        <v>0.54389746905365188</v>
      </c>
      <c r="M22" s="21">
        <f t="shared" si="5"/>
        <v>0.68666419625575159</v>
      </c>
      <c r="N22" s="21">
        <f t="shared" si="5"/>
        <v>0.64669490034618959</v>
      </c>
      <c r="O22" s="21">
        <f t="shared" si="5"/>
        <v>0.68315505396087994</v>
      </c>
      <c r="P22" s="21">
        <f t="shared" si="5"/>
        <v>0.63952943387070726</v>
      </c>
      <c r="Q22" s="22">
        <f t="shared" si="5"/>
        <v>0.84321647512507292</v>
      </c>
    </row>
    <row r="23" spans="1:17" ht="17" thickBot="1">
      <c r="A23" s="2">
        <v>61</v>
      </c>
      <c r="B23" s="7">
        <v>0.43819266837169701</v>
      </c>
      <c r="C23" s="7">
        <v>0.78838846697769005</v>
      </c>
      <c r="D23" s="7">
        <v>0.78714020937268803</v>
      </c>
      <c r="E23" s="7">
        <v>0.83133037892236405</v>
      </c>
      <c r="F23" s="7">
        <v>0.75277438538735197</v>
      </c>
      <c r="G23" s="7">
        <v>0.79120111731843601</v>
      </c>
      <c r="H23" s="7">
        <v>0.73150453772503787</v>
      </c>
      <c r="J23" s="15">
        <v>92</v>
      </c>
      <c r="K23" s="16" t="s">
        <v>77</v>
      </c>
      <c r="L23" s="23">
        <f t="shared" si="6"/>
        <v>1.238632557776246</v>
      </c>
      <c r="M23" s="24">
        <f t="shared" si="5"/>
        <v>1.2612577131309175</v>
      </c>
      <c r="N23" s="24">
        <f t="shared" si="5"/>
        <v>1.198333218137116</v>
      </c>
      <c r="O23" s="24">
        <f t="shared" si="5"/>
        <v>1.2808700591565529</v>
      </c>
      <c r="P23" s="24">
        <f t="shared" si="5"/>
        <v>1.1927091537086367</v>
      </c>
      <c r="Q23" s="25">
        <f t="shared" si="5"/>
        <v>1.2265748448278382</v>
      </c>
    </row>
    <row r="24" spans="1:17">
      <c r="A24" s="2">
        <v>62</v>
      </c>
      <c r="B24" s="7">
        <v>0.63124116175350797</v>
      </c>
      <c r="C24" s="7">
        <v>0.69034594356815204</v>
      </c>
      <c r="D24" s="7">
        <v>0.69852706370748796</v>
      </c>
      <c r="E24" s="7">
        <v>0.70359270626466897</v>
      </c>
      <c r="F24" s="7">
        <v>0.69124150668451501</v>
      </c>
      <c r="G24" s="7">
        <v>0.69194676291450496</v>
      </c>
      <c r="H24" s="7">
        <v>0.68448252414880617</v>
      </c>
    </row>
    <row r="25" spans="1:17">
      <c r="A25" s="2">
        <v>71</v>
      </c>
      <c r="B25" s="7">
        <v>0.27389705882352899</v>
      </c>
      <c r="C25" s="7">
        <v>0.60720960435870597</v>
      </c>
      <c r="D25" s="7">
        <v>0.64208026003250396</v>
      </c>
      <c r="E25" s="7">
        <v>0.62125114593792297</v>
      </c>
      <c r="F25" s="7">
        <v>0.55678459849700201</v>
      </c>
      <c r="G25" s="7">
        <v>0.55724045992334603</v>
      </c>
      <c r="H25" s="7">
        <v>0.54307718792883497</v>
      </c>
    </row>
    <row r="26" spans="1:17">
      <c r="A26" s="2">
        <v>72</v>
      </c>
      <c r="B26" s="7">
        <v>0.22749638205499301</v>
      </c>
      <c r="C26" s="7">
        <v>0.408682818422272</v>
      </c>
      <c r="D26" s="7">
        <v>0.492563349247154</v>
      </c>
      <c r="E26" s="7">
        <v>0.49456405883606902</v>
      </c>
      <c r="F26" s="7">
        <v>0.42606048373532501</v>
      </c>
      <c r="G26" s="7">
        <v>0.48260347930413899</v>
      </c>
      <c r="H26" s="7">
        <v>0.42199509526665868</v>
      </c>
    </row>
    <row r="27" spans="1:17">
      <c r="A27" s="2">
        <v>81</v>
      </c>
      <c r="B27" s="7">
        <v>0.35933059677928603</v>
      </c>
      <c r="C27" s="7">
        <v>0.445544172323737</v>
      </c>
      <c r="D27" s="7">
        <v>0.44763173636413101</v>
      </c>
      <c r="E27" s="7">
        <v>0.44013080251770298</v>
      </c>
      <c r="F27" s="7">
        <v>0.420099786172487</v>
      </c>
      <c r="G27" s="7">
        <v>0.57249227311042405</v>
      </c>
      <c r="H27" s="7">
        <v>0.44753822787796138</v>
      </c>
    </row>
    <row r="28" spans="1:17">
      <c r="A28" s="2">
        <v>92</v>
      </c>
      <c r="B28" s="7">
        <v>0.81831337981844499</v>
      </c>
      <c r="C28" s="7">
        <v>0.81837094018885503</v>
      </c>
      <c r="D28" s="7">
        <v>0.82946684578830199</v>
      </c>
      <c r="E28" s="7">
        <v>0.82521583319758895</v>
      </c>
      <c r="F28" s="7">
        <v>0.78347740370033403</v>
      </c>
      <c r="G28" s="7">
        <v>0.83276909520938602</v>
      </c>
      <c r="H28" s="7">
        <v>0.81793558298381852</v>
      </c>
    </row>
    <row r="29" spans="1:17">
      <c r="A29" s="2" t="s">
        <v>14</v>
      </c>
      <c r="B29" s="7">
        <v>0.66065870356870593</v>
      </c>
      <c r="C29" s="7">
        <v>0.64885307076326981</v>
      </c>
      <c r="D29" s="7">
        <v>0.69218380433262139</v>
      </c>
      <c r="E29" s="7">
        <v>0.64426194312090468</v>
      </c>
      <c r="F29" s="7">
        <v>0.65688889974908948</v>
      </c>
      <c r="G29" s="7">
        <v>0.67893867114670314</v>
      </c>
      <c r="H29" s="7">
        <v>0.66365163301246399</v>
      </c>
    </row>
    <row r="30" spans="1:17">
      <c r="A30" s="30" t="s">
        <v>95</v>
      </c>
      <c r="B30" s="5">
        <f>AVERAGE(B5:B28)</f>
        <v>0.66065870356870593</v>
      </c>
      <c r="C30" s="5">
        <f t="shared" ref="C30:G30" si="7">AVERAGE(C5:C28)</f>
        <v>0.64885307076326981</v>
      </c>
      <c r="D30" s="5">
        <f t="shared" si="7"/>
        <v>0.69218380433262139</v>
      </c>
      <c r="E30" s="5">
        <f t="shared" si="7"/>
        <v>0.64426194312090468</v>
      </c>
      <c r="F30" s="5">
        <f t="shared" si="7"/>
        <v>0.65688889974908948</v>
      </c>
      <c r="G30" s="5">
        <f t="shared" si="7"/>
        <v>0.67893867114670314</v>
      </c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B5/AVERAGE(B$5:B$28)</f>
        <v>0.73782168306371565</v>
      </c>
      <c r="C34" s="6">
        <f t="shared" ref="C34:H34" si="8">C5/AVERAGE(C$5:C$28)</f>
        <v>0.71840463009936351</v>
      </c>
      <c r="D34" s="6">
        <f t="shared" si="8"/>
        <v>0.65388775639247976</v>
      </c>
      <c r="E34" s="6">
        <f t="shared" si="8"/>
        <v>0.60226009407442826</v>
      </c>
      <c r="F34" s="6">
        <f t="shared" si="8"/>
        <v>1.0657128401180009</v>
      </c>
      <c r="G34" s="6">
        <f t="shared" si="8"/>
        <v>0.42524893777270734</v>
      </c>
      <c r="H34" s="6">
        <f t="shared" si="8"/>
        <v>0.69710856252015474</v>
      </c>
    </row>
    <row r="35" spans="1:8">
      <c r="A35">
        <v>21</v>
      </c>
      <c r="B35" s="6">
        <f t="shared" ref="B35:H50" si="9">B6/AVERAGE(B$5:B$28)</f>
        <v>1.5136408475333194</v>
      </c>
      <c r="C35" s="6">
        <f t="shared" si="9"/>
        <v>1.1942221844710255</v>
      </c>
      <c r="D35" s="6">
        <f t="shared" si="9"/>
        <v>1.3265241452695631</v>
      </c>
      <c r="E35" s="6">
        <f t="shared" si="9"/>
        <v>0.95962101365895103</v>
      </c>
      <c r="F35" s="6">
        <f t="shared" si="9"/>
        <v>1.268941370418792</v>
      </c>
      <c r="G35" s="6">
        <f t="shared" si="9"/>
        <v>1.4728870846479194</v>
      </c>
      <c r="H35" s="6">
        <f t="shared" si="9"/>
        <v>1.2887374594696759</v>
      </c>
    </row>
    <row r="36" spans="1:8">
      <c r="A36">
        <v>22</v>
      </c>
      <c r="B36" s="6">
        <f t="shared" si="9"/>
        <v>1.4824929222043632</v>
      </c>
      <c r="C36" s="6">
        <f t="shared" si="9"/>
        <v>1.3981889577464288</v>
      </c>
      <c r="D36" s="6">
        <f t="shared" si="9"/>
        <v>1.3598295059099774</v>
      </c>
      <c r="E36" s="6">
        <f t="shared" si="9"/>
        <v>1.31938366878477</v>
      </c>
      <c r="F36" s="6">
        <f t="shared" si="9"/>
        <v>1.4329709357207794</v>
      </c>
      <c r="G36" s="6">
        <f t="shared" si="9"/>
        <v>1.3091555496941529</v>
      </c>
      <c r="H36" s="6">
        <f t="shared" si="9"/>
        <v>1.3797119435508016</v>
      </c>
    </row>
    <row r="37" spans="1:8">
      <c r="A37">
        <v>23</v>
      </c>
      <c r="B37" s="6">
        <f t="shared" si="9"/>
        <v>0.91543105483451392</v>
      </c>
      <c r="C37" s="6">
        <f t="shared" si="9"/>
        <v>0.68561494961323344</v>
      </c>
      <c r="D37" s="6">
        <f t="shared" si="9"/>
        <v>0.86355927987309233</v>
      </c>
      <c r="E37" s="6">
        <f t="shared" si="9"/>
        <v>0.890532338101092</v>
      </c>
      <c r="F37" s="6">
        <f t="shared" si="9"/>
        <v>0.86423627431309469</v>
      </c>
      <c r="G37" s="6">
        <f t="shared" si="9"/>
        <v>0.7494272249123054</v>
      </c>
      <c r="H37" s="6">
        <f t="shared" si="9"/>
        <v>0.82602729917591189</v>
      </c>
    </row>
    <row r="38" spans="1:8">
      <c r="A38">
        <v>31</v>
      </c>
      <c r="B38" s="6">
        <f t="shared" si="9"/>
        <v>1.2326774483833434</v>
      </c>
      <c r="C38" s="6">
        <f t="shared" si="9"/>
        <v>0.79988361265359342</v>
      </c>
      <c r="D38" s="6">
        <f t="shared" si="9"/>
        <v>0.99167575184219048</v>
      </c>
      <c r="E38" s="6">
        <f t="shared" si="9"/>
        <v>0.78497016701051892</v>
      </c>
      <c r="F38" s="6">
        <f t="shared" si="9"/>
        <v>0.93514243889118254</v>
      </c>
      <c r="G38" s="6">
        <f t="shared" si="9"/>
        <v>0.90074527807666271</v>
      </c>
      <c r="H38" s="6">
        <f t="shared" si="9"/>
        <v>0.93967913408259029</v>
      </c>
    </row>
    <row r="39" spans="1:8">
      <c r="A39">
        <v>32</v>
      </c>
      <c r="B39" s="6">
        <f t="shared" si="9"/>
        <v>0.74267424762148904</v>
      </c>
      <c r="C39" s="6">
        <f t="shared" si="9"/>
        <v>1.1120558145378403</v>
      </c>
      <c r="D39" s="6">
        <f t="shared" si="9"/>
        <v>1.021261511287286</v>
      </c>
      <c r="E39" s="6">
        <f t="shared" si="9"/>
        <v>0.99758383318748567</v>
      </c>
      <c r="F39" s="6">
        <f t="shared" si="9"/>
        <v>1.0355048644356146</v>
      </c>
      <c r="G39" s="6">
        <f t="shared" si="9"/>
        <v>1.1410303688925245</v>
      </c>
      <c r="H39" s="6">
        <f t="shared" si="9"/>
        <v>1.0061471746894588</v>
      </c>
    </row>
    <row r="40" spans="1:8">
      <c r="A40">
        <v>33</v>
      </c>
      <c r="B40" s="6">
        <f t="shared" si="9"/>
        <v>1.2860601348365843</v>
      </c>
      <c r="C40" s="6">
        <f t="shared" si="9"/>
        <v>1.149591386728269</v>
      </c>
      <c r="D40" s="6">
        <f t="shared" si="9"/>
        <v>1.1522591270072551</v>
      </c>
      <c r="E40" s="6">
        <f t="shared" si="9"/>
        <v>1.1386659663899283</v>
      </c>
      <c r="F40" s="6">
        <f t="shared" si="9"/>
        <v>1.1248405854506711</v>
      </c>
      <c r="G40" s="6">
        <f t="shared" si="9"/>
        <v>1.1867128883669118</v>
      </c>
      <c r="H40" s="6">
        <f t="shared" si="9"/>
        <v>1.1701214853145308</v>
      </c>
    </row>
    <row r="41" spans="1:8">
      <c r="A41">
        <v>42</v>
      </c>
      <c r="B41" s="6">
        <f t="shared" si="9"/>
        <v>0.96618383071519387</v>
      </c>
      <c r="C41" s="6">
        <f t="shared" si="9"/>
        <v>0.92599011715295676</v>
      </c>
      <c r="D41" s="6">
        <f t="shared" si="9"/>
        <v>1.0114443216532107</v>
      </c>
      <c r="E41" s="6">
        <f t="shared" si="9"/>
        <v>1.1272040227029749</v>
      </c>
      <c r="F41" s="6">
        <f t="shared" si="9"/>
        <v>1.0416037119473192</v>
      </c>
      <c r="G41" s="6">
        <f t="shared" si="9"/>
        <v>0.89659425754744027</v>
      </c>
      <c r="H41" s="6">
        <f t="shared" si="9"/>
        <v>0.99154299069994345</v>
      </c>
    </row>
    <row r="42" spans="1:8">
      <c r="A42">
        <v>44</v>
      </c>
      <c r="B42" s="6">
        <f t="shared" si="9"/>
        <v>0.89737278818046806</v>
      </c>
      <c r="C42" s="6">
        <f t="shared" si="9"/>
        <v>0.90326105081489871</v>
      </c>
      <c r="D42" s="6">
        <f t="shared" si="9"/>
        <v>0.94179698472407947</v>
      </c>
      <c r="E42" s="6">
        <f t="shared" si="9"/>
        <v>0.95834900594539407</v>
      </c>
      <c r="F42" s="6">
        <f t="shared" si="9"/>
        <v>0.91546792884401229</v>
      </c>
      <c r="G42" s="6">
        <f t="shared" si="9"/>
        <v>0.88676490009997055</v>
      </c>
      <c r="H42" s="6">
        <f t="shared" si="9"/>
        <v>0.91470911622863382</v>
      </c>
    </row>
    <row r="43" spans="1:8">
      <c r="A43">
        <v>45</v>
      </c>
      <c r="B43" s="6">
        <f t="shared" si="9"/>
        <v>1.1887697206201349</v>
      </c>
      <c r="C43" s="6">
        <f t="shared" si="9"/>
        <v>0.86066679390885836</v>
      </c>
      <c r="D43" s="6">
        <f t="shared" si="9"/>
        <v>0.90053123188580142</v>
      </c>
      <c r="E43" s="6">
        <f t="shared" si="9"/>
        <v>1.0799198019742284</v>
      </c>
      <c r="F43" s="6">
        <f t="shared" si="9"/>
        <v>0.91843035764045455</v>
      </c>
      <c r="G43" s="6">
        <f t="shared" si="9"/>
        <v>0.84213761899878703</v>
      </c>
      <c r="H43" s="6">
        <f t="shared" si="9"/>
        <v>0.96137113511051842</v>
      </c>
    </row>
    <row r="44" spans="1:8">
      <c r="A44">
        <v>48</v>
      </c>
      <c r="B44" s="6">
        <f t="shared" si="9"/>
        <v>1.1696315640030199</v>
      </c>
      <c r="C44" s="6">
        <f t="shared" si="9"/>
        <v>0.90933702439172015</v>
      </c>
      <c r="D44" s="6">
        <f t="shared" si="9"/>
        <v>0.87163100506200941</v>
      </c>
      <c r="E44" s="6">
        <f t="shared" si="9"/>
        <v>0.83346784206125746</v>
      </c>
      <c r="F44" s="6">
        <f t="shared" si="9"/>
        <v>0.8154152830978485</v>
      </c>
      <c r="G44" s="6">
        <f t="shared" si="9"/>
        <v>0.89786856558277395</v>
      </c>
      <c r="H44" s="6">
        <f t="shared" si="9"/>
        <v>0.91385841432352344</v>
      </c>
    </row>
    <row r="45" spans="1:8">
      <c r="A45">
        <v>49</v>
      </c>
      <c r="B45" s="6">
        <f t="shared" si="9"/>
        <v>1.1998589992814173</v>
      </c>
      <c r="C45" s="6">
        <f t="shared" si="9"/>
        <v>0.92186408236564243</v>
      </c>
      <c r="D45" s="6">
        <f t="shared" si="9"/>
        <v>0.96710622011981207</v>
      </c>
      <c r="E45" s="6">
        <f t="shared" si="9"/>
        <v>0.96271194875674915</v>
      </c>
      <c r="F45" s="6">
        <f t="shared" si="9"/>
        <v>0.93795850699698624</v>
      </c>
      <c r="G45" s="6">
        <f t="shared" si="9"/>
        <v>0.9801097051261568</v>
      </c>
      <c r="H45" s="6">
        <f t="shared" si="9"/>
        <v>0.99245846180162101</v>
      </c>
    </row>
    <row r="46" spans="1:8">
      <c r="A46">
        <v>51</v>
      </c>
      <c r="B46" s="6">
        <f t="shared" si="9"/>
        <v>1.5136408475333194</v>
      </c>
      <c r="C46" s="6">
        <f t="shared" si="9"/>
        <v>1.2130854873123764</v>
      </c>
      <c r="D46" s="6">
        <f t="shared" si="9"/>
        <v>1.1194987014792039</v>
      </c>
      <c r="E46" s="6">
        <f t="shared" si="9"/>
        <v>1.2772198472994736</v>
      </c>
      <c r="F46" s="6">
        <f t="shared" si="9"/>
        <v>0.94723009195030694</v>
      </c>
      <c r="G46" s="6">
        <f t="shared" si="9"/>
        <v>1.1368290745290344</v>
      </c>
      <c r="H46" s="6">
        <f t="shared" si="9"/>
        <v>1.1970746338246103</v>
      </c>
    </row>
    <row r="47" spans="1:8">
      <c r="A47">
        <v>52</v>
      </c>
      <c r="B47" s="6">
        <f t="shared" si="9"/>
        <v>1.3453039518058081</v>
      </c>
      <c r="C47" s="6">
        <f t="shared" si="9"/>
        <v>1.2453171428411367</v>
      </c>
      <c r="D47" s="6">
        <f t="shared" si="9"/>
        <v>1.1994465395020215</v>
      </c>
      <c r="E47" s="6">
        <f t="shared" si="9"/>
        <v>1.1830491928880715</v>
      </c>
      <c r="F47" s="6">
        <f t="shared" si="9"/>
        <v>1.164500458551273</v>
      </c>
      <c r="G47" s="6">
        <f t="shared" si="9"/>
        <v>1.2290101543948544</v>
      </c>
      <c r="H47" s="6">
        <f t="shared" si="9"/>
        <v>1.2245473803829492</v>
      </c>
    </row>
    <row r="48" spans="1:8">
      <c r="A48">
        <v>53</v>
      </c>
      <c r="B48" s="6">
        <f t="shared" si="9"/>
        <v>0.98257651608341845</v>
      </c>
      <c r="C48" s="6">
        <f t="shared" si="9"/>
        <v>0.90990693442034487</v>
      </c>
      <c r="D48" s="6">
        <f t="shared" si="9"/>
        <v>0.93673107770671882</v>
      </c>
      <c r="E48" s="6">
        <f t="shared" si="9"/>
        <v>0.83739673113359392</v>
      </c>
      <c r="F48" s="6">
        <f t="shared" si="9"/>
        <v>0.87552879127210315</v>
      </c>
      <c r="G48" s="6">
        <f t="shared" si="9"/>
        <v>0.89905293131625752</v>
      </c>
      <c r="H48" s="6">
        <f t="shared" si="9"/>
        <v>0.9050097939638615</v>
      </c>
    </row>
    <row r="49" spans="1:8">
      <c r="A49">
        <v>54</v>
      </c>
      <c r="B49" s="6">
        <f t="shared" si="9"/>
        <v>1.1149001043356341</v>
      </c>
      <c r="C49" s="6">
        <f t="shared" si="9"/>
        <v>1.1505092793334213</v>
      </c>
      <c r="D49" s="6">
        <f t="shared" si="9"/>
        <v>1.072960970855646</v>
      </c>
      <c r="E49" s="6">
        <f t="shared" si="9"/>
        <v>1.063560322105187</v>
      </c>
      <c r="F49" s="6">
        <f t="shared" si="9"/>
        <v>1.0735142094222601</v>
      </c>
      <c r="G49" s="6">
        <f t="shared" si="9"/>
        <v>1.0780046180983516</v>
      </c>
      <c r="H49" s="6">
        <f t="shared" si="9"/>
        <v>1.0891428635315072</v>
      </c>
    </row>
    <row r="50" spans="1:8">
      <c r="A50">
        <v>55</v>
      </c>
      <c r="B50" s="6">
        <f t="shared" si="9"/>
        <v>0</v>
      </c>
      <c r="C50" s="6">
        <f t="shared" si="9"/>
        <v>1.4147789269861972</v>
      </c>
      <c r="D50" s="6">
        <f t="shared" si="9"/>
        <v>1.2950585288399479</v>
      </c>
      <c r="E50" s="6">
        <f t="shared" si="9"/>
        <v>1.3089675424021898</v>
      </c>
      <c r="F50" s="6">
        <f t="shared" si="9"/>
        <v>1.3596856234038244</v>
      </c>
      <c r="G50" s="6">
        <f t="shared" si="9"/>
        <v>1.4728870846479194</v>
      </c>
      <c r="H50" s="6">
        <f t="shared" si="9"/>
        <v>1.3679385161882414</v>
      </c>
    </row>
    <row r="51" spans="1:8">
      <c r="A51">
        <v>56</v>
      </c>
      <c r="B51" s="6">
        <f t="shared" ref="B51:H57" si="10">B22/AVERAGE(B$5:B$28)</f>
        <v>0.55076499032382786</v>
      </c>
      <c r="C51" s="6">
        <f t="shared" si="10"/>
        <v>0.69472833163248937</v>
      </c>
      <c r="D51" s="6">
        <f t="shared" si="10"/>
        <v>0.6841983001079508</v>
      </c>
      <c r="E51" s="6">
        <f t="shared" si="10"/>
        <v>0.59673180230418688</v>
      </c>
      <c r="F51" s="6">
        <f t="shared" si="10"/>
        <v>0.69660007505558441</v>
      </c>
      <c r="G51" s="6">
        <f t="shared" si="10"/>
        <v>0.70966037178674501</v>
      </c>
      <c r="H51" s="6">
        <f t="shared" si="10"/>
        <v>0.65430178595279698</v>
      </c>
    </row>
    <row r="52" spans="1:8">
      <c r="A52">
        <v>61</v>
      </c>
      <c r="B52" s="6">
        <f t="shared" si="10"/>
        <v>0.66326632193702217</v>
      </c>
      <c r="C52" s="6">
        <f t="shared" si="10"/>
        <v>1.2150492962147494</v>
      </c>
      <c r="D52" s="6">
        <f t="shared" si="10"/>
        <v>1.1371838006692747</v>
      </c>
      <c r="E52" s="6">
        <f t="shared" si="10"/>
        <v>1.2903608350592166</v>
      </c>
      <c r="F52" s="6">
        <f t="shared" si="10"/>
        <v>1.1459691063053246</v>
      </c>
      <c r="G52" s="6">
        <f t="shared" si="10"/>
        <v>1.1653499070573277</v>
      </c>
      <c r="H52" s="6">
        <f t="shared" si="10"/>
        <v>1.0994056862520625</v>
      </c>
    </row>
    <row r="53" spans="1:8">
      <c r="A53">
        <v>62</v>
      </c>
      <c r="B53" s="6">
        <f t="shared" si="10"/>
        <v>0.95547240707449688</v>
      </c>
      <c r="C53" s="6">
        <f t="shared" si="10"/>
        <v>1.0639480256386435</v>
      </c>
      <c r="D53" s="6">
        <f t="shared" si="10"/>
        <v>1.0091641256775468</v>
      </c>
      <c r="E53" s="6">
        <f t="shared" si="10"/>
        <v>1.0920910567157776</v>
      </c>
      <c r="F53" s="6">
        <f t="shared" si="10"/>
        <v>1.0522959163239738</v>
      </c>
      <c r="G53" s="6">
        <f t="shared" si="10"/>
        <v>1.0191594503607102</v>
      </c>
      <c r="H53" s="6">
        <f t="shared" si="10"/>
        <v>1.0287345332534699</v>
      </c>
    </row>
    <row r="54" spans="1:8">
      <c r="A54">
        <v>71</v>
      </c>
      <c r="B54" s="6">
        <f t="shared" si="10"/>
        <v>0.41458177625452985</v>
      </c>
      <c r="C54" s="6">
        <f t="shared" si="10"/>
        <v>0.93581988237248059</v>
      </c>
      <c r="D54" s="6">
        <f t="shared" si="10"/>
        <v>0.92761526059046495</v>
      </c>
      <c r="E54" s="6">
        <f t="shared" si="10"/>
        <v>0.96428347595465003</v>
      </c>
      <c r="F54" s="6">
        <f t="shared" si="10"/>
        <v>0.84760847490294922</v>
      </c>
      <c r="G54" s="6">
        <f t="shared" si="10"/>
        <v>0.82075227646436288</v>
      </c>
      <c r="H54" s="6">
        <f t="shared" si="10"/>
        <v>0.81621113430080761</v>
      </c>
    </row>
    <row r="55" spans="1:8">
      <c r="A55">
        <v>72</v>
      </c>
      <c r="B55" s="6">
        <f t="shared" si="10"/>
        <v>0.34434781654448343</v>
      </c>
      <c r="C55" s="6">
        <f t="shared" si="10"/>
        <v>0.62985417937765686</v>
      </c>
      <c r="D55" s="6">
        <f t="shared" si="10"/>
        <v>0.71160773506116026</v>
      </c>
      <c r="E55" s="6">
        <f t="shared" si="10"/>
        <v>0.76764437837244293</v>
      </c>
      <c r="F55" s="6">
        <f t="shared" si="10"/>
        <v>0.64860356735829527</v>
      </c>
      <c r="G55" s="6">
        <f t="shared" si="10"/>
        <v>0.71082043167321574</v>
      </c>
      <c r="H55" s="6">
        <f t="shared" si="10"/>
        <v>0.63423230257668639</v>
      </c>
    </row>
    <row r="56" spans="1:8">
      <c r="A56">
        <v>81</v>
      </c>
      <c r="B56" s="6">
        <f t="shared" si="10"/>
        <v>0.54389746905365188</v>
      </c>
      <c r="C56" s="6">
        <f t="shared" si="10"/>
        <v>0.68666419625575159</v>
      </c>
      <c r="D56" s="6">
        <f t="shared" si="10"/>
        <v>0.64669490034618959</v>
      </c>
      <c r="E56" s="6">
        <f t="shared" si="10"/>
        <v>0.68315505396087994</v>
      </c>
      <c r="F56" s="6">
        <f t="shared" si="10"/>
        <v>0.63952943387070726</v>
      </c>
      <c r="G56" s="6">
        <f t="shared" si="10"/>
        <v>0.84321647512507292</v>
      </c>
      <c r="H56" s="6">
        <f t="shared" si="10"/>
        <v>0.67262203741673521</v>
      </c>
    </row>
    <row r="57" spans="1:8">
      <c r="A57">
        <v>92</v>
      </c>
      <c r="B57" s="6">
        <f t="shared" si="10"/>
        <v>1.238632557776246</v>
      </c>
      <c r="C57" s="6">
        <f t="shared" si="10"/>
        <v>1.2612577131309175</v>
      </c>
      <c r="D57" s="6">
        <f t="shared" si="10"/>
        <v>1.198333218137116</v>
      </c>
      <c r="E57" s="6">
        <f t="shared" si="10"/>
        <v>1.2808700591565529</v>
      </c>
      <c r="F57" s="6">
        <f t="shared" si="10"/>
        <v>1.1927091537086367</v>
      </c>
      <c r="G57" s="6">
        <f t="shared" si="10"/>
        <v>1.2265748448278382</v>
      </c>
      <c r="H57" s="6">
        <f t="shared" si="10"/>
        <v>1.2293061553889066</v>
      </c>
    </row>
    <row r="58" spans="1:8">
      <c r="A58" t="s">
        <v>14</v>
      </c>
      <c r="B58">
        <f>AVERAGE(B34:B57)</f>
        <v>0.95833333333333337</v>
      </c>
      <c r="C58">
        <f t="shared" ref="C58:H58" si="11">AVERAGE(C34:C57)</f>
        <v>1</v>
      </c>
      <c r="D58">
        <f t="shared" si="11"/>
        <v>1</v>
      </c>
      <c r="E58">
        <f t="shared" si="11"/>
        <v>1.0000000000000002</v>
      </c>
      <c r="F58">
        <f t="shared" si="11"/>
        <v>0.99999999999999989</v>
      </c>
      <c r="G58">
        <f t="shared" si="11"/>
        <v>1</v>
      </c>
      <c r="H58">
        <f t="shared" si="11"/>
        <v>1.0000000000000002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30" sqref="A30:G30"/>
    </sheetView>
  </sheetViews>
  <sheetFormatPr baseColWidth="10" defaultRowHeight="16"/>
  <cols>
    <col min="1" max="1" width="19.85546875" bestFit="1" customWidth="1"/>
    <col min="2" max="2" width="15.28515625" bestFit="1" customWidth="1"/>
    <col min="3" max="7" width="11.42578125" customWidth="1"/>
    <col min="8" max="8" width="10.42578125" bestFit="1" customWidth="1"/>
    <col min="9" max="9" width="12.85546875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8" t="s">
        <v>87</v>
      </c>
      <c r="L1" s="28" t="s">
        <v>92</v>
      </c>
    </row>
    <row r="2" spans="1:17" ht="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K2" s="27" t="s">
        <v>85</v>
      </c>
    </row>
    <row r="3" spans="1:17" ht="35" thickBot="1">
      <c r="A3" s="1" t="s">
        <v>33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0.50767984499617835</v>
      </c>
      <c r="M4" s="18">
        <f t="shared" ref="M4:Q7" si="0">C34</f>
        <v>0.4947681236760631</v>
      </c>
      <c r="N4" s="18">
        <f t="shared" si="0"/>
        <v>0.50233612291148855</v>
      </c>
      <c r="O4" s="18">
        <f t="shared" si="0"/>
        <v>0.67085754101392892</v>
      </c>
      <c r="P4" s="18">
        <f t="shared" si="0"/>
        <v>0.42994119353638327</v>
      </c>
      <c r="Q4" s="19">
        <f t="shared" si="0"/>
        <v>0.32107285799198854</v>
      </c>
    </row>
    <row r="5" spans="1:17">
      <c r="A5" s="2">
        <v>11</v>
      </c>
      <c r="B5" s="9">
        <v>46908.458800945104</v>
      </c>
      <c r="C5" s="9">
        <v>34074.765427769998</v>
      </c>
      <c r="D5" s="9">
        <v>42926.200018191703</v>
      </c>
      <c r="E5" s="9">
        <v>53274.390516133397</v>
      </c>
      <c r="F5" s="9">
        <v>43429.484709760101</v>
      </c>
      <c r="G5" s="9">
        <v>27099.301367521399</v>
      </c>
      <c r="H5" s="9">
        <v>41285.433473386947</v>
      </c>
      <c r="J5" s="15">
        <v>11</v>
      </c>
      <c r="K5" s="16" t="s">
        <v>67</v>
      </c>
      <c r="L5" s="20">
        <f>B35</f>
        <v>0.64157429130387678</v>
      </c>
      <c r="M5" s="21">
        <f t="shared" si="0"/>
        <v>0.92347946552965998</v>
      </c>
      <c r="N5" s="21">
        <f t="shared" si="0"/>
        <v>1.4477837038626646</v>
      </c>
      <c r="O5" s="21">
        <f t="shared" si="0"/>
        <v>1.0867491558901734</v>
      </c>
      <c r="P5" s="21">
        <f t="shared" si="0"/>
        <v>0.60739111133307166</v>
      </c>
      <c r="Q5" s="22">
        <f t="shared" si="0"/>
        <v>0.80267710491458266</v>
      </c>
    </row>
    <row r="6" spans="1:17">
      <c r="A6" s="2">
        <v>21</v>
      </c>
      <c r="B6" s="9">
        <v>59280</v>
      </c>
      <c r="C6" s="9">
        <v>63600.188976377998</v>
      </c>
      <c r="D6" s="9">
        <v>123717.666360294</v>
      </c>
      <c r="E6" s="9">
        <v>86301.331332532995</v>
      </c>
      <c r="F6" s="9">
        <v>61354.165125495398</v>
      </c>
      <c r="G6" s="9">
        <v>67747.828025477706</v>
      </c>
      <c r="H6" s="9">
        <v>77000.196636696346</v>
      </c>
      <c r="J6" s="15">
        <v>22</v>
      </c>
      <c r="K6" s="16" t="s">
        <v>48</v>
      </c>
      <c r="L6" s="20">
        <f>B36</f>
        <v>3.9694924807858523</v>
      </c>
      <c r="M6" s="21">
        <f t="shared" si="0"/>
        <v>1.1628503673409329</v>
      </c>
      <c r="N6" s="21">
        <f t="shared" si="0"/>
        <v>0.84265907313582711</v>
      </c>
      <c r="O6" s="21">
        <f t="shared" si="0"/>
        <v>1.2774821627555477</v>
      </c>
      <c r="P6" s="21">
        <f t="shared" si="0"/>
        <v>1.0710981696949371</v>
      </c>
      <c r="Q6" s="22">
        <f t="shared" si="0"/>
        <v>1.004821528419638</v>
      </c>
    </row>
    <row r="7" spans="1:17">
      <c r="A7" s="2">
        <v>22</v>
      </c>
      <c r="B7" s="9">
        <v>366772.04409603099</v>
      </c>
      <c r="C7" s="9">
        <v>80085.703986623805</v>
      </c>
      <c r="D7" s="9">
        <v>72007.865392841893</v>
      </c>
      <c r="E7" s="9">
        <v>101447.892369478</v>
      </c>
      <c r="F7" s="9">
        <v>108194.428174703</v>
      </c>
      <c r="G7" s="9">
        <v>84809.2909176916</v>
      </c>
      <c r="H7" s="9">
        <v>135552.87082289488</v>
      </c>
      <c r="J7" s="15">
        <v>23</v>
      </c>
      <c r="K7" s="16" t="s">
        <v>49</v>
      </c>
      <c r="L7" s="20">
        <f>B37</f>
        <v>0.87030939940093344</v>
      </c>
      <c r="M7" s="21">
        <f t="shared" si="0"/>
        <v>0.82930414306063005</v>
      </c>
      <c r="N7" s="21">
        <f t="shared" si="0"/>
        <v>0.8394660805827463</v>
      </c>
      <c r="O7" s="21">
        <f t="shared" si="0"/>
        <v>0.90253085093787644</v>
      </c>
      <c r="P7" s="21">
        <f t="shared" si="0"/>
        <v>0.73847144707836987</v>
      </c>
      <c r="Q7" s="22">
        <f t="shared" si="0"/>
        <v>0.70018903057655701</v>
      </c>
    </row>
    <row r="8" spans="1:17">
      <c r="A8" s="2">
        <v>23</v>
      </c>
      <c r="B8" s="9">
        <v>80414.6018563752</v>
      </c>
      <c r="C8" s="9">
        <v>57114.318386384599</v>
      </c>
      <c r="D8" s="9">
        <v>71735.014146955495</v>
      </c>
      <c r="E8" s="9">
        <v>71672.118245927704</v>
      </c>
      <c r="F8" s="9">
        <v>74594.932752752095</v>
      </c>
      <c r="G8" s="9">
        <v>59097.594460321001</v>
      </c>
      <c r="H8" s="9">
        <v>69104.763308119364</v>
      </c>
      <c r="J8" s="15" t="s">
        <v>43</v>
      </c>
      <c r="K8" s="16" t="s">
        <v>50</v>
      </c>
      <c r="L8" s="20">
        <f>AVERAGE(B38:B40)</f>
        <v>0.54427218285977774</v>
      </c>
      <c r="M8" s="21">
        <f t="shared" ref="M8:Q8" si="1">AVERAGE(C38:C40)</f>
        <v>0.93120148130709834</v>
      </c>
      <c r="N8" s="21">
        <f t="shared" si="1"/>
        <v>1.0506890609894752</v>
      </c>
      <c r="O8" s="21">
        <f t="shared" si="1"/>
        <v>0.90228381570125971</v>
      </c>
      <c r="P8" s="21">
        <f t="shared" si="1"/>
        <v>0.79832536055553671</v>
      </c>
      <c r="Q8" s="22">
        <f t="shared" si="1"/>
        <v>0.99582765610193757</v>
      </c>
    </row>
    <row r="9" spans="1:17">
      <c r="A9" s="2">
        <v>31</v>
      </c>
      <c r="B9" s="9">
        <v>65161.286274509803</v>
      </c>
      <c r="C9" s="9">
        <v>48265.481320767503</v>
      </c>
      <c r="D9" s="9">
        <v>80737.767514695995</v>
      </c>
      <c r="E9" s="9">
        <v>57459.810816543002</v>
      </c>
      <c r="F9" s="9">
        <v>64448.702234677003</v>
      </c>
      <c r="G9" s="9">
        <v>86787.687486630995</v>
      </c>
      <c r="H9" s="9">
        <v>67143.455941304055</v>
      </c>
      <c r="J9" s="15">
        <v>42</v>
      </c>
      <c r="K9" s="16" t="s">
        <v>51</v>
      </c>
      <c r="L9" s="20">
        <f>B41</f>
        <v>0.70191230132134341</v>
      </c>
      <c r="M9" s="21">
        <f t="shared" ref="M9:Q9" si="2">C41</f>
        <v>1.0018228383494061</v>
      </c>
      <c r="N9" s="21">
        <f t="shared" si="2"/>
        <v>1.1586631965027001</v>
      </c>
      <c r="O9" s="21">
        <f t="shared" si="2"/>
        <v>0.92671721473048885</v>
      </c>
      <c r="P9" s="21">
        <f t="shared" si="2"/>
        <v>0.82334006170114071</v>
      </c>
      <c r="Q9" s="22">
        <f t="shared" si="2"/>
        <v>1.0566199864473311</v>
      </c>
    </row>
    <row r="10" spans="1:17">
      <c r="A10" s="2">
        <v>32</v>
      </c>
      <c r="B10" s="9">
        <v>35289.981308411203</v>
      </c>
      <c r="C10" s="9">
        <v>66514.065341120906</v>
      </c>
      <c r="D10" s="9">
        <v>92185.021300359003</v>
      </c>
      <c r="E10" s="9">
        <v>69371.533894968903</v>
      </c>
      <c r="F10" s="9">
        <v>94149.5058049933</v>
      </c>
      <c r="G10" s="9">
        <v>83687.849268111895</v>
      </c>
      <c r="H10" s="9">
        <v>73532.992819660867</v>
      </c>
      <c r="J10" s="15" t="s">
        <v>44</v>
      </c>
      <c r="K10" s="16" t="s">
        <v>52</v>
      </c>
      <c r="L10" s="20">
        <f>AVERAGE(B42:B43)</f>
        <v>0.72212081984502263</v>
      </c>
      <c r="M10" s="21">
        <f t="shared" ref="M10:Q10" si="3">AVERAGE(C42:C43)</f>
        <v>0.76423996185170306</v>
      </c>
      <c r="N10" s="21">
        <f t="shared" si="3"/>
        <v>0.69418007919479652</v>
      </c>
      <c r="O10" s="21">
        <f t="shared" si="3"/>
        <v>0.69241622080977616</v>
      </c>
      <c r="P10" s="21">
        <f t="shared" si="3"/>
        <v>0.63150741827311208</v>
      </c>
      <c r="Q10" s="22">
        <f t="shared" si="3"/>
        <v>0.64253915219443947</v>
      </c>
    </row>
    <row r="11" spans="1:17">
      <c r="A11" s="2">
        <v>33</v>
      </c>
      <c r="B11" s="9">
        <v>50417.254288597404</v>
      </c>
      <c r="C11" s="9">
        <v>77616.469915198395</v>
      </c>
      <c r="D11" s="9">
        <v>96431.255609740707</v>
      </c>
      <c r="E11" s="9">
        <v>88126.157061839098</v>
      </c>
      <c r="F11" s="9">
        <v>83324.591363311905</v>
      </c>
      <c r="G11" s="9">
        <v>81675.024319705495</v>
      </c>
      <c r="H11" s="9">
        <v>79598.458759732181</v>
      </c>
      <c r="J11" s="15" t="s">
        <v>45</v>
      </c>
      <c r="K11" s="16" t="s">
        <v>68</v>
      </c>
      <c r="L11" s="20">
        <f>AVERAGE(B44:B45)</f>
        <v>0.45695093210216009</v>
      </c>
      <c r="M11" s="21">
        <f t="shared" ref="M11:Q11" si="4">AVERAGE(C44:C45)</f>
        <v>0.818947703465851</v>
      </c>
      <c r="N11" s="21">
        <f t="shared" si="4"/>
        <v>0.69884005326135179</v>
      </c>
      <c r="O11" s="21">
        <f t="shared" si="4"/>
        <v>0.90535011717336955</v>
      </c>
      <c r="P11" s="21">
        <f t="shared" si="4"/>
        <v>0.62161256255871722</v>
      </c>
      <c r="Q11" s="22">
        <f t="shared" si="4"/>
        <v>0.65846075065288745</v>
      </c>
    </row>
    <row r="12" spans="1:17">
      <c r="A12" s="2">
        <v>42</v>
      </c>
      <c r="B12" s="9">
        <v>64855.094392523402</v>
      </c>
      <c r="C12" s="9">
        <v>68995.7104821268</v>
      </c>
      <c r="D12" s="9">
        <v>99011.410603963101</v>
      </c>
      <c r="E12" s="9">
        <v>73592.814833619705</v>
      </c>
      <c r="F12" s="9">
        <v>83167.733536927801</v>
      </c>
      <c r="G12" s="9">
        <v>89181.202119542198</v>
      </c>
      <c r="H12" s="9">
        <v>79800.660994783844</v>
      </c>
      <c r="J12" s="15">
        <v>51</v>
      </c>
      <c r="K12" s="16" t="s">
        <v>54</v>
      </c>
      <c r="L12" s="20">
        <f>B46</f>
        <v>0.30606816730893449</v>
      </c>
      <c r="M12" s="21">
        <f t="shared" ref="M12:Q23" si="5">C46</f>
        <v>1.3731536125070491</v>
      </c>
      <c r="N12" s="21">
        <f t="shared" si="5"/>
        <v>1.5422495564134069</v>
      </c>
      <c r="O12" s="21">
        <f t="shared" si="5"/>
        <v>1.4012305126393898</v>
      </c>
      <c r="P12" s="21">
        <f t="shared" si="5"/>
        <v>1.2551156414191731</v>
      </c>
      <c r="Q12" s="22">
        <f t="shared" si="5"/>
        <v>0.90183274527407686</v>
      </c>
    </row>
    <row r="13" spans="1:17">
      <c r="A13" s="2">
        <v>44</v>
      </c>
      <c r="B13" s="9">
        <v>77630.399034749003</v>
      </c>
      <c r="C13" s="9">
        <v>52843.125317350801</v>
      </c>
      <c r="D13" s="9">
        <v>57678.621526406903</v>
      </c>
      <c r="E13" s="9">
        <v>55847.982667377997</v>
      </c>
      <c r="F13" s="9">
        <v>61121.325212207601</v>
      </c>
      <c r="G13" s="9">
        <v>58356.735738060197</v>
      </c>
      <c r="H13" s="9">
        <v>60579.698249358749</v>
      </c>
      <c r="J13" s="15">
        <v>52</v>
      </c>
      <c r="K13" s="16" t="s">
        <v>55</v>
      </c>
      <c r="L13" s="20">
        <f t="shared" ref="L13:L23" si="6">B47</f>
        <v>1.787313012427308</v>
      </c>
      <c r="M13" s="21">
        <f t="shared" si="5"/>
        <v>1.452736035437068</v>
      </c>
      <c r="N13" s="21">
        <f t="shared" si="5"/>
        <v>1.1992020631529592</v>
      </c>
      <c r="O13" s="21">
        <f t="shared" si="5"/>
        <v>1.5548081783948962</v>
      </c>
      <c r="P13" s="21">
        <f t="shared" si="5"/>
        <v>1.1773497271527436</v>
      </c>
      <c r="Q13" s="22">
        <f t="shared" si="5"/>
        <v>1.0654727808458035</v>
      </c>
    </row>
    <row r="14" spans="1:17">
      <c r="A14" s="2">
        <v>45</v>
      </c>
      <c r="B14" s="9">
        <v>55814.2317138281</v>
      </c>
      <c r="C14" s="9">
        <v>52423.548845653902</v>
      </c>
      <c r="D14" s="9">
        <v>60961.116167354303</v>
      </c>
      <c r="E14" s="9">
        <v>54124.850287210102</v>
      </c>
      <c r="F14" s="9">
        <v>66459.107546075204</v>
      </c>
      <c r="G14" s="9">
        <v>50106.883607697702</v>
      </c>
      <c r="H14" s="9">
        <v>56648.289694636558</v>
      </c>
      <c r="J14" s="15">
        <v>53</v>
      </c>
      <c r="K14" s="16" t="s">
        <v>69</v>
      </c>
      <c r="L14" s="20">
        <f t="shared" si="6"/>
        <v>0.73712976834137589</v>
      </c>
      <c r="M14" s="21">
        <f t="shared" si="5"/>
        <v>1.1700791638793251</v>
      </c>
      <c r="N14" s="21">
        <f t="shared" si="5"/>
        <v>1.4664471511780417</v>
      </c>
      <c r="O14" s="21">
        <f t="shared" si="5"/>
        <v>1.2122796847500559</v>
      </c>
      <c r="P14" s="21">
        <f t="shared" si="5"/>
        <v>1.0143808771219913</v>
      </c>
      <c r="Q14" s="22">
        <f t="shared" si="5"/>
        <v>1.0045372352344775</v>
      </c>
    </row>
    <row r="15" spans="1:17">
      <c r="A15" s="2">
        <v>48</v>
      </c>
      <c r="B15" s="9">
        <v>46060.534435261703</v>
      </c>
      <c r="C15" s="9">
        <v>62296.656732818898</v>
      </c>
      <c r="D15" s="9">
        <v>64096.436029192701</v>
      </c>
      <c r="E15" s="9">
        <v>77593.307494077104</v>
      </c>
      <c r="F15" s="9">
        <v>77025.364702372797</v>
      </c>
      <c r="G15" s="9">
        <v>62369.988453905797</v>
      </c>
      <c r="H15" s="9">
        <v>64907.04797460483</v>
      </c>
      <c r="J15" s="15">
        <v>54</v>
      </c>
      <c r="K15" s="16" t="s">
        <v>70</v>
      </c>
      <c r="L15" s="20">
        <f t="shared" si="6"/>
        <v>1.6097233636437047</v>
      </c>
      <c r="M15" s="21">
        <f t="shared" si="5"/>
        <v>1.5772074228431809</v>
      </c>
      <c r="N15" s="21">
        <f t="shared" si="5"/>
        <v>1.3273295270090493</v>
      </c>
      <c r="O15" s="21">
        <f t="shared" si="5"/>
        <v>1.4017179380926574</v>
      </c>
      <c r="P15" s="21">
        <f t="shared" si="5"/>
        <v>1.1699205593231936</v>
      </c>
      <c r="Q15" s="22">
        <f t="shared" si="5"/>
        <v>1.2109017274435696</v>
      </c>
    </row>
    <row r="16" spans="1:17">
      <c r="A16" s="2">
        <v>49</v>
      </c>
      <c r="B16" s="9">
        <v>38381.911660777398</v>
      </c>
      <c r="C16" s="9">
        <v>50505.480502199098</v>
      </c>
      <c r="D16" s="9">
        <v>55339.720515361703</v>
      </c>
      <c r="E16" s="9">
        <v>66198.698251952897</v>
      </c>
      <c r="F16" s="9">
        <v>48556.057533475701</v>
      </c>
      <c r="G16" s="9">
        <v>48781.271308276897</v>
      </c>
      <c r="H16" s="9">
        <v>51293.856628673944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0.98520599231789729</v>
      </c>
      <c r="N16" s="21">
        <f t="shared" si="5"/>
        <v>1.1721319568894157</v>
      </c>
      <c r="O16" s="21">
        <f t="shared" si="5"/>
        <v>0.67049631964176681</v>
      </c>
      <c r="P16" s="21">
        <f t="shared" si="5"/>
        <v>0.59246910967150901</v>
      </c>
      <c r="Q16" s="22">
        <f t="shared" si="5"/>
        <v>2.2970926395207036</v>
      </c>
    </row>
    <row r="17" spans="1:17">
      <c r="A17" s="2">
        <v>51</v>
      </c>
      <c r="B17" s="9">
        <v>28280</v>
      </c>
      <c r="C17" s="9">
        <v>94569.324504638396</v>
      </c>
      <c r="D17" s="9">
        <v>131790.07026782</v>
      </c>
      <c r="E17" s="9">
        <v>111275.042717188</v>
      </c>
      <c r="F17" s="9">
        <v>126782.514393755</v>
      </c>
      <c r="G17" s="9">
        <v>76116.796356206396</v>
      </c>
      <c r="H17" s="9">
        <v>94802.291373267959</v>
      </c>
      <c r="J17" s="15">
        <v>56</v>
      </c>
      <c r="K17" s="16" t="s">
        <v>72</v>
      </c>
      <c r="L17" s="20">
        <f t="shared" si="6"/>
        <v>0.49525653188414059</v>
      </c>
      <c r="M17" s="21">
        <f t="shared" si="5"/>
        <v>0.68783787603551916</v>
      </c>
      <c r="N17" s="21">
        <f t="shared" si="5"/>
        <v>0.87311065285156308</v>
      </c>
      <c r="O17" s="21">
        <f t="shared" si="5"/>
        <v>0.58251088380992921</v>
      </c>
      <c r="P17" s="21">
        <f t="shared" si="5"/>
        <v>0.5997361944956402</v>
      </c>
      <c r="Q17" s="22">
        <f t="shared" si="5"/>
        <v>0.71387660832913435</v>
      </c>
    </row>
    <row r="18" spans="1:17">
      <c r="A18" s="2">
        <v>52</v>
      </c>
      <c r="B18" s="9">
        <v>165143.64246323501</v>
      </c>
      <c r="C18" s="9">
        <v>100050.179603722</v>
      </c>
      <c r="D18" s="9">
        <v>102475.58413035399</v>
      </c>
      <c r="E18" s="9">
        <v>123471.009878337</v>
      </c>
      <c r="F18" s="9">
        <v>118927.175953642</v>
      </c>
      <c r="G18" s="9">
        <v>89928.398705542306</v>
      </c>
      <c r="H18" s="9">
        <v>116665.9984558054</v>
      </c>
      <c r="J18" s="15">
        <v>61</v>
      </c>
      <c r="K18" s="16" t="s">
        <v>60</v>
      </c>
      <c r="L18" s="20">
        <f t="shared" si="6"/>
        <v>2.1432141303901919</v>
      </c>
      <c r="M18" s="21">
        <f t="shared" si="5"/>
        <v>1.1968101929306993</v>
      </c>
      <c r="N18" s="21">
        <f t="shared" si="5"/>
        <v>1.2270753570636987</v>
      </c>
      <c r="O18" s="21">
        <f t="shared" si="5"/>
        <v>1.2713052685529096</v>
      </c>
      <c r="P18" s="21">
        <f t="shared" si="5"/>
        <v>1.1725274299128587</v>
      </c>
      <c r="Q18" s="22">
        <f t="shared" si="5"/>
        <v>1.0496333063376146</v>
      </c>
    </row>
    <row r="19" spans="1:17">
      <c r="A19" s="2">
        <v>53</v>
      </c>
      <c r="B19" s="9">
        <v>68109.1079545455</v>
      </c>
      <c r="C19" s="9">
        <v>80583.552442463406</v>
      </c>
      <c r="D19" s="9">
        <v>125312.51657302699</v>
      </c>
      <c r="E19" s="9">
        <v>96270.008745133295</v>
      </c>
      <c r="F19" s="9">
        <v>102465.266076242</v>
      </c>
      <c r="G19" s="9">
        <v>84785.295906871994</v>
      </c>
      <c r="H19" s="9">
        <v>92920.957949713862</v>
      </c>
      <c r="J19" s="15">
        <v>62</v>
      </c>
      <c r="K19" s="16" t="s">
        <v>73</v>
      </c>
      <c r="L19" s="20">
        <f t="shared" si="6"/>
        <v>1.4148730739631941</v>
      </c>
      <c r="M19" s="21">
        <f t="shared" si="5"/>
        <v>1.1799269994462602</v>
      </c>
      <c r="N19" s="21">
        <f t="shared" si="5"/>
        <v>1.1509374637604826</v>
      </c>
      <c r="O19" s="21">
        <f t="shared" si="5"/>
        <v>1.2559860365961686</v>
      </c>
      <c r="P19" s="21">
        <f t="shared" si="5"/>
        <v>0.95545594413734558</v>
      </c>
      <c r="Q19" s="22">
        <f t="shared" si="5"/>
        <v>0.93571250536889972</v>
      </c>
    </row>
    <row r="20" spans="1:17">
      <c r="A20" s="2">
        <v>54</v>
      </c>
      <c r="B20" s="9">
        <v>148734.764298094</v>
      </c>
      <c r="C20" s="9">
        <v>108622.54537542901</v>
      </c>
      <c r="D20" s="9">
        <v>113424.47848705</v>
      </c>
      <c r="E20" s="9">
        <v>111313.750329993</v>
      </c>
      <c r="F20" s="9">
        <v>118176.73627605299</v>
      </c>
      <c r="G20" s="9">
        <v>102202.942483741</v>
      </c>
      <c r="H20" s="9">
        <v>117079.20287505999</v>
      </c>
      <c r="J20" s="15">
        <v>71</v>
      </c>
      <c r="K20" s="16" t="s">
        <v>74</v>
      </c>
      <c r="L20" s="20">
        <f t="shared" si="6"/>
        <v>0.49404524163021279</v>
      </c>
      <c r="M20" s="21">
        <f t="shared" si="5"/>
        <v>1.1500884802001055</v>
      </c>
      <c r="N20" s="21">
        <f t="shared" si="5"/>
        <v>0.59391180997148396</v>
      </c>
      <c r="O20" s="21">
        <f t="shared" si="5"/>
        <v>0.84371750941936208</v>
      </c>
      <c r="P20" s="21">
        <f t="shared" si="5"/>
        <v>0.77736000387598192</v>
      </c>
      <c r="Q20" s="22">
        <f t="shared" si="5"/>
        <v>0.61363212866222816</v>
      </c>
    </row>
    <row r="21" spans="1:17">
      <c r="A21" s="2">
        <v>55</v>
      </c>
      <c r="B21" s="9"/>
      <c r="C21" s="9">
        <v>67851.305449591295</v>
      </c>
      <c r="D21" s="9">
        <v>100162.358497191</v>
      </c>
      <c r="E21" s="9">
        <v>53245.7050691244</v>
      </c>
      <c r="F21" s="9">
        <v>59846.854700854703</v>
      </c>
      <c r="G21" s="9">
        <v>193880</v>
      </c>
      <c r="H21" s="9">
        <v>94997.244743352276</v>
      </c>
      <c r="J21" s="15">
        <v>72</v>
      </c>
      <c r="K21" s="16" t="s">
        <v>75</v>
      </c>
      <c r="L21" s="20">
        <f t="shared" si="6"/>
        <v>0.39644941667419747</v>
      </c>
      <c r="M21" s="21">
        <f t="shared" si="5"/>
        <v>0.39414386482195307</v>
      </c>
      <c r="N21" s="21">
        <f t="shared" si="5"/>
        <v>0.3579489378082667</v>
      </c>
      <c r="O21" s="21">
        <f t="shared" si="5"/>
        <v>0.38464089227122084</v>
      </c>
      <c r="P21" s="21">
        <f t="shared" si="5"/>
        <v>0.32997335892200269</v>
      </c>
      <c r="Q21" s="22">
        <f t="shared" si="5"/>
        <v>0.50441599069569598</v>
      </c>
    </row>
    <row r="22" spans="1:17">
      <c r="A22" s="2">
        <v>56</v>
      </c>
      <c r="B22" s="9">
        <v>45760.573027989798</v>
      </c>
      <c r="C22" s="9">
        <v>47371.512344217299</v>
      </c>
      <c r="D22" s="9">
        <v>74610.048556918104</v>
      </c>
      <c r="E22" s="9">
        <v>46258.572657743804</v>
      </c>
      <c r="F22" s="9">
        <v>60580.921950048003</v>
      </c>
      <c r="G22" s="9">
        <v>60252.858087487301</v>
      </c>
      <c r="H22" s="9">
        <v>55805.747770734051</v>
      </c>
      <c r="J22" s="15">
        <v>81</v>
      </c>
      <c r="K22" s="16" t="s">
        <v>76</v>
      </c>
      <c r="L22" s="20">
        <f t="shared" si="6"/>
        <v>0.84101916806990695</v>
      </c>
      <c r="M22" s="21">
        <f t="shared" si="5"/>
        <v>0.75053033373030398</v>
      </c>
      <c r="N22" s="21">
        <f t="shared" si="5"/>
        <v>0.6798888393606507</v>
      </c>
      <c r="O22" s="21">
        <f t="shared" si="5"/>
        <v>0.74986379678160464</v>
      </c>
      <c r="P22" s="21">
        <f t="shared" si="5"/>
        <v>0.60423411570692243</v>
      </c>
      <c r="Q22" s="22">
        <f t="shared" si="5"/>
        <v>0.76403094024767049</v>
      </c>
    </row>
    <row r="23" spans="1:17" ht="17" thickBot="1">
      <c r="A23" s="2">
        <v>61</v>
      </c>
      <c r="B23" s="9">
        <v>198028.09335038401</v>
      </c>
      <c r="C23" s="9">
        <v>82424.522992063401</v>
      </c>
      <c r="D23" s="9">
        <v>104857.44467154601</v>
      </c>
      <c r="E23" s="9">
        <v>100957.37053166601</v>
      </c>
      <c r="F23" s="9">
        <v>118440.063094037</v>
      </c>
      <c r="G23" s="9">
        <v>88591.509951117303</v>
      </c>
      <c r="H23" s="9">
        <v>115549.83409846896</v>
      </c>
      <c r="J23" s="15">
        <v>92</v>
      </c>
      <c r="K23" s="16" t="s">
        <v>77</v>
      </c>
      <c r="L23" s="23">
        <f t="shared" si="6"/>
        <v>2.092979755384953</v>
      </c>
      <c r="M23" s="24">
        <f t="shared" si="5"/>
        <v>1.7100753133375435</v>
      </c>
      <c r="N23" s="24">
        <f t="shared" si="5"/>
        <v>1.6807510596648296</v>
      </c>
      <c r="O23" s="24">
        <f t="shared" si="5"/>
        <v>1.9047219306519494</v>
      </c>
      <c r="P23" s="24">
        <f t="shared" si="5"/>
        <v>5.7800190115864654</v>
      </c>
      <c r="Q23" s="25">
        <f t="shared" si="5"/>
        <v>3.4639981096895598</v>
      </c>
    </row>
    <row r="24" spans="1:17">
      <c r="A24" s="2">
        <v>62</v>
      </c>
      <c r="B24" s="9">
        <v>130731.042314805</v>
      </c>
      <c r="C24" s="9">
        <v>81261.7745648212</v>
      </c>
      <c r="D24" s="9">
        <v>98351.222467268104</v>
      </c>
      <c r="E24" s="9">
        <v>99740.833941144607</v>
      </c>
      <c r="F24" s="9">
        <v>96513.104444482102</v>
      </c>
      <c r="G24" s="9">
        <v>78976.327475750106</v>
      </c>
      <c r="H24" s="9">
        <v>97595.717534711861</v>
      </c>
    </row>
    <row r="25" spans="1:17">
      <c r="A25" s="2">
        <v>71</v>
      </c>
      <c r="B25" s="9">
        <v>45648.652573529398</v>
      </c>
      <c r="C25" s="9">
        <v>79206.790633216093</v>
      </c>
      <c r="D25" s="9">
        <v>50751.630203775501</v>
      </c>
      <c r="E25" s="9">
        <v>67001.611123237395</v>
      </c>
      <c r="F25" s="9">
        <v>78523.167609558397</v>
      </c>
      <c r="G25" s="9">
        <v>51791.989168471897</v>
      </c>
      <c r="H25" s="9">
        <v>62153.973551964773</v>
      </c>
    </row>
    <row r="26" spans="1:17">
      <c r="A26" s="2">
        <v>72</v>
      </c>
      <c r="B26" s="9">
        <v>36631.021128798799</v>
      </c>
      <c r="C26" s="9">
        <v>27144.755484279998</v>
      </c>
      <c r="D26" s="9">
        <v>30587.861393683401</v>
      </c>
      <c r="E26" s="9">
        <v>30545.246718640599</v>
      </c>
      <c r="F26" s="9">
        <v>33331.472213812398</v>
      </c>
      <c r="G26" s="9">
        <v>42573.891271745597</v>
      </c>
      <c r="H26" s="9">
        <v>33469.041368493461</v>
      </c>
    </row>
    <row r="27" spans="1:17">
      <c r="A27" s="2">
        <v>81</v>
      </c>
      <c r="B27" s="9">
        <v>77708.251341964002</v>
      </c>
      <c r="C27" s="9">
        <v>51689.152644421498</v>
      </c>
      <c r="D27" s="9">
        <v>58098.637500679797</v>
      </c>
      <c r="E27" s="9">
        <v>59548.464914437398</v>
      </c>
      <c r="F27" s="9">
        <v>61035.268738417697</v>
      </c>
      <c r="G27" s="9">
        <v>64486.001194155702</v>
      </c>
      <c r="H27" s="9">
        <v>62094.296055679355</v>
      </c>
    </row>
    <row r="28" spans="1:17">
      <c r="A28" s="2">
        <v>92</v>
      </c>
      <c r="B28" s="9">
        <v>193386.551769504</v>
      </c>
      <c r="C28" s="9">
        <v>117773.179753084</v>
      </c>
      <c r="D28" s="9">
        <v>143625.45888556901</v>
      </c>
      <c r="E28" s="9">
        <v>151258.491936798</v>
      </c>
      <c r="F28" s="9">
        <v>583854.84121929004</v>
      </c>
      <c r="G28" s="9">
        <v>292369.55530306499</v>
      </c>
      <c r="H28" s="9">
        <v>247044.67981121838</v>
      </c>
    </row>
    <row r="29" spans="1:17">
      <c r="A29" s="2" t="s">
        <v>14</v>
      </c>
      <c r="B29" s="9">
        <v>92397.717308037332</v>
      </c>
      <c r="C29" s="9">
        <v>68870.171292764178</v>
      </c>
      <c r="D29" s="9">
        <v>85453.141950843317</v>
      </c>
      <c r="E29" s="9">
        <v>79412.374847296029</v>
      </c>
      <c r="F29" s="9">
        <v>101012.61605695602</v>
      </c>
      <c r="G29" s="9">
        <v>84402.342624045734</v>
      </c>
      <c r="H29" s="9">
        <v>85208.133011262806</v>
      </c>
    </row>
    <row r="30" spans="1:17">
      <c r="A30" s="30" t="s">
        <v>95</v>
      </c>
      <c r="B30" s="5">
        <f>AVERAGE(B5:B28)</f>
        <v>92397.717308037332</v>
      </c>
      <c r="C30" s="5">
        <f t="shared" ref="C30:G30" si="7">AVERAGE(C5:C28)</f>
        <v>68870.171292764178</v>
      </c>
      <c r="D30" s="5">
        <f t="shared" si="7"/>
        <v>85453.141950843317</v>
      </c>
      <c r="E30" s="5">
        <f t="shared" si="7"/>
        <v>79412.374847296029</v>
      </c>
      <c r="F30" s="5">
        <f t="shared" si="7"/>
        <v>101012.61605695602</v>
      </c>
      <c r="G30" s="5">
        <f t="shared" si="7"/>
        <v>84402.342624045734</v>
      </c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B5/AVERAGE(B$5:B$28)</f>
        <v>0.50767984499617835</v>
      </c>
      <c r="C34" s="6">
        <f t="shared" ref="C34:H34" si="8">C5/AVERAGE(C$5:C$28)</f>
        <v>0.4947681236760631</v>
      </c>
      <c r="D34" s="6">
        <f t="shared" si="8"/>
        <v>0.50233612291148855</v>
      </c>
      <c r="E34" s="6">
        <f t="shared" si="8"/>
        <v>0.67085754101392892</v>
      </c>
      <c r="F34" s="6">
        <f t="shared" si="8"/>
        <v>0.42994119353638327</v>
      </c>
      <c r="G34" s="6">
        <f t="shared" si="8"/>
        <v>0.32107285799198854</v>
      </c>
      <c r="H34" s="6">
        <f t="shared" si="8"/>
        <v>0.48413831310218702</v>
      </c>
    </row>
    <row r="35" spans="1:8">
      <c r="A35">
        <v>21</v>
      </c>
      <c r="B35" s="6">
        <f t="shared" ref="B35:H50" si="9">B6/AVERAGE(B$5:B$28)</f>
        <v>0.64157429130387678</v>
      </c>
      <c r="C35" s="6">
        <f t="shared" si="9"/>
        <v>0.92347946552965998</v>
      </c>
      <c r="D35" s="6">
        <f t="shared" si="9"/>
        <v>1.4477837038626646</v>
      </c>
      <c r="E35" s="6">
        <f t="shared" si="9"/>
        <v>1.0867491558901734</v>
      </c>
      <c r="F35" s="6">
        <f t="shared" si="9"/>
        <v>0.60739111133307166</v>
      </c>
      <c r="G35" s="6">
        <f t="shared" si="9"/>
        <v>0.80267710491458266</v>
      </c>
      <c r="H35" s="6">
        <f t="shared" si="9"/>
        <v>0.90295152967831038</v>
      </c>
    </row>
    <row r="36" spans="1:8">
      <c r="A36">
        <v>22</v>
      </c>
      <c r="B36" s="6">
        <f t="shared" si="9"/>
        <v>3.9694924807858523</v>
      </c>
      <c r="C36" s="6">
        <f t="shared" si="9"/>
        <v>1.1628503673409329</v>
      </c>
      <c r="D36" s="6">
        <f t="shared" si="9"/>
        <v>0.84265907313582711</v>
      </c>
      <c r="E36" s="6">
        <f t="shared" si="9"/>
        <v>1.2774821627555477</v>
      </c>
      <c r="F36" s="6">
        <f t="shared" si="9"/>
        <v>1.0710981696949371</v>
      </c>
      <c r="G36" s="6">
        <f t="shared" si="9"/>
        <v>1.004821528419638</v>
      </c>
      <c r="H36" s="6">
        <f t="shared" si="9"/>
        <v>1.5895760973094413</v>
      </c>
    </row>
    <row r="37" spans="1:8">
      <c r="A37">
        <v>23</v>
      </c>
      <c r="B37" s="6">
        <f t="shared" si="9"/>
        <v>0.87030939940093344</v>
      </c>
      <c r="C37" s="6">
        <f t="shared" si="9"/>
        <v>0.82930414306063005</v>
      </c>
      <c r="D37" s="6">
        <f t="shared" si="9"/>
        <v>0.8394660805827463</v>
      </c>
      <c r="E37" s="6">
        <f t="shared" si="9"/>
        <v>0.90253085093787644</v>
      </c>
      <c r="F37" s="6">
        <f t="shared" si="9"/>
        <v>0.73847144707836987</v>
      </c>
      <c r="G37" s="6">
        <f t="shared" si="9"/>
        <v>0.70018903057655701</v>
      </c>
      <c r="H37" s="6">
        <f t="shared" si="9"/>
        <v>0.81036483622934707</v>
      </c>
    </row>
    <row r="38" spans="1:8">
      <c r="A38">
        <v>31</v>
      </c>
      <c r="B38" s="6">
        <f t="shared" si="9"/>
        <v>0.70522614814469731</v>
      </c>
      <c r="C38" s="6">
        <f t="shared" si="9"/>
        <v>0.70081837194208485</v>
      </c>
      <c r="D38" s="6">
        <f t="shared" si="9"/>
        <v>0.94481918009685562</v>
      </c>
      <c r="E38" s="6">
        <f t="shared" si="9"/>
        <v>0.72356242874027954</v>
      </c>
      <c r="F38" s="6">
        <f t="shared" si="9"/>
        <v>0.63802626593036227</v>
      </c>
      <c r="G38" s="6">
        <f t="shared" si="9"/>
        <v>1.0282615954536989</v>
      </c>
      <c r="H38" s="6">
        <f t="shared" si="9"/>
        <v>0.78736534318401086</v>
      </c>
    </row>
    <row r="39" spans="1:8">
      <c r="A39">
        <v>32</v>
      </c>
      <c r="B39" s="6">
        <f t="shared" si="9"/>
        <v>0.38193564014964532</v>
      </c>
      <c r="C39" s="6">
        <f t="shared" si="9"/>
        <v>0.96578916666799675</v>
      </c>
      <c r="D39" s="6">
        <f t="shared" si="9"/>
        <v>1.0787786053950852</v>
      </c>
      <c r="E39" s="6">
        <f t="shared" si="9"/>
        <v>0.87356075206622519</v>
      </c>
      <c r="F39" s="6">
        <f t="shared" si="9"/>
        <v>0.93205690021835541</v>
      </c>
      <c r="G39" s="6">
        <f t="shared" si="9"/>
        <v>0.99153467387609828</v>
      </c>
      <c r="H39" s="6">
        <f t="shared" si="9"/>
        <v>0.86229297129734861</v>
      </c>
    </row>
    <row r="40" spans="1:8">
      <c r="A40">
        <v>33</v>
      </c>
      <c r="B40" s="6">
        <f t="shared" si="9"/>
        <v>0.54565476028499027</v>
      </c>
      <c r="C40" s="6">
        <f t="shared" si="9"/>
        <v>1.1269969053112134</v>
      </c>
      <c r="D40" s="6">
        <f t="shared" si="9"/>
        <v>1.128469397476485</v>
      </c>
      <c r="E40" s="6">
        <f t="shared" si="9"/>
        <v>1.1097282662972743</v>
      </c>
      <c r="F40" s="6">
        <f t="shared" si="9"/>
        <v>0.82489291551789223</v>
      </c>
      <c r="G40" s="6">
        <f t="shared" si="9"/>
        <v>0.96768669897601589</v>
      </c>
      <c r="H40" s="6">
        <f t="shared" si="9"/>
        <v>0.93342034483692427</v>
      </c>
    </row>
    <row r="41" spans="1:8">
      <c r="A41">
        <v>42</v>
      </c>
      <c r="B41" s="6">
        <f t="shared" si="9"/>
        <v>0.70191230132134341</v>
      </c>
      <c r="C41" s="6">
        <f t="shared" si="9"/>
        <v>1.0018228383494061</v>
      </c>
      <c r="D41" s="6">
        <f t="shared" si="9"/>
        <v>1.1586631965027001</v>
      </c>
      <c r="E41" s="6">
        <f t="shared" si="9"/>
        <v>0.92671721473048885</v>
      </c>
      <c r="F41" s="6">
        <f t="shared" si="9"/>
        <v>0.82334006170114071</v>
      </c>
      <c r="G41" s="6">
        <f t="shared" si="9"/>
        <v>1.0566199864473311</v>
      </c>
      <c r="H41" s="6">
        <f t="shared" si="9"/>
        <v>0.93579149225497205</v>
      </c>
    </row>
    <row r="42" spans="1:8">
      <c r="A42">
        <v>44</v>
      </c>
      <c r="B42" s="6">
        <f t="shared" si="9"/>
        <v>0.84017658981707577</v>
      </c>
      <c r="C42" s="6">
        <f t="shared" si="9"/>
        <v>0.76728610261061958</v>
      </c>
      <c r="D42" s="6">
        <f t="shared" si="9"/>
        <v>0.67497367808414077</v>
      </c>
      <c r="E42" s="6">
        <f t="shared" si="9"/>
        <v>0.70326548947527923</v>
      </c>
      <c r="F42" s="6">
        <f t="shared" si="9"/>
        <v>0.60508605358507206</v>
      </c>
      <c r="G42" s="6">
        <f t="shared" si="9"/>
        <v>0.69141132726610721</v>
      </c>
      <c r="H42" s="6">
        <f t="shared" si="9"/>
        <v>0.71039469496159779</v>
      </c>
    </row>
    <row r="43" spans="1:8">
      <c r="A43">
        <v>45</v>
      </c>
      <c r="B43" s="6">
        <f t="shared" si="9"/>
        <v>0.60406504987296938</v>
      </c>
      <c r="C43" s="6">
        <f t="shared" si="9"/>
        <v>0.76119382109278655</v>
      </c>
      <c r="D43" s="6">
        <f t="shared" si="9"/>
        <v>0.71338648030545226</v>
      </c>
      <c r="E43" s="6">
        <f t="shared" si="9"/>
        <v>0.68156695214427321</v>
      </c>
      <c r="F43" s="6">
        <f t="shared" si="9"/>
        <v>0.65792878296115209</v>
      </c>
      <c r="G43" s="6">
        <f t="shared" si="9"/>
        <v>0.59366697712277172</v>
      </c>
      <c r="H43" s="6">
        <f t="shared" si="9"/>
        <v>0.66429258713158967</v>
      </c>
    </row>
    <row r="44" spans="1:8">
      <c r="A44">
        <v>48</v>
      </c>
      <c r="B44" s="6">
        <f t="shared" si="9"/>
        <v>0.49850294766162007</v>
      </c>
      <c r="C44" s="6">
        <f t="shared" si="9"/>
        <v>0.90455208058069803</v>
      </c>
      <c r="D44" s="6">
        <f t="shared" si="9"/>
        <v>0.75007699618656498</v>
      </c>
      <c r="E44" s="6">
        <f t="shared" si="9"/>
        <v>0.97709340191982852</v>
      </c>
      <c r="F44" s="6">
        <f t="shared" si="9"/>
        <v>0.76253212429368233</v>
      </c>
      <c r="G44" s="6">
        <f t="shared" si="9"/>
        <v>0.73896039511274125</v>
      </c>
      <c r="H44" s="6">
        <f t="shared" si="9"/>
        <v>0.76113985178632471</v>
      </c>
    </row>
    <row r="45" spans="1:8">
      <c r="A45">
        <v>49</v>
      </c>
      <c r="B45" s="6">
        <f t="shared" si="9"/>
        <v>0.41539891654270011</v>
      </c>
      <c r="C45" s="6">
        <f t="shared" si="9"/>
        <v>0.73334332635100385</v>
      </c>
      <c r="D45" s="6">
        <f t="shared" si="9"/>
        <v>0.6476031103361386</v>
      </c>
      <c r="E45" s="6">
        <f t="shared" si="9"/>
        <v>0.83360683242691047</v>
      </c>
      <c r="F45" s="6">
        <f t="shared" si="9"/>
        <v>0.48069300082375199</v>
      </c>
      <c r="G45" s="6">
        <f t="shared" si="9"/>
        <v>0.57796110619303354</v>
      </c>
      <c r="H45" s="6">
        <f t="shared" si="9"/>
        <v>0.60150322114746535</v>
      </c>
    </row>
    <row r="46" spans="1:8">
      <c r="A46">
        <v>51</v>
      </c>
      <c r="B46" s="6">
        <f t="shared" si="9"/>
        <v>0.30606816730893449</v>
      </c>
      <c r="C46" s="6">
        <f t="shared" si="9"/>
        <v>1.3731536125070491</v>
      </c>
      <c r="D46" s="6">
        <f t="shared" si="9"/>
        <v>1.5422495564134069</v>
      </c>
      <c r="E46" s="6">
        <f t="shared" si="9"/>
        <v>1.4012305126393898</v>
      </c>
      <c r="F46" s="6">
        <f t="shared" si="9"/>
        <v>1.2551156414191731</v>
      </c>
      <c r="G46" s="6">
        <f t="shared" si="9"/>
        <v>0.90183274527407686</v>
      </c>
      <c r="H46" s="6">
        <f t="shared" si="9"/>
        <v>1.1117098105137242</v>
      </c>
    </row>
    <row r="47" spans="1:8">
      <c r="A47">
        <v>52</v>
      </c>
      <c r="B47" s="6">
        <f t="shared" si="9"/>
        <v>1.787313012427308</v>
      </c>
      <c r="C47" s="6">
        <f t="shared" si="9"/>
        <v>1.452736035437068</v>
      </c>
      <c r="D47" s="6">
        <f t="shared" si="9"/>
        <v>1.1992020631529592</v>
      </c>
      <c r="E47" s="6">
        <f t="shared" si="9"/>
        <v>1.5548081783948962</v>
      </c>
      <c r="F47" s="6">
        <f t="shared" si="9"/>
        <v>1.1773497271527436</v>
      </c>
      <c r="G47" s="6">
        <f t="shared" si="9"/>
        <v>1.0654727808458035</v>
      </c>
      <c r="H47" s="6">
        <f t="shared" si="9"/>
        <v>1.3680970486887396</v>
      </c>
    </row>
    <row r="48" spans="1:8">
      <c r="A48">
        <v>53</v>
      </c>
      <c r="B48" s="6">
        <f t="shared" si="9"/>
        <v>0.73712976834137589</v>
      </c>
      <c r="C48" s="6">
        <f t="shared" si="9"/>
        <v>1.1700791638793251</v>
      </c>
      <c r="D48" s="6">
        <f t="shared" si="9"/>
        <v>1.4664471511780417</v>
      </c>
      <c r="E48" s="6">
        <f t="shared" si="9"/>
        <v>1.2122796847500559</v>
      </c>
      <c r="F48" s="6">
        <f t="shared" si="9"/>
        <v>1.0143808771219913</v>
      </c>
      <c r="G48" s="6">
        <f t="shared" si="9"/>
        <v>1.0045372352344775</v>
      </c>
      <c r="H48" s="6">
        <f t="shared" si="9"/>
        <v>1.0896481409747723</v>
      </c>
    </row>
    <row r="49" spans="1:8">
      <c r="A49">
        <v>54</v>
      </c>
      <c r="B49" s="6">
        <f t="shared" si="9"/>
        <v>1.6097233636437047</v>
      </c>
      <c r="C49" s="6">
        <f t="shared" si="9"/>
        <v>1.5772074228431809</v>
      </c>
      <c r="D49" s="6">
        <f t="shared" si="9"/>
        <v>1.3273295270090493</v>
      </c>
      <c r="E49" s="6">
        <f t="shared" si="9"/>
        <v>1.4017179380926574</v>
      </c>
      <c r="F49" s="6">
        <f t="shared" si="9"/>
        <v>1.1699205593231936</v>
      </c>
      <c r="G49" s="6">
        <f t="shared" si="9"/>
        <v>1.2109017274435696</v>
      </c>
      <c r="H49" s="6">
        <f t="shared" si="9"/>
        <v>1.3729425371255568</v>
      </c>
    </row>
    <row r="50" spans="1:8">
      <c r="A50">
        <v>55</v>
      </c>
      <c r="B50" s="6">
        <f t="shared" si="9"/>
        <v>0</v>
      </c>
      <c r="C50" s="6">
        <f t="shared" si="9"/>
        <v>0.98520599231789729</v>
      </c>
      <c r="D50" s="6">
        <f t="shared" si="9"/>
        <v>1.1721319568894157</v>
      </c>
      <c r="E50" s="6">
        <f t="shared" si="9"/>
        <v>0.67049631964176681</v>
      </c>
      <c r="F50" s="6">
        <f t="shared" si="9"/>
        <v>0.59246910967150901</v>
      </c>
      <c r="G50" s="6">
        <f t="shared" si="9"/>
        <v>2.2970926395207036</v>
      </c>
      <c r="H50" s="6">
        <f t="shared" si="9"/>
        <v>1.1139959532954646</v>
      </c>
    </row>
    <row r="51" spans="1:8">
      <c r="A51">
        <v>56</v>
      </c>
      <c r="B51" s="6">
        <f t="shared" ref="B51:H57" si="10">B22/AVERAGE(B$5:B$28)</f>
        <v>0.49525653188414059</v>
      </c>
      <c r="C51" s="6">
        <f t="shared" si="10"/>
        <v>0.68783787603551916</v>
      </c>
      <c r="D51" s="6">
        <f t="shared" si="10"/>
        <v>0.87311065285156308</v>
      </c>
      <c r="E51" s="6">
        <f t="shared" si="10"/>
        <v>0.58251088380992921</v>
      </c>
      <c r="F51" s="6">
        <f t="shared" si="10"/>
        <v>0.5997361944956402</v>
      </c>
      <c r="G51" s="6">
        <f t="shared" si="10"/>
        <v>0.71387660832913435</v>
      </c>
      <c r="H51" s="6">
        <f t="shared" si="10"/>
        <v>0.65441242380427544</v>
      </c>
    </row>
    <row r="52" spans="1:8">
      <c r="A52">
        <v>61</v>
      </c>
      <c r="B52" s="6">
        <f t="shared" si="10"/>
        <v>2.1432141303901919</v>
      </c>
      <c r="C52" s="6">
        <f t="shared" si="10"/>
        <v>1.1968101929306993</v>
      </c>
      <c r="D52" s="6">
        <f t="shared" si="10"/>
        <v>1.2270753570636987</v>
      </c>
      <c r="E52" s="6">
        <f t="shared" si="10"/>
        <v>1.2713052685529096</v>
      </c>
      <c r="F52" s="6">
        <f t="shared" si="10"/>
        <v>1.1725274299128587</v>
      </c>
      <c r="G52" s="6">
        <f t="shared" si="10"/>
        <v>1.0496333063376146</v>
      </c>
      <c r="H52" s="6">
        <f t="shared" si="10"/>
        <v>1.3550082208954215</v>
      </c>
    </row>
    <row r="53" spans="1:8">
      <c r="A53">
        <v>62</v>
      </c>
      <c r="B53" s="6">
        <f t="shared" si="10"/>
        <v>1.4148730739631941</v>
      </c>
      <c r="C53" s="6">
        <f t="shared" si="10"/>
        <v>1.1799269994462602</v>
      </c>
      <c r="D53" s="6">
        <f t="shared" si="10"/>
        <v>1.1509374637604826</v>
      </c>
      <c r="E53" s="6">
        <f t="shared" si="10"/>
        <v>1.2559860365961686</v>
      </c>
      <c r="F53" s="6">
        <f t="shared" si="10"/>
        <v>0.95545594413734558</v>
      </c>
      <c r="G53" s="6">
        <f t="shared" si="10"/>
        <v>0.93571250536889972</v>
      </c>
      <c r="H53" s="6">
        <f t="shared" si="10"/>
        <v>1.1444672388800448</v>
      </c>
    </row>
    <row r="54" spans="1:8">
      <c r="A54">
        <v>71</v>
      </c>
      <c r="B54" s="6">
        <f t="shared" si="10"/>
        <v>0.49404524163021279</v>
      </c>
      <c r="C54" s="6">
        <f t="shared" si="10"/>
        <v>1.1500884802001055</v>
      </c>
      <c r="D54" s="6">
        <f t="shared" si="10"/>
        <v>0.59391180997148396</v>
      </c>
      <c r="E54" s="6">
        <f t="shared" si="10"/>
        <v>0.84371750941936208</v>
      </c>
      <c r="F54" s="6">
        <f t="shared" si="10"/>
        <v>0.77736000387598192</v>
      </c>
      <c r="G54" s="6">
        <f t="shared" si="10"/>
        <v>0.61363212866222816</v>
      </c>
      <c r="H54" s="6">
        <f t="shared" si="10"/>
        <v>0.72885561265677989</v>
      </c>
    </row>
    <row r="55" spans="1:8">
      <c r="A55">
        <v>72</v>
      </c>
      <c r="B55" s="6">
        <f t="shared" si="10"/>
        <v>0.39644941667419747</v>
      </c>
      <c r="C55" s="6">
        <f t="shared" si="10"/>
        <v>0.39414386482195307</v>
      </c>
      <c r="D55" s="6">
        <f t="shared" si="10"/>
        <v>0.3579489378082667</v>
      </c>
      <c r="E55" s="6">
        <f t="shared" si="10"/>
        <v>0.38464089227122084</v>
      </c>
      <c r="F55" s="6">
        <f t="shared" si="10"/>
        <v>0.32997335892200269</v>
      </c>
      <c r="G55" s="6">
        <f t="shared" si="10"/>
        <v>0.50441599069569598</v>
      </c>
      <c r="H55" s="6">
        <f t="shared" si="10"/>
        <v>0.39247850551780666</v>
      </c>
    </row>
    <row r="56" spans="1:8">
      <c r="A56">
        <v>81</v>
      </c>
      <c r="B56" s="6">
        <f t="shared" si="10"/>
        <v>0.84101916806990695</v>
      </c>
      <c r="C56" s="6">
        <f t="shared" si="10"/>
        <v>0.75053033373030398</v>
      </c>
      <c r="D56" s="6">
        <f t="shared" si="10"/>
        <v>0.6798888393606507</v>
      </c>
      <c r="E56" s="6">
        <f t="shared" si="10"/>
        <v>0.74986379678160464</v>
      </c>
      <c r="F56" s="6">
        <f t="shared" si="10"/>
        <v>0.60423411570692243</v>
      </c>
      <c r="G56" s="6">
        <f t="shared" si="10"/>
        <v>0.76403094024767049</v>
      </c>
      <c r="H56" s="6">
        <f t="shared" si="10"/>
        <v>0.72815579773536443</v>
      </c>
    </row>
    <row r="57" spans="1:8">
      <c r="A57">
        <v>92</v>
      </c>
      <c r="B57" s="6">
        <f t="shared" si="10"/>
        <v>2.092979755384953</v>
      </c>
      <c r="C57" s="6">
        <f t="shared" si="10"/>
        <v>1.7100753133375435</v>
      </c>
      <c r="D57" s="6">
        <f t="shared" si="10"/>
        <v>1.6807510596648296</v>
      </c>
      <c r="E57" s="6">
        <f t="shared" si="10"/>
        <v>1.9047219306519494</v>
      </c>
      <c r="F57" s="6">
        <f t="shared" si="10"/>
        <v>5.7800190115864654</v>
      </c>
      <c r="G57" s="6">
        <f t="shared" si="10"/>
        <v>3.4639981096895598</v>
      </c>
      <c r="H57" s="6">
        <f t="shared" si="10"/>
        <v>2.8969974269925283</v>
      </c>
    </row>
    <row r="58" spans="1:8">
      <c r="A58" t="s">
        <v>14</v>
      </c>
      <c r="B58">
        <f>AVERAGE(B34:B57)</f>
        <v>0.95833333333333348</v>
      </c>
      <c r="C58">
        <f t="shared" ref="C58:H58" si="11">AVERAGE(C34:C57)</f>
        <v>0.99999999999999989</v>
      </c>
      <c r="D58">
        <f t="shared" si="11"/>
        <v>0.99999999999999967</v>
      </c>
      <c r="E58">
        <f t="shared" si="11"/>
        <v>0.99999999999999989</v>
      </c>
      <c r="F58">
        <f t="shared" si="11"/>
        <v>1</v>
      </c>
      <c r="G58">
        <f t="shared" si="11"/>
        <v>1.0000000000000002</v>
      </c>
      <c r="H58">
        <f t="shared" si="11"/>
        <v>0.99999999999999967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D1" workbookViewId="0">
      <selection activeCell="A30" sqref="A30"/>
    </sheetView>
  </sheetViews>
  <sheetFormatPr baseColWidth="10" defaultRowHeight="16"/>
  <cols>
    <col min="1" max="1" width="16.42578125" bestFit="1" customWidth="1"/>
    <col min="2" max="2" width="15.28515625" bestFit="1" customWidth="1"/>
    <col min="3" max="7" width="9.42578125" customWidth="1"/>
    <col min="8" max="8" width="10.42578125" bestFit="1" customWidth="1"/>
    <col min="9" max="9" width="12.85546875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8" t="s">
        <v>87</v>
      </c>
      <c r="L1" s="28" t="s">
        <v>91</v>
      </c>
    </row>
    <row r="2" spans="1:17" ht="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K2" s="27" t="s">
        <v>85</v>
      </c>
    </row>
    <row r="3" spans="1:17" ht="35" thickBot="1">
      <c r="A3" s="1" t="s">
        <v>34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0.73199875136703152</v>
      </c>
      <c r="M4" s="18">
        <f t="shared" ref="M4:Q7" si="0">C34</f>
        <v>0.6871386084466603</v>
      </c>
      <c r="N4" s="18">
        <f t="shared" si="0"/>
        <v>0.72250268228289538</v>
      </c>
      <c r="O4" s="18">
        <f t="shared" si="0"/>
        <v>0.71546836780114242</v>
      </c>
      <c r="P4" s="18">
        <f t="shared" si="0"/>
        <v>0.79794582058506736</v>
      </c>
      <c r="Q4" s="19">
        <f t="shared" si="0"/>
        <v>0.62806327255145411</v>
      </c>
    </row>
    <row r="5" spans="1:17">
      <c r="A5" s="2">
        <v>11</v>
      </c>
      <c r="B5" s="9">
        <v>302.60026580035401</v>
      </c>
      <c r="C5" s="9">
        <v>300.221298337007</v>
      </c>
      <c r="D5" s="9">
        <v>322.198744769874</v>
      </c>
      <c r="E5" s="9">
        <v>296.978894676317</v>
      </c>
      <c r="F5" s="9">
        <v>329.82750412012501</v>
      </c>
      <c r="G5" s="9">
        <v>278.60098290598302</v>
      </c>
      <c r="H5" s="9">
        <v>305.07128176827672</v>
      </c>
      <c r="J5" s="15">
        <v>11</v>
      </c>
      <c r="K5" s="16" t="s">
        <v>67</v>
      </c>
      <c r="L5" s="20">
        <f>B35</f>
        <v>1.0522775186679503</v>
      </c>
      <c r="M5" s="21">
        <f t="shared" si="0"/>
        <v>1.0765960546232807</v>
      </c>
      <c r="N5" s="21">
        <f t="shared" si="0"/>
        <v>1.0267490148557001</v>
      </c>
      <c r="O5" s="21">
        <f t="shared" si="0"/>
        <v>0.83278406740040167</v>
      </c>
      <c r="P5" s="21">
        <f t="shared" si="0"/>
        <v>1.058447162406416</v>
      </c>
      <c r="Q5" s="22">
        <f t="shared" si="0"/>
        <v>1.1970438648249653</v>
      </c>
    </row>
    <row r="6" spans="1:17">
      <c r="A6" s="2">
        <v>21</v>
      </c>
      <c r="B6" s="9">
        <v>435</v>
      </c>
      <c r="C6" s="9">
        <v>470.38117394416599</v>
      </c>
      <c r="D6" s="9">
        <v>457.87683823529397</v>
      </c>
      <c r="E6" s="9">
        <v>345.67466986794699</v>
      </c>
      <c r="F6" s="9">
        <v>437.50462351387102</v>
      </c>
      <c r="G6" s="9">
        <v>530.99363057324797</v>
      </c>
      <c r="H6" s="9">
        <v>446.23848935575433</v>
      </c>
      <c r="J6" s="15">
        <v>22</v>
      </c>
      <c r="K6" s="16" t="s">
        <v>48</v>
      </c>
      <c r="L6" s="20">
        <f>B36</f>
        <v>1.0753774064160551</v>
      </c>
      <c r="M6" s="21">
        <f t="shared" si="0"/>
        <v>1.0974104059952434</v>
      </c>
      <c r="N6" s="21">
        <f t="shared" si="0"/>
        <v>1.0758818535032455</v>
      </c>
      <c r="O6" s="21">
        <f t="shared" si="0"/>
        <v>1.0601788470777229</v>
      </c>
      <c r="P6" s="21">
        <f t="shared" si="0"/>
        <v>1.1605378103586141</v>
      </c>
      <c r="Q6" s="22">
        <f t="shared" si="0"/>
        <v>1.1015044123132309</v>
      </c>
    </row>
    <row r="7" spans="1:17">
      <c r="A7" s="2">
        <v>22</v>
      </c>
      <c r="B7" s="9">
        <v>444.54924056834898</v>
      </c>
      <c r="C7" s="9">
        <v>479.47528030948803</v>
      </c>
      <c r="D7" s="9">
        <v>479.787537430486</v>
      </c>
      <c r="E7" s="9">
        <v>440.06242111302402</v>
      </c>
      <c r="F7" s="9">
        <v>479.703357737945</v>
      </c>
      <c r="G7" s="9">
        <v>488.61352885525099</v>
      </c>
      <c r="H7" s="9">
        <v>468.6985610024239</v>
      </c>
      <c r="J7" s="15">
        <v>23</v>
      </c>
      <c r="K7" s="16" t="s">
        <v>49</v>
      </c>
      <c r="L7" s="20">
        <f>B37</f>
        <v>1.1538471837814521</v>
      </c>
      <c r="M7" s="21">
        <f t="shared" si="0"/>
        <v>0.98580200665935203</v>
      </c>
      <c r="N7" s="21">
        <f t="shared" si="0"/>
        <v>1.0066764341758958</v>
      </c>
      <c r="O7" s="21">
        <f t="shared" si="0"/>
        <v>1.0374339868409244</v>
      </c>
      <c r="P7" s="21">
        <f t="shared" si="0"/>
        <v>1.04145318826419</v>
      </c>
      <c r="Q7" s="22">
        <f t="shared" si="0"/>
        <v>0.99465374800255113</v>
      </c>
    </row>
    <row r="8" spans="1:17">
      <c r="A8" s="2">
        <v>23</v>
      </c>
      <c r="B8" s="9">
        <v>476.987787005374</v>
      </c>
      <c r="C8" s="9">
        <v>430.711874874182</v>
      </c>
      <c r="D8" s="9">
        <v>448.92550773103898</v>
      </c>
      <c r="E8" s="9">
        <v>430.62141189908601</v>
      </c>
      <c r="F8" s="9">
        <v>430.48023672993799</v>
      </c>
      <c r="G8" s="9">
        <v>441.21591558584299</v>
      </c>
      <c r="H8" s="9">
        <v>443.15712230424373</v>
      </c>
      <c r="J8" s="15" t="s">
        <v>43</v>
      </c>
      <c r="K8" s="16" t="s">
        <v>50</v>
      </c>
      <c r="L8" s="20">
        <f>AVERAGE(B38:B40)</f>
        <v>0.92307000707783204</v>
      </c>
      <c r="M8" s="21">
        <f t="shared" ref="M8:Q8" si="1">AVERAGE(C38:C40)</f>
        <v>0.97001245770339317</v>
      </c>
      <c r="N8" s="21">
        <f t="shared" si="1"/>
        <v>1.0261243961637454</v>
      </c>
      <c r="O8" s="21">
        <f t="shared" si="1"/>
        <v>0.96224138196369557</v>
      </c>
      <c r="P8" s="21">
        <f t="shared" si="1"/>
        <v>0.95350934570351065</v>
      </c>
      <c r="Q8" s="22">
        <f t="shared" si="1"/>
        <v>1.0104351998034511</v>
      </c>
    </row>
    <row r="9" spans="1:17">
      <c r="A9" s="2">
        <v>31</v>
      </c>
      <c r="B9" s="9">
        <v>333.82483660130703</v>
      </c>
      <c r="C9" s="9">
        <v>365.97216760458298</v>
      </c>
      <c r="D9" s="9">
        <v>414.76081719186698</v>
      </c>
      <c r="E9" s="9">
        <v>353.803181336161</v>
      </c>
      <c r="F9" s="9">
        <v>367.423223395847</v>
      </c>
      <c r="G9" s="9">
        <v>407.16919786096298</v>
      </c>
      <c r="H9" s="9">
        <v>373.82557066512135</v>
      </c>
      <c r="J9" s="15">
        <v>42</v>
      </c>
      <c r="K9" s="16" t="s">
        <v>51</v>
      </c>
      <c r="L9" s="20">
        <f>B41</f>
        <v>0.9042171319989567</v>
      </c>
      <c r="M9" s="21">
        <f t="shared" ref="M9:Q9" si="2">C41</f>
        <v>0.92356639487890368</v>
      </c>
      <c r="N9" s="21">
        <f t="shared" si="2"/>
        <v>1.00900003331827</v>
      </c>
      <c r="O9" s="21">
        <f t="shared" si="2"/>
        <v>0.95377053245646448</v>
      </c>
      <c r="P9" s="21">
        <f t="shared" si="2"/>
        <v>0.89518665366637729</v>
      </c>
      <c r="Q9" s="22">
        <f t="shared" si="2"/>
        <v>0.95716092441536549</v>
      </c>
    </row>
    <row r="10" spans="1:17">
      <c r="A10" s="2">
        <v>32</v>
      </c>
      <c r="B10" s="9">
        <v>380.76168224299101</v>
      </c>
      <c r="C10" s="9">
        <v>433.76982726481901</v>
      </c>
      <c r="D10" s="9">
        <v>466.77795505916799</v>
      </c>
      <c r="E10" s="9">
        <v>394.07944256357803</v>
      </c>
      <c r="F10" s="9">
        <v>384.96840645227599</v>
      </c>
      <c r="G10" s="9">
        <v>462.07707985918103</v>
      </c>
      <c r="H10" s="9">
        <v>420.40573224033551</v>
      </c>
      <c r="J10" s="15" t="s">
        <v>44</v>
      </c>
      <c r="K10" s="16" t="s">
        <v>52</v>
      </c>
      <c r="L10" s="20">
        <f>AVERAGE(B42:B43)</f>
        <v>0.83253075907745155</v>
      </c>
      <c r="M10" s="21">
        <f t="shared" ref="M10:Q10" si="3">AVERAGE(C42:C43)</f>
        <v>0.86263313007781006</v>
      </c>
      <c r="N10" s="21">
        <f t="shared" si="3"/>
        <v>0.86484575217314552</v>
      </c>
      <c r="O10" s="21">
        <f t="shared" si="3"/>
        <v>0.84834890917276073</v>
      </c>
      <c r="P10" s="21">
        <f t="shared" si="3"/>
        <v>0.84746232651250319</v>
      </c>
      <c r="Q10" s="22">
        <f t="shared" si="3"/>
        <v>0.86190311245177009</v>
      </c>
    </row>
    <row r="11" spans="1:17">
      <c r="A11" s="2">
        <v>33</v>
      </c>
      <c r="B11" s="9">
        <v>430.174571140262</v>
      </c>
      <c r="C11" s="9">
        <v>471.69754822268101</v>
      </c>
      <c r="D11" s="9">
        <v>491.25609977790202</v>
      </c>
      <c r="E11" s="9">
        <v>450.34805220535401</v>
      </c>
      <c r="F11" s="9">
        <v>429.99544281557098</v>
      </c>
      <c r="G11" s="9">
        <v>475.40283072608599</v>
      </c>
      <c r="H11" s="9">
        <v>458.14575748130932</v>
      </c>
      <c r="J11" s="15" t="s">
        <v>45</v>
      </c>
      <c r="K11" s="16" t="s">
        <v>68</v>
      </c>
      <c r="L11" s="20">
        <f>AVERAGE(B44:B45)</f>
        <v>0.75451530112414056</v>
      </c>
      <c r="M11" s="21">
        <f t="shared" ref="M11:Q11" si="4">AVERAGE(C44:C45)</f>
        <v>0.78511570318605006</v>
      </c>
      <c r="N11" s="21">
        <f t="shared" si="4"/>
        <v>0.78277992638016947</v>
      </c>
      <c r="O11" s="21">
        <f t="shared" si="4"/>
        <v>0.80128900342089393</v>
      </c>
      <c r="P11" s="21">
        <f t="shared" si="4"/>
        <v>0.77942185817277876</v>
      </c>
      <c r="Q11" s="22">
        <f t="shared" si="4"/>
        <v>0.79024740529735071</v>
      </c>
    </row>
    <row r="12" spans="1:17">
      <c r="A12" s="2">
        <v>42</v>
      </c>
      <c r="B12" s="9">
        <v>373.79345794392498</v>
      </c>
      <c r="C12" s="9">
        <v>403.52019048642501</v>
      </c>
      <c r="D12" s="9">
        <v>449.96171250284101</v>
      </c>
      <c r="E12" s="9">
        <v>395.89411810654599</v>
      </c>
      <c r="F12" s="9">
        <v>370.021588037068</v>
      </c>
      <c r="G12" s="9">
        <v>424.58456973293801</v>
      </c>
      <c r="H12" s="9">
        <v>402.96260613495707</v>
      </c>
      <c r="J12" s="15">
        <v>51</v>
      </c>
      <c r="K12" s="16" t="s">
        <v>54</v>
      </c>
      <c r="L12" s="20">
        <f>B46</f>
        <v>1.3667512598790619</v>
      </c>
      <c r="M12" s="21">
        <f t="shared" ref="M12:Q23" si="5">C46</f>
        <v>1.1952243273790086</v>
      </c>
      <c r="N12" s="21">
        <f t="shared" si="5"/>
        <v>1.1493888815166557</v>
      </c>
      <c r="O12" s="21">
        <f t="shared" si="5"/>
        <v>1.2200328760981924</v>
      </c>
      <c r="P12" s="21">
        <f t="shared" si="5"/>
        <v>1.1630753928555555</v>
      </c>
      <c r="Q12" s="22">
        <f t="shared" si="5"/>
        <v>1.1566085683661134</v>
      </c>
    </row>
    <row r="13" spans="1:17">
      <c r="A13" s="2">
        <v>44</v>
      </c>
      <c r="B13" s="9">
        <v>367.72876447876502</v>
      </c>
      <c r="C13" s="9">
        <v>379.10403043873498</v>
      </c>
      <c r="D13" s="9">
        <v>388.71247507111701</v>
      </c>
      <c r="E13" s="9">
        <v>362.89897475089799</v>
      </c>
      <c r="F13" s="9">
        <v>356.43489924188401</v>
      </c>
      <c r="G13" s="9">
        <v>387.51095286012799</v>
      </c>
      <c r="H13" s="9">
        <v>373.73168280692113</v>
      </c>
      <c r="J13" s="15">
        <v>52</v>
      </c>
      <c r="K13" s="16" t="s">
        <v>55</v>
      </c>
      <c r="L13" s="20">
        <f t="shared" ref="L13:L23" si="6">B47</f>
        <v>1.2797129146641899</v>
      </c>
      <c r="M13" s="21">
        <f t="shared" si="5"/>
        <v>1.1757663412614774</v>
      </c>
      <c r="N13" s="21">
        <f t="shared" si="5"/>
        <v>1.1616231540551059</v>
      </c>
      <c r="O13" s="21">
        <f t="shared" si="5"/>
        <v>1.1830390662520049</v>
      </c>
      <c r="P13" s="21">
        <f t="shared" si="5"/>
        <v>1.2069588121619148</v>
      </c>
      <c r="Q13" s="22">
        <f t="shared" si="5"/>
        <v>1.1771460534797309</v>
      </c>
    </row>
    <row r="14" spans="1:17">
      <c r="A14" s="2">
        <v>45</v>
      </c>
      <c r="B14" s="9">
        <v>320.58942872397199</v>
      </c>
      <c r="C14" s="9">
        <v>374.69101212458798</v>
      </c>
      <c r="D14" s="9">
        <v>382.64027586756799</v>
      </c>
      <c r="E14" s="9">
        <v>341.37177343125097</v>
      </c>
      <c r="F14" s="9">
        <v>344.15498237315398</v>
      </c>
      <c r="G14" s="9">
        <v>377.14784759255002</v>
      </c>
      <c r="H14" s="9">
        <v>356.76588668551381</v>
      </c>
      <c r="J14" s="15">
        <v>53</v>
      </c>
      <c r="K14" s="16" t="s">
        <v>69</v>
      </c>
      <c r="L14" s="20">
        <f t="shared" si="6"/>
        <v>1.0355882817682296</v>
      </c>
      <c r="M14" s="21">
        <f t="shared" si="5"/>
        <v>1.0196341851235888</v>
      </c>
      <c r="N14" s="21">
        <f t="shared" si="5"/>
        <v>1.0311716777454163</v>
      </c>
      <c r="O14" s="21">
        <f t="shared" si="5"/>
        <v>1.0769222807459444</v>
      </c>
      <c r="P14" s="21">
        <f t="shared" si="5"/>
        <v>1.0803385390913605</v>
      </c>
      <c r="Q14" s="22">
        <f t="shared" si="5"/>
        <v>1.048049531304718</v>
      </c>
    </row>
    <row r="15" spans="1:17">
      <c r="A15" s="2">
        <v>48</v>
      </c>
      <c r="B15" s="9">
        <v>341.86501377410502</v>
      </c>
      <c r="C15" s="9">
        <v>363.706229921638</v>
      </c>
      <c r="D15" s="9">
        <v>365.454795948764</v>
      </c>
      <c r="E15" s="9">
        <v>346.50733613200902</v>
      </c>
      <c r="F15" s="9">
        <v>345.489444214971</v>
      </c>
      <c r="G15" s="9">
        <v>369.823741656143</v>
      </c>
      <c r="H15" s="9">
        <v>355.4744269412717</v>
      </c>
      <c r="J15" s="15">
        <v>54</v>
      </c>
      <c r="K15" s="16" t="s">
        <v>70</v>
      </c>
      <c r="L15" s="20">
        <f t="shared" si="6"/>
        <v>1.3369305463577366</v>
      </c>
      <c r="M15" s="21">
        <f t="shared" si="5"/>
        <v>1.3165938221488411</v>
      </c>
      <c r="N15" s="21">
        <f t="shared" si="5"/>
        <v>1.2937834190339048</v>
      </c>
      <c r="O15" s="21">
        <f t="shared" si="5"/>
        <v>1.3149501644205386</v>
      </c>
      <c r="P15" s="21">
        <f t="shared" si="5"/>
        <v>1.3104772544455905</v>
      </c>
      <c r="Q15" s="22">
        <f t="shared" si="5"/>
        <v>1.2929903688344697</v>
      </c>
    </row>
    <row r="16" spans="1:17">
      <c r="A16" s="2">
        <v>49</v>
      </c>
      <c r="B16" s="9">
        <v>281.951707891637</v>
      </c>
      <c r="C16" s="9">
        <v>322.35172944154999</v>
      </c>
      <c r="D16" s="9">
        <v>332.70374628344899</v>
      </c>
      <c r="E16" s="9">
        <v>318.69586015623003</v>
      </c>
      <c r="F16" s="9">
        <v>298.85196219607099</v>
      </c>
      <c r="G16" s="9">
        <v>331.26391456151202</v>
      </c>
      <c r="H16" s="9">
        <v>314.30315342174157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1.2341448152804262</v>
      </c>
      <c r="N16" s="21">
        <f t="shared" si="5"/>
        <v>1.1888072676102726</v>
      </c>
      <c r="O16" s="21">
        <f t="shared" si="5"/>
        <v>1.3337174229765261</v>
      </c>
      <c r="P16" s="21">
        <f t="shared" si="5"/>
        <v>1.1281195761745846</v>
      </c>
      <c r="Q16" s="22">
        <f t="shared" si="5"/>
        <v>1.2782147134665651</v>
      </c>
    </row>
    <row r="17" spans="1:17">
      <c r="A17" s="2">
        <v>51</v>
      </c>
      <c r="B17" s="9">
        <v>565</v>
      </c>
      <c r="C17" s="9">
        <v>522.21166873576499</v>
      </c>
      <c r="D17" s="9">
        <v>512.56786162644698</v>
      </c>
      <c r="E17" s="9">
        <v>506.415141910388</v>
      </c>
      <c r="F17" s="9">
        <v>480.75225664796301</v>
      </c>
      <c r="G17" s="9">
        <v>513.05704069470505</v>
      </c>
      <c r="H17" s="9">
        <v>516.66732826921123</v>
      </c>
      <c r="J17" s="15">
        <v>56</v>
      </c>
      <c r="K17" s="16" t="s">
        <v>72</v>
      </c>
      <c r="L17" s="20">
        <f t="shared" si="6"/>
        <v>0.81997935456908855</v>
      </c>
      <c r="M17" s="21">
        <f t="shared" si="5"/>
        <v>0.81139555495094551</v>
      </c>
      <c r="N17" s="21">
        <f t="shared" si="5"/>
        <v>0.8553009612326441</v>
      </c>
      <c r="O17" s="21">
        <f t="shared" si="5"/>
        <v>0.81811263191881956</v>
      </c>
      <c r="P17" s="21">
        <f t="shared" si="5"/>
        <v>0.8674111598634705</v>
      </c>
      <c r="Q17" s="22">
        <f t="shared" si="5"/>
        <v>0.81410863441116432</v>
      </c>
    </row>
    <row r="18" spans="1:17">
      <c r="A18" s="2">
        <v>52</v>
      </c>
      <c r="B18" s="9">
        <v>529.01930147058795</v>
      </c>
      <c r="C18" s="9">
        <v>513.71017895856505</v>
      </c>
      <c r="D18" s="9">
        <v>518.02371300488903</v>
      </c>
      <c r="E18" s="9">
        <v>491.059633194117</v>
      </c>
      <c r="F18" s="9">
        <v>498.89128098856401</v>
      </c>
      <c r="G18" s="9">
        <v>522.16721126052505</v>
      </c>
      <c r="H18" s="9">
        <v>512.14521981287476</v>
      </c>
      <c r="J18" s="15">
        <v>61</v>
      </c>
      <c r="K18" s="16" t="s">
        <v>60</v>
      </c>
      <c r="L18" s="20">
        <f t="shared" si="6"/>
        <v>1.49684778245387</v>
      </c>
      <c r="M18" s="21">
        <f t="shared" si="5"/>
        <v>1.2716800699381519</v>
      </c>
      <c r="N18" s="21">
        <f t="shared" si="5"/>
        <v>1.2748035036645051</v>
      </c>
      <c r="O18" s="21">
        <f t="shared" si="5"/>
        <v>1.3110027212652586</v>
      </c>
      <c r="P18" s="21">
        <f t="shared" si="5"/>
        <v>1.29009072894847</v>
      </c>
      <c r="Q18" s="22">
        <f t="shared" si="5"/>
        <v>1.2655030776442762</v>
      </c>
    </row>
    <row r="19" spans="1:17">
      <c r="A19" s="2">
        <v>53</v>
      </c>
      <c r="B19" s="9">
        <v>428.10085227272702</v>
      </c>
      <c r="C19" s="9">
        <v>445.49366768751798</v>
      </c>
      <c r="D19" s="9">
        <v>459.84911663169299</v>
      </c>
      <c r="E19" s="9">
        <v>447.01233902365999</v>
      </c>
      <c r="F19" s="9">
        <v>446.55333076626903</v>
      </c>
      <c r="G19" s="9">
        <v>464.90161472023999</v>
      </c>
      <c r="H19" s="9">
        <v>448.65182018368449</v>
      </c>
      <c r="J19" s="15">
        <v>62</v>
      </c>
      <c r="K19" s="16" t="s">
        <v>73</v>
      </c>
      <c r="L19" s="20">
        <f t="shared" si="6"/>
        <v>1.1988267712087317</v>
      </c>
      <c r="M19" s="21">
        <f t="shared" si="5"/>
        <v>1.2145876095821055</v>
      </c>
      <c r="N19" s="21">
        <f t="shared" si="5"/>
        <v>1.2300634053024988</v>
      </c>
      <c r="O19" s="21">
        <f t="shared" si="5"/>
        <v>1.2586784151074342</v>
      </c>
      <c r="P19" s="21">
        <f t="shared" si="5"/>
        <v>1.2717755374004838</v>
      </c>
      <c r="Q19" s="22">
        <f t="shared" si="5"/>
        <v>1.1689436238355086</v>
      </c>
    </row>
    <row r="20" spans="1:17">
      <c r="A20" s="2">
        <v>54</v>
      </c>
      <c r="B20" s="9">
        <v>552.67244367417698</v>
      </c>
      <c r="C20" s="9">
        <v>575.23984507514501</v>
      </c>
      <c r="D20" s="9">
        <v>576.96034054802396</v>
      </c>
      <c r="E20" s="9">
        <v>545.81371302859895</v>
      </c>
      <c r="F20" s="9">
        <v>541.68018791434201</v>
      </c>
      <c r="G20" s="9">
        <v>573.55429522547195</v>
      </c>
      <c r="H20" s="9">
        <v>560.98680424429313</v>
      </c>
      <c r="J20" s="15">
        <v>71</v>
      </c>
      <c r="K20" s="16" t="s">
        <v>74</v>
      </c>
      <c r="L20" s="20">
        <f t="shared" si="6"/>
        <v>0.84269580014572842</v>
      </c>
      <c r="M20" s="21">
        <f t="shared" si="5"/>
        <v>1.0680705172537501</v>
      </c>
      <c r="N20" s="21">
        <f t="shared" si="5"/>
        <v>0.9037950777804451</v>
      </c>
      <c r="O20" s="21">
        <f t="shared" si="5"/>
        <v>0.91220430941787956</v>
      </c>
      <c r="P20" s="21">
        <f t="shared" si="5"/>
        <v>0.98448117664317292</v>
      </c>
      <c r="Q20" s="22">
        <f t="shared" si="5"/>
        <v>0.97544025468267337</v>
      </c>
    </row>
    <row r="21" spans="1:17">
      <c r="A21" s="2">
        <v>55</v>
      </c>
      <c r="B21" s="9"/>
      <c r="C21" s="9">
        <v>539.21662125340595</v>
      </c>
      <c r="D21" s="9">
        <v>530.14641853932596</v>
      </c>
      <c r="E21" s="9">
        <v>553.603686635945</v>
      </c>
      <c r="F21" s="9">
        <v>466.30341880341899</v>
      </c>
      <c r="G21" s="9">
        <v>567</v>
      </c>
      <c r="H21" s="9">
        <v>531.25402904641919</v>
      </c>
      <c r="J21" s="15">
        <v>72</v>
      </c>
      <c r="K21" s="16" t="s">
        <v>75</v>
      </c>
      <c r="L21" s="20">
        <f t="shared" si="6"/>
        <v>0.71597860666526958</v>
      </c>
      <c r="M21" s="21">
        <f t="shared" si="5"/>
        <v>0.70434368755542176</v>
      </c>
      <c r="N21" s="21">
        <f t="shared" si="5"/>
        <v>0.68842133277896411</v>
      </c>
      <c r="O21" s="21">
        <f t="shared" si="5"/>
        <v>0.72570660306969892</v>
      </c>
      <c r="P21" s="21">
        <f t="shared" si="5"/>
        <v>0.72938409171262453</v>
      </c>
      <c r="Q21" s="22">
        <f t="shared" si="5"/>
        <v>0.69385083183225549</v>
      </c>
    </row>
    <row r="22" spans="1:17">
      <c r="A22" s="2">
        <v>56</v>
      </c>
      <c r="B22" s="9">
        <v>338.97048346055999</v>
      </c>
      <c r="C22" s="9">
        <v>354.51104621078599</v>
      </c>
      <c r="D22" s="9">
        <v>381.41989347206697</v>
      </c>
      <c r="E22" s="9">
        <v>339.58480358074002</v>
      </c>
      <c r="F22" s="9">
        <v>358.54070605187297</v>
      </c>
      <c r="G22" s="9">
        <v>361.12836978636801</v>
      </c>
      <c r="H22" s="9">
        <v>355.69255042706573</v>
      </c>
      <c r="J22" s="15">
        <v>81</v>
      </c>
      <c r="K22" s="16" t="s">
        <v>76</v>
      </c>
      <c r="L22" s="20">
        <f t="shared" si="6"/>
        <v>0.96316987821790379</v>
      </c>
      <c r="M22" s="21">
        <f t="shared" si="5"/>
        <v>0.8802133990547677</v>
      </c>
      <c r="N22" s="21">
        <f t="shared" si="5"/>
        <v>0.89518523073183809</v>
      </c>
      <c r="O22" s="21">
        <f t="shared" si="5"/>
        <v>0.88677545428416416</v>
      </c>
      <c r="P22" s="21">
        <f t="shared" si="5"/>
        <v>0.97740609309426951</v>
      </c>
      <c r="Q22" s="22">
        <f t="shared" si="5"/>
        <v>0.8961200099681188</v>
      </c>
    </row>
    <row r="23" spans="1:17" ht="17" thickBot="1">
      <c r="A23" s="2">
        <v>61</v>
      </c>
      <c r="B23" s="9">
        <v>618.78047740835495</v>
      </c>
      <c r="C23" s="9">
        <v>555.61634431979996</v>
      </c>
      <c r="D23" s="9">
        <v>568.49628213299297</v>
      </c>
      <c r="E23" s="9">
        <v>544.17519571908394</v>
      </c>
      <c r="F23" s="9">
        <v>533.25350448680501</v>
      </c>
      <c r="G23" s="9">
        <v>561.361277932961</v>
      </c>
      <c r="H23" s="9">
        <v>563.61384699999962</v>
      </c>
      <c r="J23" s="15">
        <v>92</v>
      </c>
      <c r="K23" s="16" t="s">
        <v>77</v>
      </c>
      <c r="L23" s="23">
        <f t="shared" si="6"/>
        <v>1.0824986702020671</v>
      </c>
      <c r="M23" s="24">
        <f t="shared" si="5"/>
        <v>1.132297160230175</v>
      </c>
      <c r="N23" s="24">
        <f t="shared" si="5"/>
        <v>1.1132215248138801</v>
      </c>
      <c r="O23" s="24">
        <f t="shared" si="5"/>
        <v>1.1732222817884861</v>
      </c>
      <c r="P23" s="24">
        <f t="shared" si="5"/>
        <v>0.92261459584674499</v>
      </c>
      <c r="Q23" s="25">
        <f t="shared" si="5"/>
        <v>1.0189914751582436</v>
      </c>
    </row>
    <row r="24" spans="1:17">
      <c r="A24" s="2">
        <v>62</v>
      </c>
      <c r="B24" s="9">
        <v>495.58185575981702</v>
      </c>
      <c r="C24" s="9">
        <v>530.67178093382802</v>
      </c>
      <c r="D24" s="9">
        <v>548.5445174038</v>
      </c>
      <c r="E24" s="9">
        <v>522.45625564181296</v>
      </c>
      <c r="F24" s="9">
        <v>525.68299811918598</v>
      </c>
      <c r="G24" s="9">
        <v>518.52871644484503</v>
      </c>
      <c r="H24" s="9">
        <v>523.57768738388154</v>
      </c>
    </row>
    <row r="25" spans="1:17">
      <c r="A25" s="2">
        <v>71</v>
      </c>
      <c r="B25" s="9">
        <v>348.36121323529397</v>
      </c>
      <c r="C25" s="9">
        <v>466.65623713136301</v>
      </c>
      <c r="D25" s="9">
        <v>403.04575571946498</v>
      </c>
      <c r="E25" s="9">
        <v>378.64067752215499</v>
      </c>
      <c r="F25" s="9">
        <v>406.93109853922101</v>
      </c>
      <c r="G25" s="9">
        <v>432.69305115814001</v>
      </c>
      <c r="H25" s="9">
        <v>406.05467221760637</v>
      </c>
    </row>
    <row r="26" spans="1:17">
      <c r="A26" s="2">
        <v>72</v>
      </c>
      <c r="B26" s="9">
        <v>295.97771345875498</v>
      </c>
      <c r="C26" s="9">
        <v>307.73845881166</v>
      </c>
      <c r="D26" s="9">
        <v>307.00022952625801</v>
      </c>
      <c r="E26" s="9">
        <v>301.228614063404</v>
      </c>
      <c r="F26" s="9">
        <v>301.487805698523</v>
      </c>
      <c r="G26" s="9">
        <v>307.78351829634101</v>
      </c>
      <c r="H26" s="9">
        <v>303.53605664249017</v>
      </c>
    </row>
    <row r="27" spans="1:17">
      <c r="A27" s="2">
        <v>81</v>
      </c>
      <c r="B27" s="9">
        <v>398.16387748658002</v>
      </c>
      <c r="C27" s="9">
        <v>384.57860791032198</v>
      </c>
      <c r="D27" s="9">
        <v>399.206210234379</v>
      </c>
      <c r="E27" s="9">
        <v>368.08558713611302</v>
      </c>
      <c r="F27" s="9">
        <v>404.006642908054</v>
      </c>
      <c r="G27" s="9">
        <v>397.50758640067397</v>
      </c>
      <c r="H27" s="9">
        <v>391.92475201268695</v>
      </c>
    </row>
    <row r="28" spans="1:17">
      <c r="A28" s="2">
        <v>92</v>
      </c>
      <c r="B28" s="9">
        <v>447.49309301407698</v>
      </c>
      <c r="C28" s="9">
        <v>494.71783330014603</v>
      </c>
      <c r="D28" s="9">
        <v>496.43909530206702</v>
      </c>
      <c r="E28" s="9">
        <v>486.98485095292398</v>
      </c>
      <c r="F28" s="9">
        <v>381.35881104034002</v>
      </c>
      <c r="G28" s="9">
        <v>452.01182581273503</v>
      </c>
      <c r="H28" s="9">
        <v>459.83425157038147</v>
      </c>
    </row>
    <row r="29" spans="1:17">
      <c r="A29" s="2" t="s">
        <v>14</v>
      </c>
      <c r="B29" s="9">
        <v>413.38904640921606</v>
      </c>
      <c r="C29" s="9">
        <v>436.91519388742358</v>
      </c>
      <c r="D29" s="9">
        <v>445.94816416711564</v>
      </c>
      <c r="E29" s="9">
        <v>415.08319311030596</v>
      </c>
      <c r="F29" s="9">
        <v>413.34573803305329</v>
      </c>
      <c r="G29" s="9">
        <v>443.58744585428468</v>
      </c>
      <c r="H29" s="9">
        <v>428.14728467597462</v>
      </c>
    </row>
    <row r="30" spans="1:17">
      <c r="A30" s="30" t="s">
        <v>95</v>
      </c>
      <c r="B30" s="5">
        <f>AVERAGE(B5:B28)</f>
        <v>413.38904640921606</v>
      </c>
      <c r="C30" s="5">
        <f t="shared" ref="C30:G30" si="7">AVERAGE(C5:C28)</f>
        <v>436.91519388742358</v>
      </c>
      <c r="D30" s="5">
        <f t="shared" si="7"/>
        <v>445.94816416711564</v>
      </c>
      <c r="E30" s="5">
        <f t="shared" si="7"/>
        <v>415.08319311030596</v>
      </c>
      <c r="F30" s="5">
        <f t="shared" si="7"/>
        <v>413.34573803305329</v>
      </c>
      <c r="G30" s="5">
        <f t="shared" si="7"/>
        <v>443.58744585428468</v>
      </c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B5/AVERAGE(B$5:B$28)</f>
        <v>0.73199875136703152</v>
      </c>
      <c r="C34" s="6">
        <f t="shared" ref="C34:H34" si="8">C5/AVERAGE(C$5:C$28)</f>
        <v>0.6871386084466603</v>
      </c>
      <c r="D34" s="6">
        <f t="shared" si="8"/>
        <v>0.72250268228289538</v>
      </c>
      <c r="E34" s="6">
        <f t="shared" si="8"/>
        <v>0.71546836780114242</v>
      </c>
      <c r="F34" s="6">
        <f t="shared" si="8"/>
        <v>0.79794582058506736</v>
      </c>
      <c r="G34" s="6">
        <f t="shared" si="8"/>
        <v>0.62806327255145411</v>
      </c>
      <c r="H34" s="6">
        <f t="shared" si="8"/>
        <v>0.71134853253246033</v>
      </c>
    </row>
    <row r="35" spans="1:8">
      <c r="A35">
        <v>21</v>
      </c>
      <c r="B35" s="6">
        <f t="shared" ref="B35:H50" si="9">B6/AVERAGE(B$5:B$28)</f>
        <v>1.0522775186679503</v>
      </c>
      <c r="C35" s="6">
        <f t="shared" si="9"/>
        <v>1.0765960546232807</v>
      </c>
      <c r="D35" s="6">
        <f t="shared" si="9"/>
        <v>1.0267490148557001</v>
      </c>
      <c r="E35" s="6">
        <f t="shared" si="9"/>
        <v>0.83278406740040167</v>
      </c>
      <c r="F35" s="6">
        <f t="shared" si="9"/>
        <v>1.058447162406416</v>
      </c>
      <c r="G35" s="6">
        <f t="shared" si="9"/>
        <v>1.1970438648249653</v>
      </c>
      <c r="H35" s="6">
        <f t="shared" si="9"/>
        <v>1.0405145077006273</v>
      </c>
    </row>
    <row r="36" spans="1:8">
      <c r="A36">
        <v>22</v>
      </c>
      <c r="B36" s="6">
        <f t="shared" si="9"/>
        <v>1.0753774064160551</v>
      </c>
      <c r="C36" s="6">
        <f t="shared" si="9"/>
        <v>1.0974104059952434</v>
      </c>
      <c r="D36" s="6">
        <f t="shared" si="9"/>
        <v>1.0758818535032455</v>
      </c>
      <c r="E36" s="6">
        <f t="shared" si="9"/>
        <v>1.0601788470777229</v>
      </c>
      <c r="F36" s="6">
        <f t="shared" si="9"/>
        <v>1.1605378103586141</v>
      </c>
      <c r="G36" s="6">
        <f t="shared" si="9"/>
        <v>1.1015044123132309</v>
      </c>
      <c r="H36" s="6">
        <f t="shared" si="9"/>
        <v>1.0928856745762032</v>
      </c>
    </row>
    <row r="37" spans="1:8">
      <c r="A37">
        <v>23</v>
      </c>
      <c r="B37" s="6">
        <f t="shared" si="9"/>
        <v>1.1538471837814521</v>
      </c>
      <c r="C37" s="6">
        <f t="shared" si="9"/>
        <v>0.98580200665935203</v>
      </c>
      <c r="D37" s="6">
        <f t="shared" si="9"/>
        <v>1.0066764341758958</v>
      </c>
      <c r="E37" s="6">
        <f t="shared" si="9"/>
        <v>1.0374339868409244</v>
      </c>
      <c r="F37" s="6">
        <f t="shared" si="9"/>
        <v>1.04145318826419</v>
      </c>
      <c r="G37" s="6">
        <f t="shared" si="9"/>
        <v>0.99465374800255113</v>
      </c>
      <c r="H37" s="6">
        <f t="shared" si="9"/>
        <v>1.0333295445091366</v>
      </c>
    </row>
    <row r="38" spans="1:8">
      <c r="A38">
        <v>31</v>
      </c>
      <c r="B38" s="6">
        <f t="shared" si="9"/>
        <v>0.80753188673231557</v>
      </c>
      <c r="C38" s="6">
        <f t="shared" si="9"/>
        <v>0.8376274680410406</v>
      </c>
      <c r="D38" s="6">
        <f t="shared" si="9"/>
        <v>0.93006508495556572</v>
      </c>
      <c r="E38" s="6">
        <f t="shared" si="9"/>
        <v>0.85236691634040662</v>
      </c>
      <c r="F38" s="6">
        <f t="shared" si="9"/>
        <v>0.88890047625570512</v>
      </c>
      <c r="G38" s="6">
        <f t="shared" si="9"/>
        <v>0.91790063417330159</v>
      </c>
      <c r="H38" s="6">
        <f t="shared" si="9"/>
        <v>0.87166602367288359</v>
      </c>
    </row>
    <row r="39" spans="1:8">
      <c r="A39">
        <v>32</v>
      </c>
      <c r="B39" s="6">
        <f t="shared" si="9"/>
        <v>0.92107346711376803</v>
      </c>
      <c r="C39" s="6">
        <f t="shared" si="9"/>
        <v>0.99280096763259962</v>
      </c>
      <c r="D39" s="6">
        <f t="shared" si="9"/>
        <v>1.0467089957214097</v>
      </c>
      <c r="E39" s="6">
        <f t="shared" si="9"/>
        <v>0.94939869670621357</v>
      </c>
      <c r="F39" s="6">
        <f t="shared" si="9"/>
        <v>0.9313472258942026</v>
      </c>
      <c r="G39" s="6">
        <f t="shared" si="9"/>
        <v>1.0416820497913055</v>
      </c>
      <c r="H39" s="6">
        <f t="shared" si="9"/>
        <v>0.98027909727848661</v>
      </c>
    </row>
    <row r="40" spans="1:8">
      <c r="A40">
        <v>33</v>
      </c>
      <c r="B40" s="6">
        <f t="shared" si="9"/>
        <v>1.0406046673874128</v>
      </c>
      <c r="C40" s="6">
        <f t="shared" si="9"/>
        <v>1.0796089374365394</v>
      </c>
      <c r="D40" s="6">
        <f t="shared" si="9"/>
        <v>1.1015991078142606</v>
      </c>
      <c r="E40" s="6">
        <f t="shared" si="9"/>
        <v>1.0849585328444666</v>
      </c>
      <c r="F40" s="6">
        <f t="shared" si="9"/>
        <v>1.040280334960624</v>
      </c>
      <c r="G40" s="6">
        <f t="shared" si="9"/>
        <v>1.0717229154457459</v>
      </c>
      <c r="H40" s="6">
        <f t="shared" si="9"/>
        <v>1.0682792243874566</v>
      </c>
    </row>
    <row r="41" spans="1:8">
      <c r="A41">
        <v>42</v>
      </c>
      <c r="B41" s="6">
        <f t="shared" si="9"/>
        <v>0.9042171319989567</v>
      </c>
      <c r="C41" s="6">
        <f t="shared" si="9"/>
        <v>0.92356639487890368</v>
      </c>
      <c r="D41" s="6">
        <f t="shared" si="9"/>
        <v>1.00900003331827</v>
      </c>
      <c r="E41" s="6">
        <f t="shared" si="9"/>
        <v>0.95377053245646448</v>
      </c>
      <c r="F41" s="6">
        <f t="shared" si="9"/>
        <v>0.89518665366637729</v>
      </c>
      <c r="G41" s="6">
        <f t="shared" si="9"/>
        <v>0.95716092441536549</v>
      </c>
      <c r="H41" s="6">
        <f t="shared" si="9"/>
        <v>0.93960616967311317</v>
      </c>
    </row>
    <row r="42" spans="1:8">
      <c r="A42">
        <v>44</v>
      </c>
      <c r="B42" s="6">
        <f t="shared" si="9"/>
        <v>0.88954646397366877</v>
      </c>
      <c r="C42" s="6">
        <f t="shared" si="9"/>
        <v>0.86768333018058341</v>
      </c>
      <c r="D42" s="6">
        <f t="shared" si="9"/>
        <v>0.87165394165733134</v>
      </c>
      <c r="E42" s="6">
        <f t="shared" si="9"/>
        <v>0.87428009800064266</v>
      </c>
      <c r="F42" s="6">
        <f t="shared" si="9"/>
        <v>0.86231661886249233</v>
      </c>
      <c r="G42" s="6">
        <f t="shared" si="9"/>
        <v>0.87358412976237065</v>
      </c>
      <c r="H42" s="6">
        <f t="shared" si="9"/>
        <v>0.87144710109922729</v>
      </c>
    </row>
    <row r="43" spans="1:8">
      <c r="A43">
        <v>45</v>
      </c>
      <c r="B43" s="6">
        <f t="shared" si="9"/>
        <v>0.77551505418123434</v>
      </c>
      <c r="C43" s="6">
        <f t="shared" si="9"/>
        <v>0.85758292997503671</v>
      </c>
      <c r="D43" s="6">
        <f t="shared" si="9"/>
        <v>0.8580375626889597</v>
      </c>
      <c r="E43" s="6">
        <f t="shared" si="9"/>
        <v>0.82241772034487892</v>
      </c>
      <c r="F43" s="6">
        <f t="shared" si="9"/>
        <v>0.83260803416251394</v>
      </c>
      <c r="G43" s="6">
        <f t="shared" si="9"/>
        <v>0.85022209514116953</v>
      </c>
      <c r="H43" s="6">
        <f t="shared" si="9"/>
        <v>0.83188718544851403</v>
      </c>
    </row>
    <row r="44" spans="1:8">
      <c r="A44">
        <v>48</v>
      </c>
      <c r="B44" s="6">
        <f t="shared" si="9"/>
        <v>0.82698130669793068</v>
      </c>
      <c r="C44" s="6">
        <f t="shared" si="9"/>
        <v>0.83244124949188936</v>
      </c>
      <c r="D44" s="6">
        <f t="shared" si="9"/>
        <v>0.81950061759153836</v>
      </c>
      <c r="E44" s="6">
        <f t="shared" si="9"/>
        <v>0.83479008999510784</v>
      </c>
      <c r="F44" s="6">
        <f t="shared" si="9"/>
        <v>0.83583647398668437</v>
      </c>
      <c r="G44" s="6">
        <f t="shared" si="9"/>
        <v>0.83371101935474401</v>
      </c>
      <c r="H44" s="6">
        <f t="shared" si="9"/>
        <v>0.82887583023813016</v>
      </c>
    </row>
    <row r="45" spans="1:8">
      <c r="A45">
        <v>49</v>
      </c>
      <c r="B45" s="6">
        <f t="shared" si="9"/>
        <v>0.68204929555035054</v>
      </c>
      <c r="C45" s="6">
        <f t="shared" si="9"/>
        <v>0.73779015688021088</v>
      </c>
      <c r="D45" s="6">
        <f t="shared" si="9"/>
        <v>0.74605923516880057</v>
      </c>
      <c r="E45" s="6">
        <f t="shared" si="9"/>
        <v>0.76778791684668002</v>
      </c>
      <c r="F45" s="6">
        <f t="shared" si="9"/>
        <v>0.72300724235887304</v>
      </c>
      <c r="G45" s="6">
        <f t="shared" si="9"/>
        <v>0.74678379123995742</v>
      </c>
      <c r="H45" s="6">
        <f t="shared" si="9"/>
        <v>0.73287490602509353</v>
      </c>
    </row>
    <row r="46" spans="1:8">
      <c r="A46">
        <v>51</v>
      </c>
      <c r="B46" s="6">
        <f t="shared" si="9"/>
        <v>1.3667512598790619</v>
      </c>
      <c r="C46" s="6">
        <f t="shared" si="9"/>
        <v>1.1952243273790086</v>
      </c>
      <c r="D46" s="6">
        <f t="shared" si="9"/>
        <v>1.1493888815166557</v>
      </c>
      <c r="E46" s="6">
        <f t="shared" si="9"/>
        <v>1.2200328760981924</v>
      </c>
      <c r="F46" s="6">
        <f t="shared" si="9"/>
        <v>1.1630753928555555</v>
      </c>
      <c r="G46" s="6">
        <f t="shared" si="9"/>
        <v>1.1566085683661134</v>
      </c>
      <c r="H46" s="6">
        <f t="shared" si="9"/>
        <v>1.2047366229999188</v>
      </c>
    </row>
    <row r="47" spans="1:8">
      <c r="A47">
        <v>52</v>
      </c>
      <c r="B47" s="6">
        <f t="shared" si="9"/>
        <v>1.2797129146641899</v>
      </c>
      <c r="C47" s="6">
        <f t="shared" si="9"/>
        <v>1.1757663412614774</v>
      </c>
      <c r="D47" s="6">
        <f t="shared" si="9"/>
        <v>1.1616231540551059</v>
      </c>
      <c r="E47" s="6">
        <f t="shared" si="9"/>
        <v>1.1830390662520049</v>
      </c>
      <c r="F47" s="6">
        <f t="shared" si="9"/>
        <v>1.2069588121619148</v>
      </c>
      <c r="G47" s="6">
        <f t="shared" si="9"/>
        <v>1.1771460534797309</v>
      </c>
      <c r="H47" s="6">
        <f t="shared" si="9"/>
        <v>1.1941922177851043</v>
      </c>
    </row>
    <row r="48" spans="1:8">
      <c r="A48">
        <v>53</v>
      </c>
      <c r="B48" s="6">
        <f t="shared" si="9"/>
        <v>1.0355882817682296</v>
      </c>
      <c r="C48" s="6">
        <f t="shared" si="9"/>
        <v>1.0196341851235888</v>
      </c>
      <c r="D48" s="6">
        <f t="shared" si="9"/>
        <v>1.0311716777454163</v>
      </c>
      <c r="E48" s="6">
        <f t="shared" si="9"/>
        <v>1.0769222807459444</v>
      </c>
      <c r="F48" s="6">
        <f t="shared" si="9"/>
        <v>1.0803385390913605</v>
      </c>
      <c r="G48" s="6">
        <f t="shared" si="9"/>
        <v>1.048049531304718</v>
      </c>
      <c r="H48" s="6">
        <f t="shared" si="9"/>
        <v>1.0461417805563771</v>
      </c>
    </row>
    <row r="49" spans="1:8">
      <c r="A49">
        <v>54</v>
      </c>
      <c r="B49" s="6">
        <f t="shared" si="9"/>
        <v>1.3369305463577366</v>
      </c>
      <c r="C49" s="6">
        <f t="shared" si="9"/>
        <v>1.3165938221488411</v>
      </c>
      <c r="D49" s="6">
        <f t="shared" si="9"/>
        <v>1.2937834190339048</v>
      </c>
      <c r="E49" s="6">
        <f t="shared" si="9"/>
        <v>1.3149501644205386</v>
      </c>
      <c r="F49" s="6">
        <f t="shared" si="9"/>
        <v>1.3104772544455905</v>
      </c>
      <c r="G49" s="6">
        <f t="shared" si="9"/>
        <v>1.2929903688344697</v>
      </c>
      <c r="H49" s="6">
        <f t="shared" si="9"/>
        <v>1.3080783535448111</v>
      </c>
    </row>
    <row r="50" spans="1:8">
      <c r="A50">
        <v>55</v>
      </c>
      <c r="B50" s="6">
        <f t="shared" si="9"/>
        <v>0</v>
      </c>
      <c r="C50" s="6">
        <f t="shared" si="9"/>
        <v>1.2341448152804262</v>
      </c>
      <c r="D50" s="6">
        <f t="shared" si="9"/>
        <v>1.1888072676102726</v>
      </c>
      <c r="E50" s="6">
        <f t="shared" si="9"/>
        <v>1.3337174229765261</v>
      </c>
      <c r="F50" s="6">
        <f t="shared" si="9"/>
        <v>1.1281195761745846</v>
      </c>
      <c r="G50" s="6">
        <f t="shared" si="9"/>
        <v>1.2782147134665651</v>
      </c>
      <c r="H50" s="6">
        <f t="shared" si="9"/>
        <v>1.2387490942237374</v>
      </c>
    </row>
    <row r="51" spans="1:8">
      <c r="A51">
        <v>56</v>
      </c>
      <c r="B51" s="6">
        <f t="shared" ref="B51:H57" si="10">B22/AVERAGE(B$5:B$28)</f>
        <v>0.81997935456908855</v>
      </c>
      <c r="C51" s="6">
        <f t="shared" si="10"/>
        <v>0.81139555495094551</v>
      </c>
      <c r="D51" s="6">
        <f t="shared" si="10"/>
        <v>0.8553009612326441</v>
      </c>
      <c r="E51" s="6">
        <f t="shared" si="10"/>
        <v>0.81811263191881956</v>
      </c>
      <c r="F51" s="6">
        <f t="shared" si="10"/>
        <v>0.8674111598634705</v>
      </c>
      <c r="G51" s="6">
        <f t="shared" si="10"/>
        <v>0.81410863441116432</v>
      </c>
      <c r="H51" s="6">
        <f t="shared" si="10"/>
        <v>0.82938443865459954</v>
      </c>
    </row>
    <row r="52" spans="1:8">
      <c r="A52">
        <v>61</v>
      </c>
      <c r="B52" s="6">
        <f t="shared" si="10"/>
        <v>1.49684778245387</v>
      </c>
      <c r="C52" s="6">
        <f t="shared" si="10"/>
        <v>1.2716800699381519</v>
      </c>
      <c r="D52" s="6">
        <f t="shared" si="10"/>
        <v>1.2748035036645051</v>
      </c>
      <c r="E52" s="6">
        <f t="shared" si="10"/>
        <v>1.3110027212652586</v>
      </c>
      <c r="F52" s="6">
        <f t="shared" si="10"/>
        <v>1.29009072894847</v>
      </c>
      <c r="G52" s="6">
        <f t="shared" si="10"/>
        <v>1.2655030776442762</v>
      </c>
      <c r="H52" s="6">
        <f t="shared" si="10"/>
        <v>1.3142039481872831</v>
      </c>
    </row>
    <row r="53" spans="1:8">
      <c r="A53">
        <v>62</v>
      </c>
      <c r="B53" s="6">
        <f t="shared" si="10"/>
        <v>1.1988267712087317</v>
      </c>
      <c r="C53" s="6">
        <f t="shared" si="10"/>
        <v>1.2145876095821055</v>
      </c>
      <c r="D53" s="6">
        <f t="shared" si="10"/>
        <v>1.2300634053024988</v>
      </c>
      <c r="E53" s="6">
        <f t="shared" si="10"/>
        <v>1.2586784151074342</v>
      </c>
      <c r="F53" s="6">
        <f t="shared" si="10"/>
        <v>1.2717755374004838</v>
      </c>
      <c r="G53" s="6">
        <f t="shared" si="10"/>
        <v>1.1689436238355086</v>
      </c>
      <c r="H53" s="6">
        <f t="shared" si="10"/>
        <v>1.2208498205024843</v>
      </c>
    </row>
    <row r="54" spans="1:8">
      <c r="A54">
        <v>71</v>
      </c>
      <c r="B54" s="6">
        <f t="shared" si="10"/>
        <v>0.84269580014572842</v>
      </c>
      <c r="C54" s="6">
        <f t="shared" si="10"/>
        <v>1.0680705172537501</v>
      </c>
      <c r="D54" s="6">
        <f t="shared" si="10"/>
        <v>0.9037950777804451</v>
      </c>
      <c r="E54" s="6">
        <f t="shared" si="10"/>
        <v>0.91220430941787956</v>
      </c>
      <c r="F54" s="6">
        <f t="shared" si="10"/>
        <v>0.98448117664317292</v>
      </c>
      <c r="G54" s="6">
        <f t="shared" si="10"/>
        <v>0.97544025468267337</v>
      </c>
      <c r="H54" s="6">
        <f t="shared" si="10"/>
        <v>0.94681608028035502</v>
      </c>
    </row>
    <row r="55" spans="1:8">
      <c r="A55">
        <v>72</v>
      </c>
      <c r="B55" s="6">
        <f t="shared" si="10"/>
        <v>0.71597860666526958</v>
      </c>
      <c r="C55" s="6">
        <f t="shared" si="10"/>
        <v>0.70434368755542176</v>
      </c>
      <c r="D55" s="6">
        <f t="shared" si="10"/>
        <v>0.68842133277896411</v>
      </c>
      <c r="E55" s="6">
        <f t="shared" si="10"/>
        <v>0.72570660306969892</v>
      </c>
      <c r="F55" s="6">
        <f t="shared" si="10"/>
        <v>0.72938409171262453</v>
      </c>
      <c r="G55" s="6">
        <f t="shared" si="10"/>
        <v>0.69385083183225549</v>
      </c>
      <c r="H55" s="6">
        <f t="shared" si="10"/>
        <v>0.70776877853527898</v>
      </c>
    </row>
    <row r="56" spans="1:8">
      <c r="A56">
        <v>81</v>
      </c>
      <c r="B56" s="6">
        <f t="shared" si="10"/>
        <v>0.96316987821790379</v>
      </c>
      <c r="C56" s="6">
        <f t="shared" si="10"/>
        <v>0.8802133990547677</v>
      </c>
      <c r="D56" s="6">
        <f t="shared" si="10"/>
        <v>0.89518523073183809</v>
      </c>
      <c r="E56" s="6">
        <f t="shared" si="10"/>
        <v>0.88677545428416416</v>
      </c>
      <c r="F56" s="6">
        <f t="shared" si="10"/>
        <v>0.97740609309426951</v>
      </c>
      <c r="G56" s="6">
        <f t="shared" si="10"/>
        <v>0.8961200099681188</v>
      </c>
      <c r="H56" s="6">
        <f t="shared" si="10"/>
        <v>0.91386870501674411</v>
      </c>
    </row>
    <row r="57" spans="1:8">
      <c r="A57">
        <v>92</v>
      </c>
      <c r="B57" s="6">
        <f t="shared" si="10"/>
        <v>1.0824986702020671</v>
      </c>
      <c r="C57" s="6">
        <f t="shared" si="10"/>
        <v>1.132297160230175</v>
      </c>
      <c r="D57" s="6">
        <f t="shared" si="10"/>
        <v>1.1132215248138801</v>
      </c>
      <c r="E57" s="6">
        <f t="shared" si="10"/>
        <v>1.1732222817884861</v>
      </c>
      <c r="F57" s="6">
        <f t="shared" si="10"/>
        <v>0.92261459584674499</v>
      </c>
      <c r="G57" s="6">
        <f t="shared" si="10"/>
        <v>1.0189914751582436</v>
      </c>
      <c r="H57" s="6">
        <f t="shared" si="10"/>
        <v>1.0722163625719794</v>
      </c>
    </row>
    <row r="58" spans="1:8">
      <c r="A58" t="s">
        <v>14</v>
      </c>
      <c r="B58">
        <f>AVERAGE(B34:B57)</f>
        <v>0.95833333333333359</v>
      </c>
      <c r="C58">
        <f t="shared" ref="C58:H58" si="11">AVERAGE(C34:C57)</f>
        <v>1</v>
      </c>
      <c r="D58">
        <f t="shared" si="11"/>
        <v>1</v>
      </c>
      <c r="E58">
        <f t="shared" si="11"/>
        <v>0.99999999999999989</v>
      </c>
      <c r="F58">
        <f t="shared" si="11"/>
        <v>1</v>
      </c>
      <c r="G58">
        <f t="shared" si="11"/>
        <v>1</v>
      </c>
      <c r="H58">
        <f t="shared" si="11"/>
        <v>1.0000000000000002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30" sqref="A30:G30"/>
    </sheetView>
  </sheetViews>
  <sheetFormatPr baseColWidth="10" defaultRowHeight="16"/>
  <cols>
    <col min="1" max="1" width="17.5703125" bestFit="1" customWidth="1"/>
    <col min="2" max="2" width="15.42578125" bestFit="1" customWidth="1"/>
    <col min="3" max="7" width="6.5703125" bestFit="1" customWidth="1"/>
    <col min="8" max="8" width="10.42578125" bestFit="1" customWidth="1"/>
    <col min="9" max="9" width="12.85546875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8" t="s">
        <v>87</v>
      </c>
      <c r="L1" s="28" t="s">
        <v>90</v>
      </c>
    </row>
    <row r="2" spans="1:17" ht="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K2" s="27" t="s">
        <v>85</v>
      </c>
    </row>
    <row r="3" spans="1:17" ht="35" thickBot="1">
      <c r="A3" s="1" t="s">
        <v>35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0.67636881947970007</v>
      </c>
      <c r="M4" s="18">
        <f t="shared" ref="M4:Q7" si="0">C34</f>
        <v>0.6382372399660079</v>
      </c>
      <c r="N4" s="18">
        <f t="shared" si="0"/>
        <v>0.6916115024669568</v>
      </c>
      <c r="O4" s="18">
        <f t="shared" si="0"/>
        <v>0.68328127498055469</v>
      </c>
      <c r="P4" s="18">
        <f t="shared" si="0"/>
        <v>0.75248496513481078</v>
      </c>
      <c r="Q4" s="19">
        <f t="shared" si="0"/>
        <v>0.55785459857406727</v>
      </c>
    </row>
    <row r="5" spans="1:17">
      <c r="A5" s="2">
        <v>11</v>
      </c>
      <c r="B5" s="9">
        <v>251.61385115180201</v>
      </c>
      <c r="C5" s="9">
        <v>254.62692847124799</v>
      </c>
      <c r="D5" s="9">
        <v>284.16991086046897</v>
      </c>
      <c r="E5" s="9">
        <v>265.20746803761102</v>
      </c>
      <c r="F5" s="9">
        <v>284.91796374290402</v>
      </c>
      <c r="G5" s="9">
        <v>227.32371794871801</v>
      </c>
      <c r="H5" s="9">
        <v>261.30997336879199</v>
      </c>
      <c r="J5" s="15">
        <v>11</v>
      </c>
      <c r="K5" s="16" t="s">
        <v>67</v>
      </c>
      <c r="L5" s="20">
        <f>B35</f>
        <v>0.8817041342270826</v>
      </c>
      <c r="M5" s="21">
        <f t="shared" si="0"/>
        <v>0.99962513739371117</v>
      </c>
      <c r="N5" s="21">
        <f t="shared" si="0"/>
        <v>1.0864146285552916</v>
      </c>
      <c r="O5" s="21">
        <f t="shared" si="0"/>
        <v>1.0396326737834771</v>
      </c>
      <c r="P5" s="21">
        <f t="shared" si="0"/>
        <v>0.97359458396552678</v>
      </c>
      <c r="Q5" s="22">
        <f t="shared" si="0"/>
        <v>1.1806365493535169</v>
      </c>
    </row>
    <row r="6" spans="1:17">
      <c r="A6" s="2">
        <v>21</v>
      </c>
      <c r="B6" s="9">
        <v>328</v>
      </c>
      <c r="C6" s="9">
        <v>398.80386542591299</v>
      </c>
      <c r="D6" s="9">
        <v>446.386948529412</v>
      </c>
      <c r="E6" s="9">
        <v>403.52100840336101</v>
      </c>
      <c r="F6" s="9">
        <v>368.63804491413498</v>
      </c>
      <c r="G6" s="9">
        <v>481.105095541401</v>
      </c>
      <c r="H6" s="9">
        <v>404.40916046903703</v>
      </c>
      <c r="J6" s="15">
        <v>22</v>
      </c>
      <c r="K6" s="16" t="s">
        <v>48</v>
      </c>
      <c r="L6" s="20">
        <f>B36</f>
        <v>1.0763631781416114</v>
      </c>
      <c r="M6" s="21">
        <f t="shared" si="0"/>
        <v>1.072218646650746</v>
      </c>
      <c r="N6" s="21">
        <f t="shared" si="0"/>
        <v>1.0640941332009068</v>
      </c>
      <c r="O6" s="21">
        <f t="shared" si="0"/>
        <v>1.0389744307240989</v>
      </c>
      <c r="P6" s="21">
        <f t="shared" si="0"/>
        <v>1.1185268805450261</v>
      </c>
      <c r="Q6" s="22">
        <f t="shared" si="0"/>
        <v>1.065888762041161</v>
      </c>
    </row>
    <row r="7" spans="1:17">
      <c r="A7" s="2">
        <v>22</v>
      </c>
      <c r="B7" s="9">
        <v>400.414502694757</v>
      </c>
      <c r="C7" s="9">
        <v>427.76529407907702</v>
      </c>
      <c r="D7" s="9">
        <v>437.215884785399</v>
      </c>
      <c r="E7" s="9">
        <v>403.26551921973601</v>
      </c>
      <c r="F7" s="9">
        <v>423.514642766978</v>
      </c>
      <c r="G7" s="9">
        <v>434.34578997161799</v>
      </c>
      <c r="H7" s="9">
        <v>421.08693891959416</v>
      </c>
      <c r="J7" s="15">
        <v>23</v>
      </c>
      <c r="K7" s="16" t="s">
        <v>49</v>
      </c>
      <c r="L7" s="20">
        <f>B37</f>
        <v>0.98084555373095006</v>
      </c>
      <c r="M7" s="21">
        <f t="shared" si="0"/>
        <v>0.87469655593015549</v>
      </c>
      <c r="N7" s="21">
        <f t="shared" si="0"/>
        <v>0.92462294916476218</v>
      </c>
      <c r="O7" s="21">
        <f t="shared" si="0"/>
        <v>0.93325417297812674</v>
      </c>
      <c r="P7" s="21">
        <f t="shared" si="0"/>
        <v>0.93657528255657807</v>
      </c>
      <c r="Q7" s="22">
        <f t="shared" si="0"/>
        <v>0.89506962288199843</v>
      </c>
    </row>
    <row r="8" spans="1:17">
      <c r="A8" s="2">
        <v>23</v>
      </c>
      <c r="B8" s="9">
        <v>364.881289692233</v>
      </c>
      <c r="C8" s="9">
        <v>348.96318082714299</v>
      </c>
      <c r="D8" s="9">
        <v>379.90984838521803</v>
      </c>
      <c r="E8" s="9">
        <v>362.231463547874</v>
      </c>
      <c r="F8" s="9">
        <v>354.62120143509901</v>
      </c>
      <c r="G8" s="9">
        <v>364.73761266212398</v>
      </c>
      <c r="H8" s="9">
        <v>362.55743275828189</v>
      </c>
      <c r="J8" s="15" t="s">
        <v>43</v>
      </c>
      <c r="K8" s="16" t="s">
        <v>50</v>
      </c>
      <c r="L8" s="20">
        <f>AVERAGE(B38:B40)</f>
        <v>0.92086582243116732</v>
      </c>
      <c r="M8" s="21">
        <f t="shared" ref="M8:Q8" si="1">AVERAGE(C38:C40)</f>
        <v>0.99572802992821252</v>
      </c>
      <c r="N8" s="21">
        <f t="shared" si="1"/>
        <v>1.0283545800473763</v>
      </c>
      <c r="O8" s="21">
        <f t="shared" si="1"/>
        <v>0.95217703473375304</v>
      </c>
      <c r="P8" s="21">
        <f t="shared" si="1"/>
        <v>0.97088439677291216</v>
      </c>
      <c r="Q8" s="22">
        <f t="shared" si="1"/>
        <v>1.0392184415696484</v>
      </c>
    </row>
    <row r="9" spans="1:17">
      <c r="A9" s="2">
        <v>31</v>
      </c>
      <c r="B9" s="9">
        <v>334.09803921568601</v>
      </c>
      <c r="C9" s="9">
        <v>355.03066874590399</v>
      </c>
      <c r="D9" s="9">
        <v>394.53454755709703</v>
      </c>
      <c r="E9" s="9">
        <v>334.71707317073202</v>
      </c>
      <c r="F9" s="9">
        <v>351.39771502478999</v>
      </c>
      <c r="G9" s="9">
        <v>394.66780748663098</v>
      </c>
      <c r="H9" s="9">
        <v>360.74097520013999</v>
      </c>
      <c r="J9" s="15">
        <v>42</v>
      </c>
      <c r="K9" s="16" t="s">
        <v>51</v>
      </c>
      <c r="L9" s="20">
        <f>B41</f>
        <v>0.92309870631410074</v>
      </c>
      <c r="M9" s="21">
        <f t="shared" ref="M9:Q9" si="2">C41</f>
        <v>0.9628260444213258</v>
      </c>
      <c r="N9" s="21">
        <f t="shared" si="2"/>
        <v>1.035483686137449</v>
      </c>
      <c r="O9" s="21">
        <f t="shared" si="2"/>
        <v>0.99230964573155922</v>
      </c>
      <c r="P9" s="21">
        <f t="shared" si="2"/>
        <v>0.93711727184969007</v>
      </c>
      <c r="Q9" s="22">
        <f t="shared" si="2"/>
        <v>0.96553119090597994</v>
      </c>
    </row>
    <row r="10" spans="1:17">
      <c r="A10" s="2">
        <v>32</v>
      </c>
      <c r="B10" s="9">
        <v>320.59813084112102</v>
      </c>
      <c r="C10" s="9">
        <v>404.885684105878</v>
      </c>
      <c r="D10" s="9">
        <v>421.93189735407498</v>
      </c>
      <c r="E10" s="9">
        <v>360.580820407842</v>
      </c>
      <c r="F10" s="9">
        <v>355.00806534470399</v>
      </c>
      <c r="G10" s="9">
        <v>439.31702797850699</v>
      </c>
      <c r="H10" s="9">
        <v>383.7202710053545</v>
      </c>
      <c r="J10" s="15" t="s">
        <v>44</v>
      </c>
      <c r="K10" s="16" t="s">
        <v>52</v>
      </c>
      <c r="L10" s="20">
        <f>AVERAGE(B42:B43)</f>
        <v>0.94690900623239949</v>
      </c>
      <c r="M10" s="21">
        <f t="shared" ref="M10:Q10" si="3">AVERAGE(C42:C43)</f>
        <v>0.93883523820141968</v>
      </c>
      <c r="N10" s="21">
        <f t="shared" si="3"/>
        <v>0.93354702208557883</v>
      </c>
      <c r="O10" s="21">
        <f t="shared" si="3"/>
        <v>0.90500656439713256</v>
      </c>
      <c r="P10" s="21">
        <f t="shared" si="3"/>
        <v>0.91142975334796672</v>
      </c>
      <c r="Q10" s="22">
        <f t="shared" si="3"/>
        <v>0.92603949217807147</v>
      </c>
    </row>
    <row r="11" spans="1:17">
      <c r="A11" s="2">
        <v>33</v>
      </c>
      <c r="B11" s="9">
        <v>373.00908173562101</v>
      </c>
      <c r="C11" s="9">
        <v>431.83095039325099</v>
      </c>
      <c r="D11" s="9">
        <v>451.12711723745502</v>
      </c>
      <c r="E11" s="9">
        <v>413.43054558062403</v>
      </c>
      <c r="F11" s="9">
        <v>396.429830340965</v>
      </c>
      <c r="G11" s="9">
        <v>436.44835896761799</v>
      </c>
      <c r="H11" s="9">
        <v>417.04598070925567</v>
      </c>
      <c r="J11" s="15" t="s">
        <v>45</v>
      </c>
      <c r="K11" s="16" t="s">
        <v>68</v>
      </c>
      <c r="L11" s="20">
        <f>AVERAGE(B44:B45)</f>
        <v>0.75986223872932768</v>
      </c>
      <c r="M11" s="21">
        <f t="shared" ref="M11:Q11" si="4">AVERAGE(C44:C45)</f>
        <v>0.80724914428713568</v>
      </c>
      <c r="N11" s="21">
        <f t="shared" si="4"/>
        <v>0.80371054969487488</v>
      </c>
      <c r="O11" s="21">
        <f t="shared" si="4"/>
        <v>0.81046489084930662</v>
      </c>
      <c r="P11" s="21">
        <f t="shared" si="4"/>
        <v>0.81985004187622956</v>
      </c>
      <c r="Q11" s="22">
        <f t="shared" si="4"/>
        <v>0.80859362825275816</v>
      </c>
    </row>
    <row r="12" spans="1:17">
      <c r="A12" s="2">
        <v>42</v>
      </c>
      <c r="B12" s="9">
        <v>343.39906542056099</v>
      </c>
      <c r="C12" s="9">
        <v>384.12274149998001</v>
      </c>
      <c r="D12" s="9">
        <v>425.46040043804402</v>
      </c>
      <c r="E12" s="9">
        <v>385.15314013435398</v>
      </c>
      <c r="F12" s="9">
        <v>354.82641814097201</v>
      </c>
      <c r="G12" s="9">
        <v>393.45044510385799</v>
      </c>
      <c r="H12" s="9">
        <v>381.06870178962816</v>
      </c>
      <c r="J12" s="15">
        <v>51</v>
      </c>
      <c r="K12" s="16" t="s">
        <v>54</v>
      </c>
      <c r="L12" s="20">
        <f>B46</f>
        <v>1.3521255473055567</v>
      </c>
      <c r="M12" s="21">
        <f t="shared" ref="M12:Q23" si="5">C46</f>
        <v>1.1773870245767348</v>
      </c>
      <c r="N12" s="21">
        <f t="shared" si="5"/>
        <v>1.1620531608175662</v>
      </c>
      <c r="O12" s="21">
        <f t="shared" si="5"/>
        <v>1.1637805778023211</v>
      </c>
      <c r="P12" s="21">
        <f t="shared" si="5"/>
        <v>1.1586955669528316</v>
      </c>
      <c r="Q12" s="22">
        <f t="shared" si="5"/>
        <v>1.1376685133083737</v>
      </c>
    </row>
    <row r="13" spans="1:17">
      <c r="A13" s="2">
        <v>44</v>
      </c>
      <c r="B13" s="9">
        <v>378.82084942084902</v>
      </c>
      <c r="C13" s="9">
        <v>376.33229401663402</v>
      </c>
      <c r="D13" s="9">
        <v>384.47305655946002</v>
      </c>
      <c r="E13" s="9">
        <v>357.30516662100399</v>
      </c>
      <c r="F13" s="9">
        <v>349.78850515129898</v>
      </c>
      <c r="G13" s="9">
        <v>384.05604148927898</v>
      </c>
      <c r="H13" s="9">
        <v>371.79598554308751</v>
      </c>
      <c r="J13" s="15">
        <v>52</v>
      </c>
      <c r="K13" s="16" t="s">
        <v>55</v>
      </c>
      <c r="L13" s="20">
        <f t="shared" ref="L13:L23" si="6">B47</f>
        <v>1.3537413855626632</v>
      </c>
      <c r="M13" s="21">
        <f t="shared" si="5"/>
        <v>1.2038603620981547</v>
      </c>
      <c r="N13" s="21">
        <f t="shared" si="5"/>
        <v>1.1625340207398001</v>
      </c>
      <c r="O13" s="21">
        <f t="shared" si="5"/>
        <v>1.2225330446867098</v>
      </c>
      <c r="P13" s="21">
        <f t="shared" si="5"/>
        <v>1.2507623790348328</v>
      </c>
      <c r="Q13" s="22">
        <f t="shared" si="5"/>
        <v>1.2013760473384261</v>
      </c>
    </row>
    <row r="14" spans="1:17">
      <c r="A14" s="2">
        <v>45</v>
      </c>
      <c r="B14" s="9">
        <v>325.692471970101</v>
      </c>
      <c r="C14" s="9">
        <v>372.77076069240098</v>
      </c>
      <c r="D14" s="9">
        <v>382.68010125774902</v>
      </c>
      <c r="E14" s="9">
        <v>345.22981652487903</v>
      </c>
      <c r="F14" s="9">
        <v>340.41188808068199</v>
      </c>
      <c r="G14" s="9">
        <v>370.659401808486</v>
      </c>
      <c r="H14" s="9">
        <v>356.24074005571629</v>
      </c>
      <c r="J14" s="15">
        <v>53</v>
      </c>
      <c r="K14" s="16" t="s">
        <v>69</v>
      </c>
      <c r="L14" s="20">
        <f t="shared" si="6"/>
        <v>1.05870782760911</v>
      </c>
      <c r="M14" s="21">
        <f t="shared" si="5"/>
        <v>1.0274594432697199</v>
      </c>
      <c r="N14" s="21">
        <f t="shared" si="5"/>
        <v>1.0214600780318777</v>
      </c>
      <c r="O14" s="21">
        <f t="shared" si="5"/>
        <v>1.06545191312825</v>
      </c>
      <c r="P14" s="21">
        <f t="shared" si="5"/>
        <v>1.0783863253850483</v>
      </c>
      <c r="Q14" s="22">
        <f t="shared" si="5"/>
        <v>1.0529963751738161</v>
      </c>
    </row>
    <row r="15" spans="1:17">
      <c r="A15" s="2">
        <v>48</v>
      </c>
      <c r="B15" s="9">
        <v>319.87327823691498</v>
      </c>
      <c r="C15" s="9">
        <v>343.534950610983</v>
      </c>
      <c r="D15" s="9">
        <v>347.234696157283</v>
      </c>
      <c r="E15" s="9">
        <v>328.630990481732</v>
      </c>
      <c r="F15" s="9">
        <v>342.70003212630201</v>
      </c>
      <c r="G15" s="9">
        <v>350.57586144687002</v>
      </c>
      <c r="H15" s="9">
        <v>338.75830151001418</v>
      </c>
      <c r="J15" s="15">
        <v>54</v>
      </c>
      <c r="K15" s="16" t="s">
        <v>70</v>
      </c>
      <c r="L15" s="20">
        <f t="shared" si="6"/>
        <v>1.4108752301936593</v>
      </c>
      <c r="M15" s="21">
        <f t="shared" si="5"/>
        <v>1.3238111942590787</v>
      </c>
      <c r="N15" s="21">
        <f t="shared" si="5"/>
        <v>1.2772431386739369</v>
      </c>
      <c r="O15" s="21">
        <f t="shared" si="5"/>
        <v>1.3083716146133093</v>
      </c>
      <c r="P15" s="21">
        <f t="shared" si="5"/>
        <v>1.2881890233600997</v>
      </c>
      <c r="Q15" s="22">
        <f t="shared" si="5"/>
        <v>1.2671418749101513</v>
      </c>
    </row>
    <row r="16" spans="1:17">
      <c r="A16" s="2">
        <v>49</v>
      </c>
      <c r="B16" s="9">
        <v>245.474676089517</v>
      </c>
      <c r="C16" s="9">
        <v>300.57466020340303</v>
      </c>
      <c r="D16" s="9">
        <v>313.223825569871</v>
      </c>
      <c r="E16" s="9">
        <v>300.51354927355499</v>
      </c>
      <c r="F16" s="9">
        <v>278.14959365741402</v>
      </c>
      <c r="G16" s="9">
        <v>308.42205791743697</v>
      </c>
      <c r="H16" s="9">
        <v>291.05972711853286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1.1853206838521224</v>
      </c>
      <c r="N16" s="21">
        <f t="shared" si="5"/>
        <v>1.1352810846628159</v>
      </c>
      <c r="O16" s="21">
        <f t="shared" si="5"/>
        <v>1.4166950616980205</v>
      </c>
      <c r="P16" s="21">
        <f t="shared" si="5"/>
        <v>1.1057908122646638</v>
      </c>
      <c r="Q16" s="22">
        <f t="shared" si="5"/>
        <v>1.2417288852461774</v>
      </c>
    </row>
    <row r="17" spans="1:17">
      <c r="A17" s="2">
        <v>51</v>
      </c>
      <c r="B17" s="9">
        <v>503</v>
      </c>
      <c r="C17" s="9">
        <v>469.722577933313</v>
      </c>
      <c r="D17" s="9">
        <v>477.46537173943398</v>
      </c>
      <c r="E17" s="9">
        <v>451.707534937329</v>
      </c>
      <c r="F17" s="9">
        <v>438.72395706269799</v>
      </c>
      <c r="G17" s="9">
        <v>463.59577728588499</v>
      </c>
      <c r="H17" s="9">
        <v>467.36920315977653</v>
      </c>
      <c r="J17" s="15">
        <v>56</v>
      </c>
      <c r="K17" s="16" t="s">
        <v>72</v>
      </c>
      <c r="L17" s="20">
        <f t="shared" si="6"/>
        <v>0.67606208965217829</v>
      </c>
      <c r="M17" s="21">
        <f t="shared" si="5"/>
        <v>0.71941206231954058</v>
      </c>
      <c r="N17" s="21">
        <f t="shared" si="5"/>
        <v>0.76631314520108784</v>
      </c>
      <c r="O17" s="21">
        <f t="shared" si="5"/>
        <v>0.71825749372367986</v>
      </c>
      <c r="P17" s="21">
        <f t="shared" si="5"/>
        <v>0.78144850755027639</v>
      </c>
      <c r="Q17" s="22">
        <f t="shared" si="5"/>
        <v>0.75738870125659741</v>
      </c>
    </row>
    <row r="18" spans="1:17">
      <c r="A18" s="2">
        <v>52</v>
      </c>
      <c r="B18" s="9">
        <v>503.60110294117601</v>
      </c>
      <c r="C18" s="9">
        <v>480.28420642716401</v>
      </c>
      <c r="D18" s="9">
        <v>477.66294786526498</v>
      </c>
      <c r="E18" s="9">
        <v>474.51160341383701</v>
      </c>
      <c r="F18" s="9">
        <v>473.58377465653501</v>
      </c>
      <c r="G18" s="9">
        <v>489.55636546437103</v>
      </c>
      <c r="H18" s="9">
        <v>483.20000012805804</v>
      </c>
      <c r="J18" s="15">
        <v>61</v>
      </c>
      <c r="K18" s="16" t="s">
        <v>60</v>
      </c>
      <c r="L18" s="20">
        <f t="shared" si="6"/>
        <v>1.6619528472430896</v>
      </c>
      <c r="M18" s="21">
        <f t="shared" si="5"/>
        <v>1.3141985535353651</v>
      </c>
      <c r="N18" s="21">
        <f t="shared" si="5"/>
        <v>1.3118080997599744</v>
      </c>
      <c r="O18" s="21">
        <f t="shared" si="5"/>
        <v>1.3082615386425238</v>
      </c>
      <c r="P18" s="21">
        <f t="shared" si="5"/>
        <v>1.3453456959461179</v>
      </c>
      <c r="Q18" s="22">
        <f t="shared" si="5"/>
        <v>1.2779490909430955</v>
      </c>
    </row>
    <row r="19" spans="1:17">
      <c r="A19" s="2">
        <v>53</v>
      </c>
      <c r="B19" s="9">
        <v>393.84659090909099</v>
      </c>
      <c r="C19" s="9">
        <v>409.90845689681299</v>
      </c>
      <c r="D19" s="9">
        <v>419.698368645502</v>
      </c>
      <c r="E19" s="9">
        <v>413.54243785564501</v>
      </c>
      <c r="F19" s="9">
        <v>408.31597997689602</v>
      </c>
      <c r="G19" s="9">
        <v>429.092189260233</v>
      </c>
      <c r="H19" s="9">
        <v>412.40067059069662</v>
      </c>
      <c r="J19" s="15">
        <v>62</v>
      </c>
      <c r="K19" s="16" t="s">
        <v>73</v>
      </c>
      <c r="L19" s="20">
        <f t="shared" si="6"/>
        <v>1.1698762316056106</v>
      </c>
      <c r="M19" s="21">
        <f t="shared" si="5"/>
        <v>1.210481086721801</v>
      </c>
      <c r="N19" s="21">
        <f t="shared" si="5"/>
        <v>1.2219492283717133</v>
      </c>
      <c r="O19" s="21">
        <f t="shared" si="5"/>
        <v>1.2299303436419218</v>
      </c>
      <c r="P19" s="21">
        <f t="shared" si="5"/>
        <v>1.2609204483180296</v>
      </c>
      <c r="Q19" s="22">
        <f t="shared" si="5"/>
        <v>1.170799204342784</v>
      </c>
    </row>
    <row r="20" spans="1:17">
      <c r="A20" s="2">
        <v>54</v>
      </c>
      <c r="B20" s="9">
        <v>524.85528596187203</v>
      </c>
      <c r="C20" s="9">
        <v>528.13900092698498</v>
      </c>
      <c r="D20" s="9">
        <v>524.79472589665204</v>
      </c>
      <c r="E20" s="9">
        <v>507.82881935956999</v>
      </c>
      <c r="F20" s="9">
        <v>487.75485286402397</v>
      </c>
      <c r="G20" s="9">
        <v>516.35570076750002</v>
      </c>
      <c r="H20" s="9">
        <v>514.95473096276714</v>
      </c>
      <c r="J20" s="15">
        <v>71</v>
      </c>
      <c r="K20" s="16" t="s">
        <v>74</v>
      </c>
      <c r="L20" s="20">
        <f t="shared" si="6"/>
        <v>0.75115477999570979</v>
      </c>
      <c r="M20" s="21">
        <f t="shared" si="5"/>
        <v>1.0794472975850635</v>
      </c>
      <c r="N20" s="21">
        <f t="shared" si="5"/>
        <v>0.88815700499533745</v>
      </c>
      <c r="O20" s="21">
        <f t="shared" si="5"/>
        <v>0.867767164414328</v>
      </c>
      <c r="P20" s="21">
        <f t="shared" si="5"/>
        <v>0.95100846935250383</v>
      </c>
      <c r="Q20" s="22">
        <f t="shared" si="5"/>
        <v>0.9964608231549027</v>
      </c>
    </row>
    <row r="21" spans="1:17">
      <c r="A21" s="2">
        <v>55</v>
      </c>
      <c r="B21" s="9"/>
      <c r="C21" s="9">
        <v>472.88773841961898</v>
      </c>
      <c r="D21" s="9">
        <v>466.46523876404501</v>
      </c>
      <c r="E21" s="9">
        <v>549.87327188940105</v>
      </c>
      <c r="F21" s="9">
        <v>418.69230769230802</v>
      </c>
      <c r="G21" s="9">
        <v>506</v>
      </c>
      <c r="H21" s="9">
        <v>482.78371135307464</v>
      </c>
      <c r="J21" s="15">
        <v>72</v>
      </c>
      <c r="K21" s="16" t="s">
        <v>75</v>
      </c>
      <c r="L21" s="20">
        <f t="shared" si="6"/>
        <v>0.85291438264859543</v>
      </c>
      <c r="M21" s="21">
        <f t="shared" si="5"/>
        <v>0.751291868738586</v>
      </c>
      <c r="N21" s="21">
        <f t="shared" si="5"/>
        <v>0.72398774009517264</v>
      </c>
      <c r="O21" s="21">
        <f t="shared" si="5"/>
        <v>0.75676229519965821</v>
      </c>
      <c r="P21" s="21">
        <f t="shared" si="5"/>
        <v>0.78910389088683919</v>
      </c>
      <c r="Q21" s="22">
        <f t="shared" si="5"/>
        <v>0.75220980737127074</v>
      </c>
    </row>
    <row r="22" spans="1:17">
      <c r="A22" s="2">
        <v>56</v>
      </c>
      <c r="B22" s="9">
        <v>251.49974554707401</v>
      </c>
      <c r="C22" s="9">
        <v>287.01190131642397</v>
      </c>
      <c r="D22" s="9">
        <v>314.86338411990602</v>
      </c>
      <c r="E22" s="9">
        <v>278.78306970276401</v>
      </c>
      <c r="F22" s="9">
        <v>295.88460614793502</v>
      </c>
      <c r="G22" s="9">
        <v>308.63313835198397</v>
      </c>
      <c r="H22" s="9">
        <v>289.44597419768115</v>
      </c>
      <c r="J22" s="15">
        <v>81</v>
      </c>
      <c r="K22" s="16" t="s">
        <v>76</v>
      </c>
      <c r="L22" s="20">
        <f t="shared" si="6"/>
        <v>1.0229362326797928</v>
      </c>
      <c r="M22" s="21">
        <f t="shared" si="5"/>
        <v>0.8850753235674218</v>
      </c>
      <c r="N22" s="21">
        <f t="shared" si="5"/>
        <v>0.901751973039151</v>
      </c>
      <c r="O22" s="21">
        <f t="shared" si="5"/>
        <v>0.89344066069099071</v>
      </c>
      <c r="P22" s="21">
        <f t="shared" si="5"/>
        <v>0.99670944092057001</v>
      </c>
      <c r="Q22" s="22">
        <f t="shared" si="5"/>
        <v>0.91679773501839978</v>
      </c>
    </row>
    <row r="23" spans="1:17" ht="17" thickBot="1">
      <c r="A23" s="2">
        <v>61</v>
      </c>
      <c r="B23" s="9">
        <v>618.25788576300101</v>
      </c>
      <c r="C23" s="9">
        <v>524.304005052869</v>
      </c>
      <c r="D23" s="9">
        <v>538.99680593100504</v>
      </c>
      <c r="E23" s="9">
        <v>507.78609468589201</v>
      </c>
      <c r="F23" s="9">
        <v>509.39643179525302</v>
      </c>
      <c r="G23" s="9">
        <v>520.75960195530695</v>
      </c>
      <c r="H23" s="9">
        <v>536.58347086388778</v>
      </c>
      <c r="J23" s="15">
        <v>92</v>
      </c>
      <c r="K23" s="16" t="s">
        <v>77</v>
      </c>
      <c r="L23" s="23">
        <f t="shared" si="6"/>
        <v>0.97513309639363865</v>
      </c>
      <c r="M23" s="24">
        <f t="shared" si="5"/>
        <v>1.0952986203527206</v>
      </c>
      <c r="N23" s="24">
        <f t="shared" si="5"/>
        <v>1.0656555423831642</v>
      </c>
      <c r="O23" s="24">
        <f t="shared" si="5"/>
        <v>1.0738220788663277</v>
      </c>
      <c r="P23" s="24">
        <f t="shared" si="5"/>
        <v>0.90012767520942794</v>
      </c>
      <c r="Q23" s="25">
        <f t="shared" si="5"/>
        <v>0.97558065260867866</v>
      </c>
    </row>
    <row r="24" spans="1:17">
      <c r="A24" s="2">
        <v>62</v>
      </c>
      <c r="B24" s="9">
        <v>435.202001522898</v>
      </c>
      <c r="C24" s="9">
        <v>482.92556714635799</v>
      </c>
      <c r="D24" s="9">
        <v>502.07551792272102</v>
      </c>
      <c r="E24" s="9">
        <v>477.38277667449</v>
      </c>
      <c r="F24" s="9">
        <v>477.429986275141</v>
      </c>
      <c r="G24" s="9">
        <v>477.09641326415499</v>
      </c>
      <c r="H24" s="9">
        <v>475.35204380096047</v>
      </c>
    </row>
    <row r="25" spans="1:17">
      <c r="A25" s="2">
        <v>71</v>
      </c>
      <c r="B25" s="9">
        <v>279.43474264705901</v>
      </c>
      <c r="C25" s="9">
        <v>430.64918907789303</v>
      </c>
      <c r="D25" s="9">
        <v>364.92669083635502</v>
      </c>
      <c r="E25" s="9">
        <v>336.81346313353998</v>
      </c>
      <c r="F25" s="9">
        <v>360.086126825973</v>
      </c>
      <c r="G25" s="9">
        <v>406.05415764039299</v>
      </c>
      <c r="H25" s="9">
        <v>362.99406169353551</v>
      </c>
    </row>
    <row r="26" spans="1:17">
      <c r="A26" s="2">
        <v>72</v>
      </c>
      <c r="B26" s="9">
        <v>317.29001447178001</v>
      </c>
      <c r="C26" s="9">
        <v>299.73045905707198</v>
      </c>
      <c r="D26" s="9">
        <v>297.47268637532102</v>
      </c>
      <c r="E26" s="9">
        <v>293.72824862198098</v>
      </c>
      <c r="F26" s="9">
        <v>298.78321054933201</v>
      </c>
      <c r="G26" s="9">
        <v>306.52275794841</v>
      </c>
      <c r="H26" s="9">
        <v>302.25456283731597</v>
      </c>
    </row>
    <row r="27" spans="1:17">
      <c r="A27" s="2">
        <v>81</v>
      </c>
      <c r="B27" s="9">
        <v>380.539311651405</v>
      </c>
      <c r="C27" s="9">
        <v>353.10382565215298</v>
      </c>
      <c r="D27" s="9">
        <v>370.51260264288402</v>
      </c>
      <c r="E27" s="9">
        <v>346.77832415420897</v>
      </c>
      <c r="F27" s="9">
        <v>377.39016393442603</v>
      </c>
      <c r="G27" s="9">
        <v>373.59173925259898</v>
      </c>
      <c r="H27" s="9">
        <v>366.98599454794606</v>
      </c>
    </row>
    <row r="28" spans="1:17">
      <c r="A28" s="2">
        <v>92</v>
      </c>
      <c r="B28" s="9">
        <v>362.75621628733097</v>
      </c>
      <c r="C28" s="9">
        <v>436.97312847815402</v>
      </c>
      <c r="D28" s="9">
        <v>437.85743789224603</v>
      </c>
      <c r="E28" s="9">
        <v>416.79121774137201</v>
      </c>
      <c r="F28" s="9">
        <v>340.82082195935698</v>
      </c>
      <c r="G28" s="9">
        <v>397.54556416083102</v>
      </c>
      <c r="H28" s="9">
        <v>398.79073108654848</v>
      </c>
    </row>
    <row r="29" spans="1:17">
      <c r="A29" s="2" t="s">
        <v>14</v>
      </c>
      <c r="B29" s="9">
        <v>372.006875398776</v>
      </c>
      <c r="C29" s="9">
        <v>398.95341814402627</v>
      </c>
      <c r="D29" s="9">
        <v>410.88083388845286</v>
      </c>
      <c r="E29" s="9">
        <v>388.13805931555567</v>
      </c>
      <c r="F29" s="9">
        <v>378.63608835275505</v>
      </c>
      <c r="G29" s="9">
        <v>407.49635931975894</v>
      </c>
      <c r="H29" s="9">
        <v>392.82987657807706</v>
      </c>
    </row>
    <row r="30" spans="1:17">
      <c r="A30" s="30" t="s">
        <v>95</v>
      </c>
      <c r="B30" s="31">
        <f>AVERAGE(B5:B28)</f>
        <v>372.006875398776</v>
      </c>
      <c r="C30" s="31">
        <f t="shared" ref="C30:G30" si="7">AVERAGE(C5:C28)</f>
        <v>398.95341814402627</v>
      </c>
      <c r="D30" s="31">
        <f t="shared" si="7"/>
        <v>410.88083388845286</v>
      </c>
      <c r="E30" s="31">
        <f t="shared" si="7"/>
        <v>388.13805931555567</v>
      </c>
      <c r="F30" s="31">
        <f t="shared" si="7"/>
        <v>378.63608835275505</v>
      </c>
      <c r="G30" s="31">
        <f t="shared" si="7"/>
        <v>407.49635931975894</v>
      </c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B5/AVERAGE(B$5:B$28)</f>
        <v>0.67636881947970007</v>
      </c>
      <c r="C34" s="6">
        <f t="shared" ref="C34:H34" si="8">C5/AVERAGE(C$5:C$28)</f>
        <v>0.6382372399660079</v>
      </c>
      <c r="D34" s="6">
        <f t="shared" si="8"/>
        <v>0.6916115024669568</v>
      </c>
      <c r="E34" s="6">
        <f t="shared" si="8"/>
        <v>0.68328127498055469</v>
      </c>
      <c r="F34" s="6">
        <f t="shared" si="8"/>
        <v>0.75248496513481078</v>
      </c>
      <c r="G34" s="6">
        <f t="shared" si="8"/>
        <v>0.55785459857406727</v>
      </c>
      <c r="H34" s="6">
        <f t="shared" si="8"/>
        <v>0.66414270566467326</v>
      </c>
    </row>
    <row r="35" spans="1:8">
      <c r="A35">
        <v>21</v>
      </c>
      <c r="B35" s="6">
        <f t="shared" ref="B35:H50" si="9">B6/AVERAGE(B$5:B$28)</f>
        <v>0.8817041342270826</v>
      </c>
      <c r="C35" s="6">
        <f t="shared" si="9"/>
        <v>0.99962513739371117</v>
      </c>
      <c r="D35" s="6">
        <f t="shared" si="9"/>
        <v>1.0864146285552916</v>
      </c>
      <c r="E35" s="6">
        <f t="shared" si="9"/>
        <v>1.0396326737834771</v>
      </c>
      <c r="F35" s="6">
        <f t="shared" si="9"/>
        <v>0.97359458396552678</v>
      </c>
      <c r="G35" s="6">
        <f t="shared" si="9"/>
        <v>1.1806365493535169</v>
      </c>
      <c r="H35" s="6">
        <f t="shared" si="9"/>
        <v>1.0278421086149105</v>
      </c>
    </row>
    <row r="36" spans="1:8">
      <c r="A36">
        <v>22</v>
      </c>
      <c r="B36" s="6">
        <f t="shared" si="9"/>
        <v>1.0763631781416114</v>
      </c>
      <c r="C36" s="6">
        <f t="shared" si="9"/>
        <v>1.072218646650746</v>
      </c>
      <c r="D36" s="6">
        <f t="shared" si="9"/>
        <v>1.0640941332009068</v>
      </c>
      <c r="E36" s="6">
        <f t="shared" si="9"/>
        <v>1.0389744307240989</v>
      </c>
      <c r="F36" s="6">
        <f t="shared" si="9"/>
        <v>1.1185268805450261</v>
      </c>
      <c r="G36" s="6">
        <f t="shared" si="9"/>
        <v>1.065888762041161</v>
      </c>
      <c r="H36" s="6">
        <f t="shared" si="9"/>
        <v>1.07023017655519</v>
      </c>
    </row>
    <row r="37" spans="1:8">
      <c r="A37">
        <v>23</v>
      </c>
      <c r="B37" s="6">
        <f t="shared" si="9"/>
        <v>0.98084555373095006</v>
      </c>
      <c r="C37" s="6">
        <f t="shared" si="9"/>
        <v>0.87469655593015549</v>
      </c>
      <c r="D37" s="6">
        <f t="shared" si="9"/>
        <v>0.92462294916476218</v>
      </c>
      <c r="E37" s="6">
        <f t="shared" si="9"/>
        <v>0.93325417297812674</v>
      </c>
      <c r="F37" s="6">
        <f t="shared" si="9"/>
        <v>0.93657528255657807</v>
      </c>
      <c r="G37" s="6">
        <f t="shared" si="9"/>
        <v>0.89506962288199843</v>
      </c>
      <c r="H37" s="6">
        <f t="shared" si="9"/>
        <v>0.92147219352814991</v>
      </c>
    </row>
    <row r="38" spans="1:8">
      <c r="A38">
        <v>31</v>
      </c>
      <c r="B38" s="6">
        <f t="shared" si="9"/>
        <v>0.89809640979765959</v>
      </c>
      <c r="C38" s="6">
        <f t="shared" si="9"/>
        <v>0.88990506810931569</v>
      </c>
      <c r="D38" s="6">
        <f t="shared" si="9"/>
        <v>0.96021647888352568</v>
      </c>
      <c r="E38" s="6">
        <f t="shared" si="9"/>
        <v>0.86236601935139667</v>
      </c>
      <c r="F38" s="6">
        <f t="shared" si="9"/>
        <v>0.9280618668799776</v>
      </c>
      <c r="G38" s="6">
        <f t="shared" si="9"/>
        <v>0.96851860994649652</v>
      </c>
      <c r="H38" s="6">
        <f t="shared" si="9"/>
        <v>0.91685550392447057</v>
      </c>
    </row>
    <row r="39" spans="1:8">
      <c r="A39">
        <v>32</v>
      </c>
      <c r="B39" s="6">
        <f t="shared" si="9"/>
        <v>0.86180700423198653</v>
      </c>
      <c r="C39" s="6">
        <f t="shared" si="9"/>
        <v>1.0148695704612565</v>
      </c>
      <c r="D39" s="6">
        <f t="shared" si="9"/>
        <v>1.0268960305620445</v>
      </c>
      <c r="E39" s="6">
        <f t="shared" si="9"/>
        <v>0.92900145129723111</v>
      </c>
      <c r="F39" s="6">
        <f t="shared" si="9"/>
        <v>0.9375970127125387</v>
      </c>
      <c r="G39" s="6">
        <f t="shared" si="9"/>
        <v>1.0780882281055637</v>
      </c>
      <c r="H39" s="6">
        <f t="shared" si="9"/>
        <v>0.97525944271637099</v>
      </c>
    </row>
    <row r="40" spans="1:8">
      <c r="A40">
        <v>33</v>
      </c>
      <c r="B40" s="6">
        <f t="shared" si="9"/>
        <v>1.0026940532638562</v>
      </c>
      <c r="C40" s="6">
        <f t="shared" si="9"/>
        <v>1.0824094512140652</v>
      </c>
      <c r="D40" s="6">
        <f t="shared" si="9"/>
        <v>1.0979512306965584</v>
      </c>
      <c r="E40" s="6">
        <f t="shared" si="9"/>
        <v>1.0651636335526313</v>
      </c>
      <c r="F40" s="6">
        <f t="shared" si="9"/>
        <v>1.0469943107262203</v>
      </c>
      <c r="G40" s="6">
        <f t="shared" si="9"/>
        <v>1.0710484866568848</v>
      </c>
      <c r="H40" s="6">
        <f t="shared" si="9"/>
        <v>1.0599597192714783</v>
      </c>
    </row>
    <row r="41" spans="1:8">
      <c r="A41">
        <v>42</v>
      </c>
      <c r="B41" s="6">
        <f t="shared" si="9"/>
        <v>0.92309870631410074</v>
      </c>
      <c r="C41" s="6">
        <f t="shared" si="9"/>
        <v>0.9628260444213258</v>
      </c>
      <c r="D41" s="6">
        <f t="shared" si="9"/>
        <v>1.035483686137449</v>
      </c>
      <c r="E41" s="6">
        <f t="shared" si="9"/>
        <v>0.99230964573155922</v>
      </c>
      <c r="F41" s="6">
        <f t="shared" si="9"/>
        <v>0.93711727184969007</v>
      </c>
      <c r="G41" s="6">
        <f t="shared" si="9"/>
        <v>0.96553119090597994</v>
      </c>
      <c r="H41" s="6">
        <f t="shared" si="9"/>
        <v>0.96852024202499787</v>
      </c>
    </row>
    <row r="42" spans="1:8">
      <c r="A42">
        <v>44</v>
      </c>
      <c r="B42" s="6">
        <f t="shared" si="9"/>
        <v>1.0183167959322492</v>
      </c>
      <c r="C42" s="6">
        <f t="shared" si="9"/>
        <v>0.94329883365173772</v>
      </c>
      <c r="D42" s="6">
        <f t="shared" si="9"/>
        <v>0.93572886552269285</v>
      </c>
      <c r="E42" s="6">
        <f t="shared" si="9"/>
        <v>0.92056204756389381</v>
      </c>
      <c r="F42" s="6">
        <f t="shared" si="9"/>
        <v>0.92381184971840213</v>
      </c>
      <c r="G42" s="6">
        <f t="shared" si="9"/>
        <v>0.94247723373624903</v>
      </c>
      <c r="H42" s="6">
        <f t="shared" si="9"/>
        <v>0.9449528030273795</v>
      </c>
    </row>
    <row r="43" spans="1:8">
      <c r="A43">
        <v>45</v>
      </c>
      <c r="B43" s="6">
        <f t="shared" si="9"/>
        <v>0.87550121653254964</v>
      </c>
      <c r="C43" s="6">
        <f t="shared" si="9"/>
        <v>0.93437164275110163</v>
      </c>
      <c r="D43" s="6">
        <f t="shared" si="9"/>
        <v>0.93136517864846469</v>
      </c>
      <c r="E43" s="6">
        <f t="shared" si="9"/>
        <v>0.88945108123037142</v>
      </c>
      <c r="F43" s="6">
        <f t="shared" si="9"/>
        <v>0.89904765697753142</v>
      </c>
      <c r="G43" s="6">
        <f t="shared" si="9"/>
        <v>0.90960175061989379</v>
      </c>
      <c r="H43" s="6">
        <f t="shared" si="9"/>
        <v>0.90541775317040096</v>
      </c>
    </row>
    <row r="44" spans="1:8">
      <c r="A44">
        <v>48</v>
      </c>
      <c r="B44" s="6">
        <f t="shared" si="9"/>
        <v>0.85985851173859096</v>
      </c>
      <c r="C44" s="6">
        <f t="shared" si="9"/>
        <v>0.8610903804487855</v>
      </c>
      <c r="D44" s="6">
        <f t="shared" si="9"/>
        <v>0.84509830471077974</v>
      </c>
      <c r="E44" s="6">
        <f t="shared" si="9"/>
        <v>0.84668581860083836</v>
      </c>
      <c r="F44" s="6">
        <f t="shared" si="9"/>
        <v>0.90509077889856782</v>
      </c>
      <c r="G44" s="6">
        <f t="shared" si="9"/>
        <v>0.86031654867320206</v>
      </c>
      <c r="H44" s="6">
        <f t="shared" si="9"/>
        <v>0.8609845695162418</v>
      </c>
    </row>
    <row r="45" spans="1:8">
      <c r="A45">
        <v>49</v>
      </c>
      <c r="B45" s="6">
        <f t="shared" si="9"/>
        <v>0.6598659657200644</v>
      </c>
      <c r="C45" s="6">
        <f t="shared" si="9"/>
        <v>0.75340790812548575</v>
      </c>
      <c r="D45" s="6">
        <f t="shared" si="9"/>
        <v>0.76232279467896991</v>
      </c>
      <c r="E45" s="6">
        <f t="shared" si="9"/>
        <v>0.77424396309777477</v>
      </c>
      <c r="F45" s="6">
        <f t="shared" si="9"/>
        <v>0.73460930485389142</v>
      </c>
      <c r="G45" s="6">
        <f t="shared" si="9"/>
        <v>0.75687070783231414</v>
      </c>
      <c r="H45" s="6">
        <f t="shared" si="9"/>
        <v>0.73975436982540432</v>
      </c>
    </row>
    <row r="46" spans="1:8">
      <c r="A46">
        <v>51</v>
      </c>
      <c r="B46" s="6">
        <f t="shared" si="9"/>
        <v>1.3521255473055567</v>
      </c>
      <c r="C46" s="6">
        <f t="shared" si="9"/>
        <v>1.1773870245767348</v>
      </c>
      <c r="D46" s="6">
        <f t="shared" si="9"/>
        <v>1.1620531608175662</v>
      </c>
      <c r="E46" s="6">
        <f t="shared" si="9"/>
        <v>1.1637805778023211</v>
      </c>
      <c r="F46" s="6">
        <f t="shared" si="9"/>
        <v>1.1586955669528316</v>
      </c>
      <c r="G46" s="6">
        <f t="shared" si="9"/>
        <v>1.1376685133083737</v>
      </c>
      <c r="H46" s="6">
        <f t="shared" si="9"/>
        <v>1.1878606971223515</v>
      </c>
    </row>
    <row r="47" spans="1:8">
      <c r="A47">
        <v>52</v>
      </c>
      <c r="B47" s="6">
        <f t="shared" si="9"/>
        <v>1.3537413855626632</v>
      </c>
      <c r="C47" s="6">
        <f t="shared" si="9"/>
        <v>1.2038603620981547</v>
      </c>
      <c r="D47" s="6">
        <f t="shared" si="9"/>
        <v>1.1625340207398001</v>
      </c>
      <c r="E47" s="6">
        <f t="shared" si="9"/>
        <v>1.2225330446867098</v>
      </c>
      <c r="F47" s="6">
        <f t="shared" si="9"/>
        <v>1.2507623790348328</v>
      </c>
      <c r="G47" s="6">
        <f t="shared" si="9"/>
        <v>1.2013760473384261</v>
      </c>
      <c r="H47" s="6">
        <f t="shared" si="9"/>
        <v>1.2280960857521765</v>
      </c>
    </row>
    <row r="48" spans="1:8">
      <c r="A48">
        <v>53</v>
      </c>
      <c r="B48" s="6">
        <f t="shared" si="9"/>
        <v>1.05870782760911</v>
      </c>
      <c r="C48" s="6">
        <f t="shared" si="9"/>
        <v>1.0274594432697199</v>
      </c>
      <c r="D48" s="6">
        <f t="shared" si="9"/>
        <v>1.0214600780318777</v>
      </c>
      <c r="E48" s="6">
        <f t="shared" si="9"/>
        <v>1.06545191312825</v>
      </c>
      <c r="F48" s="6">
        <f t="shared" si="9"/>
        <v>1.0783863253850483</v>
      </c>
      <c r="G48" s="6">
        <f t="shared" si="9"/>
        <v>1.0529963751738161</v>
      </c>
      <c r="H48" s="6">
        <f t="shared" si="9"/>
        <v>1.0481532474747162</v>
      </c>
    </row>
    <row r="49" spans="1:8">
      <c r="A49">
        <v>54</v>
      </c>
      <c r="B49" s="6">
        <f t="shared" si="9"/>
        <v>1.4108752301936593</v>
      </c>
      <c r="C49" s="6">
        <f t="shared" si="9"/>
        <v>1.3238111942590787</v>
      </c>
      <c r="D49" s="6">
        <f t="shared" si="9"/>
        <v>1.2772431386739369</v>
      </c>
      <c r="E49" s="6">
        <f t="shared" si="9"/>
        <v>1.3083716146133093</v>
      </c>
      <c r="F49" s="6">
        <f t="shared" si="9"/>
        <v>1.2881890233600997</v>
      </c>
      <c r="G49" s="6">
        <f t="shared" si="9"/>
        <v>1.2671418749101513</v>
      </c>
      <c r="H49" s="6">
        <f t="shared" si="9"/>
        <v>1.3088035787817398</v>
      </c>
    </row>
    <row r="50" spans="1:8">
      <c r="A50">
        <v>55</v>
      </c>
      <c r="B50" s="6">
        <f t="shared" si="9"/>
        <v>0</v>
      </c>
      <c r="C50" s="6">
        <f t="shared" si="9"/>
        <v>1.1853206838521224</v>
      </c>
      <c r="D50" s="6">
        <f t="shared" si="9"/>
        <v>1.1352810846628159</v>
      </c>
      <c r="E50" s="6">
        <f t="shared" si="9"/>
        <v>1.4166950616980205</v>
      </c>
      <c r="F50" s="6">
        <f t="shared" si="9"/>
        <v>1.1057908122646638</v>
      </c>
      <c r="G50" s="6">
        <f t="shared" si="9"/>
        <v>1.2417288852461774</v>
      </c>
      <c r="H50" s="6">
        <f t="shared" si="9"/>
        <v>1.2270380505390883</v>
      </c>
    </row>
    <row r="51" spans="1:8">
      <c r="A51">
        <v>56</v>
      </c>
      <c r="B51" s="6">
        <f t="shared" ref="B51:H57" si="10">B22/AVERAGE(B$5:B$28)</f>
        <v>0.67606208965217829</v>
      </c>
      <c r="C51" s="6">
        <f t="shared" si="10"/>
        <v>0.71941206231954058</v>
      </c>
      <c r="D51" s="6">
        <f t="shared" si="10"/>
        <v>0.76631314520108784</v>
      </c>
      <c r="E51" s="6">
        <f t="shared" si="10"/>
        <v>0.71825749372367986</v>
      </c>
      <c r="F51" s="6">
        <f t="shared" si="10"/>
        <v>0.78144850755027639</v>
      </c>
      <c r="G51" s="6">
        <f t="shared" si="10"/>
        <v>0.75738870125659741</v>
      </c>
      <c r="H51" s="6">
        <f t="shared" si="10"/>
        <v>0.73565287221583497</v>
      </c>
    </row>
    <row r="52" spans="1:8">
      <c r="A52">
        <v>61</v>
      </c>
      <c r="B52" s="6">
        <f t="shared" si="10"/>
        <v>1.6619528472430896</v>
      </c>
      <c r="C52" s="6">
        <f t="shared" si="10"/>
        <v>1.3141985535353651</v>
      </c>
      <c r="D52" s="6">
        <f t="shared" si="10"/>
        <v>1.3118080997599744</v>
      </c>
      <c r="E52" s="6">
        <f t="shared" si="10"/>
        <v>1.3082615386425238</v>
      </c>
      <c r="F52" s="6">
        <f t="shared" si="10"/>
        <v>1.3453456959461179</v>
      </c>
      <c r="G52" s="6">
        <f t="shared" si="10"/>
        <v>1.2779490909430955</v>
      </c>
      <c r="H52" s="6">
        <f t="shared" si="10"/>
        <v>1.3637749587595516</v>
      </c>
    </row>
    <row r="53" spans="1:8">
      <c r="A53">
        <v>62</v>
      </c>
      <c r="B53" s="6">
        <f t="shared" si="10"/>
        <v>1.1698762316056106</v>
      </c>
      <c r="C53" s="6">
        <f t="shared" si="10"/>
        <v>1.210481086721801</v>
      </c>
      <c r="D53" s="6">
        <f t="shared" si="10"/>
        <v>1.2219492283717133</v>
      </c>
      <c r="E53" s="6">
        <f t="shared" si="10"/>
        <v>1.2299303436419218</v>
      </c>
      <c r="F53" s="6">
        <f t="shared" si="10"/>
        <v>1.2609204483180296</v>
      </c>
      <c r="G53" s="6">
        <f t="shared" si="10"/>
        <v>1.170799204342784</v>
      </c>
      <c r="H53" s="6">
        <f t="shared" si="10"/>
        <v>1.2081498017209094</v>
      </c>
    </row>
    <row r="54" spans="1:8">
      <c r="A54">
        <v>71</v>
      </c>
      <c r="B54" s="6">
        <f t="shared" si="10"/>
        <v>0.75115477999570979</v>
      </c>
      <c r="C54" s="6">
        <f t="shared" si="10"/>
        <v>1.0794472975850635</v>
      </c>
      <c r="D54" s="6">
        <f t="shared" si="10"/>
        <v>0.88815700499533745</v>
      </c>
      <c r="E54" s="6">
        <f t="shared" si="10"/>
        <v>0.867767164414328</v>
      </c>
      <c r="F54" s="6">
        <f t="shared" si="10"/>
        <v>0.95100846935250383</v>
      </c>
      <c r="G54" s="6">
        <f t="shared" si="10"/>
        <v>0.9964608231549027</v>
      </c>
      <c r="H54" s="6">
        <f t="shared" si="10"/>
        <v>0.92258192508065195</v>
      </c>
    </row>
    <row r="55" spans="1:8">
      <c r="A55">
        <v>72</v>
      </c>
      <c r="B55" s="6">
        <f t="shared" si="10"/>
        <v>0.85291438264859543</v>
      </c>
      <c r="C55" s="6">
        <f t="shared" si="10"/>
        <v>0.751291868738586</v>
      </c>
      <c r="D55" s="6">
        <f t="shared" si="10"/>
        <v>0.72398774009517264</v>
      </c>
      <c r="E55" s="6">
        <f t="shared" si="10"/>
        <v>0.75676229519965821</v>
      </c>
      <c r="F55" s="6">
        <f t="shared" si="10"/>
        <v>0.78910389088683919</v>
      </c>
      <c r="G55" s="6">
        <f t="shared" si="10"/>
        <v>0.75220980737127074</v>
      </c>
      <c r="H55" s="6">
        <f t="shared" si="10"/>
        <v>0.76820704764666381</v>
      </c>
    </row>
    <row r="56" spans="1:8">
      <c r="A56">
        <v>81</v>
      </c>
      <c r="B56" s="6">
        <f t="shared" si="10"/>
        <v>1.0229362326797928</v>
      </c>
      <c r="C56" s="6">
        <f t="shared" si="10"/>
        <v>0.8850753235674218</v>
      </c>
      <c r="D56" s="6">
        <f t="shared" si="10"/>
        <v>0.901751973039151</v>
      </c>
      <c r="E56" s="6">
        <f t="shared" si="10"/>
        <v>0.89344066069099071</v>
      </c>
      <c r="F56" s="6">
        <f t="shared" si="10"/>
        <v>0.99670944092057001</v>
      </c>
      <c r="G56" s="6">
        <f t="shared" si="10"/>
        <v>0.91679773501839978</v>
      </c>
      <c r="H56" s="6">
        <f t="shared" si="10"/>
        <v>0.93272778003054402</v>
      </c>
    </row>
    <row r="57" spans="1:8">
      <c r="A57">
        <v>92</v>
      </c>
      <c r="B57" s="6">
        <f t="shared" si="10"/>
        <v>0.97513309639363865</v>
      </c>
      <c r="C57" s="6">
        <f t="shared" si="10"/>
        <v>1.0952986203527206</v>
      </c>
      <c r="D57" s="6">
        <f t="shared" si="10"/>
        <v>1.0656555423831642</v>
      </c>
      <c r="E57" s="6">
        <f t="shared" si="10"/>
        <v>1.0738220788663277</v>
      </c>
      <c r="F57" s="6">
        <f t="shared" si="10"/>
        <v>0.90012767520942794</v>
      </c>
      <c r="G57" s="6">
        <f t="shared" si="10"/>
        <v>0.97558065260867866</v>
      </c>
      <c r="H57" s="6">
        <f t="shared" si="10"/>
        <v>1.0135623670361014</v>
      </c>
    </row>
    <row r="58" spans="1:8">
      <c r="A58" t="s">
        <v>14</v>
      </c>
      <c r="B58">
        <f>AVERAGE(B34:B57)</f>
        <v>0.95833333333333337</v>
      </c>
      <c r="C58">
        <f t="shared" ref="C58:H58" si="11">AVERAGE(C34:C57)</f>
        <v>1.0000000000000002</v>
      </c>
      <c r="D58">
        <f t="shared" si="11"/>
        <v>1</v>
      </c>
      <c r="E58">
        <f t="shared" si="11"/>
        <v>0.99999999999999967</v>
      </c>
      <c r="F58">
        <f t="shared" si="11"/>
        <v>1.0000000000000002</v>
      </c>
      <c r="G58">
        <f t="shared" si="11"/>
        <v>1</v>
      </c>
      <c r="H58">
        <f t="shared" si="11"/>
        <v>0.99999999999999989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30" sqref="A30:G30"/>
    </sheetView>
  </sheetViews>
  <sheetFormatPr baseColWidth="10" defaultRowHeight="16"/>
  <cols>
    <col min="1" max="1" width="16.140625" bestFit="1" customWidth="1"/>
    <col min="2" max="2" width="15.28515625" bestFit="1" customWidth="1"/>
    <col min="3" max="7" width="6.5703125" bestFit="1" customWidth="1"/>
    <col min="8" max="8" width="10.42578125" bestFit="1" customWidth="1"/>
    <col min="9" max="9" width="12.85546875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7" t="s">
        <v>87</v>
      </c>
      <c r="L1" s="29" t="s">
        <v>89</v>
      </c>
    </row>
    <row r="2" spans="1:17" ht="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K2" s="27" t="s">
        <v>85</v>
      </c>
    </row>
    <row r="3" spans="1:17" ht="35" thickBot="1">
      <c r="A3" s="1" t="s">
        <v>41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0.63935779338594156</v>
      </c>
      <c r="M4" s="18">
        <f t="shared" ref="M4:Q7" si="0">C34</f>
        <v>0.56554917873952604</v>
      </c>
      <c r="N4" s="18">
        <f t="shared" si="0"/>
        <v>0.58488737358372045</v>
      </c>
      <c r="O4" s="18">
        <f t="shared" si="0"/>
        <v>0.62995661780513112</v>
      </c>
      <c r="P4" s="18">
        <f t="shared" si="0"/>
        <v>0.6802263943167639</v>
      </c>
      <c r="Q4" s="19">
        <f t="shared" si="0"/>
        <v>0.50000372287553507</v>
      </c>
    </row>
    <row r="5" spans="1:17">
      <c r="A5" s="2">
        <v>11</v>
      </c>
      <c r="B5" s="9">
        <v>2136.18281157708</v>
      </c>
      <c r="C5" s="9">
        <v>2074.5300040072102</v>
      </c>
      <c r="D5" s="9">
        <v>2215.6850100054598</v>
      </c>
      <c r="E5" s="9">
        <v>2200.8770209023901</v>
      </c>
      <c r="F5" s="9">
        <v>2360.7974729902999</v>
      </c>
      <c r="G5" s="9">
        <v>1898.62055555556</v>
      </c>
      <c r="H5" s="9">
        <v>2147.782145839667</v>
      </c>
      <c r="J5" s="15">
        <v>11</v>
      </c>
      <c r="K5" s="16" t="s">
        <v>67</v>
      </c>
      <c r="L5" s="20">
        <f>B35</f>
        <v>0.87365434679990739</v>
      </c>
      <c r="M5" s="21">
        <f t="shared" si="0"/>
        <v>0.96208922644323358</v>
      </c>
      <c r="N5" s="21">
        <f t="shared" si="0"/>
        <v>1.0356059596392984</v>
      </c>
      <c r="O5" s="21">
        <f t="shared" si="0"/>
        <v>0.87656419830011567</v>
      </c>
      <c r="P5" s="21">
        <f t="shared" si="0"/>
        <v>0.89785077998273499</v>
      </c>
      <c r="Q5" s="22">
        <f t="shared" si="0"/>
        <v>1.12065518146431</v>
      </c>
    </row>
    <row r="6" spans="1:17">
      <c r="A6" s="2">
        <v>21</v>
      </c>
      <c r="B6" s="9">
        <v>2919</v>
      </c>
      <c r="C6" s="9">
        <v>3529.1059413027901</v>
      </c>
      <c r="D6" s="9">
        <v>3923.10845588235</v>
      </c>
      <c r="E6" s="9">
        <v>3062.4489795918398</v>
      </c>
      <c r="F6" s="9">
        <v>3116.0858652575998</v>
      </c>
      <c r="G6" s="9">
        <v>4255.3662420382198</v>
      </c>
      <c r="H6" s="9">
        <v>3467.5192473454667</v>
      </c>
      <c r="J6" s="15">
        <v>22</v>
      </c>
      <c r="K6" s="16" t="s">
        <v>48</v>
      </c>
      <c r="L6" s="20">
        <f>B36</f>
        <v>1.1576250519355753</v>
      </c>
      <c r="M6" s="21">
        <f t="shared" si="0"/>
        <v>1.1163309237937702</v>
      </c>
      <c r="N6" s="21">
        <f t="shared" si="0"/>
        <v>1.1074741857484609</v>
      </c>
      <c r="O6" s="21">
        <f t="shared" si="0"/>
        <v>1.0790667541309109</v>
      </c>
      <c r="P6" s="21">
        <f t="shared" si="0"/>
        <v>1.1860795691178085</v>
      </c>
      <c r="Q6" s="22">
        <f t="shared" si="0"/>
        <v>1.1417809144757018</v>
      </c>
    </row>
    <row r="7" spans="1:17">
      <c r="A7" s="2">
        <v>22</v>
      </c>
      <c r="B7" s="9">
        <v>3867.7853993140602</v>
      </c>
      <c r="C7" s="9">
        <v>4094.8905645531399</v>
      </c>
      <c r="D7" s="9">
        <v>4195.3614715528302</v>
      </c>
      <c r="E7" s="9">
        <v>3769.9313826735502</v>
      </c>
      <c r="F7" s="9">
        <v>4116.41428932088</v>
      </c>
      <c r="G7" s="9">
        <v>4335.5851466414397</v>
      </c>
      <c r="H7" s="9">
        <v>4063.32804234265</v>
      </c>
      <c r="J7" s="15">
        <v>23</v>
      </c>
      <c r="K7" s="16" t="s">
        <v>49</v>
      </c>
      <c r="L7" s="20">
        <f>B37</f>
        <v>0.96550118377654692</v>
      </c>
      <c r="M7" s="21">
        <f t="shared" si="0"/>
        <v>0.87385110310045655</v>
      </c>
      <c r="N7" s="21">
        <f t="shared" si="0"/>
        <v>0.90898564848588137</v>
      </c>
      <c r="O7" s="21">
        <f t="shared" si="0"/>
        <v>0.92097105789153144</v>
      </c>
      <c r="P7" s="21">
        <f t="shared" si="0"/>
        <v>0.91806772679058102</v>
      </c>
      <c r="Q7" s="22">
        <f t="shared" si="0"/>
        <v>0.85755588732594379</v>
      </c>
    </row>
    <row r="8" spans="1:17">
      <c r="A8" s="2">
        <v>23</v>
      </c>
      <c r="B8" s="9">
        <v>3225.8729848558901</v>
      </c>
      <c r="C8" s="9">
        <v>3205.4335866194001</v>
      </c>
      <c r="D8" s="9">
        <v>3443.4422191744802</v>
      </c>
      <c r="E8" s="9">
        <v>3217.5930547278499</v>
      </c>
      <c r="F8" s="9">
        <v>3186.2509122688698</v>
      </c>
      <c r="G8" s="9">
        <v>3256.3222246647601</v>
      </c>
      <c r="H8" s="9">
        <v>3255.8191637185414</v>
      </c>
      <c r="J8" s="15" t="s">
        <v>43</v>
      </c>
      <c r="K8" s="16" t="s">
        <v>50</v>
      </c>
      <c r="L8" s="20">
        <f>AVERAGE(B38:B40)</f>
        <v>0.90529619425576957</v>
      </c>
      <c r="M8" s="21">
        <f t="shared" ref="M8:Q8" si="1">AVERAGE(C38:C40)</f>
        <v>0.93533475506595387</v>
      </c>
      <c r="N8" s="21">
        <f t="shared" si="1"/>
        <v>1.0039385547793016</v>
      </c>
      <c r="O8" s="21">
        <f t="shared" si="1"/>
        <v>0.91256593348127157</v>
      </c>
      <c r="P8" s="21">
        <f t="shared" si="1"/>
        <v>0.92160043018700311</v>
      </c>
      <c r="Q8" s="22">
        <f t="shared" si="1"/>
        <v>0.98718586631125549</v>
      </c>
    </row>
    <row r="9" spans="1:17">
      <c r="A9" s="2">
        <v>31</v>
      </c>
      <c r="B9" s="9">
        <v>2465.6405228758199</v>
      </c>
      <c r="C9" s="9">
        <v>2770.05374375664</v>
      </c>
      <c r="D9" s="9">
        <v>3351.0157078153602</v>
      </c>
      <c r="E9" s="9">
        <v>2772.2549310710501</v>
      </c>
      <c r="F9" s="9">
        <v>2921.8455126823301</v>
      </c>
      <c r="G9" s="9">
        <v>3150.1593582887699</v>
      </c>
      <c r="H9" s="9">
        <v>2905.1616294149953</v>
      </c>
      <c r="J9" s="15">
        <v>42</v>
      </c>
      <c r="K9" s="16" t="s">
        <v>51</v>
      </c>
      <c r="L9" s="20">
        <f>B41</f>
        <v>0.91738867227192311</v>
      </c>
      <c r="M9" s="21">
        <f t="shared" ref="M9:Q9" si="2">C41</f>
        <v>0.93639747359497461</v>
      </c>
      <c r="N9" s="21">
        <f t="shared" si="2"/>
        <v>1.0181037277629585</v>
      </c>
      <c r="O9" s="21">
        <f t="shared" si="2"/>
        <v>0.9894226026835522</v>
      </c>
      <c r="P9" s="21">
        <f t="shared" si="2"/>
        <v>0.91111115000722287</v>
      </c>
      <c r="Q9" s="22">
        <f t="shared" si="2"/>
        <v>0.91568916116609289</v>
      </c>
    </row>
    <row r="10" spans="1:17">
      <c r="A10" s="2">
        <v>32</v>
      </c>
      <c r="B10" s="9">
        <v>2964.23831775701</v>
      </c>
      <c r="C10" s="9">
        <v>3596.7738163290701</v>
      </c>
      <c r="D10" s="9">
        <v>3861.6437175907499</v>
      </c>
      <c r="E10" s="9">
        <v>3131.2310841665999</v>
      </c>
      <c r="F10" s="9">
        <v>3154.0197267029698</v>
      </c>
      <c r="G10" s="9">
        <v>4074.69232907171</v>
      </c>
      <c r="H10" s="9">
        <v>3463.7664986030181</v>
      </c>
      <c r="J10" s="15" t="s">
        <v>44</v>
      </c>
      <c r="K10" s="16" t="s">
        <v>52</v>
      </c>
      <c r="L10" s="20">
        <f>AVERAGE(B42:B43)</f>
        <v>0.86990561841247915</v>
      </c>
      <c r="M10" s="21">
        <f t="shared" ref="M10:Q10" si="3">AVERAGE(C42:C43)</f>
        <v>0.85227096567251981</v>
      </c>
      <c r="N10" s="21">
        <f t="shared" si="3"/>
        <v>0.84339192414317354</v>
      </c>
      <c r="O10" s="21">
        <f t="shared" si="3"/>
        <v>0.84328747990621022</v>
      </c>
      <c r="P10" s="21">
        <f t="shared" si="3"/>
        <v>0.83873734070751982</v>
      </c>
      <c r="Q10" s="22">
        <f t="shared" si="3"/>
        <v>0.84363799244139137</v>
      </c>
    </row>
    <row r="11" spans="1:17">
      <c r="A11" s="2">
        <v>33</v>
      </c>
      <c r="B11" s="9">
        <v>3644.2805247225001</v>
      </c>
      <c r="C11" s="9">
        <v>3926.0704907948498</v>
      </c>
      <c r="D11" s="9">
        <v>4196.7761715446404</v>
      </c>
      <c r="E11" s="9">
        <v>3661.1982961440399</v>
      </c>
      <c r="F11" s="9">
        <v>3519.66935705265</v>
      </c>
      <c r="G11" s="9">
        <v>4020.81284781561</v>
      </c>
      <c r="H11" s="9">
        <v>3828.1346146790488</v>
      </c>
      <c r="J11" s="15" t="s">
        <v>45</v>
      </c>
      <c r="K11" s="16" t="s">
        <v>68</v>
      </c>
      <c r="L11" s="20">
        <f>AVERAGE(B44:B45)</f>
        <v>0.76652490068931867</v>
      </c>
      <c r="M11" s="21">
        <f t="shared" ref="M11:Q11" si="4">AVERAGE(C44:C45)</f>
        <v>0.83769612178564612</v>
      </c>
      <c r="N11" s="21">
        <f t="shared" si="4"/>
        <v>0.83480362518877682</v>
      </c>
      <c r="O11" s="21">
        <f t="shared" si="4"/>
        <v>0.83107850203491662</v>
      </c>
      <c r="P11" s="21">
        <f t="shared" si="4"/>
        <v>0.79699832236661128</v>
      </c>
      <c r="Q11" s="22">
        <f t="shared" si="4"/>
        <v>0.80451923265237113</v>
      </c>
    </row>
    <row r="12" spans="1:17">
      <c r="A12" s="2">
        <v>42</v>
      </c>
      <c r="B12" s="9">
        <v>3065.1224299065402</v>
      </c>
      <c r="C12" s="9">
        <v>3434.8642481965599</v>
      </c>
      <c r="D12" s="9">
        <v>3856.8060623592401</v>
      </c>
      <c r="E12" s="9">
        <v>3456.7419543821302</v>
      </c>
      <c r="F12" s="9">
        <v>3162.10737854535</v>
      </c>
      <c r="G12" s="9">
        <v>3477.0666384061001</v>
      </c>
      <c r="H12" s="9">
        <v>3408.78478529932</v>
      </c>
      <c r="J12" s="15">
        <v>51</v>
      </c>
      <c r="K12" s="16" t="s">
        <v>54</v>
      </c>
      <c r="L12" s="20">
        <f>B46</f>
        <v>1.4330445400746683</v>
      </c>
      <c r="M12" s="21">
        <f t="shared" ref="M12:Q23" si="5">C46</f>
        <v>1.2912946008720652</v>
      </c>
      <c r="N12" s="21">
        <f t="shared" si="5"/>
        <v>1.2436440737414716</v>
      </c>
      <c r="O12" s="21">
        <f t="shared" si="5"/>
        <v>1.3038775614907294</v>
      </c>
      <c r="P12" s="21">
        <f t="shared" si="5"/>
        <v>1.3031356231397502</v>
      </c>
      <c r="Q12" s="22">
        <f t="shared" si="5"/>
        <v>1.2520285722649795</v>
      </c>
    </row>
    <row r="13" spans="1:17">
      <c r="A13" s="2">
        <v>44</v>
      </c>
      <c r="B13" s="9">
        <v>2961.6920849420799</v>
      </c>
      <c r="C13" s="9">
        <v>3078.5156099532001</v>
      </c>
      <c r="D13" s="9">
        <v>3186.6882295178202</v>
      </c>
      <c r="E13" s="9">
        <v>2972.7285901743398</v>
      </c>
      <c r="F13" s="9">
        <v>2878.5145726689602</v>
      </c>
      <c r="G13" s="9">
        <v>3193.05979564982</v>
      </c>
      <c r="H13" s="9">
        <v>3045.1998138177037</v>
      </c>
      <c r="J13" s="15">
        <v>52</v>
      </c>
      <c r="K13" s="16" t="s">
        <v>55</v>
      </c>
      <c r="L13" s="20">
        <f t="shared" ref="L13:L23" si="6">B47</f>
        <v>1.4475938370072576</v>
      </c>
      <c r="M13" s="21">
        <f t="shared" si="5"/>
        <v>1.2535716497183462</v>
      </c>
      <c r="N13" s="21">
        <f t="shared" si="5"/>
        <v>1.2395338299175471</v>
      </c>
      <c r="O13" s="21">
        <f t="shared" si="5"/>
        <v>1.2766872117898411</v>
      </c>
      <c r="P13" s="21">
        <f t="shared" si="5"/>
        <v>1.2886671550434534</v>
      </c>
      <c r="Q13" s="22">
        <f t="shared" si="5"/>
        <v>1.2422670310958204</v>
      </c>
    </row>
    <row r="14" spans="1:17">
      <c r="A14" s="2">
        <v>45</v>
      </c>
      <c r="B14" s="9">
        <v>2851.2578750667399</v>
      </c>
      <c r="C14" s="9">
        <v>3174.0323780835902</v>
      </c>
      <c r="D14" s="9">
        <v>3203.2286272399301</v>
      </c>
      <c r="E14" s="9">
        <v>2919.6518820136198</v>
      </c>
      <c r="F14" s="9">
        <v>2943.3383015752602</v>
      </c>
      <c r="G14" s="9">
        <v>3213.8862354123198</v>
      </c>
      <c r="H14" s="9">
        <v>3050.8992165652435</v>
      </c>
      <c r="J14" s="15">
        <v>53</v>
      </c>
      <c r="K14" s="16" t="s">
        <v>69</v>
      </c>
      <c r="L14" s="20">
        <f t="shared" si="6"/>
        <v>1.1841853380792406</v>
      </c>
      <c r="M14" s="21">
        <f t="shared" si="5"/>
        <v>1.1261911449288424</v>
      </c>
      <c r="N14" s="21">
        <f t="shared" si="5"/>
        <v>1.1109286246336623</v>
      </c>
      <c r="O14" s="21">
        <f t="shared" si="5"/>
        <v>1.1961543707676119</v>
      </c>
      <c r="P14" s="21">
        <f t="shared" si="5"/>
        <v>1.2170816164283031</v>
      </c>
      <c r="Q14" s="22">
        <f t="shared" si="5"/>
        <v>1.1207328316993794</v>
      </c>
    </row>
    <row r="15" spans="1:17">
      <c r="A15" s="2">
        <v>48</v>
      </c>
      <c r="B15" s="9">
        <v>2562.8663911845701</v>
      </c>
      <c r="C15" s="9">
        <v>3156.4193713033301</v>
      </c>
      <c r="D15" s="9">
        <v>3187.0988605898101</v>
      </c>
      <c r="E15" s="9">
        <v>2937.5905482355902</v>
      </c>
      <c r="F15" s="9">
        <v>2920.19977970536</v>
      </c>
      <c r="G15" s="9">
        <v>3083.7140537615001</v>
      </c>
      <c r="H15" s="9">
        <v>2974.6481674633601</v>
      </c>
      <c r="J15" s="15">
        <v>54</v>
      </c>
      <c r="K15" s="16" t="s">
        <v>70</v>
      </c>
      <c r="L15" s="20">
        <f t="shared" si="6"/>
        <v>1.3935925491121151</v>
      </c>
      <c r="M15" s="21">
        <f t="shared" si="5"/>
        <v>1.4283948700274118</v>
      </c>
      <c r="N15" s="21">
        <f t="shared" si="5"/>
        <v>1.3750689869312791</v>
      </c>
      <c r="O15" s="21">
        <f t="shared" si="5"/>
        <v>1.4129775291608238</v>
      </c>
      <c r="P15" s="21">
        <f t="shared" si="5"/>
        <v>1.380847955178544</v>
      </c>
      <c r="Q15" s="22">
        <f t="shared" si="5"/>
        <v>1.3767931286718875</v>
      </c>
    </row>
    <row r="16" spans="1:17">
      <c r="A16" s="2">
        <v>49</v>
      </c>
      <c r="B16" s="9">
        <v>2559.2650176678399</v>
      </c>
      <c r="C16" s="9">
        <v>2989.2026336936501</v>
      </c>
      <c r="D16" s="9">
        <v>3137.7491774033701</v>
      </c>
      <c r="E16" s="9">
        <v>2869.4810055723801</v>
      </c>
      <c r="F16" s="9">
        <v>2611.9337603654599</v>
      </c>
      <c r="G16" s="9">
        <v>3026.1474635448799</v>
      </c>
      <c r="H16" s="9">
        <v>2865.629843041263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1.2302697935280333</v>
      </c>
      <c r="N16" s="21">
        <f t="shared" si="5"/>
        <v>1.1740368436018254</v>
      </c>
      <c r="O16" s="21">
        <f t="shared" si="5"/>
        <v>1.2968776038300729</v>
      </c>
      <c r="P16" s="21">
        <f t="shared" si="5"/>
        <v>1.268142463324865</v>
      </c>
      <c r="Q16" s="22">
        <f t="shared" si="5"/>
        <v>1.5340198847145379</v>
      </c>
    </row>
    <row r="17" spans="1:17">
      <c r="A17" s="2">
        <v>51</v>
      </c>
      <c r="B17" s="9">
        <v>4788</v>
      </c>
      <c r="C17" s="9">
        <v>4736.6869128730496</v>
      </c>
      <c r="D17" s="9">
        <v>4711.2036546240797</v>
      </c>
      <c r="E17" s="9">
        <v>4555.3520386111504</v>
      </c>
      <c r="F17" s="9">
        <v>4522.6696755306202</v>
      </c>
      <c r="G17" s="9">
        <v>4754.21896815937</v>
      </c>
      <c r="H17" s="9">
        <v>4678.0218749663782</v>
      </c>
      <c r="J17" s="15">
        <v>56</v>
      </c>
      <c r="K17" s="16" t="s">
        <v>72</v>
      </c>
      <c r="L17" s="20">
        <f t="shared" si="6"/>
        <v>0.79732391346569143</v>
      </c>
      <c r="M17" s="21">
        <f t="shared" si="5"/>
        <v>0.78298934826270583</v>
      </c>
      <c r="N17" s="21">
        <f t="shared" si="5"/>
        <v>0.81573567005729697</v>
      </c>
      <c r="O17" s="21">
        <f t="shared" si="5"/>
        <v>0.77461023330252843</v>
      </c>
      <c r="P17" s="21">
        <f t="shared" si="5"/>
        <v>0.83272930173097692</v>
      </c>
      <c r="Q17" s="22">
        <f t="shared" si="5"/>
        <v>0.76898463990969279</v>
      </c>
    </row>
    <row r="18" spans="1:17">
      <c r="A18" s="2">
        <v>52</v>
      </c>
      <c r="B18" s="9">
        <v>4836.6112132352901</v>
      </c>
      <c r="C18" s="9">
        <v>4598.3127502891602</v>
      </c>
      <c r="D18" s="9">
        <v>4695.6331259386398</v>
      </c>
      <c r="E18" s="9">
        <v>4460.3572180860701</v>
      </c>
      <c r="F18" s="9">
        <v>4472.4553304167603</v>
      </c>
      <c r="G18" s="9">
        <v>4717.1523187130797</v>
      </c>
      <c r="H18" s="9">
        <v>4630.0869927798331</v>
      </c>
      <c r="J18" s="15">
        <v>61</v>
      </c>
      <c r="K18" s="16" t="s">
        <v>60</v>
      </c>
      <c r="L18" s="20">
        <f t="shared" si="6"/>
        <v>1.6343497842585908</v>
      </c>
      <c r="M18" s="21">
        <f t="shared" si="5"/>
        <v>1.3772630899346674</v>
      </c>
      <c r="N18" s="21">
        <f t="shared" si="5"/>
        <v>1.3633903475966369</v>
      </c>
      <c r="O18" s="21">
        <f t="shared" si="5"/>
        <v>1.4118240976622649</v>
      </c>
      <c r="P18" s="21">
        <f t="shared" si="5"/>
        <v>1.4039833016793364</v>
      </c>
      <c r="Q18" s="22">
        <f t="shared" si="5"/>
        <v>1.3489259325795457</v>
      </c>
    </row>
    <row r="19" spans="1:17">
      <c r="A19" s="2">
        <v>53</v>
      </c>
      <c r="B19" s="9">
        <v>3956.5269886363599</v>
      </c>
      <c r="C19" s="9">
        <v>4131.0595227265803</v>
      </c>
      <c r="D19" s="9">
        <v>4208.4476635303099</v>
      </c>
      <c r="E19" s="9">
        <v>4178.9999401018304</v>
      </c>
      <c r="F19" s="9">
        <v>4224.0101655756598</v>
      </c>
      <c r="G19" s="9">
        <v>4255.6610965076998</v>
      </c>
      <c r="H19" s="9">
        <v>4159.1175628464071</v>
      </c>
      <c r="J19" s="15">
        <v>62</v>
      </c>
      <c r="K19" s="16" t="s">
        <v>73</v>
      </c>
      <c r="L19" s="20">
        <f t="shared" si="6"/>
        <v>1.0603817842037586</v>
      </c>
      <c r="M19" s="21">
        <f t="shared" si="5"/>
        <v>1.1661552030261102</v>
      </c>
      <c r="N19" s="21">
        <f t="shared" si="5"/>
        <v>1.1802215195263321</v>
      </c>
      <c r="O19" s="21">
        <f t="shared" si="5"/>
        <v>1.1648613046607297</v>
      </c>
      <c r="P19" s="21">
        <f t="shared" si="5"/>
        <v>1.1826145450037897</v>
      </c>
      <c r="Q19" s="22">
        <f t="shared" si="5"/>
        <v>1.1177915134615177</v>
      </c>
    </row>
    <row r="20" spans="1:17">
      <c r="A20" s="2">
        <v>54</v>
      </c>
      <c r="B20" s="9">
        <v>4656.1854419410702</v>
      </c>
      <c r="C20" s="9">
        <v>5239.5938794327603</v>
      </c>
      <c r="D20" s="9">
        <v>5209.0708052033597</v>
      </c>
      <c r="E20" s="9">
        <v>4936.51417746272</v>
      </c>
      <c r="F20" s="9">
        <v>4792.3785233938997</v>
      </c>
      <c r="G20" s="9">
        <v>5227.9765434762503</v>
      </c>
      <c r="H20" s="9">
        <v>5010.2865618183432</v>
      </c>
      <c r="J20" s="15">
        <v>71</v>
      </c>
      <c r="K20" s="16" t="s">
        <v>74</v>
      </c>
      <c r="L20" s="20">
        <f t="shared" si="6"/>
        <v>0.89878034906752446</v>
      </c>
      <c r="M20" s="21">
        <f t="shared" si="5"/>
        <v>1.1338815410898597</v>
      </c>
      <c r="N20" s="21">
        <f t="shared" si="5"/>
        <v>0.91642270205540921</v>
      </c>
      <c r="O20" s="21">
        <f t="shared" si="5"/>
        <v>0.94018395318932413</v>
      </c>
      <c r="P20" s="21">
        <f t="shared" si="5"/>
        <v>1.0313483525077629</v>
      </c>
      <c r="Q20" s="22">
        <f t="shared" si="5"/>
        <v>0.96998327939495388</v>
      </c>
    </row>
    <row r="21" spans="1:17">
      <c r="A21" s="2">
        <v>55</v>
      </c>
      <c r="B21" s="9"/>
      <c r="C21" s="9">
        <v>4512.8376021798404</v>
      </c>
      <c r="D21" s="9">
        <v>4447.5158005617996</v>
      </c>
      <c r="E21" s="9">
        <v>4530.89631336406</v>
      </c>
      <c r="F21" s="9">
        <v>4401.2222222222199</v>
      </c>
      <c r="G21" s="9">
        <v>5825</v>
      </c>
      <c r="H21" s="9">
        <v>4743.4943876655834</v>
      </c>
      <c r="J21" s="15">
        <v>72</v>
      </c>
      <c r="K21" s="16" t="s">
        <v>75</v>
      </c>
      <c r="L21" s="20">
        <f t="shared" si="6"/>
        <v>0.62983933280990967</v>
      </c>
      <c r="M21" s="21">
        <f t="shared" si="5"/>
        <v>0.63414744696028968</v>
      </c>
      <c r="N21" s="21">
        <f t="shared" si="5"/>
        <v>0.63114397667330302</v>
      </c>
      <c r="O21" s="21">
        <f t="shared" si="5"/>
        <v>0.6559741099083809</v>
      </c>
      <c r="P21" s="21">
        <f t="shared" si="5"/>
        <v>0.65766466211489039</v>
      </c>
      <c r="Q21" s="22">
        <f t="shared" si="5"/>
        <v>0.63696564805690659</v>
      </c>
    </row>
    <row r="22" spans="1:17">
      <c r="A22" s="2">
        <v>56</v>
      </c>
      <c r="B22" s="9">
        <v>2663.96946564886</v>
      </c>
      <c r="C22" s="9">
        <v>2872.1373080397502</v>
      </c>
      <c r="D22" s="9">
        <v>3090.1903133903102</v>
      </c>
      <c r="E22" s="9">
        <v>2706.2528028854499</v>
      </c>
      <c r="F22" s="9">
        <v>2890.07490393852</v>
      </c>
      <c r="G22" s="9">
        <v>2919.99834689725</v>
      </c>
      <c r="H22" s="9">
        <v>2857.1038568000236</v>
      </c>
      <c r="J22" s="15">
        <v>81</v>
      </c>
      <c r="K22" s="16" t="s">
        <v>76</v>
      </c>
      <c r="L22" s="20">
        <f t="shared" si="6"/>
        <v>0.89523706021693239</v>
      </c>
      <c r="M22" s="21">
        <f t="shared" si="5"/>
        <v>0.82201160030552434</v>
      </c>
      <c r="N22" s="21">
        <f t="shared" si="5"/>
        <v>0.83159366004014079</v>
      </c>
      <c r="O22" s="21">
        <f t="shared" si="5"/>
        <v>0.83545772162925402</v>
      </c>
      <c r="P22" s="21">
        <f t="shared" si="5"/>
        <v>0.89807677143714415</v>
      </c>
      <c r="Q22" s="22">
        <f t="shared" si="5"/>
        <v>0.82817936610739606</v>
      </c>
    </row>
    <row r="23" spans="1:17" ht="17" thickBot="1">
      <c r="A23" s="2">
        <v>61</v>
      </c>
      <c r="B23" s="9">
        <v>5460.5886615515801</v>
      </c>
      <c r="C23" s="9">
        <v>5052.0338652937398</v>
      </c>
      <c r="D23" s="9">
        <v>5164.8294909269398</v>
      </c>
      <c r="E23" s="9">
        <v>4932.4844382574902</v>
      </c>
      <c r="F23" s="9">
        <v>4872.6721844634403</v>
      </c>
      <c r="G23" s="9">
        <v>5122.1588687150797</v>
      </c>
      <c r="H23" s="9">
        <v>5100.7945848680447</v>
      </c>
      <c r="J23" s="15">
        <v>92</v>
      </c>
      <c r="K23" s="16" t="s">
        <v>77</v>
      </c>
      <c r="L23" s="23">
        <f t="shared" si="6"/>
        <v>1.0833948425635154</v>
      </c>
      <c r="M23" s="24">
        <f t="shared" si="5"/>
        <v>1.1136733655599884</v>
      </c>
      <c r="N23" s="24">
        <f t="shared" si="5"/>
        <v>1.0950161070029769</v>
      </c>
      <c r="O23" s="24">
        <f t="shared" si="5"/>
        <v>1.1481033074711298</v>
      </c>
      <c r="P23" s="24">
        <f t="shared" si="5"/>
        <v>0.90610001548680119</v>
      </c>
      <c r="Q23" s="25">
        <f t="shared" si="5"/>
        <v>1.0097712556145104</v>
      </c>
    </row>
    <row r="24" spans="1:17">
      <c r="A24" s="2">
        <v>62</v>
      </c>
      <c r="B24" s="9">
        <v>3542.8821929729102</v>
      </c>
      <c r="C24" s="9">
        <v>4277.6544444793599</v>
      </c>
      <c r="D24" s="9">
        <v>4470.9447449305399</v>
      </c>
      <c r="E24" s="9">
        <v>4069.6714749954899</v>
      </c>
      <c r="F24" s="9">
        <v>4104.3885575342701</v>
      </c>
      <c r="G24" s="9">
        <v>4244.4922851342199</v>
      </c>
      <c r="H24" s="9">
        <v>4118.3389500077983</v>
      </c>
    </row>
    <row r="25" spans="1:17">
      <c r="A25" s="2">
        <v>71</v>
      </c>
      <c r="B25" s="9">
        <v>3002.9494485294099</v>
      </c>
      <c r="C25" s="9">
        <v>4159.26919604675</v>
      </c>
      <c r="D25" s="9">
        <v>3471.61545193149</v>
      </c>
      <c r="E25" s="9">
        <v>3284.7170733836801</v>
      </c>
      <c r="F25" s="9">
        <v>3579.4032761969102</v>
      </c>
      <c r="G25" s="9">
        <v>3683.2329611731402</v>
      </c>
      <c r="H25" s="9">
        <v>3530.1979012102297</v>
      </c>
    </row>
    <row r="26" spans="1:17">
      <c r="A26" s="2">
        <v>72</v>
      </c>
      <c r="B26" s="9">
        <v>2104.3803183791601</v>
      </c>
      <c r="C26" s="9">
        <v>2326.1600496277902</v>
      </c>
      <c r="D26" s="9">
        <v>2390.9154333455699</v>
      </c>
      <c r="E26" s="9">
        <v>2291.7742333343499</v>
      </c>
      <c r="F26" s="9">
        <v>2282.4946008678999</v>
      </c>
      <c r="G26" s="9">
        <v>2418.69413617277</v>
      </c>
      <c r="H26" s="9">
        <v>2302.4031286212567</v>
      </c>
    </row>
    <row r="27" spans="1:17">
      <c r="A27" s="2">
        <v>81</v>
      </c>
      <c r="B27" s="9">
        <v>2991.1108304388999</v>
      </c>
      <c r="C27" s="9">
        <v>3015.27752595534</v>
      </c>
      <c r="D27" s="9">
        <v>3150.2639485561999</v>
      </c>
      <c r="E27" s="9">
        <v>2918.83543961448</v>
      </c>
      <c r="F27" s="9">
        <v>3116.8701924447601</v>
      </c>
      <c r="G27" s="9">
        <v>3144.7733211576301</v>
      </c>
      <c r="H27" s="9">
        <v>3056.1885430278849</v>
      </c>
    </row>
    <row r="28" spans="1:17">
      <c r="A28" s="2">
        <v>92</v>
      </c>
      <c r="B28" s="9">
        <v>3619.77200368373</v>
      </c>
      <c r="C28" s="9">
        <v>4085.1421916429999</v>
      </c>
      <c r="D28" s="9">
        <v>4148.1674653620203</v>
      </c>
      <c r="E28" s="9">
        <v>4011.1241244502398</v>
      </c>
      <c r="F28" s="9">
        <v>3144.7157074613301</v>
      </c>
      <c r="G28" s="9">
        <v>3834.3163752724599</v>
      </c>
      <c r="H28" s="9">
        <v>3807.2063113121299</v>
      </c>
    </row>
    <row r="29" spans="1:17">
      <c r="A29" s="2" t="s">
        <v>14</v>
      </c>
      <c r="B29" s="9">
        <v>3341.1383010820605</v>
      </c>
      <c r="C29" s="9">
        <v>3668.1690682158564</v>
      </c>
      <c r="D29" s="9">
        <v>3788.2250670407198</v>
      </c>
      <c r="E29" s="9">
        <v>3493.6961668417662</v>
      </c>
      <c r="F29" s="9">
        <v>3470.6055112159283</v>
      </c>
      <c r="G29" s="9">
        <v>3797.2128380095678</v>
      </c>
      <c r="H29" s="9">
        <v>3594.936982913704</v>
      </c>
    </row>
    <row r="30" spans="1:17">
      <c r="A30" s="30" t="s">
        <v>95</v>
      </c>
      <c r="B30" s="31">
        <f>AVERAGE(B5:B28)</f>
        <v>3341.1383010820605</v>
      </c>
      <c r="C30" s="31">
        <f t="shared" ref="C30:G30" si="7">AVERAGE(C5:C28)</f>
        <v>3668.1690682158564</v>
      </c>
      <c r="D30" s="31">
        <f t="shared" si="7"/>
        <v>3788.2250670407198</v>
      </c>
      <c r="E30" s="31">
        <f t="shared" si="7"/>
        <v>3493.6961668417662</v>
      </c>
      <c r="F30" s="31">
        <f t="shared" si="7"/>
        <v>3470.6055112159283</v>
      </c>
      <c r="G30" s="31">
        <f t="shared" si="7"/>
        <v>3797.2128380095678</v>
      </c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B5/AVERAGE(B$5:B$28)</f>
        <v>0.63935779338594156</v>
      </c>
      <c r="C34" s="6">
        <f t="shared" ref="C34:H34" si="8">C5/AVERAGE(C$5:C$28)</f>
        <v>0.56554917873952604</v>
      </c>
      <c r="D34" s="6">
        <f t="shared" si="8"/>
        <v>0.58488737358372045</v>
      </c>
      <c r="E34" s="6">
        <f t="shared" si="8"/>
        <v>0.62995661780513112</v>
      </c>
      <c r="F34" s="6">
        <f t="shared" si="8"/>
        <v>0.6802263943167639</v>
      </c>
      <c r="G34" s="6">
        <f t="shared" si="8"/>
        <v>0.50000372287553507</v>
      </c>
      <c r="H34" s="6">
        <f t="shared" si="8"/>
        <v>0.59612377554853946</v>
      </c>
    </row>
    <row r="35" spans="1:8">
      <c r="A35">
        <v>21</v>
      </c>
      <c r="B35" s="6">
        <f t="shared" ref="B35:H50" si="9">B6/AVERAGE(B$5:B$28)</f>
        <v>0.87365434679990739</v>
      </c>
      <c r="C35" s="6">
        <f t="shared" si="9"/>
        <v>0.96208922644323358</v>
      </c>
      <c r="D35" s="6">
        <f t="shared" si="9"/>
        <v>1.0356059596392984</v>
      </c>
      <c r="E35" s="6">
        <f t="shared" si="9"/>
        <v>0.87656419830011567</v>
      </c>
      <c r="F35" s="6">
        <f t="shared" si="9"/>
        <v>0.89785077998273499</v>
      </c>
      <c r="G35" s="6">
        <f t="shared" si="9"/>
        <v>1.12065518146431</v>
      </c>
      <c r="H35" s="6">
        <f t="shared" si="9"/>
        <v>0.96242101160902249</v>
      </c>
    </row>
    <row r="36" spans="1:8">
      <c r="A36">
        <v>22</v>
      </c>
      <c r="B36" s="6">
        <f t="shared" si="9"/>
        <v>1.1576250519355753</v>
      </c>
      <c r="C36" s="6">
        <f t="shared" si="9"/>
        <v>1.1163309237937702</v>
      </c>
      <c r="D36" s="6">
        <f t="shared" si="9"/>
        <v>1.1074741857484609</v>
      </c>
      <c r="E36" s="6">
        <f t="shared" si="9"/>
        <v>1.0790667541309109</v>
      </c>
      <c r="F36" s="6">
        <f t="shared" si="9"/>
        <v>1.1860795691178085</v>
      </c>
      <c r="G36" s="6">
        <f t="shared" si="9"/>
        <v>1.1417809144757018</v>
      </c>
      <c r="H36" s="6">
        <f t="shared" si="9"/>
        <v>1.1277896403904542</v>
      </c>
    </row>
    <row r="37" spans="1:8">
      <c r="A37">
        <v>23</v>
      </c>
      <c r="B37" s="6">
        <f t="shared" si="9"/>
        <v>0.96550118377654692</v>
      </c>
      <c r="C37" s="6">
        <f t="shared" si="9"/>
        <v>0.87385110310045655</v>
      </c>
      <c r="D37" s="6">
        <f t="shared" si="9"/>
        <v>0.90898564848588137</v>
      </c>
      <c r="E37" s="6">
        <f t="shared" si="9"/>
        <v>0.92097105789153144</v>
      </c>
      <c r="F37" s="6">
        <f t="shared" si="9"/>
        <v>0.91806772679058102</v>
      </c>
      <c r="G37" s="6">
        <f t="shared" si="9"/>
        <v>0.85755588732594379</v>
      </c>
      <c r="H37" s="6">
        <f t="shared" si="9"/>
        <v>0.90366297910555038</v>
      </c>
    </row>
    <row r="38" spans="1:8">
      <c r="A38">
        <v>31</v>
      </c>
      <c r="B38" s="6">
        <f t="shared" si="9"/>
        <v>0.73796422077987556</v>
      </c>
      <c r="C38" s="6">
        <f t="shared" si="9"/>
        <v>0.75515977923666244</v>
      </c>
      <c r="D38" s="6">
        <f t="shared" si="9"/>
        <v>0.88458727992978037</v>
      </c>
      <c r="E38" s="6">
        <f t="shared" si="9"/>
        <v>0.79350201010098564</v>
      </c>
      <c r="F38" s="6">
        <f t="shared" si="9"/>
        <v>0.84188349936050788</v>
      </c>
      <c r="G38" s="6">
        <f t="shared" si="9"/>
        <v>0.8295977846582937</v>
      </c>
      <c r="H38" s="6">
        <f t="shared" si="9"/>
        <v>0.80633686356888834</v>
      </c>
    </row>
    <row r="39" spans="1:8">
      <c r="A39">
        <v>32</v>
      </c>
      <c r="B39" s="6">
        <f t="shared" si="9"/>
        <v>0.88719413883496301</v>
      </c>
      <c r="C39" s="6">
        <f t="shared" si="9"/>
        <v>0.98053654273860613</v>
      </c>
      <c r="D39" s="6">
        <f t="shared" si="9"/>
        <v>1.0193807520014599</v>
      </c>
      <c r="E39" s="6">
        <f t="shared" si="9"/>
        <v>0.89625168722017756</v>
      </c>
      <c r="F39" s="6">
        <f t="shared" si="9"/>
        <v>0.90878082124578818</v>
      </c>
      <c r="G39" s="6">
        <f t="shared" si="9"/>
        <v>1.0730745162042568</v>
      </c>
      <c r="H39" s="6">
        <f t="shared" si="9"/>
        <v>0.96137942424255385</v>
      </c>
    </row>
    <row r="40" spans="1:8">
      <c r="A40">
        <v>33</v>
      </c>
      <c r="B40" s="6">
        <f t="shared" si="9"/>
        <v>1.09073022315247</v>
      </c>
      <c r="C40" s="6">
        <f t="shared" si="9"/>
        <v>1.0703079432225933</v>
      </c>
      <c r="D40" s="6">
        <f t="shared" si="9"/>
        <v>1.1078476324066648</v>
      </c>
      <c r="E40" s="6">
        <f t="shared" si="9"/>
        <v>1.0479441031226515</v>
      </c>
      <c r="F40" s="6">
        <f t="shared" si="9"/>
        <v>1.0141369699547131</v>
      </c>
      <c r="G40" s="6">
        <f t="shared" si="9"/>
        <v>1.0588852980712162</v>
      </c>
      <c r="H40" s="6">
        <f t="shared" si="9"/>
        <v>1.0625109554201888</v>
      </c>
    </row>
    <row r="41" spans="1:8">
      <c r="A41">
        <v>42</v>
      </c>
      <c r="B41" s="6">
        <f t="shared" si="9"/>
        <v>0.91738867227192311</v>
      </c>
      <c r="C41" s="6">
        <f t="shared" si="9"/>
        <v>0.93639747359497461</v>
      </c>
      <c r="D41" s="6">
        <f t="shared" si="9"/>
        <v>1.0181037277629585</v>
      </c>
      <c r="E41" s="6">
        <f t="shared" si="9"/>
        <v>0.9894226026835522</v>
      </c>
      <c r="F41" s="6">
        <f t="shared" si="9"/>
        <v>0.91111115000722287</v>
      </c>
      <c r="G41" s="6">
        <f t="shared" si="9"/>
        <v>0.91568916116609289</v>
      </c>
      <c r="H41" s="6">
        <f t="shared" si="9"/>
        <v>0.94611907459106981</v>
      </c>
    </row>
    <row r="42" spans="1:8">
      <c r="A42">
        <v>44</v>
      </c>
      <c r="B42" s="6">
        <f t="shared" si="9"/>
        <v>0.88643205340614206</v>
      </c>
      <c r="C42" s="6">
        <f t="shared" si="9"/>
        <v>0.83925128659637949</v>
      </c>
      <c r="D42" s="6">
        <f t="shared" si="9"/>
        <v>0.8412087912208428</v>
      </c>
      <c r="E42" s="6">
        <f t="shared" si="9"/>
        <v>0.85088354802805566</v>
      </c>
      <c r="F42" s="6">
        <f t="shared" si="9"/>
        <v>0.82939837540351025</v>
      </c>
      <c r="G42" s="6">
        <f t="shared" si="9"/>
        <v>0.84089566001877469</v>
      </c>
      <c r="H42" s="6">
        <f t="shared" si="9"/>
        <v>0.84520490769003398</v>
      </c>
    </row>
    <row r="43" spans="1:8">
      <c r="A43">
        <v>45</v>
      </c>
      <c r="B43" s="6">
        <f t="shared" si="9"/>
        <v>0.85337918341881625</v>
      </c>
      <c r="C43" s="6">
        <f t="shared" si="9"/>
        <v>0.86529064474866013</v>
      </c>
      <c r="D43" s="6">
        <f t="shared" si="9"/>
        <v>0.84557505706550418</v>
      </c>
      <c r="E43" s="6">
        <f t="shared" si="9"/>
        <v>0.8356914117843649</v>
      </c>
      <c r="F43" s="6">
        <f t="shared" si="9"/>
        <v>0.84807630601152939</v>
      </c>
      <c r="G43" s="6">
        <f t="shared" si="9"/>
        <v>0.84638032486400805</v>
      </c>
      <c r="H43" s="6">
        <f t="shared" si="9"/>
        <v>0.84678679507596666</v>
      </c>
    </row>
    <row r="44" spans="1:8">
      <c r="A44">
        <v>48</v>
      </c>
      <c r="B44" s="6">
        <f t="shared" si="9"/>
        <v>0.76706384478444389</v>
      </c>
      <c r="C44" s="6">
        <f t="shared" si="9"/>
        <v>0.86048906487251042</v>
      </c>
      <c r="D44" s="6">
        <f t="shared" si="9"/>
        <v>0.84131718791447185</v>
      </c>
      <c r="E44" s="6">
        <f t="shared" si="9"/>
        <v>0.84082599285991011</v>
      </c>
      <c r="F44" s="6">
        <f t="shared" si="9"/>
        <v>0.84140930747334253</v>
      </c>
      <c r="G44" s="6">
        <f t="shared" si="9"/>
        <v>0.81209934373284398</v>
      </c>
      <c r="H44" s="6">
        <f t="shared" si="9"/>
        <v>0.82562307352804332</v>
      </c>
    </row>
    <row r="45" spans="1:8">
      <c r="A45">
        <v>49</v>
      </c>
      <c r="B45" s="6">
        <f t="shared" si="9"/>
        <v>0.76598595659419333</v>
      </c>
      <c r="C45" s="6">
        <f t="shared" si="9"/>
        <v>0.81490317869878182</v>
      </c>
      <c r="D45" s="6">
        <f t="shared" si="9"/>
        <v>0.82829006246308179</v>
      </c>
      <c r="E45" s="6">
        <f t="shared" si="9"/>
        <v>0.82133101120992313</v>
      </c>
      <c r="F45" s="6">
        <f t="shared" si="9"/>
        <v>0.75258733725987992</v>
      </c>
      <c r="G45" s="6">
        <f t="shared" si="9"/>
        <v>0.79693912157189828</v>
      </c>
      <c r="H45" s="6">
        <f t="shared" si="9"/>
        <v>0.79536469034688084</v>
      </c>
    </row>
    <row r="46" spans="1:8">
      <c r="A46">
        <v>51</v>
      </c>
      <c r="B46" s="6">
        <f t="shared" si="9"/>
        <v>1.4330445400746683</v>
      </c>
      <c r="C46" s="6">
        <f t="shared" si="9"/>
        <v>1.2912946008720652</v>
      </c>
      <c r="D46" s="6">
        <f t="shared" si="9"/>
        <v>1.2436440737414716</v>
      </c>
      <c r="E46" s="6">
        <f t="shared" si="9"/>
        <v>1.3038775614907294</v>
      </c>
      <c r="F46" s="6">
        <f t="shared" si="9"/>
        <v>1.3031356231397502</v>
      </c>
      <c r="G46" s="6">
        <f t="shared" si="9"/>
        <v>1.2520285722649795</v>
      </c>
      <c r="H46" s="6">
        <f t="shared" si="9"/>
        <v>1.2983998715164806</v>
      </c>
    </row>
    <row r="47" spans="1:8">
      <c r="A47">
        <v>52</v>
      </c>
      <c r="B47" s="6">
        <f t="shared" si="9"/>
        <v>1.4475938370072576</v>
      </c>
      <c r="C47" s="6">
        <f t="shared" si="9"/>
        <v>1.2535716497183462</v>
      </c>
      <c r="D47" s="6">
        <f t="shared" si="9"/>
        <v>1.2395338299175471</v>
      </c>
      <c r="E47" s="6">
        <f t="shared" si="9"/>
        <v>1.2766872117898411</v>
      </c>
      <c r="F47" s="6">
        <f t="shared" si="9"/>
        <v>1.2886671550434534</v>
      </c>
      <c r="G47" s="6">
        <f t="shared" si="9"/>
        <v>1.2422670310958204</v>
      </c>
      <c r="H47" s="6">
        <f t="shared" si="9"/>
        <v>1.2850953922866533</v>
      </c>
    </row>
    <row r="48" spans="1:8">
      <c r="A48">
        <v>53</v>
      </c>
      <c r="B48" s="6">
        <f t="shared" si="9"/>
        <v>1.1841853380792406</v>
      </c>
      <c r="C48" s="6">
        <f t="shared" si="9"/>
        <v>1.1261911449288424</v>
      </c>
      <c r="D48" s="6">
        <f t="shared" si="9"/>
        <v>1.1109286246336623</v>
      </c>
      <c r="E48" s="6">
        <f t="shared" si="9"/>
        <v>1.1961543707676119</v>
      </c>
      <c r="F48" s="6">
        <f t="shared" si="9"/>
        <v>1.2170816164283031</v>
      </c>
      <c r="G48" s="6">
        <f t="shared" si="9"/>
        <v>1.1207328316993794</v>
      </c>
      <c r="H48" s="6">
        <f t="shared" si="9"/>
        <v>1.1543763269085878</v>
      </c>
    </row>
    <row r="49" spans="1:8">
      <c r="A49">
        <v>54</v>
      </c>
      <c r="B49" s="6">
        <f t="shared" si="9"/>
        <v>1.3935925491121151</v>
      </c>
      <c r="C49" s="6">
        <f t="shared" si="9"/>
        <v>1.4283948700274118</v>
      </c>
      <c r="D49" s="6">
        <f t="shared" si="9"/>
        <v>1.3750689869312791</v>
      </c>
      <c r="E49" s="6">
        <f t="shared" si="9"/>
        <v>1.4129775291608238</v>
      </c>
      <c r="F49" s="6">
        <f t="shared" si="9"/>
        <v>1.380847955178544</v>
      </c>
      <c r="G49" s="6">
        <f t="shared" si="9"/>
        <v>1.3767931286718875</v>
      </c>
      <c r="H49" s="6">
        <f t="shared" si="9"/>
        <v>1.3906209936592999</v>
      </c>
    </row>
    <row r="50" spans="1:8">
      <c r="A50">
        <v>55</v>
      </c>
      <c r="B50" s="6">
        <f t="shared" si="9"/>
        <v>0</v>
      </c>
      <c r="C50" s="6">
        <f t="shared" si="9"/>
        <v>1.2302697935280333</v>
      </c>
      <c r="D50" s="6">
        <f t="shared" si="9"/>
        <v>1.1740368436018254</v>
      </c>
      <c r="E50" s="6">
        <f t="shared" si="9"/>
        <v>1.2968776038300729</v>
      </c>
      <c r="F50" s="6">
        <f t="shared" si="9"/>
        <v>1.268142463324865</v>
      </c>
      <c r="G50" s="6">
        <f t="shared" si="9"/>
        <v>1.5340198847145379</v>
      </c>
      <c r="H50" s="6">
        <f t="shared" si="9"/>
        <v>1.3165719759547738</v>
      </c>
    </row>
    <row r="51" spans="1:8">
      <c r="A51">
        <v>56</v>
      </c>
      <c r="B51" s="6">
        <f t="shared" ref="B51:H57" si="10">B22/AVERAGE(B$5:B$28)</f>
        <v>0.79732391346569143</v>
      </c>
      <c r="C51" s="6">
        <f t="shared" si="10"/>
        <v>0.78298934826270583</v>
      </c>
      <c r="D51" s="6">
        <f t="shared" si="10"/>
        <v>0.81573567005729697</v>
      </c>
      <c r="E51" s="6">
        <f t="shared" si="10"/>
        <v>0.77461023330252843</v>
      </c>
      <c r="F51" s="6">
        <f t="shared" si="10"/>
        <v>0.83272930173097692</v>
      </c>
      <c r="G51" s="6">
        <f t="shared" si="10"/>
        <v>0.76898463990969279</v>
      </c>
      <c r="H51" s="6">
        <f t="shared" si="10"/>
        <v>0.79299827570922887</v>
      </c>
    </row>
    <row r="52" spans="1:8">
      <c r="A52">
        <v>61</v>
      </c>
      <c r="B52" s="6">
        <f t="shared" si="10"/>
        <v>1.6343497842585908</v>
      </c>
      <c r="C52" s="6">
        <f t="shared" si="10"/>
        <v>1.3772630899346674</v>
      </c>
      <c r="D52" s="6">
        <f t="shared" si="10"/>
        <v>1.3633903475966369</v>
      </c>
      <c r="E52" s="6">
        <f t="shared" si="10"/>
        <v>1.4118240976622649</v>
      </c>
      <c r="F52" s="6">
        <f t="shared" si="10"/>
        <v>1.4039833016793364</v>
      </c>
      <c r="G52" s="6">
        <f t="shared" si="10"/>
        <v>1.3489259325795457</v>
      </c>
      <c r="H52" s="6">
        <f t="shared" si="10"/>
        <v>1.4157417837367914</v>
      </c>
    </row>
    <row r="53" spans="1:8">
      <c r="A53">
        <v>62</v>
      </c>
      <c r="B53" s="6">
        <f t="shared" si="10"/>
        <v>1.0603817842037586</v>
      </c>
      <c r="C53" s="6">
        <f t="shared" si="10"/>
        <v>1.1661552030261102</v>
      </c>
      <c r="D53" s="6">
        <f t="shared" si="10"/>
        <v>1.1802215195263321</v>
      </c>
      <c r="E53" s="6">
        <f t="shared" si="10"/>
        <v>1.1648613046607297</v>
      </c>
      <c r="F53" s="6">
        <f t="shared" si="10"/>
        <v>1.1826145450037897</v>
      </c>
      <c r="G53" s="6">
        <f t="shared" si="10"/>
        <v>1.1177915134615177</v>
      </c>
      <c r="H53" s="6">
        <f t="shared" si="10"/>
        <v>1.1430580930299465</v>
      </c>
    </row>
    <row r="54" spans="1:8">
      <c r="A54">
        <v>71</v>
      </c>
      <c r="B54" s="6">
        <f t="shared" si="10"/>
        <v>0.89878034906752446</v>
      </c>
      <c r="C54" s="6">
        <f t="shared" si="10"/>
        <v>1.1338815410898597</v>
      </c>
      <c r="D54" s="6">
        <f t="shared" si="10"/>
        <v>0.91642270205540921</v>
      </c>
      <c r="E54" s="6">
        <f t="shared" si="10"/>
        <v>0.94018395318932413</v>
      </c>
      <c r="F54" s="6">
        <f t="shared" si="10"/>
        <v>1.0313483525077629</v>
      </c>
      <c r="G54" s="6">
        <f t="shared" si="10"/>
        <v>0.96998327939495388</v>
      </c>
      <c r="H54" s="6">
        <f t="shared" si="10"/>
        <v>0.97981767162900557</v>
      </c>
    </row>
    <row r="55" spans="1:8">
      <c r="A55">
        <v>72</v>
      </c>
      <c r="B55" s="6">
        <f t="shared" si="10"/>
        <v>0.62983933280990967</v>
      </c>
      <c r="C55" s="6">
        <f t="shared" si="10"/>
        <v>0.63414744696028968</v>
      </c>
      <c r="D55" s="6">
        <f t="shared" si="10"/>
        <v>0.63114397667330302</v>
      </c>
      <c r="E55" s="6">
        <f t="shared" si="10"/>
        <v>0.6559741099083809</v>
      </c>
      <c r="F55" s="6">
        <f t="shared" si="10"/>
        <v>0.65766466211489039</v>
      </c>
      <c r="G55" s="6">
        <f t="shared" si="10"/>
        <v>0.63696564805690659</v>
      </c>
      <c r="H55" s="6">
        <f t="shared" si="10"/>
        <v>0.6390393218078888</v>
      </c>
    </row>
    <row r="56" spans="1:8">
      <c r="A56">
        <v>81</v>
      </c>
      <c r="B56" s="6">
        <f t="shared" si="10"/>
        <v>0.89523706021693239</v>
      </c>
      <c r="C56" s="6">
        <f t="shared" si="10"/>
        <v>0.82201160030552434</v>
      </c>
      <c r="D56" s="6">
        <f t="shared" si="10"/>
        <v>0.83159366004014079</v>
      </c>
      <c r="E56" s="6">
        <f t="shared" si="10"/>
        <v>0.83545772162925402</v>
      </c>
      <c r="F56" s="6">
        <f t="shared" si="10"/>
        <v>0.89807677143714415</v>
      </c>
      <c r="G56" s="6">
        <f t="shared" si="10"/>
        <v>0.82817936610739606</v>
      </c>
      <c r="H56" s="6">
        <f t="shared" si="10"/>
        <v>0.84825486448287846</v>
      </c>
    </row>
    <row r="57" spans="1:8">
      <c r="A57">
        <v>92</v>
      </c>
      <c r="B57" s="6">
        <f t="shared" si="10"/>
        <v>1.0833948425635154</v>
      </c>
      <c r="C57" s="6">
        <f t="shared" si="10"/>
        <v>1.1136733655599884</v>
      </c>
      <c r="D57" s="6">
        <f t="shared" si="10"/>
        <v>1.0950161070029769</v>
      </c>
      <c r="E57" s="6">
        <f t="shared" si="10"/>
        <v>1.1481033074711298</v>
      </c>
      <c r="F57" s="6">
        <f t="shared" si="10"/>
        <v>0.90610001548680119</v>
      </c>
      <c r="G57" s="6">
        <f t="shared" si="10"/>
        <v>1.0097712556145104</v>
      </c>
      <c r="H57" s="6">
        <f t="shared" si="10"/>
        <v>1.0567022381612809</v>
      </c>
    </row>
    <row r="58" spans="1:8">
      <c r="A58" t="s">
        <v>14</v>
      </c>
      <c r="B58">
        <f>AVERAGE(B34:B57)</f>
        <v>0.95833333333333348</v>
      </c>
      <c r="C58">
        <f t="shared" ref="C58:H58" si="11">AVERAGE(C34:C57)</f>
        <v>1.0000000000000002</v>
      </c>
      <c r="D58">
        <f t="shared" si="11"/>
        <v>1.0000000000000002</v>
      </c>
      <c r="E58">
        <f t="shared" si="11"/>
        <v>1</v>
      </c>
      <c r="F58">
        <f t="shared" si="11"/>
        <v>1</v>
      </c>
      <c r="G58">
        <f t="shared" si="11"/>
        <v>1.0000000000000002</v>
      </c>
      <c r="H58">
        <f t="shared" si="11"/>
        <v>1.0000000000000004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J1" zoomScale="111" workbookViewId="0">
      <selection activeCell="A30" sqref="A30:G30"/>
    </sheetView>
  </sheetViews>
  <sheetFormatPr baseColWidth="10" defaultRowHeight="16"/>
  <cols>
    <col min="1" max="1" width="13.140625" bestFit="1" customWidth="1"/>
    <col min="2" max="8" width="12.28515625" customWidth="1"/>
    <col min="9" max="9" width="12.85546875" bestFit="1" customWidth="1"/>
    <col min="10" max="10" width="7.28515625" customWidth="1"/>
    <col min="11" max="11" width="24" customWidth="1"/>
    <col min="12" max="17" width="10.5703125" style="13" customWidth="1"/>
  </cols>
  <sheetData>
    <row r="1" spans="1:17" ht="18">
      <c r="K1" s="27" t="s">
        <v>87</v>
      </c>
      <c r="L1" s="29" t="s">
        <v>88</v>
      </c>
    </row>
    <row r="2" spans="1:17" ht="18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K2" s="27" t="s">
        <v>85</v>
      </c>
    </row>
    <row r="3" spans="1:17" ht="35" thickBot="1">
      <c r="A3" s="1" t="s">
        <v>42</v>
      </c>
      <c r="B3" s="1" t="s">
        <v>15</v>
      </c>
      <c r="L3" s="14" t="s">
        <v>78</v>
      </c>
      <c r="M3" s="14" t="s">
        <v>79</v>
      </c>
      <c r="N3" s="14" t="s">
        <v>80</v>
      </c>
      <c r="O3" s="14" t="s">
        <v>81</v>
      </c>
      <c r="P3" s="14" t="s">
        <v>82</v>
      </c>
      <c r="Q3" s="14" t="s">
        <v>83</v>
      </c>
    </row>
    <row r="4" spans="1:17">
      <c r="A4" s="1" t="s">
        <v>13</v>
      </c>
      <c r="B4">
        <v>25</v>
      </c>
      <c r="C4">
        <v>37</v>
      </c>
      <c r="D4">
        <v>59</v>
      </c>
      <c r="E4">
        <v>65</v>
      </c>
      <c r="F4">
        <v>71</v>
      </c>
      <c r="G4">
        <v>111</v>
      </c>
      <c r="H4" t="s">
        <v>14</v>
      </c>
      <c r="J4" s="15">
        <v>10</v>
      </c>
      <c r="K4" s="16" t="s">
        <v>66</v>
      </c>
      <c r="L4" s="17">
        <f>B34</f>
        <v>0.45286201961980721</v>
      </c>
      <c r="M4" s="18">
        <f t="shared" ref="M4:Q7" si="0">C34</f>
        <v>0.3223119695290782</v>
      </c>
      <c r="N4" s="18">
        <f t="shared" si="0"/>
        <v>0.3578929785930966</v>
      </c>
      <c r="O4" s="18">
        <f t="shared" si="0"/>
        <v>0.41279282632339526</v>
      </c>
      <c r="P4" s="18">
        <f t="shared" si="0"/>
        <v>0.49275221906747696</v>
      </c>
      <c r="Q4" s="19">
        <f t="shared" si="0"/>
        <v>0.25901609902494149</v>
      </c>
    </row>
    <row r="5" spans="1:17">
      <c r="A5" s="2">
        <v>11</v>
      </c>
      <c r="B5" s="9">
        <v>17.195215593620802</v>
      </c>
      <c r="C5" s="9">
        <v>14.208926066920499</v>
      </c>
      <c r="D5" s="9">
        <v>16.797980716754601</v>
      </c>
      <c r="E5" s="9">
        <v>16.902590813772601</v>
      </c>
      <c r="F5" s="9">
        <v>19.860098882988499</v>
      </c>
      <c r="G5" s="9">
        <v>11.983803418803401</v>
      </c>
      <c r="H5" s="9">
        <v>16.1581025821434</v>
      </c>
      <c r="J5" s="15">
        <v>11</v>
      </c>
      <c r="K5" s="16" t="s">
        <v>67</v>
      </c>
      <c r="L5" s="20">
        <f>B35</f>
        <v>0.71108585194308072</v>
      </c>
      <c r="M5" s="21">
        <f t="shared" si="0"/>
        <v>0.94153059042806786</v>
      </c>
      <c r="N5" s="21">
        <f t="shared" si="0"/>
        <v>1.1910442623323954</v>
      </c>
      <c r="O5" s="21">
        <f t="shared" si="0"/>
        <v>0.62535225092508551</v>
      </c>
      <c r="P5" s="21">
        <f t="shared" si="0"/>
        <v>0.77809391213338841</v>
      </c>
      <c r="Q5" s="22">
        <f t="shared" si="0"/>
        <v>1.3165861792106108</v>
      </c>
    </row>
    <row r="6" spans="1:17">
      <c r="A6" s="2">
        <v>21</v>
      </c>
      <c r="B6" s="9">
        <v>27</v>
      </c>
      <c r="C6" s="9">
        <v>41.506800286327802</v>
      </c>
      <c r="D6" s="9">
        <v>55.902573529411796</v>
      </c>
      <c r="E6" s="9">
        <v>25.606242496998799</v>
      </c>
      <c r="F6" s="9">
        <v>31.360634081902202</v>
      </c>
      <c r="G6" s="9">
        <v>60.914012738853501</v>
      </c>
      <c r="H6" s="9">
        <v>40.381710522249016</v>
      </c>
      <c r="J6" s="15">
        <v>22</v>
      </c>
      <c r="K6" s="16" t="s">
        <v>48</v>
      </c>
      <c r="L6" s="20">
        <f>B36</f>
        <v>1.2859857369235759</v>
      </c>
      <c r="M6" s="21">
        <f t="shared" si="0"/>
        <v>1.1264310149311692</v>
      </c>
      <c r="N6" s="21">
        <f t="shared" si="0"/>
        <v>1.1363969182707676</v>
      </c>
      <c r="O6" s="21">
        <f t="shared" si="0"/>
        <v>1.1239411215321991</v>
      </c>
      <c r="P6" s="21">
        <f t="shared" si="0"/>
        <v>1.3143591714719312</v>
      </c>
      <c r="Q6" s="22">
        <f t="shared" si="0"/>
        <v>1.1462802778710304</v>
      </c>
    </row>
    <row r="7" spans="1:17">
      <c r="A7" s="2">
        <v>22</v>
      </c>
      <c r="B7" s="9">
        <v>48.829005389514997</v>
      </c>
      <c r="C7" s="9">
        <v>49.658022424758997</v>
      </c>
      <c r="D7" s="9">
        <v>53.337658633965503</v>
      </c>
      <c r="E7" s="9">
        <v>46.021916236374103</v>
      </c>
      <c r="F7" s="9">
        <v>52.9745013885383</v>
      </c>
      <c r="G7" s="9">
        <v>53.034531693472097</v>
      </c>
      <c r="H7" s="9">
        <v>50.642605961104003</v>
      </c>
      <c r="J7" s="15">
        <v>23</v>
      </c>
      <c r="K7" s="16" t="s">
        <v>49</v>
      </c>
      <c r="L7" s="20">
        <f>B37</f>
        <v>0.86132105600212649</v>
      </c>
      <c r="M7" s="21">
        <f t="shared" si="0"/>
        <v>0.72768035081970817</v>
      </c>
      <c r="N7" s="21">
        <f t="shared" si="0"/>
        <v>0.81215211933617526</v>
      </c>
      <c r="O7" s="21">
        <f t="shared" si="0"/>
        <v>0.81581388915701514</v>
      </c>
      <c r="P7" s="21">
        <f t="shared" si="0"/>
        <v>0.81807766641539703</v>
      </c>
      <c r="Q7" s="22">
        <f t="shared" si="0"/>
        <v>0.73044066368669502</v>
      </c>
    </row>
    <row r="8" spans="1:17">
      <c r="A8" s="2">
        <v>23</v>
      </c>
      <c r="B8" s="9">
        <v>32.704445530043998</v>
      </c>
      <c r="C8" s="9">
        <v>32.079343253230299</v>
      </c>
      <c r="D8" s="9">
        <v>38.1189809683056</v>
      </c>
      <c r="E8" s="9">
        <v>33.405058104886798</v>
      </c>
      <c r="F8" s="9">
        <v>32.9721566342645</v>
      </c>
      <c r="G8" s="9">
        <v>33.795031875137397</v>
      </c>
      <c r="H8" s="9">
        <v>33.845836060978101</v>
      </c>
      <c r="J8" s="15" t="s">
        <v>43</v>
      </c>
      <c r="K8" s="16" t="s">
        <v>50</v>
      </c>
      <c r="L8" s="20">
        <f>AVERAGE(B38:B40)</f>
        <v>0.79447809513172984</v>
      </c>
      <c r="M8" s="21">
        <f t="shared" ref="M8:Q8" si="1">AVERAGE(C38:C40)</f>
        <v>0.96153310846562479</v>
      </c>
      <c r="N8" s="21">
        <f t="shared" si="1"/>
        <v>1.0416325888972755</v>
      </c>
      <c r="O8" s="21">
        <f t="shared" si="1"/>
        <v>0.90910358114363632</v>
      </c>
      <c r="P8" s="21">
        <f t="shared" si="1"/>
        <v>0.93601421602418222</v>
      </c>
      <c r="Q8" s="22">
        <f t="shared" si="1"/>
        <v>1.0160222860271129</v>
      </c>
    </row>
    <row r="9" spans="1:17">
      <c r="A9" s="2">
        <v>31</v>
      </c>
      <c r="B9" s="9">
        <v>22.155555555555601</v>
      </c>
      <c r="C9" s="9">
        <v>34.565190860397301</v>
      </c>
      <c r="D9" s="9">
        <v>44.479714753782403</v>
      </c>
      <c r="E9" s="9">
        <v>31.450901378579001</v>
      </c>
      <c r="F9" s="9">
        <v>35.449809585399201</v>
      </c>
      <c r="G9" s="9">
        <v>40.201497326203203</v>
      </c>
      <c r="H9" s="9">
        <v>34.717111576652783</v>
      </c>
      <c r="J9" s="15">
        <v>42</v>
      </c>
      <c r="K9" s="16" t="s">
        <v>51</v>
      </c>
      <c r="L9" s="20">
        <f>B41</f>
        <v>1.0095006968360503</v>
      </c>
      <c r="M9" s="21">
        <f t="shared" ref="M9:Q9" si="2">C41</f>
        <v>1.0351151940646122</v>
      </c>
      <c r="N9" s="21">
        <f t="shared" si="2"/>
        <v>1.1517896376784638</v>
      </c>
      <c r="O9" s="21">
        <f t="shared" si="2"/>
        <v>1.1043082989126101</v>
      </c>
      <c r="P9" s="21">
        <f t="shared" si="2"/>
        <v>0.92777284446621933</v>
      </c>
      <c r="Q9" s="22">
        <f t="shared" si="2"/>
        <v>1.0415913742773868</v>
      </c>
    </row>
    <row r="10" spans="1:17">
      <c r="A10" s="2">
        <v>32</v>
      </c>
      <c r="B10" s="9">
        <v>25.619158878504699</v>
      </c>
      <c r="C10" s="9">
        <v>44.429812352429501</v>
      </c>
      <c r="D10" s="9">
        <v>49.199813854540601</v>
      </c>
      <c r="E10" s="9">
        <v>35.673017872608497</v>
      </c>
      <c r="F10" s="9">
        <v>35.680417137573201</v>
      </c>
      <c r="G10" s="9">
        <v>51.602371687974802</v>
      </c>
      <c r="H10" s="9">
        <v>40.36743196393855</v>
      </c>
      <c r="J10" s="15" t="s">
        <v>44</v>
      </c>
      <c r="K10" s="16" t="s">
        <v>52</v>
      </c>
      <c r="L10" s="20">
        <f>AVERAGE(B42:B43)</f>
        <v>1.1460549121886658</v>
      </c>
      <c r="M10" s="21">
        <f t="shared" ref="M10:Q10" si="3">AVERAGE(C42:C43)</f>
        <v>1.047758671250905</v>
      </c>
      <c r="N10" s="21">
        <f t="shared" si="3"/>
        <v>1.0212203967460129</v>
      </c>
      <c r="O10" s="21">
        <f t="shared" si="3"/>
        <v>1.0021065390955826</v>
      </c>
      <c r="P10" s="21">
        <f t="shared" si="3"/>
        <v>0.98109419614484239</v>
      </c>
      <c r="Q10" s="22">
        <f t="shared" si="3"/>
        <v>1.0223134084521011</v>
      </c>
    </row>
    <row r="11" spans="1:17">
      <c r="A11" s="2">
        <v>33</v>
      </c>
      <c r="B11" s="9">
        <v>42.724520686175602</v>
      </c>
      <c r="C11" s="9">
        <v>48.170793971615602</v>
      </c>
      <c r="D11" s="9">
        <v>52.9899384291936</v>
      </c>
      <c r="E11" s="9">
        <v>44.551029000222897</v>
      </c>
      <c r="F11" s="9">
        <v>42.046340525997898</v>
      </c>
      <c r="G11" s="9">
        <v>49.2199290127514</v>
      </c>
      <c r="H11" s="9">
        <v>46.617091937659495</v>
      </c>
      <c r="J11" s="15" t="s">
        <v>45</v>
      </c>
      <c r="K11" s="16" t="s">
        <v>68</v>
      </c>
      <c r="L11" s="20">
        <f>AVERAGE(B44:B45)</f>
        <v>0.46244045814862722</v>
      </c>
      <c r="M11" s="21">
        <f t="shared" ref="M11:Q11" si="4">AVERAGE(C44:C45)</f>
        <v>0.68926273864331056</v>
      </c>
      <c r="N11" s="21">
        <f t="shared" si="4"/>
        <v>0.68070907752198995</v>
      </c>
      <c r="O11" s="21">
        <f t="shared" si="4"/>
        <v>0.68198740658998191</v>
      </c>
      <c r="P11" s="21">
        <f t="shared" si="4"/>
        <v>0.62396446438466424</v>
      </c>
      <c r="Q11" s="22">
        <f t="shared" si="4"/>
        <v>0.64233584701080315</v>
      </c>
    </row>
    <row r="12" spans="1:17">
      <c r="A12" s="2">
        <v>42</v>
      </c>
      <c r="B12" s="9">
        <v>38.330841121495297</v>
      </c>
      <c r="C12" s="9">
        <v>45.632420306014197</v>
      </c>
      <c r="D12" s="9">
        <v>54.060127693865297</v>
      </c>
      <c r="E12" s="9">
        <v>45.218012810498401</v>
      </c>
      <c r="F12" s="9">
        <v>37.393358607132797</v>
      </c>
      <c r="G12" s="9">
        <v>48.190928359474398</v>
      </c>
      <c r="H12" s="9">
        <v>44.804281483080068</v>
      </c>
      <c r="J12" s="15">
        <v>51</v>
      </c>
      <c r="K12" s="16" t="s">
        <v>54</v>
      </c>
      <c r="L12" s="20">
        <f>B46</f>
        <v>1.7908828863751662</v>
      </c>
      <c r="M12" s="21">
        <f t="shared" ref="M12:Q23" si="5">C46</f>
        <v>1.3674901862458619</v>
      </c>
      <c r="N12" s="21">
        <f t="shared" si="5"/>
        <v>1.3316658415501854</v>
      </c>
      <c r="O12" s="21">
        <f t="shared" si="5"/>
        <v>1.4071689114635431</v>
      </c>
      <c r="P12" s="21">
        <f t="shared" si="5"/>
        <v>1.418857938054763</v>
      </c>
      <c r="Q12" s="22">
        <f t="shared" si="5"/>
        <v>1.3060608029314622</v>
      </c>
    </row>
    <row r="13" spans="1:17">
      <c r="A13" s="2">
        <v>44</v>
      </c>
      <c r="B13" s="9">
        <v>49.104247104247101</v>
      </c>
      <c r="C13" s="9">
        <v>45.6552543856696</v>
      </c>
      <c r="D13" s="9">
        <v>47.118798149441702</v>
      </c>
      <c r="E13" s="9">
        <v>42.2065206419703</v>
      </c>
      <c r="F13" s="9">
        <v>40.089911229184203</v>
      </c>
      <c r="G13" s="9">
        <v>48.853355522873301</v>
      </c>
      <c r="H13" s="9">
        <v>45.504681172231038</v>
      </c>
      <c r="J13" s="15">
        <v>52</v>
      </c>
      <c r="K13" s="16" t="s">
        <v>55</v>
      </c>
      <c r="L13" s="20">
        <f t="shared" ref="L13:L23" si="6">B47</f>
        <v>1.8172678121178796</v>
      </c>
      <c r="M13" s="21">
        <f t="shared" si="5"/>
        <v>1.4423905968909876</v>
      </c>
      <c r="N13" s="21">
        <f t="shared" si="5"/>
        <v>1.3551340350828884</v>
      </c>
      <c r="O13" s="21">
        <f t="shared" si="5"/>
        <v>1.5210561454608142</v>
      </c>
      <c r="P13" s="21">
        <f t="shared" si="5"/>
        <v>1.5343066131941638</v>
      </c>
      <c r="Q13" s="22">
        <f t="shared" si="5"/>
        <v>1.4006096394265986</v>
      </c>
    </row>
    <row r="14" spans="1:17">
      <c r="A14" s="2">
        <v>45</v>
      </c>
      <c r="B14" s="9">
        <v>37.927389215162798</v>
      </c>
      <c r="C14" s="9">
        <v>46.7243461456464</v>
      </c>
      <c r="D14" s="9">
        <v>48.744722836811597</v>
      </c>
      <c r="E14" s="9">
        <v>39.859812404566298</v>
      </c>
      <c r="F14" s="9">
        <v>38.994979695658003</v>
      </c>
      <c r="G14" s="9">
        <v>45.744647963521103</v>
      </c>
      <c r="H14" s="9">
        <v>42.99931637689437</v>
      </c>
      <c r="J14" s="15">
        <v>53</v>
      </c>
      <c r="K14" s="16" t="s">
        <v>69</v>
      </c>
      <c r="L14" s="20">
        <f t="shared" si="6"/>
        <v>1.1198255414596063</v>
      </c>
      <c r="M14" s="21">
        <f t="shared" si="5"/>
        <v>1.1012970413439152</v>
      </c>
      <c r="N14" s="21">
        <f t="shared" si="5"/>
        <v>1.0982819558315462</v>
      </c>
      <c r="O14" s="21">
        <f t="shared" si="5"/>
        <v>1.2065587230679389</v>
      </c>
      <c r="P14" s="21">
        <f t="shared" si="5"/>
        <v>1.1882513773660131</v>
      </c>
      <c r="Q14" s="22">
        <f t="shared" si="5"/>
        <v>1.2013257241305297</v>
      </c>
    </row>
    <row r="15" spans="1:17">
      <c r="A15" s="2">
        <v>48</v>
      </c>
      <c r="B15" s="9">
        <v>18.097796143250701</v>
      </c>
      <c r="C15" s="9">
        <v>30.1086138049059</v>
      </c>
      <c r="D15" s="9">
        <v>30.489648495680701</v>
      </c>
      <c r="E15" s="9">
        <v>25.625878049794299</v>
      </c>
      <c r="F15" s="9">
        <v>26.404653724356301</v>
      </c>
      <c r="G15" s="9">
        <v>30.2850441998918</v>
      </c>
      <c r="H15" s="9">
        <v>26.83527240297995</v>
      </c>
      <c r="J15" s="15">
        <v>54</v>
      </c>
      <c r="K15" s="16" t="s">
        <v>70</v>
      </c>
      <c r="L15" s="20">
        <f t="shared" si="6"/>
        <v>1.6043135674318871</v>
      </c>
      <c r="M15" s="21">
        <f t="shared" si="5"/>
        <v>1.5462827926380172</v>
      </c>
      <c r="N15" s="21">
        <f t="shared" si="5"/>
        <v>1.4498801661636131</v>
      </c>
      <c r="O15" s="21">
        <f t="shared" si="5"/>
        <v>1.5808075777500168</v>
      </c>
      <c r="P15" s="21">
        <f t="shared" si="5"/>
        <v>1.504160547040913</v>
      </c>
      <c r="Q15" s="22">
        <f t="shared" si="5"/>
        <v>1.4579423835828551</v>
      </c>
    </row>
    <row r="16" spans="1:17">
      <c r="A16" s="2">
        <v>49</v>
      </c>
      <c r="B16" s="9">
        <v>17.020023557125999</v>
      </c>
      <c r="C16" s="9">
        <v>30.6628388245155</v>
      </c>
      <c r="D16" s="9">
        <v>33.409554013875102</v>
      </c>
      <c r="E16" s="9">
        <v>30.224676216890199</v>
      </c>
      <c r="F16" s="9">
        <v>23.892414386679199</v>
      </c>
      <c r="G16" s="9">
        <v>29.152392688437001</v>
      </c>
      <c r="H16" s="9">
        <v>27.393649947920505</v>
      </c>
      <c r="J16" s="15">
        <v>55</v>
      </c>
      <c r="K16" s="16" t="s">
        <v>71</v>
      </c>
      <c r="L16" s="20">
        <f t="shared" si="6"/>
        <v>0</v>
      </c>
      <c r="M16" s="21">
        <f t="shared" si="5"/>
        <v>1.3438494073307086</v>
      </c>
      <c r="N16" s="21">
        <f t="shared" si="5"/>
        <v>1.3006585013377601</v>
      </c>
      <c r="O16" s="21">
        <f t="shared" si="5"/>
        <v>1.5601296429917444</v>
      </c>
      <c r="P16" s="21">
        <f t="shared" si="5"/>
        <v>1.252751844392419</v>
      </c>
      <c r="Q16" s="22">
        <f t="shared" si="5"/>
        <v>1.4049000845761785</v>
      </c>
    </row>
    <row r="17" spans="1:17">
      <c r="A17" s="2">
        <v>51</v>
      </c>
      <c r="B17" s="9">
        <v>68</v>
      </c>
      <c r="C17" s="9">
        <v>60.284968572517798</v>
      </c>
      <c r="D17" s="9">
        <v>62.502754917003799</v>
      </c>
      <c r="E17" s="9">
        <v>57.6192191326898</v>
      </c>
      <c r="F17" s="9">
        <v>57.186264942668899</v>
      </c>
      <c r="G17" s="9">
        <v>60.4270389919973</v>
      </c>
      <c r="H17" s="9">
        <v>61.003374426146273</v>
      </c>
      <c r="J17" s="15">
        <v>56</v>
      </c>
      <c r="K17" s="16" t="s">
        <v>72</v>
      </c>
      <c r="L17" s="20">
        <f t="shared" si="6"/>
        <v>0.51556572362066733</v>
      </c>
      <c r="M17" s="21">
        <f t="shared" si="5"/>
        <v>0.5995165401306829</v>
      </c>
      <c r="N17" s="21">
        <f t="shared" si="5"/>
        <v>0.66538936123726644</v>
      </c>
      <c r="O17" s="21">
        <f t="shared" si="5"/>
        <v>0.57728392870574075</v>
      </c>
      <c r="P17" s="21">
        <f t="shared" si="5"/>
        <v>0.66582588463252168</v>
      </c>
      <c r="Q17" s="22">
        <f t="shared" si="5"/>
        <v>0.62238893223710334</v>
      </c>
    </row>
    <row r="18" spans="1:17">
      <c r="A18" s="2">
        <v>52</v>
      </c>
      <c r="B18" s="9">
        <v>69.001838235294102</v>
      </c>
      <c r="C18" s="9">
        <v>63.586907370489001</v>
      </c>
      <c r="D18" s="9">
        <v>63.604252532210197</v>
      </c>
      <c r="E18" s="9">
        <v>62.282549482476803</v>
      </c>
      <c r="F18" s="9">
        <v>61.839358354440101</v>
      </c>
      <c r="G18" s="9">
        <v>64.801495538519504</v>
      </c>
      <c r="H18" s="9">
        <v>64.186066918904942</v>
      </c>
      <c r="J18" s="15">
        <v>61</v>
      </c>
      <c r="K18" s="16" t="s">
        <v>60</v>
      </c>
      <c r="L18" s="20">
        <f t="shared" si="6"/>
        <v>1.8776721371309346</v>
      </c>
      <c r="M18" s="21">
        <f t="shared" si="5"/>
        <v>1.3998695749917149</v>
      </c>
      <c r="N18" s="21">
        <f t="shared" si="5"/>
        <v>1.3619778914386258</v>
      </c>
      <c r="O18" s="21">
        <f t="shared" si="5"/>
        <v>1.4658191703136334</v>
      </c>
      <c r="P18" s="21">
        <f t="shared" si="5"/>
        <v>1.5043918717657683</v>
      </c>
      <c r="Q18" s="22">
        <f t="shared" si="5"/>
        <v>1.3419678660261096</v>
      </c>
    </row>
    <row r="19" spans="1:17">
      <c r="A19" s="2">
        <v>53</v>
      </c>
      <c r="B19" s="9">
        <v>42.519886363636402</v>
      </c>
      <c r="C19" s="9">
        <v>48.5500065698374</v>
      </c>
      <c r="D19" s="9">
        <v>51.548703716239103</v>
      </c>
      <c r="E19" s="9">
        <v>49.4048517520216</v>
      </c>
      <c r="F19" s="9">
        <v>47.891798228725399</v>
      </c>
      <c r="G19" s="9">
        <v>55.581299286518998</v>
      </c>
      <c r="H19" s="9">
        <v>49.249424319496484</v>
      </c>
      <c r="J19" s="15">
        <v>62</v>
      </c>
      <c r="K19" s="16" t="s">
        <v>73</v>
      </c>
      <c r="L19" s="20">
        <f t="shared" si="6"/>
        <v>0.81765805741456377</v>
      </c>
      <c r="M19" s="21">
        <f t="shared" si="5"/>
        <v>1.04356807353325</v>
      </c>
      <c r="N19" s="21">
        <f t="shared" si="5"/>
        <v>1.0364072974741947</v>
      </c>
      <c r="O19" s="21">
        <f t="shared" si="5"/>
        <v>1.0706047865672808</v>
      </c>
      <c r="P19" s="21">
        <f t="shared" si="5"/>
        <v>1.069662621742872</v>
      </c>
      <c r="Q19" s="22">
        <f t="shared" si="5"/>
        <v>0.97658022967714442</v>
      </c>
    </row>
    <row r="20" spans="1:17">
      <c r="A20" s="2">
        <v>54</v>
      </c>
      <c r="B20" s="9">
        <v>60.915944540727899</v>
      </c>
      <c r="C20" s="9">
        <v>68.166931284761901</v>
      </c>
      <c r="D20" s="9">
        <v>68.051234669545195</v>
      </c>
      <c r="E20" s="9">
        <v>64.729186018088498</v>
      </c>
      <c r="F20" s="9">
        <v>60.624338245814897</v>
      </c>
      <c r="G20" s="9">
        <v>67.454088709428802</v>
      </c>
      <c r="H20" s="9">
        <v>64.990287244727867</v>
      </c>
      <c r="J20" s="15">
        <v>71</v>
      </c>
      <c r="K20" s="16" t="s">
        <v>74</v>
      </c>
      <c r="L20" s="20">
        <f t="shared" si="6"/>
        <v>0.78317237383464222</v>
      </c>
      <c r="M20" s="21">
        <f t="shared" si="5"/>
        <v>1.1957242433462127</v>
      </c>
      <c r="N20" s="21">
        <f t="shared" si="5"/>
        <v>0.87566246206672271</v>
      </c>
      <c r="O20" s="21">
        <f t="shared" si="5"/>
        <v>0.90811988336436722</v>
      </c>
      <c r="P20" s="21">
        <f t="shared" si="5"/>
        <v>1.0205784102849227</v>
      </c>
      <c r="Q20" s="22">
        <f t="shared" si="5"/>
        <v>1.0177129132277531</v>
      </c>
    </row>
    <row r="21" spans="1:17">
      <c r="A21" s="2">
        <v>55</v>
      </c>
      <c r="B21" s="9"/>
      <c r="C21" s="9">
        <v>59.242779291553099</v>
      </c>
      <c r="D21" s="9">
        <v>61.047401685393297</v>
      </c>
      <c r="E21" s="9">
        <v>63.882488479262697</v>
      </c>
      <c r="F21" s="9">
        <v>50.491452991453002</v>
      </c>
      <c r="G21" s="9">
        <v>65</v>
      </c>
      <c r="H21" s="9">
        <v>59.932824489532415</v>
      </c>
      <c r="J21" s="15">
        <v>72</v>
      </c>
      <c r="K21" s="16" t="s">
        <v>75</v>
      </c>
      <c r="L21" s="20">
        <f t="shared" si="6"/>
        <v>0.88515076515656832</v>
      </c>
      <c r="M21" s="21">
        <f t="shared" si="5"/>
        <v>0.65177418971308476</v>
      </c>
      <c r="N21" s="21">
        <f t="shared" si="5"/>
        <v>0.61656530824217237</v>
      </c>
      <c r="O21" s="21">
        <f t="shared" si="5"/>
        <v>0.68285249474342047</v>
      </c>
      <c r="P21" s="21">
        <f t="shared" si="5"/>
        <v>0.68853219540393129</v>
      </c>
      <c r="Q21" s="22">
        <f t="shared" si="5"/>
        <v>0.61529693491182491</v>
      </c>
    </row>
    <row r="22" spans="1:17">
      <c r="A22" s="2">
        <v>56</v>
      </c>
      <c r="B22" s="9">
        <v>19.576081424936401</v>
      </c>
      <c r="C22" s="9">
        <v>26.4293200375369</v>
      </c>
      <c r="D22" s="9">
        <v>31.230558652297798</v>
      </c>
      <c r="E22" s="9">
        <v>23.637993220928202</v>
      </c>
      <c r="F22" s="9">
        <v>26.835734870317001</v>
      </c>
      <c r="G22" s="9">
        <v>28.795841810783301</v>
      </c>
      <c r="H22" s="9">
        <v>26.084255002799932</v>
      </c>
      <c r="J22" s="15">
        <v>81</v>
      </c>
      <c r="K22" s="16" t="s">
        <v>76</v>
      </c>
      <c r="L22" s="20">
        <f t="shared" si="6"/>
        <v>0.82962926631406508</v>
      </c>
      <c r="M22" s="21">
        <f t="shared" si="5"/>
        <v>0.74473503181518785</v>
      </c>
      <c r="N22" s="21">
        <f t="shared" si="5"/>
        <v>0.73232179977806067</v>
      </c>
      <c r="O22" s="21">
        <f t="shared" si="5"/>
        <v>0.75208926668225318</v>
      </c>
      <c r="P22" s="21">
        <f t="shared" si="5"/>
        <v>0.80479147674999052</v>
      </c>
      <c r="Q22" s="22">
        <f t="shared" si="5"/>
        <v>0.7215041154519336</v>
      </c>
    </row>
    <row r="23" spans="1:17" ht="17" thickBot="1">
      <c r="A23" s="2">
        <v>61</v>
      </c>
      <c r="B23" s="9">
        <v>71.295396419437296</v>
      </c>
      <c r="C23" s="9">
        <v>61.712394123775198</v>
      </c>
      <c r="D23" s="9">
        <v>63.925474165403003</v>
      </c>
      <c r="E23" s="9">
        <v>60.0207660183139</v>
      </c>
      <c r="F23" s="9">
        <v>60.633661657728503</v>
      </c>
      <c r="G23" s="9">
        <v>62.088337988826801</v>
      </c>
      <c r="H23" s="9">
        <v>63.279338395580787</v>
      </c>
      <c r="J23" s="15">
        <v>92</v>
      </c>
      <c r="K23" s="16" t="s">
        <v>77</v>
      </c>
      <c r="L23" s="23">
        <f t="shared" si="6"/>
        <v>1.0376814817496005</v>
      </c>
      <c r="M23" s="24">
        <f t="shared" si="5"/>
        <v>1.0517910570624394</v>
      </c>
      <c r="N23" s="24">
        <f t="shared" si="5"/>
        <v>0.99802274835823535</v>
      </c>
      <c r="O23" s="24">
        <f t="shared" si="5"/>
        <v>1.0898024472368957</v>
      </c>
      <c r="P23" s="24">
        <f t="shared" si="5"/>
        <v>0.9986734366857497</v>
      </c>
      <c r="Q23" s="25">
        <f t="shared" si="5"/>
        <v>1.0624304107426985</v>
      </c>
    </row>
    <row r="24" spans="1:17">
      <c r="A24" s="2">
        <v>62</v>
      </c>
      <c r="B24" s="9">
        <v>31.0465571630588</v>
      </c>
      <c r="C24" s="9">
        <v>46.0050603280337</v>
      </c>
      <c r="D24" s="9">
        <v>48.644569295864599</v>
      </c>
      <c r="E24" s="9">
        <v>43.837958115183199</v>
      </c>
      <c r="F24" s="9">
        <v>43.112145652947497</v>
      </c>
      <c r="G24" s="9">
        <v>45.183081434694301</v>
      </c>
      <c r="H24" s="9">
        <v>42.971561998297013</v>
      </c>
    </row>
    <row r="25" spans="1:17">
      <c r="A25" s="2">
        <v>71</v>
      </c>
      <c r="B25" s="9">
        <v>29.737132352941199</v>
      </c>
      <c r="C25" s="9">
        <v>52.712772023187298</v>
      </c>
      <c r="D25" s="9">
        <v>41.099887485935703</v>
      </c>
      <c r="E25" s="9">
        <v>37.184703365783399</v>
      </c>
      <c r="F25" s="9">
        <v>41.133834332517097</v>
      </c>
      <c r="G25" s="9">
        <v>47.086152307948701</v>
      </c>
      <c r="H25" s="9">
        <v>41.492413644718901</v>
      </c>
    </row>
    <row r="26" spans="1:17">
      <c r="A26" s="2">
        <v>72</v>
      </c>
      <c r="B26" s="9">
        <v>33.609261939218499</v>
      </c>
      <c r="C26" s="9">
        <v>28.733066561230299</v>
      </c>
      <c r="D26" s="9">
        <v>28.938964377524801</v>
      </c>
      <c r="E26" s="9">
        <v>27.960699820324599</v>
      </c>
      <c r="F26" s="9">
        <v>27.750899855350401</v>
      </c>
      <c r="G26" s="9">
        <v>28.467718956208799</v>
      </c>
      <c r="H26" s="9">
        <v>29.243435251642904</v>
      </c>
    </row>
    <row r="27" spans="1:17">
      <c r="A27" s="2">
        <v>81</v>
      </c>
      <c r="B27" s="9">
        <v>31.5011051468266</v>
      </c>
      <c r="C27" s="9">
        <v>32.831188435131999</v>
      </c>
      <c r="D27" s="9">
        <v>34.372083854478198</v>
      </c>
      <c r="E27" s="9">
        <v>30.795731707317099</v>
      </c>
      <c r="F27" s="9">
        <v>32.436664290805403</v>
      </c>
      <c r="G27" s="9">
        <v>33.381567856139398</v>
      </c>
      <c r="H27" s="9">
        <v>32.553056881783114</v>
      </c>
    </row>
    <row r="28" spans="1:17">
      <c r="A28" s="2">
        <v>92</v>
      </c>
      <c r="B28" s="9">
        <v>39.400868306801698</v>
      </c>
      <c r="C28" s="9">
        <v>46.367565528155403</v>
      </c>
      <c r="D28" s="9">
        <v>46.842961121248003</v>
      </c>
      <c r="E28" s="9">
        <v>44.6240430037465</v>
      </c>
      <c r="F28" s="9">
        <v>40.2509667879891</v>
      </c>
      <c r="G28" s="9">
        <v>49.155080461902301</v>
      </c>
      <c r="H28" s="9">
        <v>44.440247534973828</v>
      </c>
    </row>
    <row r="29" spans="1:17">
      <c r="A29" s="2" t="s">
        <v>14</v>
      </c>
      <c r="B29" s="9">
        <v>37.970098724677243</v>
      </c>
      <c r="C29" s="9">
        <v>44.084388450360059</v>
      </c>
      <c r="D29" s="9">
        <v>46.93576493953217</v>
      </c>
      <c r="E29" s="9">
        <v>40.946910255970785</v>
      </c>
      <c r="F29" s="9">
        <v>40.304433170434649</v>
      </c>
      <c r="G29" s="9">
        <v>46.266635409598393</v>
      </c>
      <c r="H29" s="9">
        <v>42.784807301322239</v>
      </c>
    </row>
    <row r="30" spans="1:17">
      <c r="A30" s="30" t="s">
        <v>95</v>
      </c>
      <c r="B30" s="31">
        <f>AVERAGE(B5:B28)</f>
        <v>37.970098724677243</v>
      </c>
      <c r="C30" s="31">
        <f t="shared" ref="C30:G30" si="7">AVERAGE(C5:C28)</f>
        <v>44.084388450360059</v>
      </c>
      <c r="D30" s="31">
        <f t="shared" si="7"/>
        <v>46.93576493953217</v>
      </c>
      <c r="E30" s="31">
        <f t="shared" si="7"/>
        <v>40.946910255970785</v>
      </c>
      <c r="F30" s="31">
        <f t="shared" si="7"/>
        <v>40.304433170434649</v>
      </c>
      <c r="G30" s="31">
        <f t="shared" si="7"/>
        <v>46.266635409598393</v>
      </c>
    </row>
    <row r="32" spans="1:17">
      <c r="A32" t="s">
        <v>16</v>
      </c>
      <c r="B32" t="s">
        <v>15</v>
      </c>
    </row>
    <row r="33" spans="1:8">
      <c r="A33" t="s">
        <v>13</v>
      </c>
      <c r="B33">
        <v>25</v>
      </c>
      <c r="C33">
        <v>37</v>
      </c>
      <c r="D33">
        <v>59</v>
      </c>
      <c r="E33">
        <v>65</v>
      </c>
      <c r="F33">
        <v>71</v>
      </c>
      <c r="G33">
        <v>111</v>
      </c>
      <c r="H33" t="s">
        <v>14</v>
      </c>
    </row>
    <row r="34" spans="1:8">
      <c r="A34">
        <v>11</v>
      </c>
      <c r="B34" s="6">
        <f>B5/AVERAGE(B$5:B$28)</f>
        <v>0.45286201961980721</v>
      </c>
      <c r="C34" s="6">
        <f t="shared" ref="C34:H34" si="8">C5/AVERAGE(C$5:C$28)</f>
        <v>0.3223119695290782</v>
      </c>
      <c r="D34" s="6">
        <f t="shared" si="8"/>
        <v>0.3578929785930966</v>
      </c>
      <c r="E34" s="6">
        <f t="shared" si="8"/>
        <v>0.41279282632339526</v>
      </c>
      <c r="F34" s="6">
        <f t="shared" si="8"/>
        <v>0.49275221906747696</v>
      </c>
      <c r="G34" s="6">
        <f t="shared" si="8"/>
        <v>0.25901609902494149</v>
      </c>
      <c r="H34" s="6">
        <f t="shared" si="8"/>
        <v>0.37661159158694985</v>
      </c>
    </row>
    <row r="35" spans="1:8">
      <c r="A35">
        <v>21</v>
      </c>
      <c r="B35" s="6">
        <f t="shared" ref="B35:H50" si="9">B6/AVERAGE(B$5:B$28)</f>
        <v>0.71108585194308072</v>
      </c>
      <c r="C35" s="6">
        <f t="shared" si="9"/>
        <v>0.94153059042806786</v>
      </c>
      <c r="D35" s="6">
        <f t="shared" si="9"/>
        <v>1.1910442623323954</v>
      </c>
      <c r="E35" s="6">
        <f t="shared" si="9"/>
        <v>0.62535225092508551</v>
      </c>
      <c r="F35" s="6">
        <f t="shared" si="9"/>
        <v>0.77809391213338841</v>
      </c>
      <c r="G35" s="6">
        <f t="shared" si="9"/>
        <v>1.3165861792106108</v>
      </c>
      <c r="H35" s="6">
        <f t="shared" si="9"/>
        <v>0.94121325158527902</v>
      </c>
    </row>
    <row r="36" spans="1:8">
      <c r="A36">
        <v>22</v>
      </c>
      <c r="B36" s="6">
        <f t="shared" si="9"/>
        <v>1.2859857369235759</v>
      </c>
      <c r="C36" s="6">
        <f t="shared" si="9"/>
        <v>1.1264310149311692</v>
      </c>
      <c r="D36" s="6">
        <f t="shared" si="9"/>
        <v>1.1363969182707676</v>
      </c>
      <c r="E36" s="6">
        <f t="shared" si="9"/>
        <v>1.1239411215321991</v>
      </c>
      <c r="F36" s="6">
        <f t="shared" si="9"/>
        <v>1.3143591714719312</v>
      </c>
      <c r="G36" s="6">
        <f t="shared" si="9"/>
        <v>1.1462802778710304</v>
      </c>
      <c r="H36" s="6">
        <f t="shared" si="9"/>
        <v>1.1803732731712935</v>
      </c>
    </row>
    <row r="37" spans="1:8">
      <c r="A37">
        <v>23</v>
      </c>
      <c r="B37" s="6">
        <f t="shared" si="9"/>
        <v>0.86132105600212649</v>
      </c>
      <c r="C37" s="6">
        <f t="shared" si="9"/>
        <v>0.72768035081970817</v>
      </c>
      <c r="D37" s="6">
        <f t="shared" si="9"/>
        <v>0.81215211933617526</v>
      </c>
      <c r="E37" s="6">
        <f t="shared" si="9"/>
        <v>0.81581388915701514</v>
      </c>
      <c r="F37" s="6">
        <f t="shared" si="9"/>
        <v>0.81807766641539703</v>
      </c>
      <c r="G37" s="6">
        <f t="shared" si="9"/>
        <v>0.73044066368669502</v>
      </c>
      <c r="H37" s="6">
        <f t="shared" si="9"/>
        <v>0.78887568157925803</v>
      </c>
    </row>
    <row r="38" spans="1:8">
      <c r="A38">
        <v>31</v>
      </c>
      <c r="B38" s="6">
        <f t="shared" si="9"/>
        <v>0.5835000776849818</v>
      </c>
      <c r="C38" s="6">
        <f t="shared" si="9"/>
        <v>0.78406873896682105</v>
      </c>
      <c r="D38" s="6">
        <f t="shared" si="9"/>
        <v>0.94767209634456961</v>
      </c>
      <c r="E38" s="6">
        <f t="shared" si="9"/>
        <v>0.76808973331493069</v>
      </c>
      <c r="F38" s="6">
        <f t="shared" si="9"/>
        <v>0.87955112618736542</v>
      </c>
      <c r="G38" s="6">
        <f t="shared" si="9"/>
        <v>0.8689090306718753</v>
      </c>
      <c r="H38" s="6">
        <f t="shared" si="9"/>
        <v>0.80918329238942877</v>
      </c>
    </row>
    <row r="39" spans="1:8">
      <c r="A39">
        <v>32</v>
      </c>
      <c r="B39" s="6">
        <f t="shared" si="9"/>
        <v>0.67471931174765387</v>
      </c>
      <c r="C39" s="6">
        <f t="shared" si="9"/>
        <v>1.0078355153425433</v>
      </c>
      <c r="D39" s="6">
        <f t="shared" si="9"/>
        <v>1.0482371794286347</v>
      </c>
      <c r="E39" s="6">
        <f t="shared" si="9"/>
        <v>0.87120170116881379</v>
      </c>
      <c r="F39" s="6">
        <f t="shared" si="9"/>
        <v>0.88527276854861214</v>
      </c>
      <c r="G39" s="6">
        <f t="shared" si="9"/>
        <v>1.1153257899810338</v>
      </c>
      <c r="H39" s="6">
        <f t="shared" si="9"/>
        <v>0.94088044824135086</v>
      </c>
    </row>
    <row r="40" spans="1:8">
      <c r="A40">
        <v>33</v>
      </c>
      <c r="B40" s="6">
        <f t="shared" si="9"/>
        <v>1.1252148959625539</v>
      </c>
      <c r="C40" s="6">
        <f t="shared" si="9"/>
        <v>1.0926950710875103</v>
      </c>
      <c r="D40" s="6">
        <f t="shared" si="9"/>
        <v>1.1289884909186221</v>
      </c>
      <c r="E40" s="6">
        <f t="shared" si="9"/>
        <v>1.0880193089471646</v>
      </c>
      <c r="F40" s="6">
        <f t="shared" si="9"/>
        <v>1.0432187533365691</v>
      </c>
      <c r="G40" s="6">
        <f t="shared" si="9"/>
        <v>1.06383203742843</v>
      </c>
      <c r="H40" s="6">
        <f t="shared" si="9"/>
        <v>1.0865469568932644</v>
      </c>
    </row>
    <row r="41" spans="1:8">
      <c r="A41">
        <v>42</v>
      </c>
      <c r="B41" s="6">
        <f t="shared" si="9"/>
        <v>1.0095006968360503</v>
      </c>
      <c r="C41" s="6">
        <f t="shared" si="9"/>
        <v>1.0351151940646122</v>
      </c>
      <c r="D41" s="6">
        <f t="shared" si="9"/>
        <v>1.1517896376784638</v>
      </c>
      <c r="E41" s="6">
        <f t="shared" si="9"/>
        <v>1.1043082989126101</v>
      </c>
      <c r="F41" s="6">
        <f t="shared" si="9"/>
        <v>0.92777284446621933</v>
      </c>
      <c r="G41" s="6">
        <f t="shared" si="9"/>
        <v>1.0415913742773868</v>
      </c>
      <c r="H41" s="6">
        <f t="shared" si="9"/>
        <v>1.0442941349994914</v>
      </c>
    </row>
    <row r="42" spans="1:8">
      <c r="A42">
        <v>44</v>
      </c>
      <c r="B42" s="6">
        <f t="shared" si="9"/>
        <v>1.2932346439313742</v>
      </c>
      <c r="C42" s="6">
        <f t="shared" si="9"/>
        <v>1.0356331570092747</v>
      </c>
      <c r="D42" s="6">
        <f t="shared" si="9"/>
        <v>1.0038996532845545</v>
      </c>
      <c r="E42" s="6">
        <f t="shared" si="9"/>
        <v>1.0307620374315261</v>
      </c>
      <c r="F42" s="6">
        <f t="shared" si="9"/>
        <v>0.99467746040880167</v>
      </c>
      <c r="G42" s="6">
        <f t="shared" si="9"/>
        <v>1.055908973937151</v>
      </c>
      <c r="H42" s="6">
        <f t="shared" si="9"/>
        <v>1.0606189875208301</v>
      </c>
    </row>
    <row r="43" spans="1:8">
      <c r="A43">
        <v>45</v>
      </c>
      <c r="B43" s="6">
        <f t="shared" si="9"/>
        <v>0.99887518044595736</v>
      </c>
      <c r="C43" s="6">
        <f t="shared" si="9"/>
        <v>1.0598841854925354</v>
      </c>
      <c r="D43" s="6">
        <f t="shared" si="9"/>
        <v>1.0385411402074713</v>
      </c>
      <c r="E43" s="6">
        <f t="shared" si="9"/>
        <v>0.97345104075963906</v>
      </c>
      <c r="F43" s="6">
        <f t="shared" si="9"/>
        <v>0.96751093188088311</v>
      </c>
      <c r="G43" s="6">
        <f t="shared" si="9"/>
        <v>0.9887178429670509</v>
      </c>
      <c r="H43" s="6">
        <f t="shared" si="9"/>
        <v>1.0022241717755465</v>
      </c>
    </row>
    <row r="44" spans="1:8">
      <c r="A44">
        <v>48</v>
      </c>
      <c r="B44" s="6">
        <f t="shared" si="9"/>
        <v>0.47663284403020834</v>
      </c>
      <c r="C44" s="6">
        <f t="shared" si="9"/>
        <v>0.68297678301262654</v>
      </c>
      <c r="D44" s="6">
        <f t="shared" si="9"/>
        <v>0.64960374109084684</v>
      </c>
      <c r="E44" s="6">
        <f t="shared" si="9"/>
        <v>0.62583178778568749</v>
      </c>
      <c r="F44" s="6">
        <f t="shared" si="9"/>
        <v>0.65513025856732443</v>
      </c>
      <c r="G44" s="6">
        <f t="shared" si="9"/>
        <v>0.65457632550494305</v>
      </c>
      <c r="H44" s="6">
        <f t="shared" si="9"/>
        <v>0.6254740987672941</v>
      </c>
    </row>
    <row r="45" spans="1:8">
      <c r="A45">
        <v>49</v>
      </c>
      <c r="B45" s="6">
        <f t="shared" si="9"/>
        <v>0.44824807226704605</v>
      </c>
      <c r="C45" s="6">
        <f t="shared" si="9"/>
        <v>0.69554869427399446</v>
      </c>
      <c r="D45" s="6">
        <f t="shared" si="9"/>
        <v>0.71181441395313305</v>
      </c>
      <c r="E45" s="6">
        <f t="shared" si="9"/>
        <v>0.73814302539427634</v>
      </c>
      <c r="F45" s="6">
        <f t="shared" si="9"/>
        <v>0.59279867020200394</v>
      </c>
      <c r="G45" s="6">
        <f t="shared" si="9"/>
        <v>0.63009536851666326</v>
      </c>
      <c r="H45" s="6">
        <f t="shared" si="9"/>
        <v>0.63848871201395541</v>
      </c>
    </row>
    <row r="46" spans="1:8">
      <c r="A46">
        <v>51</v>
      </c>
      <c r="B46" s="6">
        <f t="shared" si="9"/>
        <v>1.7908828863751662</v>
      </c>
      <c r="C46" s="6">
        <f t="shared" si="9"/>
        <v>1.3674901862458619</v>
      </c>
      <c r="D46" s="6">
        <f t="shared" si="9"/>
        <v>1.3316658415501854</v>
      </c>
      <c r="E46" s="6">
        <f t="shared" si="9"/>
        <v>1.4071689114635431</v>
      </c>
      <c r="F46" s="6">
        <f t="shared" si="9"/>
        <v>1.418857938054763</v>
      </c>
      <c r="G46" s="6">
        <f t="shared" si="9"/>
        <v>1.3060608029314622</v>
      </c>
      <c r="H46" s="6">
        <f t="shared" si="9"/>
        <v>1.4218611262064389</v>
      </c>
    </row>
    <row r="47" spans="1:8">
      <c r="A47">
        <v>52</v>
      </c>
      <c r="B47" s="6">
        <f t="shared" si="9"/>
        <v>1.8172678121178796</v>
      </c>
      <c r="C47" s="6">
        <f t="shared" si="9"/>
        <v>1.4423905968909876</v>
      </c>
      <c r="D47" s="6">
        <f t="shared" si="9"/>
        <v>1.3551340350828884</v>
      </c>
      <c r="E47" s="6">
        <f t="shared" si="9"/>
        <v>1.5210561454608142</v>
      </c>
      <c r="F47" s="6">
        <f t="shared" si="9"/>
        <v>1.5343066131941638</v>
      </c>
      <c r="G47" s="6">
        <f t="shared" si="9"/>
        <v>1.4006096394265986</v>
      </c>
      <c r="H47" s="6">
        <f t="shared" si="9"/>
        <v>1.4960430345794129</v>
      </c>
    </row>
    <row r="48" spans="1:8">
      <c r="A48">
        <v>53</v>
      </c>
      <c r="B48" s="6">
        <f t="shared" si="9"/>
        <v>1.1198255414596063</v>
      </c>
      <c r="C48" s="6">
        <f t="shared" si="9"/>
        <v>1.1012970413439152</v>
      </c>
      <c r="D48" s="6">
        <f t="shared" si="9"/>
        <v>1.0982819558315462</v>
      </c>
      <c r="E48" s="6">
        <f t="shared" si="9"/>
        <v>1.2065587230679389</v>
      </c>
      <c r="F48" s="6">
        <f t="shared" si="9"/>
        <v>1.1882513773660131</v>
      </c>
      <c r="G48" s="6">
        <f t="shared" si="9"/>
        <v>1.2013257241305297</v>
      </c>
      <c r="H48" s="6">
        <f t="shared" si="9"/>
        <v>1.147901121645571</v>
      </c>
    </row>
    <row r="49" spans="1:8">
      <c r="A49">
        <v>54</v>
      </c>
      <c r="B49" s="6">
        <f t="shared" si="9"/>
        <v>1.6043135674318871</v>
      </c>
      <c r="C49" s="6">
        <f t="shared" si="9"/>
        <v>1.5462827926380172</v>
      </c>
      <c r="D49" s="6">
        <f t="shared" si="9"/>
        <v>1.4498801661636131</v>
      </c>
      <c r="E49" s="6">
        <f t="shared" si="9"/>
        <v>1.5808075777500168</v>
      </c>
      <c r="F49" s="6">
        <f t="shared" si="9"/>
        <v>1.504160547040913</v>
      </c>
      <c r="G49" s="6">
        <f t="shared" si="9"/>
        <v>1.4579423835828551</v>
      </c>
      <c r="H49" s="6">
        <f t="shared" si="9"/>
        <v>1.5147877290975345</v>
      </c>
    </row>
    <row r="50" spans="1:8">
      <c r="A50">
        <v>55</v>
      </c>
      <c r="B50" s="6">
        <f t="shared" si="9"/>
        <v>0</v>
      </c>
      <c r="C50" s="6">
        <f t="shared" si="9"/>
        <v>1.3438494073307086</v>
      </c>
      <c r="D50" s="6">
        <f t="shared" si="9"/>
        <v>1.3006585013377601</v>
      </c>
      <c r="E50" s="6">
        <f t="shared" si="9"/>
        <v>1.5601296429917444</v>
      </c>
      <c r="F50" s="6">
        <f t="shared" si="9"/>
        <v>1.252751844392419</v>
      </c>
      <c r="G50" s="6">
        <f t="shared" si="9"/>
        <v>1.4049000845761785</v>
      </c>
      <c r="H50" s="6">
        <f t="shared" si="9"/>
        <v>1.3969088452407878</v>
      </c>
    </row>
    <row r="51" spans="1:8">
      <c r="A51">
        <v>56</v>
      </c>
      <c r="B51" s="6">
        <f t="shared" ref="B51:H57" si="10">B22/AVERAGE(B$5:B$28)</f>
        <v>0.51556572362066733</v>
      </c>
      <c r="C51" s="6">
        <f t="shared" si="10"/>
        <v>0.5995165401306829</v>
      </c>
      <c r="D51" s="6">
        <f t="shared" si="10"/>
        <v>0.66538936123726644</v>
      </c>
      <c r="E51" s="6">
        <f t="shared" si="10"/>
        <v>0.57728392870574075</v>
      </c>
      <c r="F51" s="6">
        <f t="shared" si="10"/>
        <v>0.66582588463252168</v>
      </c>
      <c r="G51" s="6">
        <f t="shared" si="10"/>
        <v>0.62238893223710334</v>
      </c>
      <c r="H51" s="6">
        <f t="shared" si="10"/>
        <v>0.60796945322160589</v>
      </c>
    </row>
    <row r="52" spans="1:8">
      <c r="A52">
        <v>61</v>
      </c>
      <c r="B52" s="6">
        <f t="shared" si="10"/>
        <v>1.8776721371309346</v>
      </c>
      <c r="C52" s="6">
        <f t="shared" si="10"/>
        <v>1.3998695749917149</v>
      </c>
      <c r="D52" s="6">
        <f t="shared" si="10"/>
        <v>1.3619778914386258</v>
      </c>
      <c r="E52" s="6">
        <f t="shared" si="10"/>
        <v>1.4658191703136334</v>
      </c>
      <c r="F52" s="6">
        <f t="shared" si="10"/>
        <v>1.5043918717657683</v>
      </c>
      <c r="G52" s="6">
        <f t="shared" si="10"/>
        <v>1.3419678660261096</v>
      </c>
      <c r="H52" s="6">
        <f t="shared" si="10"/>
        <v>1.4749090882778357</v>
      </c>
    </row>
    <row r="53" spans="1:8">
      <c r="A53">
        <v>62</v>
      </c>
      <c r="B53" s="6">
        <f t="shared" si="10"/>
        <v>0.81765805741456377</v>
      </c>
      <c r="C53" s="6">
        <f t="shared" si="10"/>
        <v>1.04356807353325</v>
      </c>
      <c r="D53" s="6">
        <f t="shared" si="10"/>
        <v>1.0364072974741947</v>
      </c>
      <c r="E53" s="6">
        <f t="shared" si="10"/>
        <v>1.0706047865672808</v>
      </c>
      <c r="F53" s="6">
        <f t="shared" si="10"/>
        <v>1.069662621742872</v>
      </c>
      <c r="G53" s="6">
        <f t="shared" si="10"/>
        <v>0.97658022967714442</v>
      </c>
      <c r="H53" s="6">
        <f t="shared" si="10"/>
        <v>1.0015772752328416</v>
      </c>
    </row>
    <row r="54" spans="1:8">
      <c r="A54">
        <v>71</v>
      </c>
      <c r="B54" s="6">
        <f t="shared" si="10"/>
        <v>0.78317237383464222</v>
      </c>
      <c r="C54" s="6">
        <f t="shared" si="10"/>
        <v>1.1957242433462127</v>
      </c>
      <c r="D54" s="6">
        <f t="shared" si="10"/>
        <v>0.87566246206672271</v>
      </c>
      <c r="E54" s="6">
        <f t="shared" si="10"/>
        <v>0.90811988336436722</v>
      </c>
      <c r="F54" s="6">
        <f t="shared" si="10"/>
        <v>1.0205784102849227</v>
      </c>
      <c r="G54" s="6">
        <f t="shared" si="10"/>
        <v>1.0177129132277531</v>
      </c>
      <c r="H54" s="6">
        <f t="shared" si="10"/>
        <v>0.96710141937029181</v>
      </c>
    </row>
    <row r="55" spans="1:8">
      <c r="A55">
        <v>72</v>
      </c>
      <c r="B55" s="6">
        <f t="shared" si="10"/>
        <v>0.88515076515656832</v>
      </c>
      <c r="C55" s="6">
        <f t="shared" si="10"/>
        <v>0.65177418971308476</v>
      </c>
      <c r="D55" s="6">
        <f t="shared" si="10"/>
        <v>0.61656530824217237</v>
      </c>
      <c r="E55" s="6">
        <f t="shared" si="10"/>
        <v>0.68285249474342047</v>
      </c>
      <c r="F55" s="6">
        <f t="shared" si="10"/>
        <v>0.68853219540393129</v>
      </c>
      <c r="G55" s="6">
        <f t="shared" si="10"/>
        <v>0.61529693491182491</v>
      </c>
      <c r="H55" s="6">
        <f t="shared" si="10"/>
        <v>0.68160334034283632</v>
      </c>
    </row>
    <row r="56" spans="1:8">
      <c r="A56">
        <v>81</v>
      </c>
      <c r="B56" s="6">
        <f t="shared" si="10"/>
        <v>0.82962926631406508</v>
      </c>
      <c r="C56" s="6">
        <f t="shared" si="10"/>
        <v>0.74473503181518785</v>
      </c>
      <c r="D56" s="6">
        <f t="shared" si="10"/>
        <v>0.73232179977806067</v>
      </c>
      <c r="E56" s="6">
        <f t="shared" si="10"/>
        <v>0.75208926668225318</v>
      </c>
      <c r="F56" s="6">
        <f t="shared" si="10"/>
        <v>0.80479147674999052</v>
      </c>
      <c r="G56" s="6">
        <f t="shared" si="10"/>
        <v>0.7215041154519336</v>
      </c>
      <c r="H56" s="6">
        <f t="shared" si="10"/>
        <v>0.75874370155425497</v>
      </c>
    </row>
    <row r="57" spans="1:8">
      <c r="A57">
        <v>92</v>
      </c>
      <c r="B57" s="6">
        <f t="shared" si="10"/>
        <v>1.0376814817496005</v>
      </c>
      <c r="C57" s="6">
        <f t="shared" si="10"/>
        <v>1.0517910570624394</v>
      </c>
      <c r="D57" s="6">
        <f t="shared" si="10"/>
        <v>0.99802274835823535</v>
      </c>
      <c r="E57" s="6">
        <f t="shared" si="10"/>
        <v>1.0898024472368957</v>
      </c>
      <c r="F57" s="6">
        <f t="shared" si="10"/>
        <v>0.9986734366857497</v>
      </c>
      <c r="G57" s="6">
        <f t="shared" si="10"/>
        <v>1.0624304107426985</v>
      </c>
      <c r="H57" s="6">
        <f t="shared" si="10"/>
        <v>1.0358092647066464</v>
      </c>
    </row>
    <row r="58" spans="1:8">
      <c r="A58" t="s">
        <v>14</v>
      </c>
      <c r="B58" s="3">
        <f>AVERAGE(B34:B57)</f>
        <v>0.95833333333333337</v>
      </c>
      <c r="C58" s="3">
        <f t="shared" ref="C58:H58" si="11">AVERAGE(C34:C57)</f>
        <v>1.0000000000000002</v>
      </c>
      <c r="D58" s="3">
        <f t="shared" si="11"/>
        <v>1.0000000000000002</v>
      </c>
      <c r="E58" s="3">
        <f t="shared" si="11"/>
        <v>0.99999999999999967</v>
      </c>
      <c r="F58" s="3">
        <f t="shared" si="11"/>
        <v>1</v>
      </c>
      <c r="G58" s="3">
        <f t="shared" si="11"/>
        <v>1.0000000000000002</v>
      </c>
      <c r="H58" s="3">
        <f t="shared" si="11"/>
        <v>0.99999999999999989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Trans</vt:lpstr>
      <vt:lpstr>HBurden</vt:lpstr>
      <vt:lpstr>AnyIns</vt:lpstr>
      <vt:lpstr>EmpIns</vt:lpstr>
      <vt:lpstr>JstatNPB</vt:lpstr>
      <vt:lpstr>JstatNT</vt:lpstr>
      <vt:lpstr>JstatS</vt:lpstr>
      <vt:lpstr>JstatHW</vt:lpstr>
      <vt:lpstr>JstatD</vt:lpstr>
      <vt:lpstr>HrLWk</vt:lpstr>
      <vt:lpstr>WkWLY</vt:lpstr>
      <vt:lpstr>L4Work</vt:lpstr>
      <vt:lpstr>Labels</vt:lpstr>
      <vt:lpstr>acsipums21_for_jqi_102423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Roland Holst</dc:creator>
  <cp:lastModifiedBy>David Roland Holst</cp:lastModifiedBy>
  <dcterms:created xsi:type="dcterms:W3CDTF">2023-10-28T15:50:59Z</dcterms:created>
  <dcterms:modified xsi:type="dcterms:W3CDTF">2023-10-28T23:08:36Z</dcterms:modified>
</cp:coreProperties>
</file>