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NFL City Driving Distances" sheetId="1" r:id="rId1"/>
    <sheet name="LatLongs Major NA Cities" sheetId="3" r:id="rId2"/>
    <sheet name="PLAYSHEE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3" l="1"/>
  <c r="H135" i="3"/>
  <c r="AC56" i="2" l="1"/>
  <c r="AC55" i="2"/>
  <c r="AC54" i="2"/>
  <c r="AC53" i="2"/>
  <c r="AC52" i="2"/>
  <c r="AC51" i="2"/>
  <c r="AC50" i="2"/>
  <c r="AC49" i="2"/>
  <c r="AC48" i="2"/>
  <c r="AC47" i="2"/>
  <c r="AC46" i="2"/>
  <c r="AC45" i="2"/>
  <c r="Z56" i="2"/>
  <c r="Z55" i="2"/>
  <c r="Z54" i="2"/>
  <c r="Z53" i="2"/>
  <c r="Z52" i="2"/>
  <c r="Z51" i="2"/>
  <c r="Z50" i="2"/>
  <c r="Z49" i="2"/>
  <c r="Z48" i="2"/>
  <c r="Z47" i="2"/>
  <c r="Z46" i="2"/>
  <c r="Z45" i="2"/>
  <c r="W56" i="2"/>
  <c r="W55" i="2"/>
  <c r="W54" i="2"/>
  <c r="W53" i="2"/>
  <c r="W52" i="2"/>
  <c r="W51" i="2"/>
  <c r="W50" i="2"/>
  <c r="W49" i="2"/>
  <c r="W48" i="2"/>
  <c r="W47" i="2"/>
  <c r="W46" i="2"/>
  <c r="W45" i="2"/>
  <c r="T56" i="2"/>
  <c r="T55" i="2"/>
  <c r="T54" i="2"/>
  <c r="T53" i="2"/>
  <c r="T52" i="2"/>
  <c r="T51" i="2"/>
  <c r="T50" i="2"/>
  <c r="T49" i="2"/>
  <c r="T48" i="2"/>
  <c r="T47" i="2"/>
  <c r="T46" i="2"/>
  <c r="T45" i="2"/>
  <c r="Q56" i="2"/>
  <c r="Q55" i="2"/>
  <c r="Q54" i="2"/>
  <c r="Q53" i="2"/>
  <c r="Q52" i="2"/>
  <c r="Q51" i="2"/>
  <c r="Q50" i="2"/>
  <c r="Q49" i="2"/>
  <c r="Q48" i="2"/>
  <c r="Q47" i="2"/>
  <c r="Q46" i="2"/>
  <c r="Q45" i="2"/>
  <c r="N55" i="2"/>
  <c r="N56" i="2"/>
  <c r="N54" i="2"/>
  <c r="N53" i="2"/>
  <c r="N52" i="2"/>
  <c r="N51" i="2"/>
  <c r="N50" i="2"/>
  <c r="N49" i="2"/>
  <c r="N48" i="2"/>
  <c r="N46" i="2"/>
  <c r="N47" i="2"/>
  <c r="N45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X56" i="2"/>
  <c r="R56" i="2"/>
  <c r="O56" i="2"/>
  <c r="AA55" i="2"/>
  <c r="O55" i="2"/>
  <c r="O54" i="2"/>
  <c r="AA53" i="2"/>
  <c r="X53" i="2"/>
  <c r="AA56" i="2" s="1"/>
  <c r="U53" i="2"/>
  <c r="U56" i="2" s="1"/>
  <c r="R53" i="2"/>
  <c r="AA52" i="2"/>
  <c r="O52" i="2"/>
  <c r="O51" i="2"/>
  <c r="AA50" i="2"/>
  <c r="X50" i="2"/>
  <c r="X55" i="2" s="1"/>
  <c r="U50" i="2"/>
  <c r="U55" i="2" s="1"/>
  <c r="R50" i="2"/>
  <c r="R55" i="2" s="1"/>
  <c r="AA49" i="2"/>
  <c r="X49" i="2"/>
  <c r="X52" i="2" s="1"/>
  <c r="U49" i="2"/>
  <c r="U52" i="2" s="1"/>
  <c r="R49" i="2"/>
  <c r="R52" i="2" s="1"/>
  <c r="U48" i="2"/>
  <c r="O48" i="2"/>
  <c r="O57" i="2" s="1"/>
  <c r="N40" i="2" s="1"/>
  <c r="AA47" i="2"/>
  <c r="X47" i="2"/>
  <c r="AA54" i="2" s="1"/>
  <c r="U47" i="2"/>
  <c r="U54" i="2" s="1"/>
  <c r="R47" i="2"/>
  <c r="R54" i="2" s="1"/>
  <c r="AA46" i="2"/>
  <c r="X46" i="2"/>
  <c r="AA51" i="2" s="1"/>
  <c r="U46" i="2"/>
  <c r="U51" i="2" s="1"/>
  <c r="R46" i="2"/>
  <c r="R51" i="2" s="1"/>
  <c r="AA45" i="2"/>
  <c r="X45" i="2"/>
  <c r="AA48" i="2" s="1"/>
  <c r="U45" i="2"/>
  <c r="R45" i="2"/>
  <c r="R48" i="2" s="1"/>
  <c r="L56" i="2"/>
  <c r="L55" i="2"/>
  <c r="L54" i="2"/>
  <c r="L57" i="2" s="1"/>
  <c r="K40" i="2" s="1"/>
  <c r="L52" i="2"/>
  <c r="L51" i="2"/>
  <c r="L48" i="2"/>
  <c r="I50" i="2"/>
  <c r="I49" i="2"/>
  <c r="H49" i="2"/>
  <c r="I48" i="2"/>
  <c r="H48" i="2"/>
  <c r="G48" i="2"/>
  <c r="I47" i="2"/>
  <c r="H47" i="2"/>
  <c r="G47" i="2"/>
  <c r="F47" i="2"/>
  <c r="I46" i="2"/>
  <c r="H46" i="2"/>
  <c r="G46" i="2"/>
  <c r="F46" i="2"/>
  <c r="E46" i="2"/>
  <c r="C39" i="2"/>
  <c r="AI32" i="2"/>
  <c r="AI31" i="2"/>
  <c r="AH31" i="2"/>
  <c r="AI30" i="2"/>
  <c r="AH30" i="2"/>
  <c r="AG30" i="2"/>
  <c r="AI29" i="2"/>
  <c r="AH29" i="2"/>
  <c r="AG29" i="2"/>
  <c r="AF29" i="2"/>
  <c r="AI28" i="2"/>
  <c r="AH28" i="2"/>
  <c r="AG28" i="2"/>
  <c r="AF28" i="2"/>
  <c r="AE28" i="2"/>
  <c r="AI27" i="2"/>
  <c r="AH27" i="2"/>
  <c r="AG27" i="2"/>
  <c r="AF27" i="2"/>
  <c r="AE27" i="2"/>
  <c r="AD27" i="2"/>
  <c r="AI26" i="2"/>
  <c r="AH26" i="2"/>
  <c r="AG26" i="2"/>
  <c r="AF26" i="2"/>
  <c r="AE26" i="2"/>
  <c r="AD26" i="2"/>
  <c r="AC26" i="2"/>
  <c r="AI25" i="2"/>
  <c r="AH25" i="2"/>
  <c r="AG25" i="2"/>
  <c r="AF25" i="2"/>
  <c r="AE25" i="2"/>
  <c r="AD25" i="2"/>
  <c r="AC25" i="2"/>
  <c r="AB25" i="2"/>
  <c r="AI24" i="2"/>
  <c r="AH24" i="2"/>
  <c r="AG24" i="2"/>
  <c r="AF24" i="2"/>
  <c r="AE24" i="2"/>
  <c r="AD24" i="2"/>
  <c r="AC24" i="2"/>
  <c r="AB24" i="2"/>
  <c r="AA24" i="2"/>
  <c r="AI23" i="2"/>
  <c r="AH23" i="2"/>
  <c r="AG23" i="2"/>
  <c r="AF23" i="2"/>
  <c r="AE23" i="2"/>
  <c r="AD23" i="2"/>
  <c r="AC23" i="2"/>
  <c r="AB23" i="2"/>
  <c r="AA23" i="2"/>
  <c r="Z23" i="2"/>
  <c r="AI22" i="2"/>
  <c r="AH22" i="2"/>
  <c r="AG22" i="2"/>
  <c r="AF22" i="2"/>
  <c r="AE22" i="2"/>
  <c r="AD22" i="2"/>
  <c r="AC22" i="2"/>
  <c r="AB22" i="2"/>
  <c r="AA22" i="2"/>
  <c r="Z22" i="2"/>
  <c r="Y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38" i="2" s="1"/>
  <c r="AD57" i="2" l="1"/>
  <c r="AC40" i="2" s="1"/>
  <c r="X54" i="2"/>
  <c r="X48" i="2"/>
  <c r="X51" i="2"/>
  <c r="X57" i="2"/>
  <c r="W40" i="2" s="1"/>
  <c r="AA57" i="2"/>
  <c r="Z40" i="2" s="1"/>
  <c r="U57" i="2"/>
  <c r="T40" i="2" s="1"/>
  <c r="R57" i="2"/>
  <c r="Q40" i="2" s="1"/>
  <c r="C40" i="2"/>
  <c r="AI32" i="1" l="1"/>
  <c r="AI31" i="1"/>
  <c r="AH31" i="1"/>
  <c r="AI30" i="1"/>
  <c r="AH30" i="1"/>
  <c r="AG30" i="1"/>
  <c r="AI29" i="1"/>
  <c r="AH29" i="1"/>
  <c r="AG29" i="1"/>
  <c r="AF29" i="1"/>
  <c r="AI28" i="1"/>
  <c r="AH28" i="1"/>
  <c r="AG28" i="1"/>
  <c r="AF28" i="1"/>
  <c r="AE28" i="1"/>
  <c r="AI27" i="1"/>
  <c r="AH27" i="1"/>
  <c r="AG27" i="1"/>
  <c r="AF27" i="1"/>
  <c r="AE27" i="1"/>
  <c r="AD27" i="1"/>
  <c r="AI26" i="1"/>
  <c r="AH26" i="1"/>
  <c r="AG26" i="1"/>
  <c r="AF26" i="1"/>
  <c r="AE26" i="1"/>
  <c r="AD26" i="1"/>
  <c r="AC26" i="1"/>
  <c r="AI25" i="1"/>
  <c r="AH25" i="1"/>
  <c r="AG25" i="1"/>
  <c r="AF25" i="1"/>
  <c r="AE25" i="1"/>
  <c r="AD25" i="1"/>
  <c r="AC25" i="1"/>
  <c r="AB25" i="1"/>
  <c r="AI24" i="1"/>
  <c r="AH24" i="1"/>
  <c r="AG24" i="1"/>
  <c r="AF24" i="1"/>
  <c r="AE24" i="1"/>
  <c r="AD24" i="1"/>
  <c r="AC24" i="1"/>
  <c r="AB24" i="1"/>
  <c r="AA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  <c r="Y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<sst xmlns="http://schemas.openxmlformats.org/spreadsheetml/2006/main" count="607" uniqueCount="228">
  <si>
    <t>TEN</t>
  </si>
  <si>
    <t>NE</t>
  </si>
  <si>
    <t>TB</t>
  </si>
  <si>
    <t>STL</t>
  </si>
  <si>
    <t>NYJ</t>
  </si>
  <si>
    <t>DAL</t>
  </si>
  <si>
    <t>CAR</t>
  </si>
  <si>
    <t>NYG</t>
  </si>
  <si>
    <t>CHI</t>
  </si>
  <si>
    <t>MIN</t>
  </si>
  <si>
    <t>ATL</t>
  </si>
  <si>
    <t>JAX</t>
  </si>
  <si>
    <t>HOU</t>
  </si>
  <si>
    <t>IND</t>
  </si>
  <si>
    <t>KC</t>
  </si>
  <si>
    <t>BAL</t>
  </si>
  <si>
    <t>BUF</t>
  </si>
  <si>
    <t>WAS</t>
  </si>
  <si>
    <t>CLE</t>
  </si>
  <si>
    <t>SEA</t>
  </si>
  <si>
    <t>GB</t>
  </si>
  <si>
    <t>OAK</t>
  </si>
  <si>
    <t>DEN</t>
  </si>
  <si>
    <t>PIT</t>
  </si>
  <si>
    <t>MIA</t>
  </si>
  <si>
    <t>SD</t>
  </si>
  <si>
    <t>CIN</t>
  </si>
  <si>
    <t>SF</t>
  </si>
  <si>
    <t>ARI</t>
  </si>
  <si>
    <t>PHI</t>
  </si>
  <si>
    <t>DET</t>
  </si>
  <si>
    <t>NO</t>
  </si>
  <si>
    <t>DtoARI</t>
  </si>
  <si>
    <t>DtoATL</t>
  </si>
  <si>
    <t>DtoBAL</t>
  </si>
  <si>
    <t>DtoBUF</t>
  </si>
  <si>
    <t>DtoCAR</t>
  </si>
  <si>
    <t>DtoCHI</t>
  </si>
  <si>
    <t>DtoCIN</t>
  </si>
  <si>
    <t>DtoCLE</t>
  </si>
  <si>
    <t>DtoDAL</t>
  </si>
  <si>
    <t>DtoDEN</t>
  </si>
  <si>
    <t>DtoDET</t>
  </si>
  <si>
    <t>DtoGB</t>
  </si>
  <si>
    <t>DtoHOU</t>
  </si>
  <si>
    <t>DtoIND</t>
  </si>
  <si>
    <t>DtoJAX</t>
  </si>
  <si>
    <t>DtoKC</t>
  </si>
  <si>
    <t>DtoMIA</t>
  </si>
  <si>
    <t>DtoMIN</t>
  </si>
  <si>
    <t>DtoNE</t>
  </si>
  <si>
    <t>DtoNO</t>
  </si>
  <si>
    <t>DtoNYG</t>
  </si>
  <si>
    <t>DtoNYJ</t>
  </si>
  <si>
    <t>DtoOAK</t>
  </si>
  <si>
    <t>DtoPHI</t>
  </si>
  <si>
    <t>DtoPIT</t>
  </si>
  <si>
    <t>DtoSD</t>
  </si>
  <si>
    <t>DtoSEA</t>
  </si>
  <si>
    <t>DtoSF</t>
  </si>
  <si>
    <t>DtoSTL</t>
  </si>
  <si>
    <t>DtoTB</t>
  </si>
  <si>
    <t>DtoTEN</t>
  </si>
  <si>
    <t>DtoWAS</t>
  </si>
  <si>
    <t>CurrentLeague</t>
  </si>
  <si>
    <t>CurrentDivision</t>
  </si>
  <si>
    <t>NFC</t>
  </si>
  <si>
    <t>AFC</t>
  </si>
  <si>
    <t>WEST</t>
  </si>
  <si>
    <t>SOUTH</t>
  </si>
  <si>
    <t>EAST</t>
  </si>
  <si>
    <t>NORTH</t>
  </si>
  <si>
    <t>http://maps.randmcnally.com/mileage_calculator</t>
  </si>
  <si>
    <t>NA</t>
  </si>
  <si>
    <t>Team</t>
  </si>
  <si>
    <t>Mean</t>
  </si>
  <si>
    <t>Median</t>
  </si>
  <si>
    <t>Mode</t>
  </si>
  <si>
    <t>A to B</t>
  </si>
  <si>
    <t>A to C</t>
  </si>
  <si>
    <t>A to D</t>
  </si>
  <si>
    <t>B to C</t>
  </si>
  <si>
    <t>B to D</t>
  </si>
  <si>
    <t>B to A</t>
  </si>
  <si>
    <t>C to A</t>
  </si>
  <si>
    <t>C to B</t>
  </si>
  <si>
    <t>C to D</t>
  </si>
  <si>
    <t>D to A</t>
  </si>
  <si>
    <t>D to B</t>
  </si>
  <si>
    <t>D to C</t>
  </si>
  <si>
    <t>Lat. n.</t>
  </si>
  <si>
    <t>Long. w.</t>
  </si>
  <si>
    <t>City</t>
  </si>
  <si>
    <t>Albany, N.Y.</t>
  </si>
  <si>
    <t>Albuquerque, N.M.</t>
  </si>
  <si>
    <t>Amarillo, Tex.</t>
  </si>
  <si>
    <t>Anchorage, Alaska</t>
  </si>
  <si>
    <t>Atlanta, Ga.</t>
  </si>
  <si>
    <t>Austin, Tex.</t>
  </si>
  <si>
    <t>Baker, Ore.</t>
  </si>
  <si>
    <t>Baltimore, Md.</t>
  </si>
  <si>
    <t>Bangor, Maine</t>
  </si>
  <si>
    <t>Birmingham, Ala.</t>
  </si>
  <si>
    <t>Bismarck, N.D.</t>
  </si>
  <si>
    <t>Boise, Idaho</t>
  </si>
  <si>
    <t>Boston, Mass.</t>
  </si>
  <si>
    <t>Buffalo, N.Y.</t>
  </si>
  <si>
    <t>Calgary, Alba., Can.</t>
  </si>
  <si>
    <t>Carlsbad, N.M.</t>
  </si>
  <si>
    <t>Charleston, S.C.</t>
  </si>
  <si>
    <t>Charleston, W. Va.</t>
  </si>
  <si>
    <t>Charlotte, N.C.</t>
  </si>
  <si>
    <t>Cheyenne, Wyo.</t>
  </si>
  <si>
    <t>Chicago, Ill.</t>
  </si>
  <si>
    <t>Cincinnati, Ohio</t>
  </si>
  <si>
    <t>Cleveland, Ohio</t>
  </si>
  <si>
    <t>Columbia, S.C.</t>
  </si>
  <si>
    <t>Columbus, Ohio</t>
  </si>
  <si>
    <t>Dallas, Tex.</t>
  </si>
  <si>
    <t>Denver, Colo.</t>
  </si>
  <si>
    <t>Des Moines, Iowa</t>
  </si>
  <si>
    <t>Detroit, Mich.</t>
  </si>
  <si>
    <t>Dubuque, Iowa</t>
  </si>
  <si>
    <t>Duluth, Minn.</t>
  </si>
  <si>
    <t>Eastport, Maine</t>
  </si>
  <si>
    <t>Edmonton, Alb., Can.</t>
  </si>
  <si>
    <t>El Centro, Calif.</t>
  </si>
  <si>
    <t>El Paso, Tex.</t>
  </si>
  <si>
    <t>Eugene, Ore.</t>
  </si>
  <si>
    <t>Fargo, N.D.</t>
  </si>
  <si>
    <t>Flagstaff, Ariz.</t>
  </si>
  <si>
    <t>Fort Worth, Tex.</t>
  </si>
  <si>
    <t>Fresno, Calif.</t>
  </si>
  <si>
    <t>Grand Junction, Colo.</t>
  </si>
  <si>
    <t>Grand Rapids, Mich.</t>
  </si>
  <si>
    <t>Havre, Mont.</t>
  </si>
  <si>
    <t>Helena, Mont.</t>
  </si>
  <si>
    <t>Honolulu, Hawaii</t>
  </si>
  <si>
    <t>Hot Springs, Ark.</t>
  </si>
  <si>
    <t>Houston, Tex.</t>
  </si>
  <si>
    <t>Idaho Falls, Idaho</t>
  </si>
  <si>
    <t>Indianapolis, Ind.</t>
  </si>
  <si>
    <t>Jackson, Miss.</t>
  </si>
  <si>
    <t>Jacksonville, Fla.</t>
  </si>
  <si>
    <t>Juneau, Alaska</t>
  </si>
  <si>
    <t>Kansas City, Mo.</t>
  </si>
  <si>
    <t>Key West, Fla.</t>
  </si>
  <si>
    <t>Kingston, Ont., Can.</t>
  </si>
  <si>
    <t>Klamath Falls, Ore.</t>
  </si>
  <si>
    <t>Knoxville, Tenn.</t>
  </si>
  <si>
    <t>Las Vegas, Nev.</t>
  </si>
  <si>
    <t>Lewiston, Idaho</t>
  </si>
  <si>
    <t>Lincoln, Neb.</t>
  </si>
  <si>
    <t>London, Ont., Can.</t>
  </si>
  <si>
    <t>Long Beach, Calif.</t>
  </si>
  <si>
    <t>Los Angeles, Calif.</t>
  </si>
  <si>
    <t>Louisville, Ky.</t>
  </si>
  <si>
    <t>Manchester, N.H.</t>
  </si>
  <si>
    <t>Memphis, Tenn.</t>
  </si>
  <si>
    <t>Miami, Fla.</t>
  </si>
  <si>
    <t>Milwaukee, Wis.</t>
  </si>
  <si>
    <t>Minneapolis, Minn.</t>
  </si>
  <si>
    <t>Mobile, Ala.</t>
  </si>
  <si>
    <t>Montgomery, Ala.</t>
  </si>
  <si>
    <t>Montpelier, Vt.</t>
  </si>
  <si>
    <t>Montreal, Que., Can.</t>
  </si>
  <si>
    <t>Moose Jaw, Sask., Can.</t>
  </si>
  <si>
    <t>Nashville, Tenn.</t>
  </si>
  <si>
    <t>Nelson, B.C., Can.</t>
  </si>
  <si>
    <t>Newark, N.J.</t>
  </si>
  <si>
    <t>New Haven, Conn.</t>
  </si>
  <si>
    <t>New Orleans, La.</t>
  </si>
  <si>
    <t>New York, N.Y.</t>
  </si>
  <si>
    <t>Nome, Alaska</t>
  </si>
  <si>
    <t>Oakland, Calif.</t>
  </si>
  <si>
    <t>Oklahoma City, Okla.</t>
  </si>
  <si>
    <t>Omaha, Neb.</t>
  </si>
  <si>
    <t>Ottawa, Ont., Can.</t>
  </si>
  <si>
    <t>Philadelphia, Pa.</t>
  </si>
  <si>
    <t>Phoenix, Ariz.</t>
  </si>
  <si>
    <t>Pierre, S.D.</t>
  </si>
  <si>
    <t>Pittsburgh, Pa.</t>
  </si>
  <si>
    <t>Portland, Maine</t>
  </si>
  <si>
    <t>Portland, Ore.</t>
  </si>
  <si>
    <t>Providence, R.I.</t>
  </si>
  <si>
    <t>Quebec, Que., Can.</t>
  </si>
  <si>
    <t>Raleigh, N.C.</t>
  </si>
  <si>
    <t>Reno, Nev.</t>
  </si>
  <si>
    <t>Richfield, Utah</t>
  </si>
  <si>
    <t>Richmond, Va.</t>
  </si>
  <si>
    <t>Roanoke, Va.</t>
  </si>
  <si>
    <t>Sacramento, Calif.</t>
  </si>
  <si>
    <t>St. John, N.B., Can.</t>
  </si>
  <si>
    <t>St. Louis, Mo.</t>
  </si>
  <si>
    <t>Salt Lake City, Utah</t>
  </si>
  <si>
    <t>San Antonio, Tex.</t>
  </si>
  <si>
    <t>San Diego, Calif.</t>
  </si>
  <si>
    <t>San Francisco, Calif.</t>
  </si>
  <si>
    <t>San Jose, Calif.</t>
  </si>
  <si>
    <t>San Juan, P.R.</t>
  </si>
  <si>
    <t>Santa Fe, N.M.</t>
  </si>
  <si>
    <t>Savannah, Ga.</t>
  </si>
  <si>
    <t>Seattle, Wash.</t>
  </si>
  <si>
    <t>Shreveport, La.</t>
  </si>
  <si>
    <t>Sioux Falls, S.D.</t>
  </si>
  <si>
    <t>Sitka, Alaska</t>
  </si>
  <si>
    <t>Spokane, Wash.</t>
  </si>
  <si>
    <t>Springfield, Ill.</t>
  </si>
  <si>
    <t>Springfield, Mass.</t>
  </si>
  <si>
    <t>Springfield, Mo.</t>
  </si>
  <si>
    <t>Syracuse, N.Y.</t>
  </si>
  <si>
    <t>Tampa, Fla.</t>
  </si>
  <si>
    <t>Toledo, Ohio</t>
  </si>
  <si>
    <t>Toronto, Ont., Can.</t>
  </si>
  <si>
    <t>Tulsa, Okla.</t>
  </si>
  <si>
    <t>Vancouver, B.C., Can.</t>
  </si>
  <si>
    <t>Victoria, B.C., Can.</t>
  </si>
  <si>
    <t>Virginia Beach, Va.</t>
  </si>
  <si>
    <t>Washington, D.C.</t>
  </si>
  <si>
    <t>Wichita, Kan.</t>
  </si>
  <si>
    <t>Wilmington, N.C.</t>
  </si>
  <si>
    <t>Winnipeg, Man., Can.</t>
  </si>
  <si>
    <t>Degrees</t>
  </si>
  <si>
    <t>Minutes</t>
  </si>
  <si>
    <t>Green Bay, Wisc.</t>
  </si>
  <si>
    <t>x</t>
  </si>
  <si>
    <t>from: http://www.worldatlas.com/webimage/countrys/namerica/usstates/wilatlog.htm</t>
  </si>
  <si>
    <t>from: http://www.infoplease.com/ipa/A0001796.html (unless otherwise noted [Green Bay])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</si>
</sst>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0" fillId="6" borderId="0" xfId="0" applyFill="1"/>
    <xf numFmtId="0" fontId="3" fillId="0" borderId="0" xfId="1"/>
    <xf numFmtId="9" fontId="1" fillId="2" borderId="0" xfId="2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/>
    <xf numFmtId="165" fontId="7" fillId="0" borderId="0" xfId="3" applyNumberFormat="1" applyFont="1" applyAlignment="1">
      <alignment horizontal="center" vertical="center"/>
    </xf>
    <xf numFmtId="0" fontId="0" fillId="7" borderId="0" xfId="0" applyFill="1"/>
    <xf numFmtId="0" fontId="7" fillId="0" borderId="0" xfId="0" applyFont="1"/>
    <xf numFmtId="0" fontId="8" fillId="8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0" xfId="0" applyFont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vertical="top" wrapText="1"/>
    </xf>
    <xf numFmtId="0" fontId="1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aps.randmcnally.com/mileage_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A2" sqref="A2:A33"/>
    </sheetView>
  </sheetViews>
  <sheetFormatPr defaultRowHeight="14.4" x14ac:dyDescent="0.3"/>
  <cols>
    <col min="2" max="2" width="14.109375" bestFit="1" customWidth="1"/>
    <col min="3" max="3" width="15" bestFit="1" customWidth="1"/>
    <col min="11" max="11" width="10.44140625" bestFit="1" customWidth="1"/>
  </cols>
  <sheetData>
    <row r="1" spans="1:35" x14ac:dyDescent="0.3">
      <c r="A1" s="6" t="s">
        <v>74</v>
      </c>
      <c r="B1" s="1" t="s">
        <v>64</v>
      </c>
      <c r="C1" s="1" t="s">
        <v>65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</row>
    <row r="2" spans="1:35" x14ac:dyDescent="0.3">
      <c r="A2" s="2" t="s">
        <v>28</v>
      </c>
      <c r="B2" t="s">
        <v>66</v>
      </c>
      <c r="C2" t="s">
        <v>68</v>
      </c>
      <c r="D2" s="7" t="s">
        <v>73</v>
      </c>
      <c r="E2" s="3">
        <f>D3</f>
        <v>1856</v>
      </c>
      <c r="F2" s="3">
        <f>D4</f>
        <v>2334</v>
      </c>
      <c r="G2" s="3">
        <f>D5</f>
        <v>2250</v>
      </c>
      <c r="H2" s="3">
        <f>D6</f>
        <v>2090</v>
      </c>
      <c r="I2" s="3">
        <f>D7</f>
        <v>1803</v>
      </c>
      <c r="J2" s="3">
        <f>D8</f>
        <v>1867</v>
      </c>
      <c r="K2" s="3">
        <f>D9</f>
        <v>2066</v>
      </c>
      <c r="L2" s="3">
        <f>D10</f>
        <v>1065</v>
      </c>
      <c r="M2" s="3">
        <f>D11</f>
        <v>823</v>
      </c>
      <c r="N2" s="3">
        <f>D12</f>
        <v>2031</v>
      </c>
      <c r="O2" s="3">
        <f>D13</f>
        <v>1939</v>
      </c>
      <c r="P2" s="3">
        <f>D14</f>
        <v>1177</v>
      </c>
      <c r="Q2" s="3">
        <f>D15</f>
        <v>1750</v>
      </c>
      <c r="R2" s="3">
        <f>D16</f>
        <v>2047</v>
      </c>
      <c r="S2" s="3">
        <f>D17</f>
        <v>1360</v>
      </c>
      <c r="T2" s="3">
        <f>D18</f>
        <v>2363</v>
      </c>
      <c r="U2" s="3">
        <f>D19</f>
        <v>1796</v>
      </c>
      <c r="V2" s="3">
        <f>D20</f>
        <v>2686</v>
      </c>
      <c r="W2" s="3">
        <f>D21</f>
        <v>1523</v>
      </c>
      <c r="X2" s="3">
        <f>D22</f>
        <v>2459</v>
      </c>
      <c r="Y2" s="3">
        <f>D23</f>
        <v>2459</v>
      </c>
      <c r="Z2" s="3">
        <f>D24</f>
        <v>742</v>
      </c>
      <c r="AA2" s="3">
        <f>D25</f>
        <v>2394</v>
      </c>
      <c r="AB2" s="3">
        <f>D26</f>
        <v>2110</v>
      </c>
      <c r="AC2" s="3">
        <f>D27</f>
        <v>355</v>
      </c>
      <c r="AD2" s="3">
        <f>D28</f>
        <v>1508</v>
      </c>
      <c r="AE2" s="3">
        <f>D29</f>
        <v>754</v>
      </c>
      <c r="AF2" s="3">
        <f>D30</f>
        <v>1509</v>
      </c>
      <c r="AG2" s="3">
        <f>D31</f>
        <v>2158</v>
      </c>
      <c r="AH2" s="3">
        <f>D32</f>
        <v>1682</v>
      </c>
      <c r="AI2" s="3">
        <f>D33</f>
        <v>2348</v>
      </c>
    </row>
    <row r="3" spans="1:35" x14ac:dyDescent="0.3">
      <c r="A3" s="2" t="s">
        <v>10</v>
      </c>
      <c r="B3" t="s">
        <v>66</v>
      </c>
      <c r="C3" t="s">
        <v>69</v>
      </c>
      <c r="D3">
        <v>1856</v>
      </c>
      <c r="E3" s="7" t="s">
        <v>73</v>
      </c>
      <c r="F3" s="3">
        <f>E4</f>
        <v>677</v>
      </c>
      <c r="G3" s="3">
        <f>E5</f>
        <v>894</v>
      </c>
      <c r="H3" s="3">
        <f>E6</f>
        <v>244</v>
      </c>
      <c r="I3" s="3">
        <f>E7</f>
        <v>709</v>
      </c>
      <c r="J3" s="3">
        <f>E8</f>
        <v>461</v>
      </c>
      <c r="K3" s="3">
        <f>E9</f>
        <v>710</v>
      </c>
      <c r="L3" s="3">
        <f>E10</f>
        <v>782</v>
      </c>
      <c r="M3" s="3">
        <f>E11</f>
        <v>1401</v>
      </c>
      <c r="N3" s="3">
        <f>E12</f>
        <v>719</v>
      </c>
      <c r="O3" s="3">
        <f>E13</f>
        <v>921</v>
      </c>
      <c r="P3" s="3">
        <f>E14</f>
        <v>794</v>
      </c>
      <c r="Q3" s="3">
        <f>E15</f>
        <v>528</v>
      </c>
      <c r="R3" s="3">
        <f>E16</f>
        <v>346</v>
      </c>
      <c r="S3" s="3">
        <f>E17</f>
        <v>800</v>
      </c>
      <c r="T3" s="3">
        <f>E18</f>
        <v>662</v>
      </c>
      <c r="U3" s="3">
        <f>E19</f>
        <v>1114</v>
      </c>
      <c r="V3" s="3">
        <f>E20</f>
        <v>1095</v>
      </c>
      <c r="W3" s="3">
        <f>E21</f>
        <v>469</v>
      </c>
      <c r="X3" s="3">
        <f>E22</f>
        <v>881</v>
      </c>
      <c r="Y3" s="3">
        <f>E23</f>
        <v>881</v>
      </c>
      <c r="Z3" s="3">
        <f>E24</f>
        <v>2466</v>
      </c>
      <c r="AA3" s="3">
        <f>E25</f>
        <v>774</v>
      </c>
      <c r="AB3" s="3">
        <f>E26</f>
        <v>685</v>
      </c>
      <c r="AC3" s="3">
        <f>E27</f>
        <v>2141</v>
      </c>
      <c r="AD3" s="3">
        <f>E28</f>
        <v>2670</v>
      </c>
      <c r="AE3" s="3">
        <f>E29</f>
        <v>2477</v>
      </c>
      <c r="AF3" s="3">
        <f>E30</f>
        <v>553</v>
      </c>
      <c r="AG3" s="3">
        <f>E31</f>
        <v>457</v>
      </c>
      <c r="AH3" s="3">
        <f>E32</f>
        <v>248</v>
      </c>
      <c r="AI3" s="3">
        <f>E33</f>
        <v>638</v>
      </c>
    </row>
    <row r="4" spans="1:35" x14ac:dyDescent="0.3">
      <c r="A4" s="2" t="s">
        <v>15</v>
      </c>
      <c r="B4" t="s">
        <v>67</v>
      </c>
      <c r="C4" t="s">
        <v>71</v>
      </c>
      <c r="D4">
        <v>2334</v>
      </c>
      <c r="E4">
        <v>677</v>
      </c>
      <c r="F4" s="7" t="s">
        <v>73</v>
      </c>
      <c r="G4" s="3">
        <f>F5</f>
        <v>363</v>
      </c>
      <c r="H4" s="3">
        <f>F6</f>
        <v>436</v>
      </c>
      <c r="I4" s="3">
        <f>F7</f>
        <v>700</v>
      </c>
      <c r="J4" s="3">
        <f>F8</f>
        <v>498</v>
      </c>
      <c r="K4" s="3">
        <f>F9</f>
        <v>374</v>
      </c>
      <c r="L4" s="3">
        <f>F10</f>
        <v>1364</v>
      </c>
      <c r="M4" s="3">
        <f>F11</f>
        <v>1658</v>
      </c>
      <c r="N4" s="3">
        <f>F12</f>
        <v>524</v>
      </c>
      <c r="O4" s="3">
        <f>F13</f>
        <v>902</v>
      </c>
      <c r="P4" s="3">
        <f>F14</f>
        <v>1450</v>
      </c>
      <c r="Q4" s="3">
        <f>F15</f>
        <v>574</v>
      </c>
      <c r="R4" s="3">
        <f>F16</f>
        <v>750</v>
      </c>
      <c r="S4" s="3">
        <f>F17</f>
        <v>1057</v>
      </c>
      <c r="T4" s="3">
        <f>F18</f>
        <v>1095</v>
      </c>
      <c r="U4" s="3">
        <f>F19</f>
        <v>1109</v>
      </c>
      <c r="V4" s="3">
        <f>F20</f>
        <v>401</v>
      </c>
      <c r="W4" s="3">
        <f>F21</f>
        <v>1125</v>
      </c>
      <c r="X4" s="3">
        <f>F22</f>
        <v>188</v>
      </c>
      <c r="Y4" s="3">
        <f>F23</f>
        <v>188</v>
      </c>
      <c r="Z4" s="3">
        <f>F24</f>
        <v>2813</v>
      </c>
      <c r="AA4" s="3">
        <f>F25</f>
        <v>97</v>
      </c>
      <c r="AB4" s="3">
        <f>F26</f>
        <v>246</v>
      </c>
      <c r="AC4" s="3">
        <f>F27</f>
        <v>2667</v>
      </c>
      <c r="AD4" s="3">
        <f>F28</f>
        <v>2800</v>
      </c>
      <c r="AE4" s="3">
        <f>F29</f>
        <v>2819</v>
      </c>
      <c r="AF4" s="3">
        <f>F30</f>
        <v>816</v>
      </c>
      <c r="AG4" s="3">
        <f>F31</f>
        <v>947</v>
      </c>
      <c r="AH4" s="3">
        <f>F32</f>
        <v>704</v>
      </c>
      <c r="AI4" s="3">
        <f>F33</f>
        <v>39</v>
      </c>
    </row>
    <row r="5" spans="1:35" x14ac:dyDescent="0.3">
      <c r="A5" s="2" t="s">
        <v>16</v>
      </c>
      <c r="B5" t="s">
        <v>67</v>
      </c>
      <c r="C5" t="s">
        <v>70</v>
      </c>
      <c r="D5">
        <v>2250</v>
      </c>
      <c r="E5">
        <v>894</v>
      </c>
      <c r="F5">
        <v>363</v>
      </c>
      <c r="G5" s="7" t="s">
        <v>73</v>
      </c>
      <c r="H5" s="3">
        <f>G6</f>
        <v>657</v>
      </c>
      <c r="I5" s="3">
        <f>G7</f>
        <v>533</v>
      </c>
      <c r="J5" s="3">
        <f>G8</f>
        <v>428</v>
      </c>
      <c r="K5" s="3">
        <f>G9</f>
        <v>190</v>
      </c>
      <c r="L5" s="3">
        <f>G10</f>
        <v>1364</v>
      </c>
      <c r="M5" s="3">
        <f>G11</f>
        <v>1521</v>
      </c>
      <c r="N5" s="3">
        <f>G12</f>
        <v>258</v>
      </c>
      <c r="O5" s="3">
        <f>G13</f>
        <v>735</v>
      </c>
      <c r="P5" s="3">
        <f>G14</f>
        <v>1559</v>
      </c>
      <c r="Q5" s="3">
        <f>G15</f>
        <v>500</v>
      </c>
      <c r="R5" s="3">
        <f>G16</f>
        <v>1038</v>
      </c>
      <c r="S5" s="3">
        <f>G17</f>
        <v>983</v>
      </c>
      <c r="T5" s="3">
        <f>G18</f>
        <v>1384</v>
      </c>
      <c r="U5" s="3">
        <f>G19</f>
        <v>942</v>
      </c>
      <c r="V5" s="3">
        <f>G20</f>
        <v>455</v>
      </c>
      <c r="W5" s="3">
        <f>G21</f>
        <v>1237</v>
      </c>
      <c r="X5" s="3">
        <f>G22</f>
        <v>379</v>
      </c>
      <c r="Y5" s="3">
        <f>G23</f>
        <v>379</v>
      </c>
      <c r="Z5" s="3">
        <f>G24</f>
        <v>2646</v>
      </c>
      <c r="AA5" s="3">
        <f>G25</f>
        <v>381</v>
      </c>
      <c r="AB5" s="3">
        <f>G26</f>
        <v>215</v>
      </c>
      <c r="AC5" s="3">
        <f>G27</f>
        <v>2597</v>
      </c>
      <c r="AD5" s="3">
        <f>G28</f>
        <v>2633</v>
      </c>
      <c r="AE5" s="3">
        <f>G29</f>
        <v>2652</v>
      </c>
      <c r="AF5" s="3">
        <f>G30</f>
        <v>742</v>
      </c>
      <c r="AG5" s="3">
        <f>G31</f>
        <v>1235</v>
      </c>
      <c r="AH5" s="3">
        <f>G32</f>
        <v>705</v>
      </c>
      <c r="AI5" s="3">
        <f>G33</f>
        <v>382</v>
      </c>
    </row>
    <row r="6" spans="1:35" x14ac:dyDescent="0.3">
      <c r="A6" s="2" t="s">
        <v>6</v>
      </c>
      <c r="B6" t="s">
        <v>66</v>
      </c>
      <c r="C6" t="s">
        <v>69</v>
      </c>
      <c r="D6">
        <v>2090</v>
      </c>
      <c r="E6">
        <v>244</v>
      </c>
      <c r="F6">
        <v>436</v>
      </c>
      <c r="G6">
        <v>657</v>
      </c>
      <c r="H6" s="7" t="s">
        <v>73</v>
      </c>
      <c r="I6" s="3">
        <f>H7</f>
        <v>754</v>
      </c>
      <c r="J6" s="3">
        <f>H8</f>
        <v>482</v>
      </c>
      <c r="K6" s="3">
        <f>H9</f>
        <v>517</v>
      </c>
      <c r="L6" s="3">
        <f>H10</f>
        <v>1028</v>
      </c>
      <c r="M6" s="3">
        <f>H11</f>
        <v>1562</v>
      </c>
      <c r="N6" s="3">
        <f>H12</f>
        <v>668</v>
      </c>
      <c r="O6" s="3">
        <f>H13</f>
        <v>965</v>
      </c>
      <c r="P6" s="3">
        <f>H14</f>
        <v>1038</v>
      </c>
      <c r="Q6" s="3">
        <f>H15</f>
        <v>575</v>
      </c>
      <c r="R6" s="3">
        <f>H16</f>
        <v>384</v>
      </c>
      <c r="S6" s="3">
        <f>H17</f>
        <v>961</v>
      </c>
      <c r="T6" s="3">
        <f>H18</f>
        <v>730</v>
      </c>
      <c r="U6" s="3">
        <f>H19</f>
        <v>1165</v>
      </c>
      <c r="V6" s="3">
        <f>H20</f>
        <v>860</v>
      </c>
      <c r="W6" s="3">
        <f>H21</f>
        <v>713</v>
      </c>
      <c r="X6" s="3">
        <f>H22</f>
        <v>646</v>
      </c>
      <c r="Y6" s="3">
        <f>H23</f>
        <v>646</v>
      </c>
      <c r="Z6" s="3">
        <f>H24</f>
        <v>2762</v>
      </c>
      <c r="AA6" s="3">
        <f>H25</f>
        <v>533</v>
      </c>
      <c r="AB6" s="3">
        <f>H26</f>
        <v>450</v>
      </c>
      <c r="AC6" s="3">
        <f>H27</f>
        <v>2387</v>
      </c>
      <c r="AD6" s="3">
        <f>H28</f>
        <v>2831</v>
      </c>
      <c r="AE6" s="3">
        <f>H29</f>
        <v>2768</v>
      </c>
      <c r="AF6" s="3">
        <f>H30</f>
        <v>714</v>
      </c>
      <c r="AG6" s="3">
        <f>H31</f>
        <v>581</v>
      </c>
      <c r="AH6" s="3">
        <f>H32</f>
        <v>408</v>
      </c>
      <c r="AI6" s="3">
        <f>H33</f>
        <v>397</v>
      </c>
    </row>
    <row r="7" spans="1:35" x14ac:dyDescent="0.3">
      <c r="A7" s="2" t="s">
        <v>8</v>
      </c>
      <c r="B7" t="s">
        <v>66</v>
      </c>
      <c r="C7" t="s">
        <v>71</v>
      </c>
      <c r="D7">
        <v>1803</v>
      </c>
      <c r="E7">
        <v>709</v>
      </c>
      <c r="F7">
        <v>700</v>
      </c>
      <c r="G7">
        <v>533</v>
      </c>
      <c r="H7">
        <v>754</v>
      </c>
      <c r="I7" s="7" t="s">
        <v>73</v>
      </c>
      <c r="J7" s="3">
        <f>I8</f>
        <v>295</v>
      </c>
      <c r="K7" s="3">
        <f>I9</f>
        <v>343</v>
      </c>
      <c r="L7" s="3">
        <f>I10</f>
        <v>945</v>
      </c>
      <c r="M7" s="3">
        <f>I11</f>
        <v>1004</v>
      </c>
      <c r="N7" s="3">
        <f>I12</f>
        <v>286</v>
      </c>
      <c r="O7" s="3">
        <f>I13</f>
        <v>203</v>
      </c>
      <c r="P7" s="3">
        <f>I14</f>
        <v>1099</v>
      </c>
      <c r="Q7" s="3">
        <f>I15</f>
        <v>184</v>
      </c>
      <c r="R7" s="3">
        <f>I16</f>
        <v>1064</v>
      </c>
      <c r="S7" s="3">
        <f>I17</f>
        <v>527</v>
      </c>
      <c r="T7" s="3">
        <f>I18</f>
        <v>1380</v>
      </c>
      <c r="U7" s="3">
        <f>I19</f>
        <v>410</v>
      </c>
      <c r="V7" s="3">
        <f>I20</f>
        <v>990</v>
      </c>
      <c r="W7" s="3">
        <f>I21</f>
        <v>925</v>
      </c>
      <c r="X7" s="3">
        <f>I22</f>
        <v>789</v>
      </c>
      <c r="Y7" s="3">
        <f>I23</f>
        <v>789</v>
      </c>
      <c r="Z7" s="3">
        <f>I24</f>
        <v>2129</v>
      </c>
      <c r="AA7" s="3">
        <f>I25</f>
        <v>758</v>
      </c>
      <c r="AB7" s="3">
        <f>I26</f>
        <v>460</v>
      </c>
      <c r="AC7" s="3">
        <f>I27</f>
        <v>2079</v>
      </c>
      <c r="AD7" s="3">
        <f>I28</f>
        <v>2101</v>
      </c>
      <c r="AE7" s="3">
        <f>I29</f>
        <v>2135</v>
      </c>
      <c r="AF7" s="3">
        <f>I30</f>
        <v>294</v>
      </c>
      <c r="AG7" s="3">
        <f>I31</f>
        <v>1175</v>
      </c>
      <c r="AH7" s="3">
        <f>I32</f>
        <v>471</v>
      </c>
      <c r="AI7" s="3">
        <f>I33</f>
        <v>696</v>
      </c>
    </row>
    <row r="8" spans="1:35" x14ac:dyDescent="0.3">
      <c r="A8" s="2" t="s">
        <v>26</v>
      </c>
      <c r="B8" t="s">
        <v>67</v>
      </c>
      <c r="C8" t="s">
        <v>71</v>
      </c>
      <c r="D8">
        <v>1867</v>
      </c>
      <c r="E8">
        <v>461</v>
      </c>
      <c r="F8">
        <v>498</v>
      </c>
      <c r="G8">
        <v>428</v>
      </c>
      <c r="H8">
        <v>482</v>
      </c>
      <c r="I8">
        <v>295</v>
      </c>
      <c r="J8" s="7" t="s">
        <v>73</v>
      </c>
      <c r="K8" s="3">
        <f>J9</f>
        <v>244</v>
      </c>
      <c r="L8" s="3">
        <f>J10</f>
        <v>938</v>
      </c>
      <c r="M8" s="3">
        <f>J11</f>
        <v>1193</v>
      </c>
      <c r="N8" s="3">
        <f>J12</f>
        <v>255</v>
      </c>
      <c r="O8" s="3">
        <f>J13</f>
        <v>504</v>
      </c>
      <c r="P8" s="3">
        <f>J14</f>
        <v>1133</v>
      </c>
      <c r="Q8" s="3">
        <f>J15</f>
        <v>110</v>
      </c>
      <c r="R8" s="3">
        <f>J16</f>
        <v>803</v>
      </c>
      <c r="S8" s="3">
        <f>J17</f>
        <v>591</v>
      </c>
      <c r="T8" s="3">
        <f>J18</f>
        <v>1130</v>
      </c>
      <c r="U8" s="3">
        <f>J19</f>
        <v>703</v>
      </c>
      <c r="V8" s="3">
        <f>J20</f>
        <v>864</v>
      </c>
      <c r="W8" s="3">
        <f>J21</f>
        <v>811</v>
      </c>
      <c r="X8" s="3">
        <f>J22</f>
        <v>633</v>
      </c>
      <c r="Y8" s="3">
        <f>J23</f>
        <v>633</v>
      </c>
      <c r="Z8" s="3">
        <f>J24</f>
        <v>2382</v>
      </c>
      <c r="AA8" s="3">
        <f>J25</f>
        <v>568</v>
      </c>
      <c r="AB8" s="3">
        <f>J26</f>
        <v>284</v>
      </c>
      <c r="AC8" s="3">
        <f>J27</f>
        <v>2202</v>
      </c>
      <c r="AD8" s="3">
        <f>J28</f>
        <v>2388</v>
      </c>
      <c r="AE8" s="3">
        <f>J29</f>
        <v>2388</v>
      </c>
      <c r="AF8" s="3">
        <f>J30</f>
        <v>351</v>
      </c>
      <c r="AG8" s="3">
        <f>J31</f>
        <v>925</v>
      </c>
      <c r="AH8" s="3">
        <f>J32</f>
        <v>279</v>
      </c>
      <c r="AI8" s="3">
        <f>J33</f>
        <v>506</v>
      </c>
    </row>
    <row r="9" spans="1:35" x14ac:dyDescent="0.3">
      <c r="A9" s="2" t="s">
        <v>18</v>
      </c>
      <c r="B9" t="s">
        <v>67</v>
      </c>
      <c r="C9" t="s">
        <v>71</v>
      </c>
      <c r="D9">
        <v>2066</v>
      </c>
      <c r="E9">
        <v>710</v>
      </c>
      <c r="F9">
        <v>374</v>
      </c>
      <c r="G9">
        <v>190</v>
      </c>
      <c r="H9">
        <v>517</v>
      </c>
      <c r="I9">
        <v>343</v>
      </c>
      <c r="J9">
        <v>244</v>
      </c>
      <c r="K9" s="7" t="s">
        <v>73</v>
      </c>
      <c r="L9" s="3">
        <f>K10</f>
        <v>1180</v>
      </c>
      <c r="M9" s="3">
        <f>K11</f>
        <v>1332</v>
      </c>
      <c r="N9" s="3">
        <f>K12</f>
        <v>168</v>
      </c>
      <c r="O9" s="3">
        <f>K13</f>
        <v>546</v>
      </c>
      <c r="P9" s="3">
        <f>K14</f>
        <v>1376</v>
      </c>
      <c r="Q9" s="3">
        <f>K15</f>
        <v>317</v>
      </c>
      <c r="R9" s="3">
        <f>K16</f>
        <v>898</v>
      </c>
      <c r="S9" s="3">
        <f>K17</f>
        <v>799</v>
      </c>
      <c r="T9" s="3">
        <f>K18</f>
        <v>1243</v>
      </c>
      <c r="U9" s="3">
        <f>K19</f>
        <v>753</v>
      </c>
      <c r="V9" s="3">
        <f>K20</f>
        <v>639</v>
      </c>
      <c r="W9" s="3">
        <f>K21</f>
        <v>1053</v>
      </c>
      <c r="X9" s="3">
        <f>K22</f>
        <v>464</v>
      </c>
      <c r="Y9" s="3">
        <f>K23</f>
        <v>464</v>
      </c>
      <c r="Z9" s="3">
        <f>K24</f>
        <v>2457</v>
      </c>
      <c r="AA9" s="3">
        <f>K25</f>
        <v>433</v>
      </c>
      <c r="AB9" s="3">
        <f>K26</f>
        <v>134</v>
      </c>
      <c r="AC9" s="3">
        <f>K27</f>
        <v>2408</v>
      </c>
      <c r="AD9" s="3">
        <f>K28</f>
        <v>2444</v>
      </c>
      <c r="AE9" s="3">
        <f>K29</f>
        <v>2463</v>
      </c>
      <c r="AF9" s="3">
        <f>K30</f>
        <v>559</v>
      </c>
      <c r="AG9" s="3">
        <f>K31</f>
        <v>1095</v>
      </c>
      <c r="AH9" s="3">
        <f>K32</f>
        <v>521</v>
      </c>
      <c r="AI9" s="3">
        <f>K33</f>
        <v>371</v>
      </c>
    </row>
    <row r="10" spans="1:35" x14ac:dyDescent="0.3">
      <c r="A10" s="2" t="s">
        <v>5</v>
      </c>
      <c r="B10" t="s">
        <v>66</v>
      </c>
      <c r="C10" t="s">
        <v>70</v>
      </c>
      <c r="D10">
        <v>1065</v>
      </c>
      <c r="E10">
        <v>782</v>
      </c>
      <c r="F10">
        <v>1364</v>
      </c>
      <c r="G10">
        <v>1364</v>
      </c>
      <c r="H10">
        <v>1028</v>
      </c>
      <c r="I10">
        <v>945</v>
      </c>
      <c r="J10">
        <v>938</v>
      </c>
      <c r="K10">
        <v>1180</v>
      </c>
      <c r="L10" s="7" t="s">
        <v>73</v>
      </c>
      <c r="M10" s="3">
        <f>L11</f>
        <v>880</v>
      </c>
      <c r="N10" s="3">
        <f>L12</f>
        <v>1181</v>
      </c>
      <c r="O10" s="3">
        <f>L13</f>
        <v>1137</v>
      </c>
      <c r="P10" s="3">
        <f>L14</f>
        <v>239</v>
      </c>
      <c r="Q10" s="3">
        <f>L15</f>
        <v>900</v>
      </c>
      <c r="R10" s="3">
        <f>L16</f>
        <v>1029</v>
      </c>
      <c r="S10" s="3">
        <f>L17</f>
        <v>555</v>
      </c>
      <c r="T10" s="3">
        <f>L18</f>
        <v>1345</v>
      </c>
      <c r="U10" s="3">
        <f>L19</f>
        <v>991</v>
      </c>
      <c r="V10" s="3">
        <f>L20</f>
        <v>1761</v>
      </c>
      <c r="W10" s="3">
        <f>L21</f>
        <v>505</v>
      </c>
      <c r="X10" s="3">
        <f>L22</f>
        <v>1546</v>
      </c>
      <c r="Y10" s="3">
        <f>L23</f>
        <v>1546</v>
      </c>
      <c r="Z10" s="3">
        <f>L24</f>
        <v>1824</v>
      </c>
      <c r="AA10" s="3">
        <f>L25</f>
        <v>1462</v>
      </c>
      <c r="AB10" s="3">
        <f>L26</f>
        <v>1220</v>
      </c>
      <c r="AC10" s="3">
        <f>L27</f>
        <v>1360</v>
      </c>
      <c r="AD10" s="3">
        <f>L28</f>
        <v>2204</v>
      </c>
      <c r="AE10" s="3">
        <f>L29</f>
        <v>1835</v>
      </c>
      <c r="AF10" s="3">
        <f>L30</f>
        <v>652</v>
      </c>
      <c r="AG10" s="3">
        <f>L31</f>
        <v>1140</v>
      </c>
      <c r="AH10" s="3">
        <f>L32</f>
        <v>661</v>
      </c>
      <c r="AI10" s="3">
        <f>L33</f>
        <v>1327</v>
      </c>
    </row>
    <row r="11" spans="1:35" x14ac:dyDescent="0.3">
      <c r="A11" s="2" t="s">
        <v>22</v>
      </c>
      <c r="B11" t="s">
        <v>67</v>
      </c>
      <c r="C11" t="s">
        <v>68</v>
      </c>
      <c r="D11">
        <v>823</v>
      </c>
      <c r="E11">
        <v>1401</v>
      </c>
      <c r="F11">
        <v>1658</v>
      </c>
      <c r="G11">
        <v>1521</v>
      </c>
      <c r="H11">
        <v>1562</v>
      </c>
      <c r="I11">
        <v>1004</v>
      </c>
      <c r="J11">
        <v>1193</v>
      </c>
      <c r="K11">
        <v>1332</v>
      </c>
      <c r="L11">
        <v>880</v>
      </c>
      <c r="M11" s="7" t="s">
        <v>73</v>
      </c>
      <c r="N11" s="3">
        <f>M12</f>
        <v>1270</v>
      </c>
      <c r="O11" s="3">
        <f>M13</f>
        <v>1102</v>
      </c>
      <c r="P11" s="3">
        <f>M14</f>
        <v>1120</v>
      </c>
      <c r="Q11" s="3">
        <f>M15</f>
        <v>1086</v>
      </c>
      <c r="R11" s="3">
        <f>M16</f>
        <v>1751</v>
      </c>
      <c r="S11" s="3">
        <f>M17</f>
        <v>603</v>
      </c>
      <c r="T11" s="3">
        <f>M18</f>
        <v>2068</v>
      </c>
      <c r="U11" s="3">
        <f>M19</f>
        <v>914</v>
      </c>
      <c r="V11" s="3">
        <f>M20</f>
        <v>1981</v>
      </c>
      <c r="W11" s="3">
        <f>M21</f>
        <v>1383</v>
      </c>
      <c r="X11" s="3">
        <f>M22</f>
        <v>1780</v>
      </c>
      <c r="Y11" s="3">
        <f>M23</f>
        <v>1780</v>
      </c>
      <c r="Z11" s="3">
        <f>M24</f>
        <v>1263</v>
      </c>
      <c r="AA11" s="3">
        <f>M25</f>
        <v>1729</v>
      </c>
      <c r="AB11" s="3">
        <f>M26</f>
        <v>1445</v>
      </c>
      <c r="AC11" s="3">
        <f>M27</f>
        <v>1079</v>
      </c>
      <c r="AD11" s="3">
        <f>M28</f>
        <v>1332</v>
      </c>
      <c r="AE11" s="3">
        <f>M29</f>
        <v>1269</v>
      </c>
      <c r="AF11" s="3">
        <f>M30</f>
        <v>851</v>
      </c>
      <c r="AG11" s="3">
        <f>M31</f>
        <v>1861</v>
      </c>
      <c r="AH11" s="3">
        <f>M32</f>
        <v>1158</v>
      </c>
      <c r="AI11" s="3">
        <f>M33</f>
        <v>1667</v>
      </c>
    </row>
    <row r="12" spans="1:35" x14ac:dyDescent="0.3">
      <c r="A12" s="2" t="s">
        <v>30</v>
      </c>
      <c r="B12" t="s">
        <v>66</v>
      </c>
      <c r="C12" t="s">
        <v>71</v>
      </c>
      <c r="D12">
        <v>2031</v>
      </c>
      <c r="E12">
        <v>719</v>
      </c>
      <c r="F12">
        <v>524</v>
      </c>
      <c r="G12">
        <v>258</v>
      </c>
      <c r="H12">
        <v>668</v>
      </c>
      <c r="I12">
        <v>286</v>
      </c>
      <c r="J12">
        <v>255</v>
      </c>
      <c r="K12">
        <v>168</v>
      </c>
      <c r="L12">
        <v>1181</v>
      </c>
      <c r="M12">
        <v>1270</v>
      </c>
      <c r="N12" s="7" t="s">
        <v>73</v>
      </c>
      <c r="O12" s="3">
        <f>N13</f>
        <v>484</v>
      </c>
      <c r="P12" s="3">
        <f>N14</f>
        <v>1315</v>
      </c>
      <c r="Q12" s="3">
        <f>N15</f>
        <v>277</v>
      </c>
      <c r="R12" s="3">
        <f>N16</f>
        <v>1011</v>
      </c>
      <c r="S12" s="3">
        <f>N17</f>
        <v>792</v>
      </c>
      <c r="T12" s="3">
        <f>N18</f>
        <v>1357</v>
      </c>
      <c r="U12" s="3">
        <f>N19</f>
        <v>694</v>
      </c>
      <c r="V12" s="3">
        <f>N20</f>
        <v>706</v>
      </c>
      <c r="W12" s="3">
        <f>N21</f>
        <v>1066</v>
      </c>
      <c r="X12" s="3">
        <f>N22</f>
        <v>615</v>
      </c>
      <c r="Y12" s="3">
        <f>N23</f>
        <v>615</v>
      </c>
      <c r="Z12" s="3">
        <f>N24</f>
        <v>2394</v>
      </c>
      <c r="AA12" s="3">
        <f>N25</f>
        <v>584</v>
      </c>
      <c r="AB12" s="3">
        <f>N26</f>
        <v>285</v>
      </c>
      <c r="AC12" s="3">
        <f>N27</f>
        <v>2344</v>
      </c>
      <c r="AD12" s="3">
        <f>N28</f>
        <v>2386</v>
      </c>
      <c r="AE12" s="3">
        <f>N29</f>
        <v>2400</v>
      </c>
      <c r="AF12" s="3">
        <f>N30</f>
        <v>525</v>
      </c>
      <c r="AG12" s="3">
        <f>N31</f>
        <v>1179</v>
      </c>
      <c r="AH12" s="3">
        <f>N32</f>
        <v>534</v>
      </c>
      <c r="AI12" s="3">
        <f>N33</f>
        <v>522</v>
      </c>
    </row>
    <row r="13" spans="1:35" x14ac:dyDescent="0.3">
      <c r="A13" s="2" t="s">
        <v>20</v>
      </c>
      <c r="B13" t="s">
        <v>66</v>
      </c>
      <c r="C13" t="s">
        <v>71</v>
      </c>
      <c r="D13">
        <v>1939</v>
      </c>
      <c r="E13">
        <v>921</v>
      </c>
      <c r="F13">
        <v>902</v>
      </c>
      <c r="G13">
        <v>735</v>
      </c>
      <c r="H13">
        <v>965</v>
      </c>
      <c r="I13">
        <v>203</v>
      </c>
      <c r="J13">
        <v>504</v>
      </c>
      <c r="K13">
        <v>546</v>
      </c>
      <c r="L13">
        <v>1137</v>
      </c>
      <c r="M13">
        <v>1102</v>
      </c>
      <c r="N13">
        <v>484</v>
      </c>
      <c r="O13" s="7" t="s">
        <v>73</v>
      </c>
      <c r="P13" s="3">
        <f>O14</f>
        <v>1304</v>
      </c>
      <c r="Q13" s="3">
        <f>O15</f>
        <v>394</v>
      </c>
      <c r="R13" s="3">
        <f>O16</f>
        <v>1275</v>
      </c>
      <c r="S13" s="3">
        <f>O17</f>
        <v>626</v>
      </c>
      <c r="T13" s="3">
        <f>O18</f>
        <v>1591</v>
      </c>
      <c r="U13" s="3">
        <f>O19</f>
        <v>279</v>
      </c>
      <c r="V13" s="3">
        <f>O20</f>
        <v>1197</v>
      </c>
      <c r="W13" s="3">
        <f>O21</f>
        <v>1130</v>
      </c>
      <c r="X13" s="3">
        <f>O22</f>
        <v>996</v>
      </c>
      <c r="Y13" s="3">
        <f>O23</f>
        <v>996</v>
      </c>
      <c r="Z13" s="3">
        <f>O24</f>
        <v>2227</v>
      </c>
      <c r="AA13" s="3">
        <f>O25</f>
        <v>965</v>
      </c>
      <c r="AB13" s="3">
        <f>O26</f>
        <v>666</v>
      </c>
      <c r="AC13" s="3">
        <f>O27</f>
        <v>2178</v>
      </c>
      <c r="AD13" s="3">
        <f>O28</f>
        <v>1937</v>
      </c>
      <c r="AE13" s="3">
        <f>O29</f>
        <v>2233</v>
      </c>
      <c r="AF13" s="3">
        <f>O30</f>
        <v>487</v>
      </c>
      <c r="AG13" s="3">
        <f>O31</f>
        <v>1386</v>
      </c>
      <c r="AH13" s="3">
        <f>O32</f>
        <v>681</v>
      </c>
      <c r="AI13" s="3">
        <f>O33</f>
        <v>903</v>
      </c>
    </row>
    <row r="14" spans="1:35" x14ac:dyDescent="0.3">
      <c r="A14" s="2" t="s">
        <v>12</v>
      </c>
      <c r="B14" t="s">
        <v>67</v>
      </c>
      <c r="C14" t="s">
        <v>69</v>
      </c>
      <c r="D14">
        <v>1177</v>
      </c>
      <c r="E14">
        <v>794</v>
      </c>
      <c r="F14">
        <v>1450</v>
      </c>
      <c r="G14">
        <v>1559</v>
      </c>
      <c r="H14">
        <v>1038</v>
      </c>
      <c r="I14">
        <v>1099</v>
      </c>
      <c r="J14">
        <v>1133</v>
      </c>
      <c r="K14">
        <v>1376</v>
      </c>
      <c r="L14">
        <v>239</v>
      </c>
      <c r="M14">
        <v>1120</v>
      </c>
      <c r="N14">
        <v>1315</v>
      </c>
      <c r="O14">
        <v>1304</v>
      </c>
      <c r="P14" s="7" t="s">
        <v>73</v>
      </c>
      <c r="Q14" s="3">
        <f>P15</f>
        <v>1033</v>
      </c>
      <c r="R14" s="3">
        <f>P16</f>
        <v>872</v>
      </c>
      <c r="S14" s="3">
        <f>P17</f>
        <v>794</v>
      </c>
      <c r="T14" s="3">
        <f>P18</f>
        <v>1188</v>
      </c>
      <c r="U14" s="3">
        <f>P19</f>
        <v>1230</v>
      </c>
      <c r="V14" s="3">
        <f>P20</f>
        <v>1845</v>
      </c>
      <c r="W14" s="3">
        <f>P21</f>
        <v>348</v>
      </c>
      <c r="X14" s="3">
        <f>P22</f>
        <v>1631</v>
      </c>
      <c r="Y14" s="3">
        <f>P23</f>
        <v>1631</v>
      </c>
      <c r="Z14" s="3">
        <f>P24</f>
        <v>1918</v>
      </c>
      <c r="AA14" s="3">
        <f>P25</f>
        <v>1547</v>
      </c>
      <c r="AB14" s="3">
        <f>P26</f>
        <v>1418</v>
      </c>
      <c r="AC14" s="3">
        <f>P27</f>
        <v>1472</v>
      </c>
      <c r="AD14" s="3">
        <f>P28</f>
        <v>2443</v>
      </c>
      <c r="AE14" s="3">
        <f>P29</f>
        <v>1930</v>
      </c>
      <c r="AF14" s="3">
        <f>P30</f>
        <v>851</v>
      </c>
      <c r="AG14" s="3">
        <f>P31</f>
        <v>983</v>
      </c>
      <c r="AH14" s="3">
        <f>P32</f>
        <v>857</v>
      </c>
      <c r="AI14" s="3">
        <f>P33</f>
        <v>1412</v>
      </c>
    </row>
    <row r="15" spans="1:35" x14ac:dyDescent="0.3">
      <c r="A15" s="2" t="s">
        <v>13</v>
      </c>
      <c r="B15" t="s">
        <v>67</v>
      </c>
      <c r="C15" t="s">
        <v>69</v>
      </c>
      <c r="D15">
        <v>1750</v>
      </c>
      <c r="E15">
        <v>528</v>
      </c>
      <c r="F15">
        <v>574</v>
      </c>
      <c r="G15">
        <v>500</v>
      </c>
      <c r="H15">
        <v>575</v>
      </c>
      <c r="I15">
        <v>184</v>
      </c>
      <c r="J15">
        <v>110</v>
      </c>
      <c r="K15">
        <v>317</v>
      </c>
      <c r="L15">
        <v>900</v>
      </c>
      <c r="M15">
        <v>1086</v>
      </c>
      <c r="N15">
        <v>277</v>
      </c>
      <c r="O15">
        <v>394</v>
      </c>
      <c r="P15">
        <v>1033</v>
      </c>
      <c r="Q15" s="7" t="s">
        <v>73</v>
      </c>
      <c r="R15" s="3">
        <f>Q16</f>
        <v>881</v>
      </c>
      <c r="S15" s="3">
        <f>Q17</f>
        <v>483</v>
      </c>
      <c r="T15" s="3">
        <f>Q18</f>
        <v>1197</v>
      </c>
      <c r="U15" s="3">
        <f>Q19</f>
        <v>592</v>
      </c>
      <c r="V15" s="3">
        <f>Q20</f>
        <v>936</v>
      </c>
      <c r="W15" s="3">
        <f>Q21</f>
        <v>820</v>
      </c>
      <c r="X15" s="3">
        <f>Q22</f>
        <v>709</v>
      </c>
      <c r="Y15" s="3">
        <f>Q23</f>
        <v>709</v>
      </c>
      <c r="Z15" s="3">
        <f>Q24</f>
        <v>2268</v>
      </c>
      <c r="AA15" s="3">
        <f>Q25</f>
        <v>644</v>
      </c>
      <c r="AB15" s="3">
        <f>Q26</f>
        <v>360</v>
      </c>
      <c r="AC15" s="3">
        <f>Q27</f>
        <v>2093</v>
      </c>
      <c r="AD15" s="3">
        <f>Q28</f>
        <v>2273</v>
      </c>
      <c r="AE15" s="3">
        <f>Q29</f>
        <v>2274</v>
      </c>
      <c r="AF15" s="3">
        <f>Q30</f>
        <v>242</v>
      </c>
      <c r="AG15" s="3">
        <f>Q31</f>
        <v>992</v>
      </c>
      <c r="AH15" s="3">
        <f>Q32</f>
        <v>287</v>
      </c>
      <c r="AI15" s="3">
        <f>Q33</f>
        <v>582</v>
      </c>
    </row>
    <row r="16" spans="1:35" x14ac:dyDescent="0.3">
      <c r="A16" s="2" t="s">
        <v>11</v>
      </c>
      <c r="B16" t="s">
        <v>67</v>
      </c>
      <c r="C16" t="s">
        <v>69</v>
      </c>
      <c r="D16">
        <v>2047</v>
      </c>
      <c r="E16">
        <v>346</v>
      </c>
      <c r="F16">
        <v>750</v>
      </c>
      <c r="G16">
        <v>1038</v>
      </c>
      <c r="H16">
        <v>384</v>
      </c>
      <c r="I16">
        <v>1064</v>
      </c>
      <c r="J16">
        <v>803</v>
      </c>
      <c r="K16">
        <v>898</v>
      </c>
      <c r="L16">
        <v>1029</v>
      </c>
      <c r="M16">
        <v>1751</v>
      </c>
      <c r="N16">
        <v>1011</v>
      </c>
      <c r="O16">
        <v>1275</v>
      </c>
      <c r="P16">
        <v>872</v>
      </c>
      <c r="Q16">
        <v>881</v>
      </c>
      <c r="R16" s="7" t="s">
        <v>73</v>
      </c>
      <c r="S16" s="3">
        <f>R17</f>
        <v>1146</v>
      </c>
      <c r="T16" s="3">
        <f>R18</f>
        <v>346</v>
      </c>
      <c r="U16" s="3">
        <f>R19</f>
        <v>1460</v>
      </c>
      <c r="V16" s="3">
        <f>R20</f>
        <v>1150</v>
      </c>
      <c r="W16" s="3">
        <f>R21</f>
        <v>547</v>
      </c>
      <c r="X16" s="3">
        <f>R22</f>
        <v>938</v>
      </c>
      <c r="Y16" s="3">
        <f>R23</f>
        <v>938</v>
      </c>
      <c r="Z16" s="3">
        <f>R24</f>
        <v>2812</v>
      </c>
      <c r="AA16" s="3">
        <f>R25</f>
        <v>847</v>
      </c>
      <c r="AB16" s="3">
        <f>R26</f>
        <v>831</v>
      </c>
      <c r="AC16" s="3">
        <f>R27</f>
        <v>2341</v>
      </c>
      <c r="AD16" s="3">
        <f>R28</f>
        <v>3016</v>
      </c>
      <c r="AE16" s="3">
        <f>R29</f>
        <v>2823</v>
      </c>
      <c r="AF16" s="3">
        <f>R30</f>
        <v>899</v>
      </c>
      <c r="AG16" s="3">
        <f>R31</f>
        <v>200</v>
      </c>
      <c r="AH16" s="3">
        <f>R32</f>
        <v>593</v>
      </c>
      <c r="AI16" s="3">
        <f>R33</f>
        <v>711</v>
      </c>
    </row>
    <row r="17" spans="1:35" x14ac:dyDescent="0.3">
      <c r="A17" s="2" t="s">
        <v>14</v>
      </c>
      <c r="B17" t="s">
        <v>67</v>
      </c>
      <c r="C17" t="s">
        <v>68</v>
      </c>
      <c r="D17">
        <v>1360</v>
      </c>
      <c r="E17">
        <v>800</v>
      </c>
      <c r="F17">
        <v>1057</v>
      </c>
      <c r="G17">
        <v>983</v>
      </c>
      <c r="H17">
        <v>961</v>
      </c>
      <c r="I17">
        <v>527</v>
      </c>
      <c r="J17">
        <v>591</v>
      </c>
      <c r="K17">
        <v>799</v>
      </c>
      <c r="L17">
        <v>555</v>
      </c>
      <c r="M17">
        <v>603</v>
      </c>
      <c r="N17">
        <v>792</v>
      </c>
      <c r="O17">
        <v>626</v>
      </c>
      <c r="P17">
        <v>794</v>
      </c>
      <c r="Q17">
        <v>483</v>
      </c>
      <c r="R17">
        <v>1146</v>
      </c>
      <c r="S17" s="7" t="s">
        <v>73</v>
      </c>
      <c r="T17" s="3">
        <f>S18</f>
        <v>1464</v>
      </c>
      <c r="U17" s="3">
        <f>S19</f>
        <v>437</v>
      </c>
      <c r="V17" s="3">
        <f>S20</f>
        <v>1418</v>
      </c>
      <c r="W17" s="3">
        <f>S21</f>
        <v>911</v>
      </c>
      <c r="X17" s="3">
        <f>S22</f>
        <v>1191</v>
      </c>
      <c r="Y17" s="3">
        <f>S23</f>
        <v>1191</v>
      </c>
      <c r="Z17" s="3">
        <f>S24</f>
        <v>1801</v>
      </c>
      <c r="AA17" s="3">
        <f>S25</f>
        <v>1126</v>
      </c>
      <c r="AB17" s="3">
        <f>S26</f>
        <v>842</v>
      </c>
      <c r="AC17" s="3">
        <f>S27</f>
        <v>1680</v>
      </c>
      <c r="AD17" s="3">
        <f>S28</f>
        <v>1871</v>
      </c>
      <c r="AE17" s="3">
        <f>S29</f>
        <v>1807</v>
      </c>
      <c r="AF17" s="3">
        <f>S30</f>
        <v>248</v>
      </c>
      <c r="AG17" s="3">
        <f>S31</f>
        <v>1259</v>
      </c>
      <c r="AH17" s="3">
        <f>S32</f>
        <v>555</v>
      </c>
      <c r="AI17" s="3">
        <f>S33</f>
        <v>1064</v>
      </c>
    </row>
    <row r="18" spans="1:35" x14ac:dyDescent="0.3">
      <c r="A18" s="2" t="s">
        <v>24</v>
      </c>
      <c r="B18" t="s">
        <v>67</v>
      </c>
      <c r="C18" t="s">
        <v>70</v>
      </c>
      <c r="D18">
        <v>2363</v>
      </c>
      <c r="E18">
        <v>662</v>
      </c>
      <c r="F18">
        <v>1095</v>
      </c>
      <c r="G18">
        <v>1384</v>
      </c>
      <c r="H18">
        <v>730</v>
      </c>
      <c r="I18">
        <v>1380</v>
      </c>
      <c r="J18">
        <v>1130</v>
      </c>
      <c r="K18">
        <v>1243</v>
      </c>
      <c r="L18">
        <v>1345</v>
      </c>
      <c r="M18">
        <v>2068</v>
      </c>
      <c r="N18">
        <v>1357</v>
      </c>
      <c r="O18">
        <v>1591</v>
      </c>
      <c r="P18">
        <v>1188</v>
      </c>
      <c r="Q18">
        <v>1197</v>
      </c>
      <c r="R18">
        <v>346</v>
      </c>
      <c r="S18">
        <v>1464</v>
      </c>
      <c r="T18" s="7" t="s">
        <v>73</v>
      </c>
      <c r="U18" s="3">
        <f>T19</f>
        <v>1776</v>
      </c>
      <c r="V18" s="3">
        <f>T20</f>
        <v>1496</v>
      </c>
      <c r="W18" s="3">
        <f>T21</f>
        <v>863</v>
      </c>
      <c r="X18" s="3">
        <f>T22</f>
        <v>1283</v>
      </c>
      <c r="Y18" s="3">
        <f>T23</f>
        <v>1283</v>
      </c>
      <c r="Z18" s="3">
        <f>T24</f>
        <v>3128</v>
      </c>
      <c r="AA18" s="3">
        <f>T25</f>
        <v>1192</v>
      </c>
      <c r="AB18" s="3">
        <f>T26</f>
        <v>1178</v>
      </c>
      <c r="AC18" s="3">
        <f>T27</f>
        <v>2657</v>
      </c>
      <c r="AD18" s="3">
        <f>T28</f>
        <v>3333</v>
      </c>
      <c r="AE18" s="3">
        <f>T29</f>
        <v>3139</v>
      </c>
      <c r="AF18" s="3">
        <f>T30</f>
        <v>1215</v>
      </c>
      <c r="AG18" s="3">
        <f>T31</f>
        <v>280</v>
      </c>
      <c r="AH18" s="3">
        <f>T32</f>
        <v>910</v>
      </c>
      <c r="AI18" s="3">
        <f>T33</f>
        <v>1056</v>
      </c>
    </row>
    <row r="19" spans="1:35" x14ac:dyDescent="0.3">
      <c r="A19" s="2" t="s">
        <v>9</v>
      </c>
      <c r="B19" t="s">
        <v>66</v>
      </c>
      <c r="C19" t="s">
        <v>71</v>
      </c>
      <c r="D19">
        <v>1796</v>
      </c>
      <c r="E19">
        <v>1114</v>
      </c>
      <c r="F19">
        <v>1109</v>
      </c>
      <c r="G19">
        <v>942</v>
      </c>
      <c r="H19">
        <v>1165</v>
      </c>
      <c r="I19">
        <v>410</v>
      </c>
      <c r="J19">
        <v>703</v>
      </c>
      <c r="K19">
        <v>753</v>
      </c>
      <c r="L19">
        <v>991</v>
      </c>
      <c r="M19">
        <v>914</v>
      </c>
      <c r="N19">
        <v>694</v>
      </c>
      <c r="O19">
        <v>279</v>
      </c>
      <c r="P19">
        <v>1230</v>
      </c>
      <c r="Q19">
        <v>592</v>
      </c>
      <c r="R19">
        <v>1460</v>
      </c>
      <c r="S19">
        <v>437</v>
      </c>
      <c r="T19">
        <v>1776</v>
      </c>
      <c r="U19" s="7" t="s">
        <v>73</v>
      </c>
      <c r="V19" s="3">
        <f>U20</f>
        <v>1407</v>
      </c>
      <c r="W19" s="3">
        <f>U21</f>
        <v>1223</v>
      </c>
      <c r="X19" s="3">
        <f>U22</f>
        <v>1206</v>
      </c>
      <c r="Y19" s="3">
        <f>U23</f>
        <v>1206</v>
      </c>
      <c r="Z19" s="3">
        <f>U24</f>
        <v>2039</v>
      </c>
      <c r="AA19" s="3">
        <f>U25</f>
        <v>1176</v>
      </c>
      <c r="AB19" s="3">
        <f>U26</f>
        <v>877</v>
      </c>
      <c r="AC19" s="3">
        <f>U27</f>
        <v>1989</v>
      </c>
      <c r="AD19" s="3">
        <f>U28</f>
        <v>1658</v>
      </c>
      <c r="AE19" s="3">
        <f>U29</f>
        <v>2045</v>
      </c>
      <c r="AF19" s="3">
        <f>U30</f>
        <v>560</v>
      </c>
      <c r="AG19" s="3">
        <f>U31</f>
        <v>1570</v>
      </c>
      <c r="AH19" s="3">
        <f>U32</f>
        <v>867</v>
      </c>
      <c r="AI19" s="3">
        <f>U33</f>
        <v>1113</v>
      </c>
    </row>
    <row r="20" spans="1:35" x14ac:dyDescent="0.3">
      <c r="A20" s="2" t="s">
        <v>1</v>
      </c>
      <c r="B20" t="s">
        <v>67</v>
      </c>
      <c r="C20" t="s">
        <v>70</v>
      </c>
      <c r="D20">
        <v>2686</v>
      </c>
      <c r="E20">
        <v>1095</v>
      </c>
      <c r="F20">
        <v>401</v>
      </c>
      <c r="G20">
        <v>455</v>
      </c>
      <c r="H20">
        <v>860</v>
      </c>
      <c r="I20">
        <v>990</v>
      </c>
      <c r="J20">
        <v>864</v>
      </c>
      <c r="K20">
        <v>639</v>
      </c>
      <c r="L20">
        <v>1761</v>
      </c>
      <c r="M20">
        <v>1981</v>
      </c>
      <c r="N20">
        <v>706</v>
      </c>
      <c r="O20">
        <v>1197</v>
      </c>
      <c r="P20">
        <v>1845</v>
      </c>
      <c r="Q20">
        <v>936</v>
      </c>
      <c r="R20">
        <v>1150</v>
      </c>
      <c r="S20">
        <v>1418</v>
      </c>
      <c r="T20">
        <v>1496</v>
      </c>
      <c r="U20">
        <v>1407</v>
      </c>
      <c r="V20" s="7" t="s">
        <v>73</v>
      </c>
      <c r="W20" s="3">
        <f>V21</f>
        <v>1518</v>
      </c>
      <c r="X20" s="3">
        <f>V22</f>
        <v>215</v>
      </c>
      <c r="Y20" s="3">
        <f>V23</f>
        <v>215</v>
      </c>
      <c r="Z20" s="3">
        <f>V24</f>
        <v>3105</v>
      </c>
      <c r="AA20" s="3">
        <f>V25</f>
        <v>305</v>
      </c>
      <c r="AB20" s="3">
        <f>V26</f>
        <v>572</v>
      </c>
      <c r="AC20" s="3">
        <f>V27</f>
        <v>3055</v>
      </c>
      <c r="AD20" s="3">
        <f>V28</f>
        <v>3092</v>
      </c>
      <c r="AE20" s="3">
        <f>V29</f>
        <v>3111</v>
      </c>
      <c r="AF20" s="3">
        <f>V30</f>
        <v>1179</v>
      </c>
      <c r="AG20" s="3">
        <f>V31</f>
        <v>1343</v>
      </c>
      <c r="AH20" s="3">
        <f>V32</f>
        <v>1096</v>
      </c>
      <c r="AI20" s="3">
        <f>V33</f>
        <v>435</v>
      </c>
    </row>
    <row r="21" spans="1:35" x14ac:dyDescent="0.3">
      <c r="A21" s="2" t="s">
        <v>31</v>
      </c>
      <c r="B21" t="s">
        <v>66</v>
      </c>
      <c r="C21" t="s">
        <v>69</v>
      </c>
      <c r="D21">
        <v>1523</v>
      </c>
      <c r="E21">
        <v>469</v>
      </c>
      <c r="F21">
        <v>1125</v>
      </c>
      <c r="G21">
        <v>1237</v>
      </c>
      <c r="H21">
        <v>713</v>
      </c>
      <c r="I21">
        <v>925</v>
      </c>
      <c r="J21">
        <v>811</v>
      </c>
      <c r="K21">
        <v>1053</v>
      </c>
      <c r="L21">
        <v>505</v>
      </c>
      <c r="M21">
        <v>1383</v>
      </c>
      <c r="N21">
        <v>1066</v>
      </c>
      <c r="O21">
        <v>1130</v>
      </c>
      <c r="P21">
        <v>348</v>
      </c>
      <c r="Q21">
        <v>820</v>
      </c>
      <c r="R21">
        <v>547</v>
      </c>
      <c r="S21">
        <v>911</v>
      </c>
      <c r="T21">
        <v>863</v>
      </c>
      <c r="U21">
        <v>1223</v>
      </c>
      <c r="V21">
        <v>1518</v>
      </c>
      <c r="W21" s="7" t="s">
        <v>73</v>
      </c>
      <c r="X21" s="3">
        <f>W22</f>
        <v>1308</v>
      </c>
      <c r="Y21" s="3">
        <f>W23</f>
        <v>1308</v>
      </c>
      <c r="Z21" s="3">
        <f>W24</f>
        <v>2265</v>
      </c>
      <c r="AA21" s="3">
        <f>W25</f>
        <v>1224</v>
      </c>
      <c r="AB21" s="3">
        <f>W26</f>
        <v>1095</v>
      </c>
      <c r="AC21" s="3">
        <f>W27</f>
        <v>1817</v>
      </c>
      <c r="AD21" s="3">
        <f>W28</f>
        <v>2707</v>
      </c>
      <c r="AE21" s="3">
        <f>W29</f>
        <v>2276</v>
      </c>
      <c r="AF21" s="3">
        <f>W30</f>
        <v>677</v>
      </c>
      <c r="AG21" s="3">
        <f>W31</f>
        <v>659</v>
      </c>
      <c r="AH21" s="3">
        <f>W32</f>
        <v>533</v>
      </c>
      <c r="AI21" s="3">
        <f>W33</f>
        <v>1089</v>
      </c>
    </row>
    <row r="22" spans="1:35" x14ac:dyDescent="0.3">
      <c r="A22" s="2" t="s">
        <v>7</v>
      </c>
      <c r="B22" t="s">
        <v>66</v>
      </c>
      <c r="C22" t="s">
        <v>70</v>
      </c>
      <c r="D22">
        <v>2459</v>
      </c>
      <c r="E22">
        <v>881</v>
      </c>
      <c r="F22">
        <v>188</v>
      </c>
      <c r="G22">
        <v>379</v>
      </c>
      <c r="H22">
        <v>646</v>
      </c>
      <c r="I22">
        <v>789</v>
      </c>
      <c r="J22">
        <v>633</v>
      </c>
      <c r="K22">
        <v>464</v>
      </c>
      <c r="L22">
        <v>1546</v>
      </c>
      <c r="M22">
        <v>1780</v>
      </c>
      <c r="N22">
        <v>615</v>
      </c>
      <c r="O22">
        <v>996</v>
      </c>
      <c r="P22">
        <v>1631</v>
      </c>
      <c r="Q22">
        <v>709</v>
      </c>
      <c r="R22">
        <v>938</v>
      </c>
      <c r="S22">
        <v>1191</v>
      </c>
      <c r="T22">
        <v>1283</v>
      </c>
      <c r="U22">
        <v>1206</v>
      </c>
      <c r="V22">
        <v>215</v>
      </c>
      <c r="W22">
        <v>1308</v>
      </c>
      <c r="X22" s="7" t="s">
        <v>73</v>
      </c>
      <c r="Y22" s="3">
        <f>X23</f>
        <v>0</v>
      </c>
      <c r="Z22" s="3">
        <f>X24</f>
        <v>2903</v>
      </c>
      <c r="AA22" s="3">
        <f>X25</f>
        <v>95</v>
      </c>
      <c r="AB22" s="3">
        <f>X26</f>
        <v>372</v>
      </c>
      <c r="AC22" s="3">
        <f>X27</f>
        <v>2853</v>
      </c>
      <c r="AD22" s="3">
        <f>X28</f>
        <v>2890</v>
      </c>
      <c r="AE22" s="3">
        <f>X29</f>
        <v>2909</v>
      </c>
      <c r="AF22" s="3">
        <f>X30</f>
        <v>953</v>
      </c>
      <c r="AG22" s="3">
        <f>X31</f>
        <v>1133</v>
      </c>
      <c r="AH22" s="3">
        <f>X32</f>
        <v>886</v>
      </c>
      <c r="AI22" s="3">
        <f>X33</f>
        <v>225</v>
      </c>
    </row>
    <row r="23" spans="1:35" x14ac:dyDescent="0.3">
      <c r="A23" s="2" t="s">
        <v>4</v>
      </c>
      <c r="B23" t="s">
        <v>67</v>
      </c>
      <c r="C23" t="s">
        <v>70</v>
      </c>
      <c r="D23">
        <v>2459</v>
      </c>
      <c r="E23">
        <v>881</v>
      </c>
      <c r="F23">
        <v>188</v>
      </c>
      <c r="G23">
        <v>379</v>
      </c>
      <c r="H23">
        <v>646</v>
      </c>
      <c r="I23">
        <v>789</v>
      </c>
      <c r="J23">
        <v>633</v>
      </c>
      <c r="K23">
        <v>464</v>
      </c>
      <c r="L23">
        <v>1546</v>
      </c>
      <c r="M23">
        <v>1780</v>
      </c>
      <c r="N23">
        <v>615</v>
      </c>
      <c r="O23">
        <v>996</v>
      </c>
      <c r="P23">
        <v>1631</v>
      </c>
      <c r="Q23">
        <v>709</v>
      </c>
      <c r="R23">
        <v>938</v>
      </c>
      <c r="S23">
        <v>1191</v>
      </c>
      <c r="T23">
        <v>1283</v>
      </c>
      <c r="U23">
        <v>1206</v>
      </c>
      <c r="V23">
        <v>215</v>
      </c>
      <c r="W23">
        <v>1308</v>
      </c>
      <c r="X23">
        <v>0</v>
      </c>
      <c r="Y23" s="7" t="s">
        <v>73</v>
      </c>
      <c r="Z23" s="3">
        <f>Y24</f>
        <v>2903</v>
      </c>
      <c r="AA23" s="3">
        <f>Y25</f>
        <v>95</v>
      </c>
      <c r="AB23" s="3">
        <f>Y26</f>
        <v>372</v>
      </c>
      <c r="AC23" s="3">
        <f>Y27</f>
        <v>2853</v>
      </c>
      <c r="AD23" s="3">
        <f>Y28</f>
        <v>2890</v>
      </c>
      <c r="AE23" s="3">
        <f>Y29</f>
        <v>2909</v>
      </c>
      <c r="AF23" s="3">
        <f>Y30</f>
        <v>953</v>
      </c>
      <c r="AG23" s="3">
        <f>Y31</f>
        <v>1133</v>
      </c>
      <c r="AH23" s="3">
        <f>Y32</f>
        <v>886</v>
      </c>
      <c r="AI23" s="3">
        <f>Y33</f>
        <v>225</v>
      </c>
    </row>
    <row r="24" spans="1:35" x14ac:dyDescent="0.3">
      <c r="A24" s="2" t="s">
        <v>21</v>
      </c>
      <c r="B24" t="s">
        <v>67</v>
      </c>
      <c r="C24" t="s">
        <v>68</v>
      </c>
      <c r="D24">
        <v>742</v>
      </c>
      <c r="E24">
        <v>2466</v>
      </c>
      <c r="F24">
        <v>2813</v>
      </c>
      <c r="G24">
        <v>2646</v>
      </c>
      <c r="H24">
        <v>2762</v>
      </c>
      <c r="I24">
        <v>2129</v>
      </c>
      <c r="J24">
        <v>2382</v>
      </c>
      <c r="K24">
        <v>2457</v>
      </c>
      <c r="L24">
        <v>1824</v>
      </c>
      <c r="M24">
        <v>1263</v>
      </c>
      <c r="N24">
        <v>2394</v>
      </c>
      <c r="O24">
        <v>2227</v>
      </c>
      <c r="P24">
        <v>1918</v>
      </c>
      <c r="Q24">
        <v>2268</v>
      </c>
      <c r="R24">
        <v>2812</v>
      </c>
      <c r="S24">
        <v>1801</v>
      </c>
      <c r="T24">
        <v>3128</v>
      </c>
      <c r="U24">
        <v>2039</v>
      </c>
      <c r="V24">
        <v>3105</v>
      </c>
      <c r="W24">
        <v>2265</v>
      </c>
      <c r="X24">
        <v>2903</v>
      </c>
      <c r="Y24">
        <v>2903</v>
      </c>
      <c r="Z24" s="7" t="s">
        <v>73</v>
      </c>
      <c r="AA24" s="3">
        <f>Z25</f>
        <v>2870</v>
      </c>
      <c r="AB24" s="3">
        <f>Z26</f>
        <v>2571</v>
      </c>
      <c r="AC24" s="3">
        <f>Z27</f>
        <v>496</v>
      </c>
      <c r="AD24" s="3">
        <f>Z28</f>
        <v>803</v>
      </c>
      <c r="AE24" s="3">
        <f>Z29</f>
        <v>12</v>
      </c>
      <c r="AF24" s="3">
        <f>Z30</f>
        <v>2050</v>
      </c>
      <c r="AG24" s="3">
        <f>Z31</f>
        <v>2924</v>
      </c>
      <c r="AH24" s="3">
        <f>Z32</f>
        <v>2293</v>
      </c>
      <c r="AI24" s="3">
        <f>Z33</f>
        <v>2807</v>
      </c>
    </row>
    <row r="25" spans="1:35" x14ac:dyDescent="0.3">
      <c r="A25" s="2" t="s">
        <v>29</v>
      </c>
      <c r="B25" t="s">
        <v>66</v>
      </c>
      <c r="C25" t="s">
        <v>70</v>
      </c>
      <c r="D25">
        <v>2394</v>
      </c>
      <c r="E25">
        <v>774</v>
      </c>
      <c r="F25">
        <v>97</v>
      </c>
      <c r="G25">
        <v>381</v>
      </c>
      <c r="H25">
        <v>533</v>
      </c>
      <c r="I25">
        <v>758</v>
      </c>
      <c r="J25">
        <v>568</v>
      </c>
      <c r="K25">
        <v>433</v>
      </c>
      <c r="L25">
        <v>1462</v>
      </c>
      <c r="M25">
        <v>1729</v>
      </c>
      <c r="N25">
        <v>584</v>
      </c>
      <c r="O25">
        <v>965</v>
      </c>
      <c r="P25">
        <v>1547</v>
      </c>
      <c r="Q25">
        <v>644</v>
      </c>
      <c r="R25">
        <v>847</v>
      </c>
      <c r="S25">
        <v>1126</v>
      </c>
      <c r="T25">
        <v>1192</v>
      </c>
      <c r="U25">
        <v>1176</v>
      </c>
      <c r="V25">
        <v>305</v>
      </c>
      <c r="W25">
        <v>1224</v>
      </c>
      <c r="X25">
        <v>95</v>
      </c>
      <c r="Y25">
        <v>95</v>
      </c>
      <c r="Z25">
        <v>2870</v>
      </c>
      <c r="AA25" s="7" t="s">
        <v>73</v>
      </c>
      <c r="AB25" s="3">
        <f>AA26</f>
        <v>305</v>
      </c>
      <c r="AC25" s="3">
        <f>AA27</f>
        <v>2737</v>
      </c>
      <c r="AD25" s="3">
        <f>AA28</f>
        <v>2859</v>
      </c>
      <c r="AE25" s="3">
        <f>AA29</f>
        <v>2878</v>
      </c>
      <c r="AF25" s="3">
        <f>AA30</f>
        <v>886</v>
      </c>
      <c r="AG25" s="3">
        <f>AA31</f>
        <v>1044</v>
      </c>
      <c r="AH25" s="3">
        <f>AA32</f>
        <v>824</v>
      </c>
      <c r="AI25" s="3">
        <f>AA33</f>
        <v>136</v>
      </c>
    </row>
    <row r="26" spans="1:35" x14ac:dyDescent="0.3">
      <c r="A26" s="2" t="s">
        <v>23</v>
      </c>
      <c r="B26" t="s">
        <v>67</v>
      </c>
      <c r="C26" t="s">
        <v>71</v>
      </c>
      <c r="D26">
        <v>2110</v>
      </c>
      <c r="E26">
        <v>685</v>
      </c>
      <c r="F26">
        <v>246</v>
      </c>
      <c r="G26">
        <v>215</v>
      </c>
      <c r="H26">
        <v>450</v>
      </c>
      <c r="I26">
        <v>460</v>
      </c>
      <c r="J26">
        <v>284</v>
      </c>
      <c r="K26">
        <v>134</v>
      </c>
      <c r="L26">
        <v>1220</v>
      </c>
      <c r="M26">
        <v>1445</v>
      </c>
      <c r="N26">
        <v>285</v>
      </c>
      <c r="O26">
        <v>666</v>
      </c>
      <c r="P26">
        <v>1418</v>
      </c>
      <c r="Q26">
        <v>360</v>
      </c>
      <c r="R26">
        <v>831</v>
      </c>
      <c r="S26">
        <v>842</v>
      </c>
      <c r="T26">
        <v>1178</v>
      </c>
      <c r="U26">
        <v>877</v>
      </c>
      <c r="V26">
        <v>572</v>
      </c>
      <c r="W26">
        <v>1095</v>
      </c>
      <c r="X26">
        <v>372</v>
      </c>
      <c r="Y26">
        <v>372</v>
      </c>
      <c r="Z26">
        <v>2571</v>
      </c>
      <c r="AA26">
        <v>305</v>
      </c>
      <c r="AB26" s="7" t="s">
        <v>73</v>
      </c>
      <c r="AC26" s="3">
        <f>AB27</f>
        <v>2453</v>
      </c>
      <c r="AD26" s="3">
        <f>AB28</f>
        <v>2560</v>
      </c>
      <c r="AE26" s="3">
        <f>AB29</f>
        <v>2579</v>
      </c>
      <c r="AF26" s="3">
        <f>AB30</f>
        <v>602</v>
      </c>
      <c r="AG26" s="3">
        <f>AB31</f>
        <v>1027</v>
      </c>
      <c r="AH26" s="3">
        <f>AB32</f>
        <v>561</v>
      </c>
      <c r="AI26" s="3">
        <f>AB33</f>
        <v>243</v>
      </c>
    </row>
    <row r="27" spans="1:35" x14ac:dyDescent="0.3">
      <c r="A27" s="2" t="s">
        <v>25</v>
      </c>
      <c r="B27" t="s">
        <v>67</v>
      </c>
      <c r="C27" t="s">
        <v>68</v>
      </c>
      <c r="D27">
        <v>355</v>
      </c>
      <c r="E27">
        <v>2141</v>
      </c>
      <c r="F27">
        <v>2667</v>
      </c>
      <c r="G27">
        <v>2597</v>
      </c>
      <c r="H27">
        <v>2387</v>
      </c>
      <c r="I27">
        <v>2079</v>
      </c>
      <c r="J27">
        <v>2202</v>
      </c>
      <c r="K27">
        <v>2408</v>
      </c>
      <c r="L27">
        <v>1360</v>
      </c>
      <c r="M27">
        <v>1079</v>
      </c>
      <c r="N27">
        <v>2344</v>
      </c>
      <c r="O27">
        <v>2178</v>
      </c>
      <c r="P27">
        <v>1472</v>
      </c>
      <c r="Q27">
        <v>2093</v>
      </c>
      <c r="R27">
        <v>2341</v>
      </c>
      <c r="S27">
        <v>1680</v>
      </c>
      <c r="T27">
        <v>2657</v>
      </c>
      <c r="U27">
        <v>1989</v>
      </c>
      <c r="V27">
        <v>3055</v>
      </c>
      <c r="W27">
        <v>1817</v>
      </c>
      <c r="X27">
        <v>2853</v>
      </c>
      <c r="Y27">
        <v>2853</v>
      </c>
      <c r="Z27">
        <v>496</v>
      </c>
      <c r="AA27">
        <v>2737</v>
      </c>
      <c r="AB27">
        <v>2453</v>
      </c>
      <c r="AC27" s="7" t="s">
        <v>73</v>
      </c>
      <c r="AD27" s="3">
        <f>AC28</f>
        <v>1257</v>
      </c>
      <c r="AE27" s="3">
        <f>AC29</f>
        <v>503</v>
      </c>
      <c r="AF27" s="3">
        <f>AC30</f>
        <v>1852</v>
      </c>
      <c r="AG27" s="3">
        <f>AC31</f>
        <v>2452</v>
      </c>
      <c r="AH27" s="3">
        <f>AC32</f>
        <v>2025</v>
      </c>
      <c r="AI27" s="3">
        <f>AC33</f>
        <v>2691</v>
      </c>
    </row>
    <row r="28" spans="1:35" x14ac:dyDescent="0.3">
      <c r="A28" s="2" t="s">
        <v>19</v>
      </c>
      <c r="B28" t="s">
        <v>66</v>
      </c>
      <c r="C28" t="s">
        <v>68</v>
      </c>
      <c r="D28">
        <v>1508</v>
      </c>
      <c r="E28">
        <v>2670</v>
      </c>
      <c r="F28">
        <v>2800</v>
      </c>
      <c r="G28">
        <v>2633</v>
      </c>
      <c r="H28">
        <v>2831</v>
      </c>
      <c r="I28">
        <v>2101</v>
      </c>
      <c r="J28">
        <v>2388</v>
      </c>
      <c r="K28">
        <v>2444</v>
      </c>
      <c r="L28">
        <v>2204</v>
      </c>
      <c r="M28">
        <v>1332</v>
      </c>
      <c r="N28">
        <v>2386</v>
      </c>
      <c r="O28">
        <v>1937</v>
      </c>
      <c r="P28">
        <v>2443</v>
      </c>
      <c r="Q28">
        <v>2273</v>
      </c>
      <c r="R28">
        <v>3016</v>
      </c>
      <c r="S28">
        <v>1871</v>
      </c>
      <c r="T28">
        <v>3333</v>
      </c>
      <c r="U28">
        <v>1658</v>
      </c>
      <c r="V28">
        <v>3092</v>
      </c>
      <c r="W28">
        <v>2707</v>
      </c>
      <c r="X28">
        <v>2890</v>
      </c>
      <c r="Y28">
        <v>2890</v>
      </c>
      <c r="Z28">
        <v>803</v>
      </c>
      <c r="AA28">
        <v>2859</v>
      </c>
      <c r="AB28">
        <v>2560</v>
      </c>
      <c r="AC28">
        <v>1257</v>
      </c>
      <c r="AD28" s="7" t="s">
        <v>73</v>
      </c>
      <c r="AE28" s="3">
        <f>AD29</f>
        <v>809</v>
      </c>
      <c r="AF28" s="3">
        <f>AD30</f>
        <v>2145</v>
      </c>
      <c r="AG28" s="3">
        <f>AD31</f>
        <v>3155</v>
      </c>
      <c r="AH28" s="3">
        <f>AD32</f>
        <v>2451</v>
      </c>
      <c r="AI28" s="3">
        <f>AD33</f>
        <v>2805</v>
      </c>
    </row>
    <row r="29" spans="1:35" x14ac:dyDescent="0.3">
      <c r="A29" s="2" t="s">
        <v>27</v>
      </c>
      <c r="B29" t="s">
        <v>66</v>
      </c>
      <c r="C29" t="s">
        <v>68</v>
      </c>
      <c r="D29">
        <v>754</v>
      </c>
      <c r="E29">
        <v>2477</v>
      </c>
      <c r="F29">
        <v>2819</v>
      </c>
      <c r="G29">
        <v>2652</v>
      </c>
      <c r="H29">
        <v>2768</v>
      </c>
      <c r="I29">
        <v>2135</v>
      </c>
      <c r="J29">
        <v>2388</v>
      </c>
      <c r="K29">
        <v>2463</v>
      </c>
      <c r="L29">
        <v>1835</v>
      </c>
      <c r="M29">
        <v>1269</v>
      </c>
      <c r="N29">
        <v>2400</v>
      </c>
      <c r="O29">
        <v>2233</v>
      </c>
      <c r="P29">
        <v>1930</v>
      </c>
      <c r="Q29">
        <v>2274</v>
      </c>
      <c r="R29">
        <v>2823</v>
      </c>
      <c r="S29">
        <v>1807</v>
      </c>
      <c r="T29">
        <v>3139</v>
      </c>
      <c r="U29">
        <v>2045</v>
      </c>
      <c r="V29">
        <v>3111</v>
      </c>
      <c r="W29">
        <v>2276</v>
      </c>
      <c r="X29">
        <v>2909</v>
      </c>
      <c r="Y29">
        <v>2909</v>
      </c>
      <c r="Z29">
        <v>12</v>
      </c>
      <c r="AA29">
        <v>2878</v>
      </c>
      <c r="AB29">
        <v>2579</v>
      </c>
      <c r="AC29">
        <v>503</v>
      </c>
      <c r="AD29">
        <v>809</v>
      </c>
      <c r="AE29" s="7" t="s">
        <v>73</v>
      </c>
      <c r="AF29" s="3">
        <f>AE30</f>
        <v>2055</v>
      </c>
      <c r="AG29" s="3">
        <f>AE31</f>
        <v>2935</v>
      </c>
      <c r="AH29" s="3">
        <f>AE32</f>
        <v>2361</v>
      </c>
      <c r="AI29" s="3">
        <f>AE33</f>
        <v>2813</v>
      </c>
    </row>
    <row r="30" spans="1:35" x14ac:dyDescent="0.3">
      <c r="A30" s="2" t="s">
        <v>3</v>
      </c>
      <c r="B30" t="s">
        <v>66</v>
      </c>
      <c r="C30" t="s">
        <v>68</v>
      </c>
      <c r="D30">
        <v>1509</v>
      </c>
      <c r="E30">
        <v>553</v>
      </c>
      <c r="F30">
        <v>816</v>
      </c>
      <c r="G30">
        <v>742</v>
      </c>
      <c r="H30">
        <v>714</v>
      </c>
      <c r="I30">
        <v>294</v>
      </c>
      <c r="J30">
        <v>351</v>
      </c>
      <c r="K30">
        <v>559</v>
      </c>
      <c r="L30">
        <v>652</v>
      </c>
      <c r="M30">
        <v>851</v>
      </c>
      <c r="N30">
        <v>525</v>
      </c>
      <c r="O30">
        <v>487</v>
      </c>
      <c r="P30">
        <v>851</v>
      </c>
      <c r="Q30">
        <v>242</v>
      </c>
      <c r="R30">
        <v>899</v>
      </c>
      <c r="S30">
        <v>248</v>
      </c>
      <c r="T30">
        <v>1215</v>
      </c>
      <c r="U30">
        <v>560</v>
      </c>
      <c r="V30">
        <v>1179</v>
      </c>
      <c r="W30">
        <v>677</v>
      </c>
      <c r="X30">
        <v>953</v>
      </c>
      <c r="Y30">
        <v>953</v>
      </c>
      <c r="Z30">
        <v>2050</v>
      </c>
      <c r="AA30">
        <v>886</v>
      </c>
      <c r="AB30">
        <v>602</v>
      </c>
      <c r="AC30">
        <v>1852</v>
      </c>
      <c r="AD30">
        <v>2145</v>
      </c>
      <c r="AE30">
        <v>2055</v>
      </c>
      <c r="AF30" s="7" t="s">
        <v>73</v>
      </c>
      <c r="AG30" s="3">
        <f>AF31</f>
        <v>1012</v>
      </c>
      <c r="AH30" s="3">
        <f>AF32</f>
        <v>308</v>
      </c>
      <c r="AI30" s="3">
        <f>AF33</f>
        <v>825</v>
      </c>
    </row>
    <row r="31" spans="1:35" x14ac:dyDescent="0.3">
      <c r="A31" s="2" t="s">
        <v>2</v>
      </c>
      <c r="B31" t="s">
        <v>66</v>
      </c>
      <c r="C31" t="s">
        <v>69</v>
      </c>
      <c r="D31">
        <v>2158</v>
      </c>
      <c r="E31">
        <v>457</v>
      </c>
      <c r="F31">
        <v>947</v>
      </c>
      <c r="G31">
        <v>1235</v>
      </c>
      <c r="H31">
        <v>581</v>
      </c>
      <c r="I31">
        <v>1175</v>
      </c>
      <c r="J31">
        <v>925</v>
      </c>
      <c r="K31">
        <v>1095</v>
      </c>
      <c r="L31">
        <v>1140</v>
      </c>
      <c r="M31">
        <v>1861</v>
      </c>
      <c r="N31">
        <v>1179</v>
      </c>
      <c r="O31">
        <v>1386</v>
      </c>
      <c r="P31">
        <v>983</v>
      </c>
      <c r="Q31">
        <v>992</v>
      </c>
      <c r="R31">
        <v>200</v>
      </c>
      <c r="S31">
        <v>1259</v>
      </c>
      <c r="T31">
        <v>280</v>
      </c>
      <c r="U31">
        <v>1570</v>
      </c>
      <c r="V31">
        <v>1343</v>
      </c>
      <c r="W31">
        <v>659</v>
      </c>
      <c r="X31">
        <v>1133</v>
      </c>
      <c r="Y31">
        <v>1133</v>
      </c>
      <c r="Z31">
        <v>2924</v>
      </c>
      <c r="AA31">
        <v>1044</v>
      </c>
      <c r="AB31">
        <v>1027</v>
      </c>
      <c r="AC31">
        <v>2452</v>
      </c>
      <c r="AD31">
        <v>3155</v>
      </c>
      <c r="AE31">
        <v>2935</v>
      </c>
      <c r="AF31">
        <v>1012</v>
      </c>
      <c r="AG31" s="7" t="s">
        <v>73</v>
      </c>
      <c r="AH31" s="3">
        <f>AG32</f>
        <v>704</v>
      </c>
      <c r="AI31" s="3">
        <f>AG33</f>
        <v>908</v>
      </c>
    </row>
    <row r="32" spans="1:35" x14ac:dyDescent="0.3">
      <c r="A32" s="2" t="s">
        <v>0</v>
      </c>
      <c r="B32" t="s">
        <v>67</v>
      </c>
      <c r="C32" t="s">
        <v>69</v>
      </c>
      <c r="D32">
        <v>1682</v>
      </c>
      <c r="E32">
        <v>248</v>
      </c>
      <c r="F32">
        <v>704</v>
      </c>
      <c r="G32">
        <v>705</v>
      </c>
      <c r="H32">
        <v>408</v>
      </c>
      <c r="I32">
        <v>471</v>
      </c>
      <c r="J32">
        <v>279</v>
      </c>
      <c r="K32">
        <v>521</v>
      </c>
      <c r="L32">
        <v>661</v>
      </c>
      <c r="M32">
        <v>1158</v>
      </c>
      <c r="N32">
        <v>534</v>
      </c>
      <c r="O32">
        <v>681</v>
      </c>
      <c r="P32">
        <v>857</v>
      </c>
      <c r="Q32">
        <v>287</v>
      </c>
      <c r="R32">
        <v>593</v>
      </c>
      <c r="S32">
        <v>555</v>
      </c>
      <c r="T32">
        <v>910</v>
      </c>
      <c r="U32">
        <v>867</v>
      </c>
      <c r="V32">
        <v>1096</v>
      </c>
      <c r="W32">
        <v>533</v>
      </c>
      <c r="X32">
        <v>886</v>
      </c>
      <c r="Y32">
        <v>886</v>
      </c>
      <c r="Z32">
        <v>2293</v>
      </c>
      <c r="AA32">
        <v>824</v>
      </c>
      <c r="AB32">
        <v>561</v>
      </c>
      <c r="AC32">
        <v>2025</v>
      </c>
      <c r="AD32">
        <v>2451</v>
      </c>
      <c r="AE32">
        <v>2361</v>
      </c>
      <c r="AF32">
        <v>308</v>
      </c>
      <c r="AG32">
        <v>704</v>
      </c>
      <c r="AH32" s="7" t="s">
        <v>73</v>
      </c>
      <c r="AI32" s="3">
        <f>AH33</f>
        <v>666</v>
      </c>
    </row>
    <row r="33" spans="1:35" x14ac:dyDescent="0.3">
      <c r="A33" s="2" t="s">
        <v>17</v>
      </c>
      <c r="B33" t="s">
        <v>66</v>
      </c>
      <c r="C33" t="s">
        <v>70</v>
      </c>
      <c r="D33">
        <v>2348</v>
      </c>
      <c r="E33">
        <v>638</v>
      </c>
      <c r="F33">
        <v>39</v>
      </c>
      <c r="G33">
        <v>382</v>
      </c>
      <c r="H33">
        <v>397</v>
      </c>
      <c r="I33">
        <v>696</v>
      </c>
      <c r="J33">
        <v>506</v>
      </c>
      <c r="K33">
        <v>371</v>
      </c>
      <c r="L33">
        <v>1327</v>
      </c>
      <c r="M33">
        <v>1667</v>
      </c>
      <c r="N33">
        <v>522</v>
      </c>
      <c r="O33">
        <v>903</v>
      </c>
      <c r="P33">
        <v>1412</v>
      </c>
      <c r="Q33">
        <v>582</v>
      </c>
      <c r="R33">
        <v>711</v>
      </c>
      <c r="S33">
        <v>1064</v>
      </c>
      <c r="T33">
        <v>1056</v>
      </c>
      <c r="U33">
        <v>1113</v>
      </c>
      <c r="V33">
        <v>435</v>
      </c>
      <c r="W33">
        <v>1089</v>
      </c>
      <c r="X33">
        <v>225</v>
      </c>
      <c r="Y33">
        <v>225</v>
      </c>
      <c r="Z33">
        <v>2807</v>
      </c>
      <c r="AA33">
        <v>136</v>
      </c>
      <c r="AB33">
        <v>243</v>
      </c>
      <c r="AC33">
        <v>2691</v>
      </c>
      <c r="AD33">
        <v>2805</v>
      </c>
      <c r="AE33">
        <v>2813</v>
      </c>
      <c r="AF33">
        <v>825</v>
      </c>
      <c r="AG33">
        <v>908</v>
      </c>
      <c r="AH33">
        <v>666</v>
      </c>
      <c r="AI33" s="7" t="s">
        <v>73</v>
      </c>
    </row>
    <row r="34" spans="1:3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selection activeCell="I8" sqref="I8"/>
    </sheetView>
  </sheetViews>
  <sheetFormatPr defaultRowHeight="14.4" x14ac:dyDescent="0.3"/>
  <cols>
    <col min="1" max="1" width="20.77734375" customWidth="1"/>
    <col min="2" max="2" width="8.6640625" customWidth="1"/>
  </cols>
  <sheetData>
    <row r="1" spans="1:8" ht="14.4" customHeight="1" x14ac:dyDescent="0.3">
      <c r="A1" s="19"/>
      <c r="B1" s="33"/>
      <c r="C1" s="23" t="s">
        <v>90</v>
      </c>
      <c r="D1" s="24"/>
      <c r="E1" s="23" t="s">
        <v>91</v>
      </c>
      <c r="F1" s="24"/>
      <c r="G1" t="s">
        <v>227</v>
      </c>
    </row>
    <row r="2" spans="1:8" x14ac:dyDescent="0.3">
      <c r="A2" s="19" t="s">
        <v>92</v>
      </c>
      <c r="B2" s="34"/>
      <c r="C2" s="20" t="s">
        <v>222</v>
      </c>
      <c r="D2" s="20" t="s">
        <v>223</v>
      </c>
      <c r="E2" s="20" t="s">
        <v>222</v>
      </c>
      <c r="F2" s="20" t="s">
        <v>223</v>
      </c>
    </row>
    <row r="3" spans="1:8" x14ac:dyDescent="0.3">
      <c r="A3" s="21" t="s">
        <v>93</v>
      </c>
      <c r="B3" s="34"/>
      <c r="C3" s="22">
        <v>42</v>
      </c>
      <c r="D3" s="22">
        <v>40</v>
      </c>
      <c r="E3" s="22">
        <v>73</v>
      </c>
      <c r="F3" s="22">
        <v>45</v>
      </c>
      <c r="H3" s="14"/>
    </row>
    <row r="4" spans="1:8" x14ac:dyDescent="0.3">
      <c r="A4" s="21" t="s">
        <v>94</v>
      </c>
      <c r="B4" s="34"/>
      <c r="C4" s="22">
        <v>35</v>
      </c>
      <c r="D4" s="22">
        <v>5</v>
      </c>
      <c r="E4" s="22">
        <v>106</v>
      </c>
      <c r="F4" s="22">
        <v>39</v>
      </c>
      <c r="H4" s="14"/>
    </row>
    <row r="5" spans="1:8" x14ac:dyDescent="0.3">
      <c r="A5" s="21" t="s">
        <v>95</v>
      </c>
      <c r="B5" s="34"/>
      <c r="C5" s="22">
        <v>35</v>
      </c>
      <c r="D5" s="22">
        <v>11</v>
      </c>
      <c r="E5" s="22">
        <v>101</v>
      </c>
      <c r="F5" s="22">
        <v>50</v>
      </c>
      <c r="H5" s="14"/>
    </row>
    <row r="6" spans="1:8" x14ac:dyDescent="0.3">
      <c r="A6" s="21" t="s">
        <v>96</v>
      </c>
      <c r="B6" s="34"/>
      <c r="C6" s="22">
        <v>61</v>
      </c>
      <c r="D6" s="22">
        <v>13</v>
      </c>
      <c r="E6" s="22">
        <v>149</v>
      </c>
      <c r="F6" s="22">
        <v>54</v>
      </c>
      <c r="H6" s="14"/>
    </row>
    <row r="7" spans="1:8" x14ac:dyDescent="0.3">
      <c r="A7" s="21" t="s">
        <v>97</v>
      </c>
      <c r="B7" s="34" t="s">
        <v>10</v>
      </c>
      <c r="C7" s="22">
        <v>33</v>
      </c>
      <c r="D7" s="22">
        <v>45</v>
      </c>
      <c r="E7" s="22">
        <v>84</v>
      </c>
      <c r="F7" s="22">
        <v>23</v>
      </c>
      <c r="H7" s="30" t="s">
        <v>225</v>
      </c>
    </row>
    <row r="8" spans="1:8" x14ac:dyDescent="0.3">
      <c r="A8" s="21" t="s">
        <v>98</v>
      </c>
      <c r="B8" s="34"/>
      <c r="C8" s="22">
        <v>30</v>
      </c>
      <c r="D8" s="22">
        <v>16</v>
      </c>
      <c r="E8" s="22">
        <v>97</v>
      </c>
      <c r="F8" s="22">
        <v>44</v>
      </c>
      <c r="H8" s="30"/>
    </row>
    <row r="9" spans="1:8" x14ac:dyDescent="0.3">
      <c r="A9" s="21" t="s">
        <v>99</v>
      </c>
      <c r="B9" s="34"/>
      <c r="C9" s="22">
        <v>44</v>
      </c>
      <c r="D9" s="22">
        <v>47</v>
      </c>
      <c r="E9" s="22">
        <v>117</v>
      </c>
      <c r="F9" s="22">
        <v>50</v>
      </c>
      <c r="H9" s="30"/>
    </row>
    <row r="10" spans="1:8" x14ac:dyDescent="0.3">
      <c r="A10" s="21" t="s">
        <v>100</v>
      </c>
      <c r="B10" s="34" t="s">
        <v>15</v>
      </c>
      <c r="C10" s="22">
        <v>39</v>
      </c>
      <c r="D10" s="22">
        <v>18</v>
      </c>
      <c r="E10" s="22">
        <v>76</v>
      </c>
      <c r="F10" s="22">
        <v>38</v>
      </c>
      <c r="H10" s="30" t="s">
        <v>225</v>
      </c>
    </row>
    <row r="11" spans="1:8" x14ac:dyDescent="0.3">
      <c r="A11" s="21" t="s">
        <v>101</v>
      </c>
      <c r="B11" s="34"/>
      <c r="C11" s="22">
        <v>44</v>
      </c>
      <c r="D11" s="22">
        <v>48</v>
      </c>
      <c r="E11" s="22">
        <v>68</v>
      </c>
      <c r="F11" s="22">
        <v>47</v>
      </c>
      <c r="H11" s="30"/>
    </row>
    <row r="12" spans="1:8" x14ac:dyDescent="0.3">
      <c r="A12" s="21" t="s">
        <v>102</v>
      </c>
      <c r="B12" s="34"/>
      <c r="C12" s="22">
        <v>33</v>
      </c>
      <c r="D12" s="22">
        <v>30</v>
      </c>
      <c r="E12" s="22">
        <v>86</v>
      </c>
      <c r="F12" s="22">
        <v>50</v>
      </c>
      <c r="H12" s="30"/>
    </row>
    <row r="13" spans="1:8" x14ac:dyDescent="0.3">
      <c r="A13" s="21" t="s">
        <v>103</v>
      </c>
      <c r="B13" s="34"/>
      <c r="C13" s="22">
        <v>46</v>
      </c>
      <c r="D13" s="22">
        <v>48</v>
      </c>
      <c r="E13" s="22">
        <v>100</v>
      </c>
      <c r="F13" s="22">
        <v>47</v>
      </c>
      <c r="H13" s="30"/>
    </row>
    <row r="14" spans="1:8" x14ac:dyDescent="0.3">
      <c r="A14" s="21" t="s">
        <v>104</v>
      </c>
      <c r="B14" s="34"/>
      <c r="C14" s="22">
        <v>43</v>
      </c>
      <c r="D14" s="22">
        <v>36</v>
      </c>
      <c r="E14" s="22">
        <v>116</v>
      </c>
      <c r="F14" s="22">
        <v>13</v>
      </c>
      <c r="H14" s="30"/>
    </row>
    <row r="15" spans="1:8" x14ac:dyDescent="0.3">
      <c r="A15" s="21" t="s">
        <v>105</v>
      </c>
      <c r="B15" s="34" t="s">
        <v>1</v>
      </c>
      <c r="C15" s="22">
        <v>42</v>
      </c>
      <c r="D15" s="22">
        <v>21</v>
      </c>
      <c r="E15" s="22">
        <v>71</v>
      </c>
      <c r="F15" s="22">
        <v>5</v>
      </c>
      <c r="H15" s="30" t="s">
        <v>225</v>
      </c>
    </row>
    <row r="16" spans="1:8" x14ac:dyDescent="0.3">
      <c r="A16" s="21" t="s">
        <v>106</v>
      </c>
      <c r="B16" s="34" t="s">
        <v>16</v>
      </c>
      <c r="C16" s="22">
        <v>42</v>
      </c>
      <c r="D16" s="22">
        <v>55</v>
      </c>
      <c r="E16" s="22">
        <v>78</v>
      </c>
      <c r="F16" s="22">
        <v>50</v>
      </c>
      <c r="H16" s="30" t="s">
        <v>225</v>
      </c>
    </row>
    <row r="17" spans="1:8" x14ac:dyDescent="0.3">
      <c r="A17" s="21" t="s">
        <v>107</v>
      </c>
      <c r="B17" s="34"/>
      <c r="C17" s="22">
        <v>51</v>
      </c>
      <c r="D17" s="22">
        <v>1</v>
      </c>
      <c r="E17" s="22">
        <v>114</v>
      </c>
      <c r="F17" s="22">
        <v>1</v>
      </c>
      <c r="H17" s="30"/>
    </row>
    <row r="18" spans="1:8" x14ac:dyDescent="0.3">
      <c r="A18" s="21" t="s">
        <v>108</v>
      </c>
      <c r="B18" s="34"/>
      <c r="C18" s="22">
        <v>32</v>
      </c>
      <c r="D18" s="22">
        <v>26</v>
      </c>
      <c r="E18" s="22">
        <v>104</v>
      </c>
      <c r="F18" s="22">
        <v>15</v>
      </c>
      <c r="H18" s="30"/>
    </row>
    <row r="19" spans="1:8" x14ac:dyDescent="0.3">
      <c r="A19" s="21" t="s">
        <v>109</v>
      </c>
      <c r="B19" s="34"/>
      <c r="C19" s="22">
        <v>32</v>
      </c>
      <c r="D19" s="22">
        <v>47</v>
      </c>
      <c r="E19" s="22">
        <v>79</v>
      </c>
      <c r="F19" s="22">
        <v>56</v>
      </c>
      <c r="H19" s="30"/>
    </row>
    <row r="20" spans="1:8" x14ac:dyDescent="0.3">
      <c r="A20" s="21" t="s">
        <v>110</v>
      </c>
      <c r="B20" s="34"/>
      <c r="C20" s="22">
        <v>38</v>
      </c>
      <c r="D20" s="22">
        <v>21</v>
      </c>
      <c r="E20" s="22">
        <v>81</v>
      </c>
      <c r="F20" s="22">
        <v>38</v>
      </c>
      <c r="H20" s="30"/>
    </row>
    <row r="21" spans="1:8" x14ac:dyDescent="0.3">
      <c r="A21" s="21" t="s">
        <v>111</v>
      </c>
      <c r="B21" s="34" t="s">
        <v>6</v>
      </c>
      <c r="C21" s="22">
        <v>35</v>
      </c>
      <c r="D21" s="22">
        <v>14</v>
      </c>
      <c r="E21" s="22">
        <v>80</v>
      </c>
      <c r="F21" s="22">
        <v>50</v>
      </c>
      <c r="H21" s="30" t="s">
        <v>225</v>
      </c>
    </row>
    <row r="22" spans="1:8" x14ac:dyDescent="0.3">
      <c r="A22" s="21" t="s">
        <v>112</v>
      </c>
      <c r="B22" s="34"/>
      <c r="C22" s="22">
        <v>41</v>
      </c>
      <c r="D22" s="22">
        <v>9</v>
      </c>
      <c r="E22" s="22">
        <v>104</v>
      </c>
      <c r="F22" s="22">
        <v>52</v>
      </c>
      <c r="H22" s="30"/>
    </row>
    <row r="23" spans="1:8" x14ac:dyDescent="0.3">
      <c r="A23" s="21" t="s">
        <v>113</v>
      </c>
      <c r="B23" s="34" t="s">
        <v>8</v>
      </c>
      <c r="C23" s="22">
        <v>41</v>
      </c>
      <c r="D23" s="22">
        <v>50</v>
      </c>
      <c r="E23" s="22">
        <v>87</v>
      </c>
      <c r="F23" s="22">
        <v>37</v>
      </c>
      <c r="H23" s="30" t="s">
        <v>225</v>
      </c>
    </row>
    <row r="24" spans="1:8" x14ac:dyDescent="0.3">
      <c r="A24" s="21" t="s">
        <v>114</v>
      </c>
      <c r="B24" s="34" t="s">
        <v>26</v>
      </c>
      <c r="C24" s="22">
        <v>39</v>
      </c>
      <c r="D24" s="22">
        <v>8</v>
      </c>
      <c r="E24" s="22">
        <v>84</v>
      </c>
      <c r="F24" s="22">
        <v>30</v>
      </c>
      <c r="H24" s="30" t="s">
        <v>225</v>
      </c>
    </row>
    <row r="25" spans="1:8" x14ac:dyDescent="0.3">
      <c r="A25" s="21" t="s">
        <v>115</v>
      </c>
      <c r="B25" s="34" t="s">
        <v>18</v>
      </c>
      <c r="C25" s="22">
        <v>41</v>
      </c>
      <c r="D25" s="22">
        <v>28</v>
      </c>
      <c r="E25" s="22">
        <v>81</v>
      </c>
      <c r="F25" s="22">
        <v>37</v>
      </c>
      <c r="H25" s="30" t="s">
        <v>225</v>
      </c>
    </row>
    <row r="26" spans="1:8" x14ac:dyDescent="0.3">
      <c r="A26" s="21" t="s">
        <v>116</v>
      </c>
      <c r="B26" s="34"/>
      <c r="C26" s="22">
        <v>34</v>
      </c>
      <c r="D26" s="22">
        <v>0</v>
      </c>
      <c r="E26" s="22">
        <v>81</v>
      </c>
      <c r="F26" s="22">
        <v>2</v>
      </c>
      <c r="H26" s="30"/>
    </row>
    <row r="27" spans="1:8" x14ac:dyDescent="0.3">
      <c r="A27" s="21" t="s">
        <v>117</v>
      </c>
      <c r="B27" s="34"/>
      <c r="C27" s="22">
        <v>40</v>
      </c>
      <c r="D27" s="22">
        <v>0</v>
      </c>
      <c r="E27" s="22">
        <v>83</v>
      </c>
      <c r="F27" s="22">
        <v>1</v>
      </c>
      <c r="H27" s="30"/>
    </row>
    <row r="28" spans="1:8" x14ac:dyDescent="0.3">
      <c r="A28" s="21" t="s">
        <v>118</v>
      </c>
      <c r="B28" s="34" t="s">
        <v>5</v>
      </c>
      <c r="C28" s="22">
        <v>32</v>
      </c>
      <c r="D28" s="22">
        <v>46</v>
      </c>
      <c r="E28" s="22">
        <v>96</v>
      </c>
      <c r="F28" s="22">
        <v>46</v>
      </c>
      <c r="H28" s="30" t="s">
        <v>225</v>
      </c>
    </row>
    <row r="29" spans="1:8" x14ac:dyDescent="0.3">
      <c r="A29" s="21" t="s">
        <v>119</v>
      </c>
      <c r="B29" s="34" t="s">
        <v>22</v>
      </c>
      <c r="C29" s="22">
        <v>39</v>
      </c>
      <c r="D29" s="22">
        <v>45</v>
      </c>
      <c r="E29" s="22">
        <v>105</v>
      </c>
      <c r="F29" s="22">
        <v>0</v>
      </c>
      <c r="H29" s="30" t="s">
        <v>225</v>
      </c>
    </row>
    <row r="30" spans="1:8" x14ac:dyDescent="0.3">
      <c r="A30" s="21" t="s">
        <v>120</v>
      </c>
      <c r="B30" s="34"/>
      <c r="C30" s="22">
        <v>41</v>
      </c>
      <c r="D30" s="22">
        <v>35</v>
      </c>
      <c r="E30" s="22">
        <v>93</v>
      </c>
      <c r="F30" s="22">
        <v>37</v>
      </c>
      <c r="H30" s="30"/>
    </row>
    <row r="31" spans="1:8" x14ac:dyDescent="0.3">
      <c r="A31" s="21" t="s">
        <v>121</v>
      </c>
      <c r="B31" s="34" t="s">
        <v>30</v>
      </c>
      <c r="C31" s="22">
        <v>42</v>
      </c>
      <c r="D31" s="22">
        <v>20</v>
      </c>
      <c r="E31" s="22">
        <v>83</v>
      </c>
      <c r="F31" s="22">
        <v>3</v>
      </c>
      <c r="H31" s="30" t="s">
        <v>225</v>
      </c>
    </row>
    <row r="32" spans="1:8" x14ac:dyDescent="0.3">
      <c r="A32" s="21" t="s">
        <v>122</v>
      </c>
      <c r="B32" s="34"/>
      <c r="C32" s="22">
        <v>42</v>
      </c>
      <c r="D32" s="22">
        <v>31</v>
      </c>
      <c r="E32" s="22">
        <v>90</v>
      </c>
      <c r="F32" s="22">
        <v>40</v>
      </c>
      <c r="H32" s="30"/>
    </row>
    <row r="33" spans="1:9" x14ac:dyDescent="0.3">
      <c r="A33" s="21" t="s">
        <v>123</v>
      </c>
      <c r="B33" s="34"/>
      <c r="C33" s="22">
        <v>46</v>
      </c>
      <c r="D33" s="22">
        <v>49</v>
      </c>
      <c r="E33" s="22">
        <v>92</v>
      </c>
      <c r="F33" s="22">
        <v>5</v>
      </c>
      <c r="H33" s="30"/>
    </row>
    <row r="34" spans="1:9" x14ac:dyDescent="0.3">
      <c r="A34" s="21" t="s">
        <v>124</v>
      </c>
      <c r="B34" s="34"/>
      <c r="C34" s="22">
        <v>44</v>
      </c>
      <c r="D34" s="22">
        <v>54</v>
      </c>
      <c r="E34" s="22">
        <v>67</v>
      </c>
      <c r="F34" s="22">
        <v>0</v>
      </c>
      <c r="H34" s="30"/>
    </row>
    <row r="35" spans="1:9" x14ac:dyDescent="0.3">
      <c r="A35" s="21" t="s">
        <v>125</v>
      </c>
      <c r="B35" s="34"/>
      <c r="C35" s="22">
        <v>53</v>
      </c>
      <c r="D35" s="22">
        <v>34</v>
      </c>
      <c r="E35" s="22">
        <v>113</v>
      </c>
      <c r="F35" s="22">
        <v>28</v>
      </c>
      <c r="H35" s="30"/>
    </row>
    <row r="36" spans="1:9" x14ac:dyDescent="0.3">
      <c r="A36" s="21" t="s">
        <v>126</v>
      </c>
      <c r="B36" s="34"/>
      <c r="C36" s="22">
        <v>32</v>
      </c>
      <c r="D36" s="22">
        <v>38</v>
      </c>
      <c r="E36" s="22">
        <v>115</v>
      </c>
      <c r="F36" s="22">
        <v>33</v>
      </c>
      <c r="H36" s="30"/>
    </row>
    <row r="37" spans="1:9" x14ac:dyDescent="0.3">
      <c r="A37" s="21" t="s">
        <v>127</v>
      </c>
      <c r="B37" s="34"/>
      <c r="C37" s="22">
        <v>31</v>
      </c>
      <c r="D37" s="22">
        <v>46</v>
      </c>
      <c r="E37" s="22">
        <v>106</v>
      </c>
      <c r="F37" s="22">
        <v>29</v>
      </c>
      <c r="H37" s="30"/>
    </row>
    <row r="38" spans="1:9" x14ac:dyDescent="0.3">
      <c r="A38" s="21" t="s">
        <v>128</v>
      </c>
      <c r="B38" s="34"/>
      <c r="C38" s="22">
        <v>44</v>
      </c>
      <c r="D38" s="22">
        <v>3</v>
      </c>
      <c r="E38" s="22">
        <v>123</v>
      </c>
      <c r="F38" s="22">
        <v>5</v>
      </c>
      <c r="H38" s="30"/>
    </row>
    <row r="39" spans="1:9" x14ac:dyDescent="0.3">
      <c r="A39" s="21" t="s">
        <v>129</v>
      </c>
      <c r="B39" s="34"/>
      <c r="C39" s="22">
        <v>46</v>
      </c>
      <c r="D39" s="22">
        <v>52</v>
      </c>
      <c r="E39" s="22">
        <v>96</v>
      </c>
      <c r="F39" s="22">
        <v>48</v>
      </c>
      <c r="H39" s="30"/>
    </row>
    <row r="40" spans="1:9" x14ac:dyDescent="0.3">
      <c r="A40" s="21" t="s">
        <v>130</v>
      </c>
      <c r="B40" s="34"/>
      <c r="C40" s="22">
        <v>35</v>
      </c>
      <c r="D40" s="22">
        <v>13</v>
      </c>
      <c r="E40" s="22">
        <v>111</v>
      </c>
      <c r="F40" s="22">
        <v>41</v>
      </c>
      <c r="H40" s="30"/>
    </row>
    <row r="41" spans="1:9" x14ac:dyDescent="0.3">
      <c r="A41" s="21" t="s">
        <v>131</v>
      </c>
      <c r="B41" s="34"/>
      <c r="C41" s="22">
        <v>32</v>
      </c>
      <c r="D41" s="22">
        <v>43</v>
      </c>
      <c r="E41" s="22">
        <v>97</v>
      </c>
      <c r="F41" s="22">
        <v>19</v>
      </c>
      <c r="H41" s="30"/>
    </row>
    <row r="42" spans="1:9" x14ac:dyDescent="0.3">
      <c r="A42" s="21" t="s">
        <v>132</v>
      </c>
      <c r="B42" s="34"/>
      <c r="C42" s="22">
        <v>36</v>
      </c>
      <c r="D42" s="22">
        <v>44</v>
      </c>
      <c r="E42" s="22">
        <v>119</v>
      </c>
      <c r="F42" s="22">
        <v>48</v>
      </c>
      <c r="H42" s="30"/>
    </row>
    <row r="43" spans="1:9" x14ac:dyDescent="0.3">
      <c r="A43" s="21" t="s">
        <v>133</v>
      </c>
      <c r="B43" s="34"/>
      <c r="C43" s="22">
        <v>39</v>
      </c>
      <c r="D43" s="22">
        <v>5</v>
      </c>
      <c r="E43" s="22">
        <v>108</v>
      </c>
      <c r="F43" s="22">
        <v>33</v>
      </c>
      <c r="H43" s="30"/>
    </row>
    <row r="44" spans="1:9" x14ac:dyDescent="0.3">
      <c r="A44" s="21" t="s">
        <v>134</v>
      </c>
      <c r="B44" s="34"/>
      <c r="C44" s="22">
        <v>42</v>
      </c>
      <c r="D44" s="22">
        <v>58</v>
      </c>
      <c r="E44" s="22">
        <v>85</v>
      </c>
      <c r="F44" s="22">
        <v>40</v>
      </c>
      <c r="H44" s="30"/>
    </row>
    <row r="45" spans="1:9" x14ac:dyDescent="0.3">
      <c r="A45" s="25" t="s">
        <v>224</v>
      </c>
      <c r="B45" s="35" t="s">
        <v>20</v>
      </c>
      <c r="C45" s="26">
        <v>44</v>
      </c>
      <c r="D45" s="26">
        <v>51</v>
      </c>
      <c r="E45" s="26">
        <v>88</v>
      </c>
      <c r="F45" s="26">
        <v>0</v>
      </c>
      <c r="G45" s="27"/>
      <c r="H45" s="31" t="s">
        <v>225</v>
      </c>
      <c r="I45" t="s">
        <v>226</v>
      </c>
    </row>
    <row r="46" spans="1:9" x14ac:dyDescent="0.3">
      <c r="A46" s="21" t="s">
        <v>135</v>
      </c>
      <c r="B46" s="34"/>
      <c r="C46" s="22">
        <v>48</v>
      </c>
      <c r="D46" s="22">
        <v>33</v>
      </c>
      <c r="E46" s="22">
        <v>109</v>
      </c>
      <c r="F46" s="22">
        <v>43</v>
      </c>
      <c r="H46" s="30"/>
    </row>
    <row r="47" spans="1:9" x14ac:dyDescent="0.3">
      <c r="A47" s="21" t="s">
        <v>136</v>
      </c>
      <c r="B47" s="34"/>
      <c r="C47" s="22">
        <v>46</v>
      </c>
      <c r="D47" s="22">
        <v>35</v>
      </c>
      <c r="E47" s="22">
        <v>112</v>
      </c>
      <c r="F47" s="22">
        <v>2</v>
      </c>
      <c r="H47" s="30"/>
    </row>
    <row r="48" spans="1:9" x14ac:dyDescent="0.3">
      <c r="A48" s="21" t="s">
        <v>137</v>
      </c>
      <c r="B48" s="34"/>
      <c r="C48" s="22">
        <v>21</v>
      </c>
      <c r="D48" s="22">
        <v>18</v>
      </c>
      <c r="E48" s="22">
        <v>157</v>
      </c>
      <c r="F48" s="22">
        <v>50</v>
      </c>
      <c r="H48" s="30"/>
    </row>
    <row r="49" spans="1:8" x14ac:dyDescent="0.3">
      <c r="A49" s="21" t="s">
        <v>138</v>
      </c>
      <c r="B49" s="34"/>
      <c r="C49" s="22">
        <v>34</v>
      </c>
      <c r="D49" s="22">
        <v>31</v>
      </c>
      <c r="E49" s="22">
        <v>93</v>
      </c>
      <c r="F49" s="22">
        <v>3</v>
      </c>
      <c r="H49" s="30"/>
    </row>
    <row r="50" spans="1:8" x14ac:dyDescent="0.3">
      <c r="A50" s="21" t="s">
        <v>139</v>
      </c>
      <c r="B50" s="34" t="s">
        <v>12</v>
      </c>
      <c r="C50" s="22">
        <v>29</v>
      </c>
      <c r="D50" s="22">
        <v>45</v>
      </c>
      <c r="E50" s="22">
        <v>95</v>
      </c>
      <c r="F50" s="22">
        <v>21</v>
      </c>
      <c r="H50" s="30" t="s">
        <v>225</v>
      </c>
    </row>
    <row r="51" spans="1:8" x14ac:dyDescent="0.3">
      <c r="A51" s="21" t="s">
        <v>140</v>
      </c>
      <c r="B51" s="34"/>
      <c r="C51" s="22">
        <v>43</v>
      </c>
      <c r="D51" s="22">
        <v>30</v>
      </c>
      <c r="E51" s="22">
        <v>112</v>
      </c>
      <c r="F51" s="22">
        <v>1</v>
      </c>
      <c r="H51" s="30"/>
    </row>
    <row r="52" spans="1:8" x14ac:dyDescent="0.3">
      <c r="A52" s="21" t="s">
        <v>141</v>
      </c>
      <c r="B52" s="34" t="s">
        <v>13</v>
      </c>
      <c r="C52" s="22">
        <v>39</v>
      </c>
      <c r="D52" s="22">
        <v>46</v>
      </c>
      <c r="E52" s="22">
        <v>86</v>
      </c>
      <c r="F52" s="22">
        <v>10</v>
      </c>
      <c r="H52" s="30" t="s">
        <v>225</v>
      </c>
    </row>
    <row r="53" spans="1:8" x14ac:dyDescent="0.3">
      <c r="A53" s="21" t="s">
        <v>142</v>
      </c>
      <c r="B53" s="34"/>
      <c r="C53" s="22">
        <v>32</v>
      </c>
      <c r="D53" s="22">
        <v>20</v>
      </c>
      <c r="E53" s="22">
        <v>90</v>
      </c>
      <c r="F53" s="22">
        <v>12</v>
      </c>
      <c r="H53" s="30"/>
    </row>
    <row r="54" spans="1:8" x14ac:dyDescent="0.3">
      <c r="A54" s="21" t="s">
        <v>143</v>
      </c>
      <c r="B54" s="34" t="s">
        <v>11</v>
      </c>
      <c r="C54" s="22">
        <v>30</v>
      </c>
      <c r="D54" s="22">
        <v>22</v>
      </c>
      <c r="E54" s="22">
        <v>81</v>
      </c>
      <c r="F54" s="22">
        <v>40</v>
      </c>
      <c r="H54" s="30" t="s">
        <v>225</v>
      </c>
    </row>
    <row r="55" spans="1:8" x14ac:dyDescent="0.3">
      <c r="A55" s="21" t="s">
        <v>144</v>
      </c>
      <c r="B55" s="34"/>
      <c r="C55" s="22">
        <v>58</v>
      </c>
      <c r="D55" s="22">
        <v>18</v>
      </c>
      <c r="E55" s="22">
        <v>134</v>
      </c>
      <c r="F55" s="22">
        <v>24</v>
      </c>
      <c r="H55" s="30"/>
    </row>
    <row r="56" spans="1:8" x14ac:dyDescent="0.3">
      <c r="A56" s="21" t="s">
        <v>145</v>
      </c>
      <c r="B56" s="34" t="s">
        <v>14</v>
      </c>
      <c r="C56" s="22">
        <v>39</v>
      </c>
      <c r="D56" s="22">
        <v>6</v>
      </c>
      <c r="E56" s="22">
        <v>94</v>
      </c>
      <c r="F56" s="22">
        <v>35</v>
      </c>
      <c r="H56" s="30" t="s">
        <v>225</v>
      </c>
    </row>
    <row r="57" spans="1:8" x14ac:dyDescent="0.3">
      <c r="A57" s="21" t="s">
        <v>146</v>
      </c>
      <c r="B57" s="34"/>
      <c r="C57" s="22">
        <v>24</v>
      </c>
      <c r="D57" s="22">
        <v>33</v>
      </c>
      <c r="E57" s="22">
        <v>81</v>
      </c>
      <c r="F57" s="22">
        <v>48</v>
      </c>
      <c r="H57" s="30"/>
    </row>
    <row r="58" spans="1:8" x14ac:dyDescent="0.3">
      <c r="A58" s="21" t="s">
        <v>147</v>
      </c>
      <c r="B58" s="34"/>
      <c r="C58" s="22">
        <v>44</v>
      </c>
      <c r="D58" s="22">
        <v>15</v>
      </c>
      <c r="E58" s="22">
        <v>76</v>
      </c>
      <c r="F58" s="22">
        <v>30</v>
      </c>
      <c r="H58" s="30"/>
    </row>
    <row r="59" spans="1:8" x14ac:dyDescent="0.3">
      <c r="A59" s="21" t="s">
        <v>148</v>
      </c>
      <c r="B59" s="34"/>
      <c r="C59" s="22">
        <v>42</v>
      </c>
      <c r="D59" s="22">
        <v>10</v>
      </c>
      <c r="E59" s="22">
        <v>121</v>
      </c>
      <c r="F59" s="22">
        <v>44</v>
      </c>
      <c r="H59" s="30"/>
    </row>
    <row r="60" spans="1:8" x14ac:dyDescent="0.3">
      <c r="A60" s="21" t="s">
        <v>149</v>
      </c>
      <c r="B60" s="34"/>
      <c r="C60" s="22">
        <v>35</v>
      </c>
      <c r="D60" s="22">
        <v>57</v>
      </c>
      <c r="E60" s="22">
        <v>83</v>
      </c>
      <c r="F60" s="22">
        <v>56</v>
      </c>
      <c r="H60" s="30"/>
    </row>
    <row r="61" spans="1:8" x14ac:dyDescent="0.3">
      <c r="A61" s="21" t="s">
        <v>150</v>
      </c>
      <c r="B61" s="34"/>
      <c r="C61" s="22">
        <v>36</v>
      </c>
      <c r="D61" s="22">
        <v>10</v>
      </c>
      <c r="E61" s="22">
        <v>115</v>
      </c>
      <c r="F61" s="22">
        <v>12</v>
      </c>
      <c r="H61" s="30"/>
    </row>
    <row r="62" spans="1:8" x14ac:dyDescent="0.3">
      <c r="A62" s="21" t="s">
        <v>151</v>
      </c>
      <c r="B62" s="34"/>
      <c r="C62" s="22">
        <v>46</v>
      </c>
      <c r="D62" s="22">
        <v>24</v>
      </c>
      <c r="E62" s="22">
        <v>117</v>
      </c>
      <c r="F62" s="22">
        <v>2</v>
      </c>
      <c r="H62" s="30"/>
    </row>
    <row r="63" spans="1:8" x14ac:dyDescent="0.3">
      <c r="A63" s="21" t="s">
        <v>152</v>
      </c>
      <c r="B63" s="34"/>
      <c r="C63" s="22">
        <v>40</v>
      </c>
      <c r="D63" s="22">
        <v>50</v>
      </c>
      <c r="E63" s="22">
        <v>96</v>
      </c>
      <c r="F63" s="22">
        <v>40</v>
      </c>
      <c r="H63" s="30"/>
    </row>
    <row r="64" spans="1:8" x14ac:dyDescent="0.3">
      <c r="A64" s="21" t="s">
        <v>153</v>
      </c>
      <c r="B64" s="34"/>
      <c r="C64" s="22">
        <v>43</v>
      </c>
      <c r="D64" s="22">
        <v>2</v>
      </c>
      <c r="E64" s="22">
        <v>81</v>
      </c>
      <c r="F64" s="22">
        <v>34</v>
      </c>
      <c r="H64" s="30"/>
    </row>
    <row r="65" spans="1:8" x14ac:dyDescent="0.3">
      <c r="A65" s="21" t="s">
        <v>154</v>
      </c>
      <c r="B65" s="34"/>
      <c r="C65" s="22">
        <v>33</v>
      </c>
      <c r="D65" s="22">
        <v>46</v>
      </c>
      <c r="E65" s="22">
        <v>118</v>
      </c>
      <c r="F65" s="22">
        <v>11</v>
      </c>
      <c r="H65" s="30"/>
    </row>
    <row r="66" spans="1:8" x14ac:dyDescent="0.3">
      <c r="A66" s="21" t="s">
        <v>155</v>
      </c>
      <c r="B66" s="34"/>
      <c r="C66" s="22">
        <v>34</v>
      </c>
      <c r="D66" s="22">
        <v>3</v>
      </c>
      <c r="E66" s="22">
        <v>118</v>
      </c>
      <c r="F66" s="22">
        <v>15</v>
      </c>
      <c r="H66" s="30"/>
    </row>
    <row r="67" spans="1:8" x14ac:dyDescent="0.3">
      <c r="A67" s="21" t="s">
        <v>156</v>
      </c>
      <c r="B67" s="34"/>
      <c r="C67" s="22">
        <v>38</v>
      </c>
      <c r="D67" s="22">
        <v>15</v>
      </c>
      <c r="E67" s="22">
        <v>85</v>
      </c>
      <c r="F67" s="22">
        <v>46</v>
      </c>
      <c r="H67" s="30"/>
    </row>
    <row r="68" spans="1:8" x14ac:dyDescent="0.3">
      <c r="A68" s="21" t="s">
        <v>157</v>
      </c>
      <c r="B68" s="34"/>
      <c r="C68" s="22">
        <v>43</v>
      </c>
      <c r="D68" s="22">
        <v>0</v>
      </c>
      <c r="E68" s="22">
        <v>71</v>
      </c>
      <c r="F68" s="22">
        <v>30</v>
      </c>
      <c r="H68" s="30"/>
    </row>
    <row r="69" spans="1:8" x14ac:dyDescent="0.3">
      <c r="A69" s="21" t="s">
        <v>158</v>
      </c>
      <c r="B69" s="34"/>
      <c r="C69" s="22">
        <v>35</v>
      </c>
      <c r="D69" s="22">
        <v>9</v>
      </c>
      <c r="E69" s="22">
        <v>90</v>
      </c>
      <c r="F69" s="22">
        <v>3</v>
      </c>
      <c r="H69" s="30"/>
    </row>
    <row r="70" spans="1:8" x14ac:dyDescent="0.3">
      <c r="A70" s="21" t="s">
        <v>159</v>
      </c>
      <c r="B70" s="34" t="s">
        <v>24</v>
      </c>
      <c r="C70" s="22">
        <v>25</v>
      </c>
      <c r="D70" s="22">
        <v>46</v>
      </c>
      <c r="E70" s="22">
        <v>80</v>
      </c>
      <c r="F70" s="22">
        <v>12</v>
      </c>
      <c r="H70" s="30" t="s">
        <v>225</v>
      </c>
    </row>
    <row r="71" spans="1:8" x14ac:dyDescent="0.3">
      <c r="A71" s="21" t="s">
        <v>160</v>
      </c>
      <c r="B71" s="34"/>
      <c r="C71" s="22">
        <v>43</v>
      </c>
      <c r="D71" s="22">
        <v>2</v>
      </c>
      <c r="E71" s="22">
        <v>87</v>
      </c>
      <c r="F71" s="22">
        <v>55</v>
      </c>
      <c r="H71" s="30"/>
    </row>
    <row r="72" spans="1:8" x14ac:dyDescent="0.3">
      <c r="A72" s="21" t="s">
        <v>161</v>
      </c>
      <c r="B72" s="34" t="s">
        <v>9</v>
      </c>
      <c r="C72" s="22">
        <v>44</v>
      </c>
      <c r="D72" s="22">
        <v>59</v>
      </c>
      <c r="E72" s="22">
        <v>93</v>
      </c>
      <c r="F72" s="22">
        <v>14</v>
      </c>
      <c r="H72" s="30" t="s">
        <v>225</v>
      </c>
    </row>
    <row r="73" spans="1:8" x14ac:dyDescent="0.3">
      <c r="A73" s="21" t="s">
        <v>162</v>
      </c>
      <c r="B73" s="34"/>
      <c r="C73" s="22">
        <v>30</v>
      </c>
      <c r="D73" s="22">
        <v>42</v>
      </c>
      <c r="E73" s="22">
        <v>88</v>
      </c>
      <c r="F73" s="22">
        <v>3</v>
      </c>
      <c r="H73" s="30"/>
    </row>
    <row r="74" spans="1:8" x14ac:dyDescent="0.3">
      <c r="A74" s="21" t="s">
        <v>163</v>
      </c>
      <c r="B74" s="34"/>
      <c r="C74" s="22">
        <v>32</v>
      </c>
      <c r="D74" s="22">
        <v>21</v>
      </c>
      <c r="E74" s="22">
        <v>86</v>
      </c>
      <c r="F74" s="22">
        <v>18</v>
      </c>
      <c r="H74" s="30"/>
    </row>
    <row r="75" spans="1:8" x14ac:dyDescent="0.3">
      <c r="A75" s="21" t="s">
        <v>164</v>
      </c>
      <c r="B75" s="34"/>
      <c r="C75" s="22">
        <v>44</v>
      </c>
      <c r="D75" s="22">
        <v>15</v>
      </c>
      <c r="E75" s="22">
        <v>72</v>
      </c>
      <c r="F75" s="22">
        <v>32</v>
      </c>
      <c r="H75" s="30"/>
    </row>
    <row r="76" spans="1:8" x14ac:dyDescent="0.3">
      <c r="A76" s="21" t="s">
        <v>165</v>
      </c>
      <c r="B76" s="34"/>
      <c r="C76" s="22">
        <v>45</v>
      </c>
      <c r="D76" s="22">
        <v>30</v>
      </c>
      <c r="E76" s="22">
        <v>73</v>
      </c>
      <c r="F76" s="22">
        <v>35</v>
      </c>
      <c r="H76" s="30"/>
    </row>
    <row r="77" spans="1:8" x14ac:dyDescent="0.3">
      <c r="A77" s="21" t="s">
        <v>166</v>
      </c>
      <c r="B77" s="34"/>
      <c r="C77" s="22">
        <v>50</v>
      </c>
      <c r="D77" s="22">
        <v>37</v>
      </c>
      <c r="E77" s="22">
        <v>105</v>
      </c>
      <c r="F77" s="22">
        <v>31</v>
      </c>
      <c r="H77" s="30"/>
    </row>
    <row r="78" spans="1:8" x14ac:dyDescent="0.3">
      <c r="A78" s="21" t="s">
        <v>167</v>
      </c>
      <c r="B78" s="34" t="s">
        <v>0</v>
      </c>
      <c r="C78" s="22">
        <v>36</v>
      </c>
      <c r="D78" s="22">
        <v>10</v>
      </c>
      <c r="E78" s="22">
        <v>86</v>
      </c>
      <c r="F78" s="22">
        <v>47</v>
      </c>
      <c r="H78" s="30" t="s">
        <v>225</v>
      </c>
    </row>
    <row r="79" spans="1:8" x14ac:dyDescent="0.3">
      <c r="A79" s="21" t="s">
        <v>168</v>
      </c>
      <c r="B79" s="34"/>
      <c r="C79" s="22">
        <v>49</v>
      </c>
      <c r="D79" s="22">
        <v>30</v>
      </c>
      <c r="E79" s="22">
        <v>117</v>
      </c>
      <c r="F79" s="22">
        <v>17</v>
      </c>
      <c r="H79" s="30"/>
    </row>
    <row r="80" spans="1:8" x14ac:dyDescent="0.3">
      <c r="A80" s="21" t="s">
        <v>169</v>
      </c>
      <c r="B80" s="34"/>
      <c r="C80" s="22">
        <v>40</v>
      </c>
      <c r="D80" s="22">
        <v>44</v>
      </c>
      <c r="E80" s="22">
        <v>74</v>
      </c>
      <c r="F80" s="22">
        <v>10</v>
      </c>
      <c r="H80" s="30"/>
    </row>
    <row r="81" spans="1:8" x14ac:dyDescent="0.3">
      <c r="A81" s="21" t="s">
        <v>170</v>
      </c>
      <c r="B81" s="34"/>
      <c r="C81" s="22">
        <v>41</v>
      </c>
      <c r="D81" s="22">
        <v>19</v>
      </c>
      <c r="E81" s="22">
        <v>72</v>
      </c>
      <c r="F81" s="22">
        <v>55</v>
      </c>
      <c r="H81" s="30"/>
    </row>
    <row r="82" spans="1:8" x14ac:dyDescent="0.3">
      <c r="A82" s="21" t="s">
        <v>171</v>
      </c>
      <c r="B82" s="34" t="s">
        <v>31</v>
      </c>
      <c r="C82" s="22">
        <v>29</v>
      </c>
      <c r="D82" s="22">
        <v>57</v>
      </c>
      <c r="E82" s="22">
        <v>90</v>
      </c>
      <c r="F82" s="22">
        <v>4</v>
      </c>
      <c r="H82" s="30" t="s">
        <v>225</v>
      </c>
    </row>
    <row r="83" spans="1:8" x14ac:dyDescent="0.3">
      <c r="A83" s="21" t="s">
        <v>172</v>
      </c>
      <c r="B83" s="34" t="s">
        <v>7</v>
      </c>
      <c r="C83" s="22">
        <v>40</v>
      </c>
      <c r="D83" s="22">
        <v>47</v>
      </c>
      <c r="E83" s="22">
        <v>73</v>
      </c>
      <c r="F83" s="22">
        <v>58</v>
      </c>
      <c r="H83" s="30" t="s">
        <v>225</v>
      </c>
    </row>
    <row r="84" spans="1:8" x14ac:dyDescent="0.3">
      <c r="A84" s="21" t="s">
        <v>172</v>
      </c>
      <c r="B84" s="34" t="s">
        <v>4</v>
      </c>
      <c r="C84" s="22">
        <v>40</v>
      </c>
      <c r="D84" s="22">
        <v>47</v>
      </c>
      <c r="E84" s="22">
        <v>73</v>
      </c>
      <c r="F84" s="22">
        <v>58</v>
      </c>
      <c r="H84" s="30" t="s">
        <v>225</v>
      </c>
    </row>
    <row r="85" spans="1:8" x14ac:dyDescent="0.3">
      <c r="A85" s="21" t="s">
        <v>173</v>
      </c>
      <c r="B85" s="34"/>
      <c r="C85" s="22">
        <v>64</v>
      </c>
      <c r="D85" s="22">
        <v>25</v>
      </c>
      <c r="E85" s="22">
        <v>165</v>
      </c>
      <c r="F85" s="22">
        <v>30</v>
      </c>
      <c r="H85" s="30"/>
    </row>
    <row r="86" spans="1:8" x14ac:dyDescent="0.3">
      <c r="A86" s="21" t="s">
        <v>174</v>
      </c>
      <c r="B86" s="34" t="s">
        <v>21</v>
      </c>
      <c r="C86" s="22">
        <v>37</v>
      </c>
      <c r="D86" s="22">
        <v>48</v>
      </c>
      <c r="E86" s="22">
        <v>122</v>
      </c>
      <c r="F86" s="22">
        <v>16</v>
      </c>
      <c r="H86" s="30" t="s">
        <v>225</v>
      </c>
    </row>
    <row r="87" spans="1:8" x14ac:dyDescent="0.3">
      <c r="A87" s="21" t="s">
        <v>175</v>
      </c>
      <c r="B87" s="34"/>
      <c r="C87" s="22">
        <v>35</v>
      </c>
      <c r="D87" s="22">
        <v>26</v>
      </c>
      <c r="E87" s="22">
        <v>97</v>
      </c>
      <c r="F87" s="22">
        <v>28</v>
      </c>
      <c r="H87" s="30"/>
    </row>
    <row r="88" spans="1:8" x14ac:dyDescent="0.3">
      <c r="A88" s="21" t="s">
        <v>176</v>
      </c>
      <c r="B88" s="34"/>
      <c r="C88" s="22">
        <v>41</v>
      </c>
      <c r="D88" s="22">
        <v>15</v>
      </c>
      <c r="E88" s="22">
        <v>95</v>
      </c>
      <c r="F88" s="22">
        <v>56</v>
      </c>
      <c r="H88" s="30"/>
    </row>
    <row r="89" spans="1:8" x14ac:dyDescent="0.3">
      <c r="A89" s="21" t="s">
        <v>177</v>
      </c>
      <c r="B89" s="34"/>
      <c r="C89" s="22">
        <v>45</v>
      </c>
      <c r="D89" s="22">
        <v>24</v>
      </c>
      <c r="E89" s="22">
        <v>75</v>
      </c>
      <c r="F89" s="22">
        <v>43</v>
      </c>
      <c r="H89" s="30"/>
    </row>
    <row r="90" spans="1:8" x14ac:dyDescent="0.3">
      <c r="A90" s="21" t="s">
        <v>178</v>
      </c>
      <c r="B90" s="34" t="s">
        <v>29</v>
      </c>
      <c r="C90" s="22">
        <v>39</v>
      </c>
      <c r="D90" s="22">
        <v>57</v>
      </c>
      <c r="E90" s="22">
        <v>75</v>
      </c>
      <c r="F90" s="22">
        <v>10</v>
      </c>
      <c r="H90" s="30" t="s">
        <v>225</v>
      </c>
    </row>
    <row r="91" spans="1:8" x14ac:dyDescent="0.3">
      <c r="A91" s="21" t="s">
        <v>179</v>
      </c>
      <c r="B91" s="34" t="s">
        <v>28</v>
      </c>
      <c r="C91" s="22">
        <v>33</v>
      </c>
      <c r="D91" s="22">
        <v>29</v>
      </c>
      <c r="E91" s="22">
        <v>112</v>
      </c>
      <c r="F91" s="22">
        <v>4</v>
      </c>
      <c r="H91" s="30" t="s">
        <v>225</v>
      </c>
    </row>
    <row r="92" spans="1:8" x14ac:dyDescent="0.3">
      <c r="A92" s="21" t="s">
        <v>180</v>
      </c>
      <c r="B92" s="34"/>
      <c r="C92" s="22">
        <v>44</v>
      </c>
      <c r="D92" s="22">
        <v>22</v>
      </c>
      <c r="E92" s="22">
        <v>100</v>
      </c>
      <c r="F92" s="22">
        <v>21</v>
      </c>
      <c r="H92" s="30"/>
    </row>
    <row r="93" spans="1:8" x14ac:dyDescent="0.3">
      <c r="A93" s="21" t="s">
        <v>181</v>
      </c>
      <c r="B93" s="34" t="s">
        <v>23</v>
      </c>
      <c r="C93" s="22">
        <v>40</v>
      </c>
      <c r="D93" s="22">
        <v>27</v>
      </c>
      <c r="E93" s="22">
        <v>79</v>
      </c>
      <c r="F93" s="22">
        <v>57</v>
      </c>
      <c r="H93" s="30" t="s">
        <v>225</v>
      </c>
    </row>
    <row r="94" spans="1:8" x14ac:dyDescent="0.3">
      <c r="A94" s="21" t="s">
        <v>182</v>
      </c>
      <c r="B94" s="34"/>
      <c r="C94" s="22">
        <v>43</v>
      </c>
      <c r="D94" s="22">
        <v>40</v>
      </c>
      <c r="E94" s="22">
        <v>70</v>
      </c>
      <c r="F94" s="22">
        <v>15</v>
      </c>
      <c r="H94" s="30"/>
    </row>
    <row r="95" spans="1:8" x14ac:dyDescent="0.3">
      <c r="A95" s="21" t="s">
        <v>183</v>
      </c>
      <c r="B95" s="34"/>
      <c r="C95" s="22">
        <v>45</v>
      </c>
      <c r="D95" s="22">
        <v>31</v>
      </c>
      <c r="E95" s="22">
        <v>122</v>
      </c>
      <c r="F95" s="22">
        <v>41</v>
      </c>
      <c r="H95" s="30"/>
    </row>
    <row r="96" spans="1:8" x14ac:dyDescent="0.3">
      <c r="A96" s="21" t="s">
        <v>184</v>
      </c>
      <c r="B96" s="34"/>
      <c r="C96" s="22">
        <v>41</v>
      </c>
      <c r="D96" s="22">
        <v>50</v>
      </c>
      <c r="E96" s="22">
        <v>71</v>
      </c>
      <c r="F96" s="22">
        <v>24</v>
      </c>
      <c r="H96" s="30"/>
    </row>
    <row r="97" spans="1:8" x14ac:dyDescent="0.3">
      <c r="A97" s="21" t="s">
        <v>185</v>
      </c>
      <c r="B97" s="34"/>
      <c r="C97" s="22">
        <v>46</v>
      </c>
      <c r="D97" s="22">
        <v>49</v>
      </c>
      <c r="E97" s="22">
        <v>71</v>
      </c>
      <c r="F97" s="22">
        <v>11</v>
      </c>
      <c r="H97" s="30"/>
    </row>
    <row r="98" spans="1:8" x14ac:dyDescent="0.3">
      <c r="A98" s="21" t="s">
        <v>186</v>
      </c>
      <c r="B98" s="34"/>
      <c r="C98" s="22">
        <v>35</v>
      </c>
      <c r="D98" s="22">
        <v>46</v>
      </c>
      <c r="E98" s="22">
        <v>78</v>
      </c>
      <c r="F98" s="22">
        <v>39</v>
      </c>
      <c r="H98" s="30"/>
    </row>
    <row r="99" spans="1:8" x14ac:dyDescent="0.3">
      <c r="A99" s="21" t="s">
        <v>187</v>
      </c>
      <c r="B99" s="34"/>
      <c r="C99" s="22">
        <v>39</v>
      </c>
      <c r="D99" s="22">
        <v>30</v>
      </c>
      <c r="E99" s="22">
        <v>119</v>
      </c>
      <c r="F99" s="22">
        <v>49</v>
      </c>
      <c r="H99" s="30"/>
    </row>
    <row r="100" spans="1:8" x14ac:dyDescent="0.3">
      <c r="A100" s="21" t="s">
        <v>188</v>
      </c>
      <c r="B100" s="34"/>
      <c r="C100" s="22">
        <v>38</v>
      </c>
      <c r="D100" s="22">
        <v>46</v>
      </c>
      <c r="E100" s="22">
        <v>112</v>
      </c>
      <c r="F100" s="22">
        <v>5</v>
      </c>
      <c r="H100" s="30"/>
    </row>
    <row r="101" spans="1:8" x14ac:dyDescent="0.3">
      <c r="A101" s="21" t="s">
        <v>189</v>
      </c>
      <c r="B101" s="34"/>
      <c r="C101" s="22">
        <v>37</v>
      </c>
      <c r="D101" s="22">
        <v>33</v>
      </c>
      <c r="E101" s="22">
        <v>77</v>
      </c>
      <c r="F101" s="22">
        <v>29</v>
      </c>
      <c r="H101" s="30"/>
    </row>
    <row r="102" spans="1:8" x14ac:dyDescent="0.3">
      <c r="A102" s="21" t="s">
        <v>190</v>
      </c>
      <c r="B102" s="34"/>
      <c r="C102" s="22">
        <v>37</v>
      </c>
      <c r="D102" s="22">
        <v>17</v>
      </c>
      <c r="E102" s="22">
        <v>79</v>
      </c>
      <c r="F102" s="22">
        <v>57</v>
      </c>
      <c r="H102" s="30"/>
    </row>
    <row r="103" spans="1:8" x14ac:dyDescent="0.3">
      <c r="A103" s="21" t="s">
        <v>191</v>
      </c>
      <c r="B103" s="34"/>
      <c r="C103" s="22">
        <v>38</v>
      </c>
      <c r="D103" s="22">
        <v>35</v>
      </c>
      <c r="E103" s="22">
        <v>121</v>
      </c>
      <c r="F103" s="22">
        <v>30</v>
      </c>
      <c r="H103" s="30"/>
    </row>
    <row r="104" spans="1:8" x14ac:dyDescent="0.3">
      <c r="A104" s="21" t="s">
        <v>192</v>
      </c>
      <c r="B104" s="34"/>
      <c r="C104" s="22">
        <v>45</v>
      </c>
      <c r="D104" s="22">
        <v>18</v>
      </c>
      <c r="E104" s="22">
        <v>66</v>
      </c>
      <c r="F104" s="22">
        <v>10</v>
      </c>
      <c r="H104" s="30"/>
    </row>
    <row r="105" spans="1:8" x14ac:dyDescent="0.3">
      <c r="A105" s="21" t="s">
        <v>193</v>
      </c>
      <c r="B105" s="34" t="s">
        <v>3</v>
      </c>
      <c r="C105" s="22">
        <v>38</v>
      </c>
      <c r="D105" s="22">
        <v>35</v>
      </c>
      <c r="E105" s="22">
        <v>90</v>
      </c>
      <c r="F105" s="22">
        <v>12</v>
      </c>
      <c r="H105" s="30" t="s">
        <v>225</v>
      </c>
    </row>
    <row r="106" spans="1:8" x14ac:dyDescent="0.3">
      <c r="A106" s="21" t="s">
        <v>194</v>
      </c>
      <c r="B106" s="34"/>
      <c r="C106" s="22">
        <v>40</v>
      </c>
      <c r="D106" s="22">
        <v>46</v>
      </c>
      <c r="E106" s="22">
        <v>111</v>
      </c>
      <c r="F106" s="22">
        <v>54</v>
      </c>
      <c r="H106" s="30"/>
    </row>
    <row r="107" spans="1:8" x14ac:dyDescent="0.3">
      <c r="A107" s="21" t="s">
        <v>195</v>
      </c>
      <c r="B107" s="34"/>
      <c r="C107" s="22">
        <v>29</v>
      </c>
      <c r="D107" s="22">
        <v>23</v>
      </c>
      <c r="E107" s="22">
        <v>98</v>
      </c>
      <c r="F107" s="22">
        <v>33</v>
      </c>
      <c r="H107" s="30"/>
    </row>
    <row r="108" spans="1:8" x14ac:dyDescent="0.3">
      <c r="A108" s="21" t="s">
        <v>196</v>
      </c>
      <c r="B108" s="34" t="s">
        <v>25</v>
      </c>
      <c r="C108" s="22">
        <v>32</v>
      </c>
      <c r="D108" s="22">
        <v>42</v>
      </c>
      <c r="E108" s="22">
        <v>117</v>
      </c>
      <c r="F108" s="22">
        <v>10</v>
      </c>
      <c r="H108" s="30" t="s">
        <v>225</v>
      </c>
    </row>
    <row r="109" spans="1:8" x14ac:dyDescent="0.3">
      <c r="A109" s="21" t="s">
        <v>197</v>
      </c>
      <c r="B109" s="34" t="s">
        <v>27</v>
      </c>
      <c r="C109" s="22">
        <v>37</v>
      </c>
      <c r="D109" s="22">
        <v>47</v>
      </c>
      <c r="E109" s="22">
        <v>122</v>
      </c>
      <c r="F109" s="22">
        <v>26</v>
      </c>
      <c r="H109" s="30" t="s">
        <v>225</v>
      </c>
    </row>
    <row r="110" spans="1:8" x14ac:dyDescent="0.3">
      <c r="A110" s="21" t="s">
        <v>198</v>
      </c>
      <c r="B110" s="34"/>
      <c r="C110" s="22">
        <v>37</v>
      </c>
      <c r="D110" s="22">
        <v>20</v>
      </c>
      <c r="E110" s="22">
        <v>121</v>
      </c>
      <c r="F110" s="22">
        <v>53</v>
      </c>
      <c r="H110" s="30"/>
    </row>
    <row r="111" spans="1:8" x14ac:dyDescent="0.3">
      <c r="A111" s="21" t="s">
        <v>199</v>
      </c>
      <c r="B111" s="34"/>
      <c r="C111" s="22">
        <v>18</v>
      </c>
      <c r="D111" s="22">
        <v>30</v>
      </c>
      <c r="E111" s="22">
        <v>66</v>
      </c>
      <c r="F111" s="22">
        <v>10</v>
      </c>
      <c r="H111" s="30"/>
    </row>
    <row r="112" spans="1:8" x14ac:dyDescent="0.3">
      <c r="A112" s="21" t="s">
        <v>200</v>
      </c>
      <c r="B112" s="34"/>
      <c r="C112" s="22">
        <v>35</v>
      </c>
      <c r="D112" s="22">
        <v>41</v>
      </c>
      <c r="E112" s="22">
        <v>105</v>
      </c>
      <c r="F112" s="22">
        <v>57</v>
      </c>
      <c r="H112" s="30"/>
    </row>
    <row r="113" spans="1:8" x14ac:dyDescent="0.3">
      <c r="A113" s="21" t="s">
        <v>201</v>
      </c>
      <c r="B113" s="34"/>
      <c r="C113" s="22">
        <v>32</v>
      </c>
      <c r="D113" s="22">
        <v>5</v>
      </c>
      <c r="E113" s="22">
        <v>81</v>
      </c>
      <c r="F113" s="22">
        <v>5</v>
      </c>
      <c r="H113" s="30"/>
    </row>
    <row r="114" spans="1:8" x14ac:dyDescent="0.3">
      <c r="A114" s="21" t="s">
        <v>202</v>
      </c>
      <c r="B114" s="34" t="s">
        <v>19</v>
      </c>
      <c r="C114" s="22">
        <v>47</v>
      </c>
      <c r="D114" s="22">
        <v>37</v>
      </c>
      <c r="E114" s="22">
        <v>122</v>
      </c>
      <c r="F114" s="22">
        <v>20</v>
      </c>
      <c r="H114" s="30" t="s">
        <v>225</v>
      </c>
    </row>
    <row r="115" spans="1:8" x14ac:dyDescent="0.3">
      <c r="A115" s="21" t="s">
        <v>203</v>
      </c>
      <c r="B115" s="34"/>
      <c r="C115" s="22">
        <v>32</v>
      </c>
      <c r="D115" s="22">
        <v>28</v>
      </c>
      <c r="E115" s="22">
        <v>93</v>
      </c>
      <c r="F115" s="22">
        <v>42</v>
      </c>
      <c r="H115" s="30"/>
    </row>
    <row r="116" spans="1:8" x14ac:dyDescent="0.3">
      <c r="A116" s="21" t="s">
        <v>204</v>
      </c>
      <c r="B116" s="34"/>
      <c r="C116" s="22">
        <v>43</v>
      </c>
      <c r="D116" s="22">
        <v>33</v>
      </c>
      <c r="E116" s="22">
        <v>96</v>
      </c>
      <c r="F116" s="22">
        <v>44</v>
      </c>
      <c r="H116" s="30"/>
    </row>
    <row r="117" spans="1:8" x14ac:dyDescent="0.3">
      <c r="A117" s="21" t="s">
        <v>205</v>
      </c>
      <c r="B117" s="34"/>
      <c r="C117" s="22">
        <v>57</v>
      </c>
      <c r="D117" s="22">
        <v>10</v>
      </c>
      <c r="E117" s="22">
        <v>135</v>
      </c>
      <c r="F117" s="22">
        <v>15</v>
      </c>
      <c r="H117" s="30"/>
    </row>
    <row r="118" spans="1:8" x14ac:dyDescent="0.3">
      <c r="A118" s="21" t="s">
        <v>206</v>
      </c>
      <c r="B118" s="34"/>
      <c r="C118" s="22">
        <v>47</v>
      </c>
      <c r="D118" s="22">
        <v>40</v>
      </c>
      <c r="E118" s="22">
        <v>117</v>
      </c>
      <c r="F118" s="22">
        <v>26</v>
      </c>
      <c r="H118" s="30"/>
    </row>
    <row r="119" spans="1:8" x14ac:dyDescent="0.3">
      <c r="A119" s="21" t="s">
        <v>207</v>
      </c>
      <c r="B119" s="34"/>
      <c r="C119" s="22">
        <v>39</v>
      </c>
      <c r="D119" s="22">
        <v>48</v>
      </c>
      <c r="E119" s="22">
        <v>89</v>
      </c>
      <c r="F119" s="22">
        <v>38</v>
      </c>
      <c r="H119" s="30"/>
    </row>
    <row r="120" spans="1:8" x14ac:dyDescent="0.3">
      <c r="A120" s="21" t="s">
        <v>208</v>
      </c>
      <c r="B120" s="34"/>
      <c r="C120" s="22">
        <v>42</v>
      </c>
      <c r="D120" s="22">
        <v>6</v>
      </c>
      <c r="E120" s="22">
        <v>72</v>
      </c>
      <c r="F120" s="22">
        <v>34</v>
      </c>
      <c r="H120" s="30"/>
    </row>
    <row r="121" spans="1:8" x14ac:dyDescent="0.3">
      <c r="A121" s="21" t="s">
        <v>209</v>
      </c>
      <c r="B121" s="34"/>
      <c r="C121" s="22">
        <v>37</v>
      </c>
      <c r="D121" s="22">
        <v>13</v>
      </c>
      <c r="E121" s="22">
        <v>93</v>
      </c>
      <c r="F121" s="22">
        <v>17</v>
      </c>
      <c r="H121" s="30"/>
    </row>
    <row r="122" spans="1:8" x14ac:dyDescent="0.3">
      <c r="A122" s="21" t="s">
        <v>210</v>
      </c>
      <c r="B122" s="34"/>
      <c r="C122" s="22">
        <v>43</v>
      </c>
      <c r="D122" s="22">
        <v>2</v>
      </c>
      <c r="E122" s="22">
        <v>76</v>
      </c>
      <c r="F122" s="22">
        <v>8</v>
      </c>
      <c r="H122" s="30"/>
    </row>
    <row r="123" spans="1:8" x14ac:dyDescent="0.3">
      <c r="A123" s="21" t="s">
        <v>211</v>
      </c>
      <c r="B123" s="34" t="s">
        <v>2</v>
      </c>
      <c r="C123" s="22">
        <v>27</v>
      </c>
      <c r="D123" s="22">
        <v>57</v>
      </c>
      <c r="E123" s="22">
        <v>82</v>
      </c>
      <c r="F123" s="22">
        <v>27</v>
      </c>
      <c r="H123" s="30" t="s">
        <v>225</v>
      </c>
    </row>
    <row r="124" spans="1:8" x14ac:dyDescent="0.3">
      <c r="A124" s="21" t="s">
        <v>212</v>
      </c>
      <c r="B124" s="34"/>
      <c r="C124" s="22">
        <v>41</v>
      </c>
      <c r="D124" s="22">
        <v>39</v>
      </c>
      <c r="E124" s="22">
        <v>83</v>
      </c>
      <c r="F124" s="22">
        <v>33</v>
      </c>
      <c r="H124" s="30"/>
    </row>
    <row r="125" spans="1:8" x14ac:dyDescent="0.3">
      <c r="A125" s="21" t="s">
        <v>213</v>
      </c>
      <c r="B125" s="34"/>
      <c r="C125" s="22">
        <v>43</v>
      </c>
      <c r="D125" s="22">
        <v>40</v>
      </c>
      <c r="E125" s="22">
        <v>79</v>
      </c>
      <c r="F125" s="22">
        <v>24</v>
      </c>
      <c r="H125" s="30"/>
    </row>
    <row r="126" spans="1:8" x14ac:dyDescent="0.3">
      <c r="A126" s="21" t="s">
        <v>214</v>
      </c>
      <c r="B126" s="34"/>
      <c r="C126" s="22">
        <v>36</v>
      </c>
      <c r="D126" s="22">
        <v>9</v>
      </c>
      <c r="E126" s="22">
        <v>95</v>
      </c>
      <c r="F126" s="22">
        <v>59</v>
      </c>
      <c r="H126" s="30"/>
    </row>
    <row r="127" spans="1:8" x14ac:dyDescent="0.3">
      <c r="A127" s="21" t="s">
        <v>215</v>
      </c>
      <c r="B127" s="34"/>
      <c r="C127" s="22">
        <v>49</v>
      </c>
      <c r="D127" s="22">
        <v>13</v>
      </c>
      <c r="E127" s="22">
        <v>123</v>
      </c>
      <c r="F127" s="22">
        <v>6</v>
      </c>
      <c r="H127" s="30"/>
    </row>
    <row r="128" spans="1:8" x14ac:dyDescent="0.3">
      <c r="A128" s="21" t="s">
        <v>216</v>
      </c>
      <c r="B128" s="34"/>
      <c r="C128" s="22">
        <v>48</v>
      </c>
      <c r="D128" s="22">
        <v>25</v>
      </c>
      <c r="E128" s="22">
        <v>123</v>
      </c>
      <c r="F128" s="22">
        <v>21</v>
      </c>
      <c r="H128" s="30"/>
    </row>
    <row r="129" spans="1:8" x14ac:dyDescent="0.3">
      <c r="A129" s="21" t="s">
        <v>217</v>
      </c>
      <c r="B129" s="34"/>
      <c r="C129" s="22">
        <v>36</v>
      </c>
      <c r="D129" s="22">
        <v>51</v>
      </c>
      <c r="E129" s="22">
        <v>75</v>
      </c>
      <c r="F129" s="22">
        <v>58</v>
      </c>
      <c r="H129" s="30"/>
    </row>
    <row r="130" spans="1:8" x14ac:dyDescent="0.3">
      <c r="A130" s="21" t="s">
        <v>218</v>
      </c>
      <c r="B130" s="34" t="s">
        <v>17</v>
      </c>
      <c r="C130" s="22">
        <v>38</v>
      </c>
      <c r="D130" s="22">
        <v>53</v>
      </c>
      <c r="E130" s="22">
        <v>77</v>
      </c>
      <c r="F130" s="22">
        <v>2</v>
      </c>
      <c r="H130" s="30" t="s">
        <v>225</v>
      </c>
    </row>
    <row r="131" spans="1:8" x14ac:dyDescent="0.3">
      <c r="A131" s="21" t="s">
        <v>219</v>
      </c>
      <c r="B131" s="34"/>
      <c r="C131" s="22">
        <v>37</v>
      </c>
      <c r="D131" s="22">
        <v>43</v>
      </c>
      <c r="E131" s="22">
        <v>97</v>
      </c>
      <c r="F131" s="22">
        <v>17</v>
      </c>
      <c r="H131" s="30"/>
    </row>
    <row r="132" spans="1:8" x14ac:dyDescent="0.3">
      <c r="A132" s="21" t="s">
        <v>220</v>
      </c>
      <c r="B132" s="34"/>
      <c r="C132" s="22">
        <v>34</v>
      </c>
      <c r="D132" s="22">
        <v>14</v>
      </c>
      <c r="E132" s="22">
        <v>77</v>
      </c>
      <c r="F132" s="22">
        <v>57</v>
      </c>
      <c r="H132" s="30"/>
    </row>
    <row r="133" spans="1:8" x14ac:dyDescent="0.3">
      <c r="A133" s="21" t="s">
        <v>221</v>
      </c>
      <c r="B133" s="34"/>
      <c r="C133" s="22">
        <v>49</v>
      </c>
      <c r="D133" s="22">
        <v>54</v>
      </c>
      <c r="E133" s="22">
        <v>97</v>
      </c>
      <c r="F133" s="22">
        <v>7</v>
      </c>
      <c r="H133" s="30"/>
    </row>
    <row r="134" spans="1:8" x14ac:dyDescent="0.3">
      <c r="A134" s="28"/>
      <c r="B134" s="36"/>
      <c r="C134" s="29"/>
      <c r="D134" s="29"/>
      <c r="E134" s="29"/>
      <c r="F134" s="29"/>
      <c r="H134" s="30"/>
    </row>
    <row r="135" spans="1:8" x14ac:dyDescent="0.3">
      <c r="B135" s="32">
        <f>133-1-COUNTIF(B2:B133,"")</f>
        <v>32</v>
      </c>
      <c r="H135" s="32">
        <f>COUNTIF(H2:H133,"x")</f>
        <v>32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4.4" x14ac:dyDescent="0.3"/>
  <cols>
    <col min="2" max="2" width="14.109375" bestFit="1" customWidth="1"/>
    <col min="3" max="3" width="15" bestFit="1" customWidth="1"/>
    <col min="11" max="11" width="8.88671875" customWidth="1"/>
  </cols>
  <sheetData>
    <row r="1" spans="1:35" x14ac:dyDescent="0.3">
      <c r="A1" s="6" t="s">
        <v>74</v>
      </c>
      <c r="B1" s="1" t="s">
        <v>64</v>
      </c>
      <c r="C1" s="1" t="s">
        <v>65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</row>
    <row r="2" spans="1:35" x14ac:dyDescent="0.3">
      <c r="A2" s="2" t="s">
        <v>28</v>
      </c>
      <c r="B2" t="s">
        <v>66</v>
      </c>
      <c r="C2" t="s">
        <v>68</v>
      </c>
      <c r="D2" s="7" t="s">
        <v>73</v>
      </c>
      <c r="E2" s="3">
        <f>D3</f>
        <v>1856</v>
      </c>
      <c r="F2" s="3">
        <f>D4</f>
        <v>2334</v>
      </c>
      <c r="G2" s="3">
        <f>D5</f>
        <v>2250</v>
      </c>
      <c r="H2" s="3">
        <f>D6</f>
        <v>2090</v>
      </c>
      <c r="I2" s="3">
        <f>D7</f>
        <v>1803</v>
      </c>
      <c r="J2" s="3">
        <f>D8</f>
        <v>1867</v>
      </c>
      <c r="K2" s="3">
        <f>D9</f>
        <v>2066</v>
      </c>
      <c r="L2" s="3">
        <f>D10</f>
        <v>1065</v>
      </c>
      <c r="M2" s="3">
        <f>D11</f>
        <v>823</v>
      </c>
      <c r="N2" s="3">
        <f>D12</f>
        <v>2031</v>
      </c>
      <c r="O2" s="3">
        <f>D13</f>
        <v>1939</v>
      </c>
      <c r="P2" s="3">
        <f>D14</f>
        <v>1177</v>
      </c>
      <c r="Q2" s="3">
        <f>D15</f>
        <v>1750</v>
      </c>
      <c r="R2" s="3">
        <f>D16</f>
        <v>2047</v>
      </c>
      <c r="S2" s="3">
        <f>D17</f>
        <v>1360</v>
      </c>
      <c r="T2" s="3">
        <f>D18</f>
        <v>2363</v>
      </c>
      <c r="U2" s="3">
        <f>D19</f>
        <v>1796</v>
      </c>
      <c r="V2" s="3">
        <f>D20</f>
        <v>2686</v>
      </c>
      <c r="W2" s="3">
        <f>D21</f>
        <v>1523</v>
      </c>
      <c r="X2" s="3">
        <f>D22</f>
        <v>2459</v>
      </c>
      <c r="Y2" s="3">
        <f>D23</f>
        <v>2459</v>
      </c>
      <c r="Z2" s="3">
        <f>D24</f>
        <v>742</v>
      </c>
      <c r="AA2" s="3">
        <f>D25</f>
        <v>2394</v>
      </c>
      <c r="AB2" s="3">
        <f>D26</f>
        <v>2110</v>
      </c>
      <c r="AC2" s="3">
        <f>D27</f>
        <v>355</v>
      </c>
      <c r="AD2" s="3">
        <f>D28</f>
        <v>1508</v>
      </c>
      <c r="AE2" s="3">
        <f>D29</f>
        <v>754</v>
      </c>
      <c r="AF2" s="3">
        <f>D30</f>
        <v>1509</v>
      </c>
      <c r="AG2" s="3">
        <f>D31</f>
        <v>2158</v>
      </c>
      <c r="AH2" s="3">
        <f>D32</f>
        <v>1682</v>
      </c>
      <c r="AI2" s="3">
        <f>D33</f>
        <v>2348</v>
      </c>
    </row>
    <row r="3" spans="1:35" x14ac:dyDescent="0.3">
      <c r="A3" s="2" t="s">
        <v>10</v>
      </c>
      <c r="B3" t="s">
        <v>66</v>
      </c>
      <c r="C3" t="s">
        <v>69</v>
      </c>
      <c r="D3">
        <v>1856</v>
      </c>
      <c r="E3" s="7" t="s">
        <v>73</v>
      </c>
      <c r="F3" s="3">
        <f>E4</f>
        <v>677</v>
      </c>
      <c r="G3" s="3">
        <f>E5</f>
        <v>894</v>
      </c>
      <c r="H3" s="3">
        <f>E6</f>
        <v>244</v>
      </c>
      <c r="I3" s="3">
        <f>E7</f>
        <v>709</v>
      </c>
      <c r="J3" s="3">
        <f>E8</f>
        <v>461</v>
      </c>
      <c r="K3" s="3">
        <f>E9</f>
        <v>710</v>
      </c>
      <c r="L3" s="3">
        <f>E10</f>
        <v>782</v>
      </c>
      <c r="M3" s="3">
        <f>E11</f>
        <v>1401</v>
      </c>
      <c r="N3" s="3">
        <f>E12</f>
        <v>719</v>
      </c>
      <c r="O3" s="3">
        <f>E13</f>
        <v>921</v>
      </c>
      <c r="P3" s="3">
        <f>E14</f>
        <v>794</v>
      </c>
      <c r="Q3" s="3">
        <f>E15</f>
        <v>528</v>
      </c>
      <c r="R3" s="3">
        <f>E16</f>
        <v>346</v>
      </c>
      <c r="S3" s="3">
        <f>E17</f>
        <v>800</v>
      </c>
      <c r="T3" s="3">
        <f>E18</f>
        <v>662</v>
      </c>
      <c r="U3" s="3">
        <f>E19</f>
        <v>1114</v>
      </c>
      <c r="V3" s="3">
        <f>E20</f>
        <v>1095</v>
      </c>
      <c r="W3" s="3">
        <f>E21</f>
        <v>469</v>
      </c>
      <c r="X3" s="3">
        <f>E22</f>
        <v>881</v>
      </c>
      <c r="Y3" s="3">
        <f>E23</f>
        <v>881</v>
      </c>
      <c r="Z3" s="3">
        <f>E24</f>
        <v>2466</v>
      </c>
      <c r="AA3" s="3">
        <f>E25</f>
        <v>774</v>
      </c>
      <c r="AB3" s="3">
        <f>E26</f>
        <v>685</v>
      </c>
      <c r="AC3" s="3">
        <f>E27</f>
        <v>2141</v>
      </c>
      <c r="AD3" s="3">
        <f>E28</f>
        <v>2670</v>
      </c>
      <c r="AE3" s="3">
        <f>E29</f>
        <v>2477</v>
      </c>
      <c r="AF3" s="3">
        <f>E30</f>
        <v>553</v>
      </c>
      <c r="AG3" s="3">
        <f>E31</f>
        <v>457</v>
      </c>
      <c r="AH3" s="3">
        <f>E32</f>
        <v>248</v>
      </c>
      <c r="AI3" s="3">
        <f>E33</f>
        <v>638</v>
      </c>
    </row>
    <row r="4" spans="1:35" x14ac:dyDescent="0.3">
      <c r="A4" s="2" t="s">
        <v>15</v>
      </c>
      <c r="B4" t="s">
        <v>67</v>
      </c>
      <c r="C4" t="s">
        <v>71</v>
      </c>
      <c r="D4">
        <v>2334</v>
      </c>
      <c r="E4">
        <v>677</v>
      </c>
      <c r="F4" s="7" t="s">
        <v>73</v>
      </c>
      <c r="G4" s="3">
        <f>F5</f>
        <v>363</v>
      </c>
      <c r="H4" s="3">
        <f>F6</f>
        <v>436</v>
      </c>
      <c r="I4" s="3">
        <f>F7</f>
        <v>700</v>
      </c>
      <c r="J4" s="3">
        <f>F8</f>
        <v>498</v>
      </c>
      <c r="K4" s="3">
        <f>F9</f>
        <v>374</v>
      </c>
      <c r="L4" s="3">
        <f>F10</f>
        <v>1364</v>
      </c>
      <c r="M4" s="3">
        <f>F11</f>
        <v>1658</v>
      </c>
      <c r="N4" s="3">
        <f>F12</f>
        <v>524</v>
      </c>
      <c r="O4" s="3">
        <f>F13</f>
        <v>902</v>
      </c>
      <c r="P4" s="3">
        <f>F14</f>
        <v>1450</v>
      </c>
      <c r="Q4" s="3">
        <f>F15</f>
        <v>574</v>
      </c>
      <c r="R4" s="3">
        <f>F16</f>
        <v>750</v>
      </c>
      <c r="S4" s="3">
        <f>F17</f>
        <v>1057</v>
      </c>
      <c r="T4" s="3">
        <f>F18</f>
        <v>1095</v>
      </c>
      <c r="U4" s="3">
        <f>F19</f>
        <v>1109</v>
      </c>
      <c r="V4" s="3">
        <f>F20</f>
        <v>401</v>
      </c>
      <c r="W4" s="3">
        <f>F21</f>
        <v>1125</v>
      </c>
      <c r="X4" s="3">
        <f>F22</f>
        <v>188</v>
      </c>
      <c r="Y4" s="3">
        <f>F23</f>
        <v>188</v>
      </c>
      <c r="Z4" s="3">
        <f>F24</f>
        <v>2813</v>
      </c>
      <c r="AA4" s="3">
        <f>F25</f>
        <v>97</v>
      </c>
      <c r="AB4" s="3">
        <f>F26</f>
        <v>246</v>
      </c>
      <c r="AC4" s="3">
        <f>F27</f>
        <v>2667</v>
      </c>
      <c r="AD4" s="3">
        <f>F28</f>
        <v>2800</v>
      </c>
      <c r="AE4" s="3">
        <f>F29</f>
        <v>2819</v>
      </c>
      <c r="AF4" s="3">
        <f>F30</f>
        <v>816</v>
      </c>
      <c r="AG4" s="3">
        <f>F31</f>
        <v>947</v>
      </c>
      <c r="AH4" s="3">
        <f>F32</f>
        <v>704</v>
      </c>
      <c r="AI4" s="3">
        <f>F33</f>
        <v>39</v>
      </c>
    </row>
    <row r="5" spans="1:35" x14ac:dyDescent="0.3">
      <c r="A5" s="2" t="s">
        <v>16</v>
      </c>
      <c r="B5" t="s">
        <v>67</v>
      </c>
      <c r="C5" t="s">
        <v>70</v>
      </c>
      <c r="D5">
        <v>2250</v>
      </c>
      <c r="E5">
        <v>894</v>
      </c>
      <c r="F5">
        <v>363</v>
      </c>
      <c r="G5" s="7" t="s">
        <v>73</v>
      </c>
      <c r="H5" s="3">
        <f>G6</f>
        <v>657</v>
      </c>
      <c r="I5" s="3">
        <f>G7</f>
        <v>533</v>
      </c>
      <c r="J5" s="3">
        <f>G8</f>
        <v>428</v>
      </c>
      <c r="K5" s="3">
        <f>G9</f>
        <v>190</v>
      </c>
      <c r="L5" s="3">
        <f>G10</f>
        <v>1364</v>
      </c>
      <c r="M5" s="3">
        <f>G11</f>
        <v>1521</v>
      </c>
      <c r="N5" s="3">
        <f>G12</f>
        <v>258</v>
      </c>
      <c r="O5" s="3">
        <f>G13</f>
        <v>735</v>
      </c>
      <c r="P5" s="3">
        <f>G14</f>
        <v>1559</v>
      </c>
      <c r="Q5" s="3">
        <f>G15</f>
        <v>500</v>
      </c>
      <c r="R5" s="3">
        <f>G16</f>
        <v>1038</v>
      </c>
      <c r="S5" s="3">
        <f>G17</f>
        <v>983</v>
      </c>
      <c r="T5" s="3">
        <f>G18</f>
        <v>1384</v>
      </c>
      <c r="U5" s="3">
        <f>G19</f>
        <v>942</v>
      </c>
      <c r="V5" s="3">
        <f>G20</f>
        <v>455</v>
      </c>
      <c r="W5" s="3">
        <f>G21</f>
        <v>1237</v>
      </c>
      <c r="X5" s="3">
        <f>G22</f>
        <v>379</v>
      </c>
      <c r="Y5" s="3">
        <f>G23</f>
        <v>379</v>
      </c>
      <c r="Z5" s="3">
        <f>G24</f>
        <v>2646</v>
      </c>
      <c r="AA5" s="3">
        <f>G25</f>
        <v>381</v>
      </c>
      <c r="AB5" s="3">
        <f>G26</f>
        <v>215</v>
      </c>
      <c r="AC5" s="3">
        <f>G27</f>
        <v>2597</v>
      </c>
      <c r="AD5" s="3">
        <f>G28</f>
        <v>2633</v>
      </c>
      <c r="AE5" s="3">
        <f>G29</f>
        <v>2652</v>
      </c>
      <c r="AF5" s="3">
        <f>G30</f>
        <v>742</v>
      </c>
      <c r="AG5" s="3">
        <f>G31</f>
        <v>1235</v>
      </c>
      <c r="AH5" s="3">
        <f>G32</f>
        <v>705</v>
      </c>
      <c r="AI5" s="3">
        <f>G33</f>
        <v>382</v>
      </c>
    </row>
    <row r="6" spans="1:35" x14ac:dyDescent="0.3">
      <c r="A6" s="2" t="s">
        <v>6</v>
      </c>
      <c r="B6" t="s">
        <v>66</v>
      </c>
      <c r="C6" t="s">
        <v>69</v>
      </c>
      <c r="D6">
        <v>2090</v>
      </c>
      <c r="E6">
        <v>244</v>
      </c>
      <c r="F6">
        <v>436</v>
      </c>
      <c r="G6">
        <v>657</v>
      </c>
      <c r="H6" s="7" t="s">
        <v>73</v>
      </c>
      <c r="I6" s="3">
        <f>H7</f>
        <v>754</v>
      </c>
      <c r="J6" s="3">
        <f>H8</f>
        <v>482</v>
      </c>
      <c r="K6" s="3">
        <f>H9</f>
        <v>517</v>
      </c>
      <c r="L6" s="3">
        <f>H10</f>
        <v>1028</v>
      </c>
      <c r="M6" s="3">
        <f>H11</f>
        <v>1562</v>
      </c>
      <c r="N6" s="3">
        <f>H12</f>
        <v>668</v>
      </c>
      <c r="O6" s="3">
        <f>H13</f>
        <v>965</v>
      </c>
      <c r="P6" s="3">
        <f>H14</f>
        <v>1038</v>
      </c>
      <c r="Q6" s="3">
        <f>H15</f>
        <v>575</v>
      </c>
      <c r="R6" s="3">
        <f>H16</f>
        <v>384</v>
      </c>
      <c r="S6" s="3">
        <f>H17</f>
        <v>961</v>
      </c>
      <c r="T6" s="3">
        <f>H18</f>
        <v>730</v>
      </c>
      <c r="U6" s="3">
        <f>H19</f>
        <v>1165</v>
      </c>
      <c r="V6" s="3">
        <f>H20</f>
        <v>860</v>
      </c>
      <c r="W6" s="3">
        <f>H21</f>
        <v>713</v>
      </c>
      <c r="X6" s="3">
        <f>H22</f>
        <v>646</v>
      </c>
      <c r="Y6" s="3">
        <f>H23</f>
        <v>646</v>
      </c>
      <c r="Z6" s="3">
        <f>H24</f>
        <v>2762</v>
      </c>
      <c r="AA6" s="3">
        <f>H25</f>
        <v>533</v>
      </c>
      <c r="AB6" s="3">
        <f>H26</f>
        <v>450</v>
      </c>
      <c r="AC6" s="3">
        <f>H27</f>
        <v>2387</v>
      </c>
      <c r="AD6" s="3">
        <f>H28</f>
        <v>2831</v>
      </c>
      <c r="AE6" s="3">
        <f>H29</f>
        <v>2768</v>
      </c>
      <c r="AF6" s="3">
        <f>H30</f>
        <v>714</v>
      </c>
      <c r="AG6" s="3">
        <f>H31</f>
        <v>581</v>
      </c>
      <c r="AH6" s="3">
        <f>H32</f>
        <v>408</v>
      </c>
      <c r="AI6" s="3">
        <f>H33</f>
        <v>397</v>
      </c>
    </row>
    <row r="7" spans="1:35" x14ac:dyDescent="0.3">
      <c r="A7" s="2" t="s">
        <v>8</v>
      </c>
      <c r="B7" t="s">
        <v>66</v>
      </c>
      <c r="C7" t="s">
        <v>71</v>
      </c>
      <c r="D7">
        <v>1803</v>
      </c>
      <c r="E7">
        <v>709</v>
      </c>
      <c r="F7">
        <v>700</v>
      </c>
      <c r="G7">
        <v>533</v>
      </c>
      <c r="H7">
        <v>754</v>
      </c>
      <c r="I7" s="7" t="s">
        <v>73</v>
      </c>
      <c r="J7" s="3">
        <f>I8</f>
        <v>295</v>
      </c>
      <c r="K7" s="3">
        <f>I9</f>
        <v>343</v>
      </c>
      <c r="L7" s="3">
        <f>I10</f>
        <v>945</v>
      </c>
      <c r="M7" s="3">
        <f>I11</f>
        <v>1004</v>
      </c>
      <c r="N7" s="3">
        <f>I12</f>
        <v>286</v>
      </c>
      <c r="O7" s="3">
        <f>I13</f>
        <v>203</v>
      </c>
      <c r="P7" s="3">
        <f>I14</f>
        <v>1099</v>
      </c>
      <c r="Q7" s="3">
        <f>I15</f>
        <v>184</v>
      </c>
      <c r="R7" s="3">
        <f>I16</f>
        <v>1064</v>
      </c>
      <c r="S7" s="3">
        <f>I17</f>
        <v>527</v>
      </c>
      <c r="T7" s="3">
        <f>I18</f>
        <v>1380</v>
      </c>
      <c r="U7" s="3">
        <f>I19</f>
        <v>410</v>
      </c>
      <c r="V7" s="3">
        <f>I20</f>
        <v>990</v>
      </c>
      <c r="W7" s="3">
        <f>I21</f>
        <v>925</v>
      </c>
      <c r="X7" s="3">
        <f>I22</f>
        <v>789</v>
      </c>
      <c r="Y7" s="3">
        <f>I23</f>
        <v>789</v>
      </c>
      <c r="Z7" s="3">
        <f>I24</f>
        <v>2129</v>
      </c>
      <c r="AA7" s="3">
        <f>I25</f>
        <v>758</v>
      </c>
      <c r="AB7" s="3">
        <f>I26</f>
        <v>460</v>
      </c>
      <c r="AC7" s="3">
        <f>I27</f>
        <v>2079</v>
      </c>
      <c r="AD7" s="3">
        <f>I28</f>
        <v>2101</v>
      </c>
      <c r="AE7" s="3">
        <f>I29</f>
        <v>2135</v>
      </c>
      <c r="AF7" s="3">
        <f>I30</f>
        <v>294</v>
      </c>
      <c r="AG7" s="3">
        <f>I31</f>
        <v>1175</v>
      </c>
      <c r="AH7" s="3">
        <f>I32</f>
        <v>471</v>
      </c>
      <c r="AI7" s="3">
        <f>I33</f>
        <v>696</v>
      </c>
    </row>
    <row r="8" spans="1:35" x14ac:dyDescent="0.3">
      <c r="A8" s="2" t="s">
        <v>26</v>
      </c>
      <c r="B8" t="s">
        <v>67</v>
      </c>
      <c r="C8" t="s">
        <v>71</v>
      </c>
      <c r="D8">
        <v>1867</v>
      </c>
      <c r="E8">
        <v>461</v>
      </c>
      <c r="F8">
        <v>498</v>
      </c>
      <c r="G8">
        <v>428</v>
      </c>
      <c r="H8">
        <v>482</v>
      </c>
      <c r="I8">
        <v>295</v>
      </c>
      <c r="J8" s="7" t="s">
        <v>73</v>
      </c>
      <c r="K8" s="3">
        <f>J9</f>
        <v>244</v>
      </c>
      <c r="L8" s="3">
        <f>J10</f>
        <v>938</v>
      </c>
      <c r="M8" s="3">
        <f>J11</f>
        <v>1193</v>
      </c>
      <c r="N8" s="3">
        <f>J12</f>
        <v>255</v>
      </c>
      <c r="O8" s="3">
        <f>J13</f>
        <v>504</v>
      </c>
      <c r="P8" s="3">
        <f>J14</f>
        <v>1133</v>
      </c>
      <c r="Q8" s="3">
        <f>J15</f>
        <v>110</v>
      </c>
      <c r="R8" s="3">
        <f>J16</f>
        <v>803</v>
      </c>
      <c r="S8" s="3">
        <f>J17</f>
        <v>591</v>
      </c>
      <c r="T8" s="3">
        <f>J18</f>
        <v>1130</v>
      </c>
      <c r="U8" s="3">
        <f>J19</f>
        <v>703</v>
      </c>
      <c r="V8" s="3">
        <f>J20</f>
        <v>864</v>
      </c>
      <c r="W8" s="3">
        <f>J21</f>
        <v>811</v>
      </c>
      <c r="X8" s="3">
        <f>J22</f>
        <v>633</v>
      </c>
      <c r="Y8" s="3">
        <f>J23</f>
        <v>633</v>
      </c>
      <c r="Z8" s="3">
        <f>J24</f>
        <v>2382</v>
      </c>
      <c r="AA8" s="3">
        <f>J25</f>
        <v>568</v>
      </c>
      <c r="AB8" s="3">
        <f>J26</f>
        <v>284</v>
      </c>
      <c r="AC8" s="3">
        <f>J27</f>
        <v>2202</v>
      </c>
      <c r="AD8" s="3">
        <f>J28</f>
        <v>2388</v>
      </c>
      <c r="AE8" s="3">
        <f>J29</f>
        <v>2388</v>
      </c>
      <c r="AF8" s="3">
        <f>J30</f>
        <v>351</v>
      </c>
      <c r="AG8" s="3">
        <f>J31</f>
        <v>925</v>
      </c>
      <c r="AH8" s="3">
        <f>J32</f>
        <v>279</v>
      </c>
      <c r="AI8" s="3">
        <f>J33</f>
        <v>506</v>
      </c>
    </row>
    <row r="9" spans="1:35" x14ac:dyDescent="0.3">
      <c r="A9" s="2" t="s">
        <v>18</v>
      </c>
      <c r="B9" t="s">
        <v>67</v>
      </c>
      <c r="C9" t="s">
        <v>71</v>
      </c>
      <c r="D9">
        <v>2066</v>
      </c>
      <c r="E9">
        <v>710</v>
      </c>
      <c r="F9">
        <v>374</v>
      </c>
      <c r="G9">
        <v>190</v>
      </c>
      <c r="H9">
        <v>517</v>
      </c>
      <c r="I9">
        <v>343</v>
      </c>
      <c r="J9">
        <v>244</v>
      </c>
      <c r="K9" s="7" t="s">
        <v>73</v>
      </c>
      <c r="L9" s="3">
        <f>K10</f>
        <v>1180</v>
      </c>
      <c r="M9" s="3">
        <f>K11</f>
        <v>1332</v>
      </c>
      <c r="N9" s="3">
        <f>K12</f>
        <v>168</v>
      </c>
      <c r="O9" s="3">
        <f>K13</f>
        <v>546</v>
      </c>
      <c r="P9" s="3">
        <f>K14</f>
        <v>1376</v>
      </c>
      <c r="Q9" s="3">
        <f>K15</f>
        <v>317</v>
      </c>
      <c r="R9" s="3">
        <f>K16</f>
        <v>898</v>
      </c>
      <c r="S9" s="3">
        <f>K17</f>
        <v>799</v>
      </c>
      <c r="T9" s="3">
        <f>K18</f>
        <v>1243</v>
      </c>
      <c r="U9" s="3">
        <f>K19</f>
        <v>753</v>
      </c>
      <c r="V9" s="3">
        <f>K20</f>
        <v>639</v>
      </c>
      <c r="W9" s="3">
        <f>K21</f>
        <v>1053</v>
      </c>
      <c r="X9" s="3">
        <f>K22</f>
        <v>464</v>
      </c>
      <c r="Y9" s="3">
        <f>K23</f>
        <v>464</v>
      </c>
      <c r="Z9" s="3">
        <f>K24</f>
        <v>2457</v>
      </c>
      <c r="AA9" s="3">
        <f>K25</f>
        <v>433</v>
      </c>
      <c r="AB9" s="3">
        <f>K26</f>
        <v>134</v>
      </c>
      <c r="AC9" s="3">
        <f>K27</f>
        <v>2408</v>
      </c>
      <c r="AD9" s="3">
        <f>K28</f>
        <v>2444</v>
      </c>
      <c r="AE9" s="3">
        <f>K29</f>
        <v>2463</v>
      </c>
      <c r="AF9" s="3">
        <f>K30</f>
        <v>559</v>
      </c>
      <c r="AG9" s="3">
        <f>K31</f>
        <v>1095</v>
      </c>
      <c r="AH9" s="3">
        <f>K32</f>
        <v>521</v>
      </c>
      <c r="AI9" s="3">
        <f>K33</f>
        <v>371</v>
      </c>
    </row>
    <row r="10" spans="1:35" x14ac:dyDescent="0.3">
      <c r="A10" s="2" t="s">
        <v>5</v>
      </c>
      <c r="B10" t="s">
        <v>66</v>
      </c>
      <c r="C10" t="s">
        <v>70</v>
      </c>
      <c r="D10">
        <v>1065</v>
      </c>
      <c r="E10">
        <v>782</v>
      </c>
      <c r="F10">
        <v>1364</v>
      </c>
      <c r="G10">
        <v>1364</v>
      </c>
      <c r="H10">
        <v>1028</v>
      </c>
      <c r="I10">
        <v>945</v>
      </c>
      <c r="J10">
        <v>938</v>
      </c>
      <c r="K10">
        <v>1180</v>
      </c>
      <c r="L10" s="7" t="s">
        <v>73</v>
      </c>
      <c r="M10" s="3">
        <f>L11</f>
        <v>880</v>
      </c>
      <c r="N10" s="3">
        <f>L12</f>
        <v>1181</v>
      </c>
      <c r="O10" s="3">
        <f>L13</f>
        <v>1137</v>
      </c>
      <c r="P10" s="3">
        <f>L14</f>
        <v>239</v>
      </c>
      <c r="Q10" s="3">
        <f>L15</f>
        <v>900</v>
      </c>
      <c r="R10" s="3">
        <f>L16</f>
        <v>1029</v>
      </c>
      <c r="S10" s="3">
        <f>L17</f>
        <v>555</v>
      </c>
      <c r="T10" s="3">
        <f>L18</f>
        <v>1345</v>
      </c>
      <c r="U10" s="3">
        <f>L19</f>
        <v>991</v>
      </c>
      <c r="V10" s="3">
        <f>L20</f>
        <v>1761</v>
      </c>
      <c r="W10" s="3">
        <f>L21</f>
        <v>505</v>
      </c>
      <c r="X10" s="3">
        <f>L22</f>
        <v>1546</v>
      </c>
      <c r="Y10" s="3">
        <f>L23</f>
        <v>1546</v>
      </c>
      <c r="Z10" s="3">
        <f>L24</f>
        <v>1824</v>
      </c>
      <c r="AA10" s="3">
        <f>L25</f>
        <v>1462</v>
      </c>
      <c r="AB10" s="3">
        <f>L26</f>
        <v>1220</v>
      </c>
      <c r="AC10" s="3">
        <f>L27</f>
        <v>1360</v>
      </c>
      <c r="AD10" s="3">
        <f>L28</f>
        <v>2204</v>
      </c>
      <c r="AE10" s="3">
        <f>L29</f>
        <v>1835</v>
      </c>
      <c r="AF10" s="3">
        <f>L30</f>
        <v>652</v>
      </c>
      <c r="AG10" s="3">
        <f>L31</f>
        <v>1140</v>
      </c>
      <c r="AH10" s="3">
        <f>L32</f>
        <v>661</v>
      </c>
      <c r="AI10" s="3">
        <f>L33</f>
        <v>1327</v>
      </c>
    </row>
    <row r="11" spans="1:35" x14ac:dyDescent="0.3">
      <c r="A11" s="2" t="s">
        <v>22</v>
      </c>
      <c r="B11" t="s">
        <v>67</v>
      </c>
      <c r="C11" t="s">
        <v>68</v>
      </c>
      <c r="D11">
        <v>823</v>
      </c>
      <c r="E11">
        <v>1401</v>
      </c>
      <c r="F11">
        <v>1658</v>
      </c>
      <c r="G11">
        <v>1521</v>
      </c>
      <c r="H11">
        <v>1562</v>
      </c>
      <c r="I11">
        <v>1004</v>
      </c>
      <c r="J11">
        <v>1193</v>
      </c>
      <c r="K11">
        <v>1332</v>
      </c>
      <c r="L11">
        <v>880</v>
      </c>
      <c r="M11" s="7" t="s">
        <v>73</v>
      </c>
      <c r="N11" s="3">
        <f>M12</f>
        <v>1270</v>
      </c>
      <c r="O11" s="3">
        <f>M13</f>
        <v>1102</v>
      </c>
      <c r="P11" s="3">
        <f>M14</f>
        <v>1120</v>
      </c>
      <c r="Q11" s="3">
        <f>M15</f>
        <v>1086</v>
      </c>
      <c r="R11" s="3">
        <f>M16</f>
        <v>1751</v>
      </c>
      <c r="S11" s="3">
        <f>M17</f>
        <v>603</v>
      </c>
      <c r="T11" s="3">
        <f>M18</f>
        <v>2068</v>
      </c>
      <c r="U11" s="3">
        <f>M19</f>
        <v>914</v>
      </c>
      <c r="V11" s="3">
        <f>M20</f>
        <v>1981</v>
      </c>
      <c r="W11" s="3">
        <f>M21</f>
        <v>1383</v>
      </c>
      <c r="X11" s="3">
        <f>M22</f>
        <v>1780</v>
      </c>
      <c r="Y11" s="3">
        <f>M23</f>
        <v>1780</v>
      </c>
      <c r="Z11" s="3">
        <f>M24</f>
        <v>1263</v>
      </c>
      <c r="AA11" s="3">
        <f>M25</f>
        <v>1729</v>
      </c>
      <c r="AB11" s="3">
        <f>M26</f>
        <v>1445</v>
      </c>
      <c r="AC11" s="3">
        <f>M27</f>
        <v>1079</v>
      </c>
      <c r="AD11" s="3">
        <f>M28</f>
        <v>1332</v>
      </c>
      <c r="AE11" s="3">
        <f>M29</f>
        <v>1269</v>
      </c>
      <c r="AF11" s="3">
        <f>M30</f>
        <v>851</v>
      </c>
      <c r="AG11" s="3">
        <f>M31</f>
        <v>1861</v>
      </c>
      <c r="AH11" s="3">
        <f>M32</f>
        <v>1158</v>
      </c>
      <c r="AI11" s="3">
        <f>M33</f>
        <v>1667</v>
      </c>
    </row>
    <row r="12" spans="1:35" x14ac:dyDescent="0.3">
      <c r="A12" s="2" t="s">
        <v>30</v>
      </c>
      <c r="B12" t="s">
        <v>66</v>
      </c>
      <c r="C12" t="s">
        <v>71</v>
      </c>
      <c r="D12">
        <v>2031</v>
      </c>
      <c r="E12">
        <v>719</v>
      </c>
      <c r="F12">
        <v>524</v>
      </c>
      <c r="G12">
        <v>258</v>
      </c>
      <c r="H12">
        <v>668</v>
      </c>
      <c r="I12">
        <v>286</v>
      </c>
      <c r="J12">
        <v>255</v>
      </c>
      <c r="K12">
        <v>168</v>
      </c>
      <c r="L12">
        <v>1181</v>
      </c>
      <c r="M12">
        <v>1270</v>
      </c>
      <c r="N12" s="7" t="s">
        <v>73</v>
      </c>
      <c r="O12" s="3">
        <f>N13</f>
        <v>484</v>
      </c>
      <c r="P12" s="3">
        <f>N14</f>
        <v>1315</v>
      </c>
      <c r="Q12" s="3">
        <f>N15</f>
        <v>277</v>
      </c>
      <c r="R12" s="3">
        <f>N16</f>
        <v>1011</v>
      </c>
      <c r="S12" s="3">
        <f>N17</f>
        <v>792</v>
      </c>
      <c r="T12" s="3">
        <f>N18</f>
        <v>1357</v>
      </c>
      <c r="U12" s="3">
        <f>N19</f>
        <v>694</v>
      </c>
      <c r="V12" s="3">
        <f>N20</f>
        <v>706</v>
      </c>
      <c r="W12" s="3">
        <f>N21</f>
        <v>1066</v>
      </c>
      <c r="X12" s="3">
        <f>N22</f>
        <v>615</v>
      </c>
      <c r="Y12" s="3">
        <f>N23</f>
        <v>615</v>
      </c>
      <c r="Z12" s="3">
        <f>N24</f>
        <v>2394</v>
      </c>
      <c r="AA12" s="3">
        <f>N25</f>
        <v>584</v>
      </c>
      <c r="AB12" s="3">
        <f>N26</f>
        <v>285</v>
      </c>
      <c r="AC12" s="3">
        <f>N27</f>
        <v>2344</v>
      </c>
      <c r="AD12" s="3">
        <f>N28</f>
        <v>2386</v>
      </c>
      <c r="AE12" s="3">
        <f>N29</f>
        <v>2400</v>
      </c>
      <c r="AF12" s="3">
        <f>N30</f>
        <v>525</v>
      </c>
      <c r="AG12" s="3">
        <f>N31</f>
        <v>1179</v>
      </c>
      <c r="AH12" s="3">
        <f>N32</f>
        <v>534</v>
      </c>
      <c r="AI12" s="3">
        <f>N33</f>
        <v>522</v>
      </c>
    </row>
    <row r="13" spans="1:35" x14ac:dyDescent="0.3">
      <c r="A13" s="2" t="s">
        <v>20</v>
      </c>
      <c r="B13" t="s">
        <v>66</v>
      </c>
      <c r="C13" t="s">
        <v>71</v>
      </c>
      <c r="D13">
        <v>1939</v>
      </c>
      <c r="E13">
        <v>921</v>
      </c>
      <c r="F13">
        <v>902</v>
      </c>
      <c r="G13">
        <v>735</v>
      </c>
      <c r="H13">
        <v>965</v>
      </c>
      <c r="I13">
        <v>203</v>
      </c>
      <c r="J13">
        <v>504</v>
      </c>
      <c r="K13">
        <v>546</v>
      </c>
      <c r="L13">
        <v>1137</v>
      </c>
      <c r="M13">
        <v>1102</v>
      </c>
      <c r="N13">
        <v>484</v>
      </c>
      <c r="O13" s="7" t="s">
        <v>73</v>
      </c>
      <c r="P13" s="3">
        <f>O14</f>
        <v>1304</v>
      </c>
      <c r="Q13" s="3">
        <f>O15</f>
        <v>394</v>
      </c>
      <c r="R13" s="3">
        <f>O16</f>
        <v>1275</v>
      </c>
      <c r="S13" s="3">
        <f>O17</f>
        <v>626</v>
      </c>
      <c r="T13" s="3">
        <f>O18</f>
        <v>1591</v>
      </c>
      <c r="U13" s="3">
        <f>O19</f>
        <v>279</v>
      </c>
      <c r="V13" s="3">
        <f>O20</f>
        <v>1197</v>
      </c>
      <c r="W13" s="3">
        <f>O21</f>
        <v>1130</v>
      </c>
      <c r="X13" s="3">
        <f>O22</f>
        <v>996</v>
      </c>
      <c r="Y13" s="3">
        <f>O23</f>
        <v>996</v>
      </c>
      <c r="Z13" s="3">
        <f>O24</f>
        <v>2227</v>
      </c>
      <c r="AA13" s="3">
        <f>O25</f>
        <v>965</v>
      </c>
      <c r="AB13" s="3">
        <f>O26</f>
        <v>666</v>
      </c>
      <c r="AC13" s="3">
        <f>O27</f>
        <v>2178</v>
      </c>
      <c r="AD13" s="3">
        <f>O28</f>
        <v>1937</v>
      </c>
      <c r="AE13" s="3">
        <f>O29</f>
        <v>2233</v>
      </c>
      <c r="AF13" s="3">
        <f>O30</f>
        <v>487</v>
      </c>
      <c r="AG13" s="3">
        <f>O31</f>
        <v>1386</v>
      </c>
      <c r="AH13" s="3">
        <f>O32</f>
        <v>681</v>
      </c>
      <c r="AI13" s="3">
        <f>O33</f>
        <v>903</v>
      </c>
    </row>
    <row r="14" spans="1:35" x14ac:dyDescent="0.3">
      <c r="A14" s="2" t="s">
        <v>12</v>
      </c>
      <c r="B14" t="s">
        <v>67</v>
      </c>
      <c r="C14" t="s">
        <v>69</v>
      </c>
      <c r="D14">
        <v>1177</v>
      </c>
      <c r="E14">
        <v>794</v>
      </c>
      <c r="F14">
        <v>1450</v>
      </c>
      <c r="G14">
        <v>1559</v>
      </c>
      <c r="H14">
        <v>1038</v>
      </c>
      <c r="I14">
        <v>1099</v>
      </c>
      <c r="J14">
        <v>1133</v>
      </c>
      <c r="K14">
        <v>1376</v>
      </c>
      <c r="L14">
        <v>239</v>
      </c>
      <c r="M14">
        <v>1120</v>
      </c>
      <c r="N14">
        <v>1315</v>
      </c>
      <c r="O14">
        <v>1304</v>
      </c>
      <c r="P14" s="7" t="s">
        <v>73</v>
      </c>
      <c r="Q14" s="3">
        <f>P15</f>
        <v>1033</v>
      </c>
      <c r="R14" s="3">
        <f>P16</f>
        <v>872</v>
      </c>
      <c r="S14" s="3">
        <f>P17</f>
        <v>794</v>
      </c>
      <c r="T14" s="3">
        <f>P18</f>
        <v>1188</v>
      </c>
      <c r="U14" s="3">
        <f>P19</f>
        <v>1230</v>
      </c>
      <c r="V14" s="3">
        <f>P20</f>
        <v>1845</v>
      </c>
      <c r="W14" s="3">
        <f>P21</f>
        <v>348</v>
      </c>
      <c r="X14" s="3">
        <f>P22</f>
        <v>1631</v>
      </c>
      <c r="Y14" s="3">
        <f>P23</f>
        <v>1631</v>
      </c>
      <c r="Z14" s="3">
        <f>P24</f>
        <v>1918</v>
      </c>
      <c r="AA14" s="3">
        <f>P25</f>
        <v>1547</v>
      </c>
      <c r="AB14" s="3">
        <f>P26</f>
        <v>1418</v>
      </c>
      <c r="AC14" s="3">
        <f>P27</f>
        <v>1472</v>
      </c>
      <c r="AD14" s="3">
        <f>P28</f>
        <v>2443</v>
      </c>
      <c r="AE14" s="3">
        <f>P29</f>
        <v>1930</v>
      </c>
      <c r="AF14" s="3">
        <f>P30</f>
        <v>851</v>
      </c>
      <c r="AG14" s="3">
        <f>P31</f>
        <v>983</v>
      </c>
      <c r="AH14" s="3">
        <f>P32</f>
        <v>857</v>
      </c>
      <c r="AI14" s="3">
        <f>P33</f>
        <v>1412</v>
      </c>
    </row>
    <row r="15" spans="1:35" x14ac:dyDescent="0.3">
      <c r="A15" s="2" t="s">
        <v>13</v>
      </c>
      <c r="B15" t="s">
        <v>67</v>
      </c>
      <c r="C15" t="s">
        <v>69</v>
      </c>
      <c r="D15">
        <v>1750</v>
      </c>
      <c r="E15">
        <v>528</v>
      </c>
      <c r="F15">
        <v>574</v>
      </c>
      <c r="G15">
        <v>500</v>
      </c>
      <c r="H15">
        <v>575</v>
      </c>
      <c r="I15">
        <v>184</v>
      </c>
      <c r="J15">
        <v>110</v>
      </c>
      <c r="K15">
        <v>317</v>
      </c>
      <c r="L15">
        <v>900</v>
      </c>
      <c r="M15">
        <v>1086</v>
      </c>
      <c r="N15">
        <v>277</v>
      </c>
      <c r="O15">
        <v>394</v>
      </c>
      <c r="P15">
        <v>1033</v>
      </c>
      <c r="Q15" s="7" t="s">
        <v>73</v>
      </c>
      <c r="R15" s="3">
        <f>Q16</f>
        <v>881</v>
      </c>
      <c r="S15" s="3">
        <f>Q17</f>
        <v>483</v>
      </c>
      <c r="T15" s="3">
        <f>Q18</f>
        <v>1197</v>
      </c>
      <c r="U15" s="3">
        <f>Q19</f>
        <v>592</v>
      </c>
      <c r="V15" s="3">
        <f>Q20</f>
        <v>936</v>
      </c>
      <c r="W15" s="3">
        <f>Q21</f>
        <v>820</v>
      </c>
      <c r="X15" s="3">
        <f>Q22</f>
        <v>709</v>
      </c>
      <c r="Y15" s="3">
        <f>Q23</f>
        <v>709</v>
      </c>
      <c r="Z15" s="3">
        <f>Q24</f>
        <v>2268</v>
      </c>
      <c r="AA15" s="3">
        <f>Q25</f>
        <v>644</v>
      </c>
      <c r="AB15" s="3">
        <f>Q26</f>
        <v>360</v>
      </c>
      <c r="AC15" s="3">
        <f>Q27</f>
        <v>2093</v>
      </c>
      <c r="AD15" s="3">
        <f>Q28</f>
        <v>2273</v>
      </c>
      <c r="AE15" s="3">
        <f>Q29</f>
        <v>2274</v>
      </c>
      <c r="AF15" s="3">
        <f>Q30</f>
        <v>242</v>
      </c>
      <c r="AG15" s="3">
        <f>Q31</f>
        <v>992</v>
      </c>
      <c r="AH15" s="3">
        <f>Q32</f>
        <v>287</v>
      </c>
      <c r="AI15" s="3">
        <f>Q33</f>
        <v>582</v>
      </c>
    </row>
    <row r="16" spans="1:35" x14ac:dyDescent="0.3">
      <c r="A16" s="2" t="s">
        <v>11</v>
      </c>
      <c r="B16" t="s">
        <v>67</v>
      </c>
      <c r="C16" t="s">
        <v>69</v>
      </c>
      <c r="D16">
        <v>2047</v>
      </c>
      <c r="E16">
        <v>346</v>
      </c>
      <c r="F16">
        <v>750</v>
      </c>
      <c r="G16">
        <v>1038</v>
      </c>
      <c r="H16">
        <v>384</v>
      </c>
      <c r="I16">
        <v>1064</v>
      </c>
      <c r="J16">
        <v>803</v>
      </c>
      <c r="K16">
        <v>898</v>
      </c>
      <c r="L16">
        <v>1029</v>
      </c>
      <c r="M16">
        <v>1751</v>
      </c>
      <c r="N16">
        <v>1011</v>
      </c>
      <c r="O16">
        <v>1275</v>
      </c>
      <c r="P16">
        <v>872</v>
      </c>
      <c r="Q16">
        <v>881</v>
      </c>
      <c r="R16" s="7" t="s">
        <v>73</v>
      </c>
      <c r="S16" s="3">
        <f>R17</f>
        <v>1146</v>
      </c>
      <c r="T16" s="3">
        <f>R18</f>
        <v>346</v>
      </c>
      <c r="U16" s="3">
        <f>R19</f>
        <v>1460</v>
      </c>
      <c r="V16" s="3">
        <f>R20</f>
        <v>1150</v>
      </c>
      <c r="W16" s="3">
        <f>R21</f>
        <v>547</v>
      </c>
      <c r="X16" s="3">
        <f>R22</f>
        <v>938</v>
      </c>
      <c r="Y16" s="3">
        <f>R23</f>
        <v>938</v>
      </c>
      <c r="Z16" s="3">
        <f>R24</f>
        <v>2812</v>
      </c>
      <c r="AA16" s="3">
        <f>R25</f>
        <v>847</v>
      </c>
      <c r="AB16" s="3">
        <f>R26</f>
        <v>831</v>
      </c>
      <c r="AC16" s="3">
        <f>R27</f>
        <v>2341</v>
      </c>
      <c r="AD16" s="3">
        <f>R28</f>
        <v>3016</v>
      </c>
      <c r="AE16" s="3">
        <f>R29</f>
        <v>2823</v>
      </c>
      <c r="AF16" s="3">
        <f>R30</f>
        <v>899</v>
      </c>
      <c r="AG16" s="3">
        <f>R31</f>
        <v>200</v>
      </c>
      <c r="AH16" s="3">
        <f>R32</f>
        <v>593</v>
      </c>
      <c r="AI16" s="3">
        <f>R33</f>
        <v>711</v>
      </c>
    </row>
    <row r="17" spans="1:35" x14ac:dyDescent="0.3">
      <c r="A17" s="2" t="s">
        <v>14</v>
      </c>
      <c r="B17" t="s">
        <v>67</v>
      </c>
      <c r="C17" t="s">
        <v>68</v>
      </c>
      <c r="D17">
        <v>1360</v>
      </c>
      <c r="E17">
        <v>800</v>
      </c>
      <c r="F17">
        <v>1057</v>
      </c>
      <c r="G17">
        <v>983</v>
      </c>
      <c r="H17">
        <v>961</v>
      </c>
      <c r="I17">
        <v>527</v>
      </c>
      <c r="J17">
        <v>591</v>
      </c>
      <c r="K17">
        <v>799</v>
      </c>
      <c r="L17">
        <v>555</v>
      </c>
      <c r="M17">
        <v>603</v>
      </c>
      <c r="N17">
        <v>792</v>
      </c>
      <c r="O17">
        <v>626</v>
      </c>
      <c r="P17">
        <v>794</v>
      </c>
      <c r="Q17">
        <v>483</v>
      </c>
      <c r="R17">
        <v>1146</v>
      </c>
      <c r="S17" s="7" t="s">
        <v>73</v>
      </c>
      <c r="T17" s="3">
        <f>S18</f>
        <v>1464</v>
      </c>
      <c r="U17" s="3">
        <f>S19</f>
        <v>437</v>
      </c>
      <c r="V17" s="3">
        <f>S20</f>
        <v>1418</v>
      </c>
      <c r="W17" s="3">
        <f>S21</f>
        <v>911</v>
      </c>
      <c r="X17" s="3">
        <f>S22</f>
        <v>1191</v>
      </c>
      <c r="Y17" s="3">
        <f>S23</f>
        <v>1191</v>
      </c>
      <c r="Z17" s="3">
        <f>S24</f>
        <v>1801</v>
      </c>
      <c r="AA17" s="3">
        <f>S25</f>
        <v>1126</v>
      </c>
      <c r="AB17" s="3">
        <f>S26</f>
        <v>842</v>
      </c>
      <c r="AC17" s="3">
        <f>S27</f>
        <v>1680</v>
      </c>
      <c r="AD17" s="3">
        <f>S28</f>
        <v>1871</v>
      </c>
      <c r="AE17" s="3">
        <f>S29</f>
        <v>1807</v>
      </c>
      <c r="AF17" s="3">
        <f>S30</f>
        <v>248</v>
      </c>
      <c r="AG17" s="3">
        <f>S31</f>
        <v>1259</v>
      </c>
      <c r="AH17" s="3">
        <f>S32</f>
        <v>555</v>
      </c>
      <c r="AI17" s="3">
        <f>S33</f>
        <v>1064</v>
      </c>
    </row>
    <row r="18" spans="1:35" x14ac:dyDescent="0.3">
      <c r="A18" s="2" t="s">
        <v>24</v>
      </c>
      <c r="B18" t="s">
        <v>67</v>
      </c>
      <c r="C18" t="s">
        <v>70</v>
      </c>
      <c r="D18">
        <v>2363</v>
      </c>
      <c r="E18">
        <v>662</v>
      </c>
      <c r="F18">
        <v>1095</v>
      </c>
      <c r="G18">
        <v>1384</v>
      </c>
      <c r="H18">
        <v>730</v>
      </c>
      <c r="I18">
        <v>1380</v>
      </c>
      <c r="J18">
        <v>1130</v>
      </c>
      <c r="K18">
        <v>1243</v>
      </c>
      <c r="L18">
        <v>1345</v>
      </c>
      <c r="M18">
        <v>2068</v>
      </c>
      <c r="N18">
        <v>1357</v>
      </c>
      <c r="O18">
        <v>1591</v>
      </c>
      <c r="P18">
        <v>1188</v>
      </c>
      <c r="Q18">
        <v>1197</v>
      </c>
      <c r="R18">
        <v>346</v>
      </c>
      <c r="S18">
        <v>1464</v>
      </c>
      <c r="T18" s="7" t="s">
        <v>73</v>
      </c>
      <c r="U18" s="3">
        <f>T19</f>
        <v>1776</v>
      </c>
      <c r="V18" s="3">
        <f>T20</f>
        <v>1496</v>
      </c>
      <c r="W18" s="3">
        <f>T21</f>
        <v>863</v>
      </c>
      <c r="X18" s="3">
        <f>T22</f>
        <v>1283</v>
      </c>
      <c r="Y18" s="3">
        <f>T23</f>
        <v>1283</v>
      </c>
      <c r="Z18" s="3">
        <f>T24</f>
        <v>3128</v>
      </c>
      <c r="AA18" s="3">
        <f>T25</f>
        <v>1192</v>
      </c>
      <c r="AB18" s="3">
        <f>T26</f>
        <v>1178</v>
      </c>
      <c r="AC18" s="3">
        <f>T27</f>
        <v>2657</v>
      </c>
      <c r="AD18" s="3">
        <f>T28</f>
        <v>3333</v>
      </c>
      <c r="AE18" s="3">
        <f>T29</f>
        <v>3139</v>
      </c>
      <c r="AF18" s="3">
        <f>T30</f>
        <v>1215</v>
      </c>
      <c r="AG18" s="3">
        <f>T31</f>
        <v>280</v>
      </c>
      <c r="AH18" s="3">
        <f>T32</f>
        <v>910</v>
      </c>
      <c r="AI18" s="3">
        <f>T33</f>
        <v>1056</v>
      </c>
    </row>
    <row r="19" spans="1:35" x14ac:dyDescent="0.3">
      <c r="A19" s="2" t="s">
        <v>9</v>
      </c>
      <c r="B19" t="s">
        <v>66</v>
      </c>
      <c r="C19" t="s">
        <v>71</v>
      </c>
      <c r="D19">
        <v>1796</v>
      </c>
      <c r="E19">
        <v>1114</v>
      </c>
      <c r="F19">
        <v>1109</v>
      </c>
      <c r="G19">
        <v>942</v>
      </c>
      <c r="H19">
        <v>1165</v>
      </c>
      <c r="I19">
        <v>410</v>
      </c>
      <c r="J19">
        <v>703</v>
      </c>
      <c r="K19">
        <v>753</v>
      </c>
      <c r="L19">
        <v>991</v>
      </c>
      <c r="M19">
        <v>914</v>
      </c>
      <c r="N19">
        <v>694</v>
      </c>
      <c r="O19">
        <v>279</v>
      </c>
      <c r="P19">
        <v>1230</v>
      </c>
      <c r="Q19">
        <v>592</v>
      </c>
      <c r="R19">
        <v>1460</v>
      </c>
      <c r="S19">
        <v>437</v>
      </c>
      <c r="T19">
        <v>1776</v>
      </c>
      <c r="U19" s="7" t="s">
        <v>73</v>
      </c>
      <c r="V19" s="3">
        <f>U20</f>
        <v>1407</v>
      </c>
      <c r="W19" s="3">
        <f>U21</f>
        <v>1223</v>
      </c>
      <c r="X19" s="3">
        <f>U22</f>
        <v>1206</v>
      </c>
      <c r="Y19" s="3">
        <f>U23</f>
        <v>1206</v>
      </c>
      <c r="Z19" s="3">
        <f>U24</f>
        <v>2039</v>
      </c>
      <c r="AA19" s="3">
        <f>U25</f>
        <v>1176</v>
      </c>
      <c r="AB19" s="3">
        <f>U26</f>
        <v>877</v>
      </c>
      <c r="AC19" s="3">
        <f>U27</f>
        <v>1989</v>
      </c>
      <c r="AD19" s="3">
        <f>U28</f>
        <v>1658</v>
      </c>
      <c r="AE19" s="3">
        <f>U29</f>
        <v>2045</v>
      </c>
      <c r="AF19" s="3">
        <f>U30</f>
        <v>560</v>
      </c>
      <c r="AG19" s="3">
        <f>U31</f>
        <v>1570</v>
      </c>
      <c r="AH19" s="3">
        <f>U32</f>
        <v>867</v>
      </c>
      <c r="AI19" s="3">
        <f>U33</f>
        <v>1113</v>
      </c>
    </row>
    <row r="20" spans="1:35" x14ac:dyDescent="0.3">
      <c r="A20" s="2" t="s">
        <v>1</v>
      </c>
      <c r="B20" t="s">
        <v>67</v>
      </c>
      <c r="C20" t="s">
        <v>70</v>
      </c>
      <c r="D20">
        <v>2686</v>
      </c>
      <c r="E20">
        <v>1095</v>
      </c>
      <c r="F20">
        <v>401</v>
      </c>
      <c r="G20">
        <v>455</v>
      </c>
      <c r="H20">
        <v>860</v>
      </c>
      <c r="I20">
        <v>990</v>
      </c>
      <c r="J20">
        <v>864</v>
      </c>
      <c r="K20">
        <v>639</v>
      </c>
      <c r="L20">
        <v>1761</v>
      </c>
      <c r="M20">
        <v>1981</v>
      </c>
      <c r="N20">
        <v>706</v>
      </c>
      <c r="O20">
        <v>1197</v>
      </c>
      <c r="P20">
        <v>1845</v>
      </c>
      <c r="Q20">
        <v>936</v>
      </c>
      <c r="R20">
        <v>1150</v>
      </c>
      <c r="S20">
        <v>1418</v>
      </c>
      <c r="T20">
        <v>1496</v>
      </c>
      <c r="U20">
        <v>1407</v>
      </c>
      <c r="V20" s="7" t="s">
        <v>73</v>
      </c>
      <c r="W20" s="3">
        <f>V21</f>
        <v>1518</v>
      </c>
      <c r="X20" s="3">
        <f>V22</f>
        <v>215</v>
      </c>
      <c r="Y20" s="3">
        <f>V23</f>
        <v>215</v>
      </c>
      <c r="Z20" s="3">
        <f>V24</f>
        <v>3105</v>
      </c>
      <c r="AA20" s="3">
        <f>V25</f>
        <v>305</v>
      </c>
      <c r="AB20" s="3">
        <f>V26</f>
        <v>572</v>
      </c>
      <c r="AC20" s="3">
        <f>V27</f>
        <v>3055</v>
      </c>
      <c r="AD20" s="3">
        <f>V28</f>
        <v>3092</v>
      </c>
      <c r="AE20" s="3">
        <f>V29</f>
        <v>3111</v>
      </c>
      <c r="AF20" s="3">
        <f>V30</f>
        <v>1179</v>
      </c>
      <c r="AG20" s="3">
        <f>V31</f>
        <v>1343</v>
      </c>
      <c r="AH20" s="3">
        <f>V32</f>
        <v>1096</v>
      </c>
      <c r="AI20" s="3">
        <f>V33</f>
        <v>435</v>
      </c>
    </row>
    <row r="21" spans="1:35" x14ac:dyDescent="0.3">
      <c r="A21" s="2" t="s">
        <v>31</v>
      </c>
      <c r="B21" t="s">
        <v>66</v>
      </c>
      <c r="C21" t="s">
        <v>69</v>
      </c>
      <c r="D21">
        <v>1523</v>
      </c>
      <c r="E21">
        <v>469</v>
      </c>
      <c r="F21">
        <v>1125</v>
      </c>
      <c r="G21">
        <v>1237</v>
      </c>
      <c r="H21">
        <v>713</v>
      </c>
      <c r="I21">
        <v>925</v>
      </c>
      <c r="J21">
        <v>811</v>
      </c>
      <c r="K21">
        <v>1053</v>
      </c>
      <c r="L21">
        <v>505</v>
      </c>
      <c r="M21">
        <v>1383</v>
      </c>
      <c r="N21">
        <v>1066</v>
      </c>
      <c r="O21">
        <v>1130</v>
      </c>
      <c r="P21">
        <v>348</v>
      </c>
      <c r="Q21">
        <v>820</v>
      </c>
      <c r="R21">
        <v>547</v>
      </c>
      <c r="S21">
        <v>911</v>
      </c>
      <c r="T21">
        <v>863</v>
      </c>
      <c r="U21">
        <v>1223</v>
      </c>
      <c r="V21">
        <v>1518</v>
      </c>
      <c r="W21" s="7" t="s">
        <v>73</v>
      </c>
      <c r="X21" s="3">
        <f>W22</f>
        <v>1308</v>
      </c>
      <c r="Y21" s="3">
        <f>W23</f>
        <v>1308</v>
      </c>
      <c r="Z21" s="3">
        <f>W24</f>
        <v>2265</v>
      </c>
      <c r="AA21" s="3">
        <f>W25</f>
        <v>1224</v>
      </c>
      <c r="AB21" s="3">
        <f>W26</f>
        <v>1095</v>
      </c>
      <c r="AC21" s="3">
        <f>W27</f>
        <v>1817</v>
      </c>
      <c r="AD21" s="3">
        <f>W28</f>
        <v>2707</v>
      </c>
      <c r="AE21" s="3">
        <f>W29</f>
        <v>2276</v>
      </c>
      <c r="AF21" s="3">
        <f>W30</f>
        <v>677</v>
      </c>
      <c r="AG21" s="3">
        <f>W31</f>
        <v>659</v>
      </c>
      <c r="AH21" s="3">
        <f>W32</f>
        <v>533</v>
      </c>
      <c r="AI21" s="3">
        <f>W33</f>
        <v>1089</v>
      </c>
    </row>
    <row r="22" spans="1:35" x14ac:dyDescent="0.3">
      <c r="A22" s="2" t="s">
        <v>7</v>
      </c>
      <c r="B22" t="s">
        <v>66</v>
      </c>
      <c r="C22" t="s">
        <v>70</v>
      </c>
      <c r="D22">
        <v>2459</v>
      </c>
      <c r="E22">
        <v>881</v>
      </c>
      <c r="F22">
        <v>188</v>
      </c>
      <c r="G22">
        <v>379</v>
      </c>
      <c r="H22">
        <v>646</v>
      </c>
      <c r="I22">
        <v>789</v>
      </c>
      <c r="J22">
        <v>633</v>
      </c>
      <c r="K22">
        <v>464</v>
      </c>
      <c r="L22">
        <v>1546</v>
      </c>
      <c r="M22">
        <v>1780</v>
      </c>
      <c r="N22">
        <v>615</v>
      </c>
      <c r="O22">
        <v>996</v>
      </c>
      <c r="P22">
        <v>1631</v>
      </c>
      <c r="Q22">
        <v>709</v>
      </c>
      <c r="R22">
        <v>938</v>
      </c>
      <c r="S22">
        <v>1191</v>
      </c>
      <c r="T22">
        <v>1283</v>
      </c>
      <c r="U22">
        <v>1206</v>
      </c>
      <c r="V22">
        <v>215</v>
      </c>
      <c r="W22">
        <v>1308</v>
      </c>
      <c r="X22" s="7" t="s">
        <v>73</v>
      </c>
      <c r="Y22" s="3">
        <f>X23</f>
        <v>0</v>
      </c>
      <c r="Z22" s="3">
        <f>X24</f>
        <v>2903</v>
      </c>
      <c r="AA22" s="3">
        <f>X25</f>
        <v>95</v>
      </c>
      <c r="AB22" s="3">
        <f>X26</f>
        <v>372</v>
      </c>
      <c r="AC22" s="3">
        <f>X27</f>
        <v>2853</v>
      </c>
      <c r="AD22" s="3">
        <f>X28</f>
        <v>2890</v>
      </c>
      <c r="AE22" s="3">
        <f>X29</f>
        <v>2909</v>
      </c>
      <c r="AF22" s="3">
        <f>X30</f>
        <v>953</v>
      </c>
      <c r="AG22" s="3">
        <f>X31</f>
        <v>1133</v>
      </c>
      <c r="AH22" s="3">
        <f>X32</f>
        <v>886</v>
      </c>
      <c r="AI22" s="3">
        <f>X33</f>
        <v>225</v>
      </c>
    </row>
    <row r="23" spans="1:35" x14ac:dyDescent="0.3">
      <c r="A23" s="2" t="s">
        <v>4</v>
      </c>
      <c r="B23" t="s">
        <v>67</v>
      </c>
      <c r="C23" t="s">
        <v>70</v>
      </c>
      <c r="D23">
        <v>2459</v>
      </c>
      <c r="E23">
        <v>881</v>
      </c>
      <c r="F23">
        <v>188</v>
      </c>
      <c r="G23">
        <v>379</v>
      </c>
      <c r="H23">
        <v>646</v>
      </c>
      <c r="I23">
        <v>789</v>
      </c>
      <c r="J23">
        <v>633</v>
      </c>
      <c r="K23">
        <v>464</v>
      </c>
      <c r="L23">
        <v>1546</v>
      </c>
      <c r="M23">
        <v>1780</v>
      </c>
      <c r="N23">
        <v>615</v>
      </c>
      <c r="O23">
        <v>996</v>
      </c>
      <c r="P23">
        <v>1631</v>
      </c>
      <c r="Q23">
        <v>709</v>
      </c>
      <c r="R23">
        <v>938</v>
      </c>
      <c r="S23">
        <v>1191</v>
      </c>
      <c r="T23">
        <v>1283</v>
      </c>
      <c r="U23">
        <v>1206</v>
      </c>
      <c r="V23">
        <v>215</v>
      </c>
      <c r="W23">
        <v>1308</v>
      </c>
      <c r="X23">
        <v>0</v>
      </c>
      <c r="Y23" s="7" t="s">
        <v>73</v>
      </c>
      <c r="Z23" s="3">
        <f>Y24</f>
        <v>2903</v>
      </c>
      <c r="AA23" s="3">
        <f>Y25</f>
        <v>95</v>
      </c>
      <c r="AB23" s="3">
        <f>Y26</f>
        <v>372</v>
      </c>
      <c r="AC23" s="3">
        <f>Y27</f>
        <v>2853</v>
      </c>
      <c r="AD23" s="3">
        <f>Y28</f>
        <v>2890</v>
      </c>
      <c r="AE23" s="3">
        <f>Y29</f>
        <v>2909</v>
      </c>
      <c r="AF23" s="3">
        <f>Y30</f>
        <v>953</v>
      </c>
      <c r="AG23" s="3">
        <f>Y31</f>
        <v>1133</v>
      </c>
      <c r="AH23" s="3">
        <f>Y32</f>
        <v>886</v>
      </c>
      <c r="AI23" s="3">
        <f>Y33</f>
        <v>225</v>
      </c>
    </row>
    <row r="24" spans="1:35" x14ac:dyDescent="0.3">
      <c r="A24" s="2" t="s">
        <v>21</v>
      </c>
      <c r="B24" t="s">
        <v>67</v>
      </c>
      <c r="C24" t="s">
        <v>68</v>
      </c>
      <c r="D24">
        <v>742</v>
      </c>
      <c r="E24">
        <v>2466</v>
      </c>
      <c r="F24">
        <v>2813</v>
      </c>
      <c r="G24">
        <v>2646</v>
      </c>
      <c r="H24">
        <v>2762</v>
      </c>
      <c r="I24">
        <v>2129</v>
      </c>
      <c r="J24">
        <v>2382</v>
      </c>
      <c r="K24">
        <v>2457</v>
      </c>
      <c r="L24">
        <v>1824</v>
      </c>
      <c r="M24">
        <v>1263</v>
      </c>
      <c r="N24">
        <v>2394</v>
      </c>
      <c r="O24">
        <v>2227</v>
      </c>
      <c r="P24">
        <v>1918</v>
      </c>
      <c r="Q24">
        <v>2268</v>
      </c>
      <c r="R24">
        <v>2812</v>
      </c>
      <c r="S24">
        <v>1801</v>
      </c>
      <c r="T24">
        <v>3128</v>
      </c>
      <c r="U24">
        <v>2039</v>
      </c>
      <c r="V24">
        <v>3105</v>
      </c>
      <c r="W24">
        <v>2265</v>
      </c>
      <c r="X24">
        <v>2903</v>
      </c>
      <c r="Y24">
        <v>2903</v>
      </c>
      <c r="Z24" s="7" t="s">
        <v>73</v>
      </c>
      <c r="AA24" s="3">
        <f>Z25</f>
        <v>2870</v>
      </c>
      <c r="AB24" s="3">
        <f>Z26</f>
        <v>2571</v>
      </c>
      <c r="AC24" s="3">
        <f>Z27</f>
        <v>496</v>
      </c>
      <c r="AD24" s="3">
        <f>Z28</f>
        <v>803</v>
      </c>
      <c r="AE24" s="3">
        <f>Z29</f>
        <v>12</v>
      </c>
      <c r="AF24" s="3">
        <f>Z30</f>
        <v>2050</v>
      </c>
      <c r="AG24" s="3">
        <f>Z31</f>
        <v>2924</v>
      </c>
      <c r="AH24" s="3">
        <f>Z32</f>
        <v>2293</v>
      </c>
      <c r="AI24" s="3">
        <f>Z33</f>
        <v>2807</v>
      </c>
    </row>
    <row r="25" spans="1:35" x14ac:dyDescent="0.3">
      <c r="A25" s="2" t="s">
        <v>29</v>
      </c>
      <c r="B25" t="s">
        <v>66</v>
      </c>
      <c r="C25" t="s">
        <v>70</v>
      </c>
      <c r="D25">
        <v>2394</v>
      </c>
      <c r="E25">
        <v>774</v>
      </c>
      <c r="F25">
        <v>97</v>
      </c>
      <c r="G25">
        <v>381</v>
      </c>
      <c r="H25">
        <v>533</v>
      </c>
      <c r="I25">
        <v>758</v>
      </c>
      <c r="J25">
        <v>568</v>
      </c>
      <c r="K25">
        <v>433</v>
      </c>
      <c r="L25">
        <v>1462</v>
      </c>
      <c r="M25">
        <v>1729</v>
      </c>
      <c r="N25">
        <v>584</v>
      </c>
      <c r="O25">
        <v>965</v>
      </c>
      <c r="P25">
        <v>1547</v>
      </c>
      <c r="Q25">
        <v>644</v>
      </c>
      <c r="R25">
        <v>847</v>
      </c>
      <c r="S25">
        <v>1126</v>
      </c>
      <c r="T25">
        <v>1192</v>
      </c>
      <c r="U25">
        <v>1176</v>
      </c>
      <c r="V25">
        <v>305</v>
      </c>
      <c r="W25">
        <v>1224</v>
      </c>
      <c r="X25">
        <v>95</v>
      </c>
      <c r="Y25">
        <v>95</v>
      </c>
      <c r="Z25">
        <v>2870</v>
      </c>
      <c r="AA25" s="7" t="s">
        <v>73</v>
      </c>
      <c r="AB25" s="3">
        <f>AA26</f>
        <v>305</v>
      </c>
      <c r="AC25" s="3">
        <f>AA27</f>
        <v>2737</v>
      </c>
      <c r="AD25" s="3">
        <f>AA28</f>
        <v>2859</v>
      </c>
      <c r="AE25" s="3">
        <f>AA29</f>
        <v>2878</v>
      </c>
      <c r="AF25" s="3">
        <f>AA30</f>
        <v>886</v>
      </c>
      <c r="AG25" s="3">
        <f>AA31</f>
        <v>1044</v>
      </c>
      <c r="AH25" s="3">
        <f>AA32</f>
        <v>824</v>
      </c>
      <c r="AI25" s="3">
        <f>AA33</f>
        <v>136</v>
      </c>
    </row>
    <row r="26" spans="1:35" x14ac:dyDescent="0.3">
      <c r="A26" s="2" t="s">
        <v>23</v>
      </c>
      <c r="B26" t="s">
        <v>67</v>
      </c>
      <c r="C26" t="s">
        <v>71</v>
      </c>
      <c r="D26">
        <v>2110</v>
      </c>
      <c r="E26">
        <v>685</v>
      </c>
      <c r="F26">
        <v>246</v>
      </c>
      <c r="G26">
        <v>215</v>
      </c>
      <c r="H26">
        <v>450</v>
      </c>
      <c r="I26">
        <v>460</v>
      </c>
      <c r="J26">
        <v>284</v>
      </c>
      <c r="K26">
        <v>134</v>
      </c>
      <c r="L26">
        <v>1220</v>
      </c>
      <c r="M26">
        <v>1445</v>
      </c>
      <c r="N26">
        <v>285</v>
      </c>
      <c r="O26">
        <v>666</v>
      </c>
      <c r="P26">
        <v>1418</v>
      </c>
      <c r="Q26">
        <v>360</v>
      </c>
      <c r="R26">
        <v>831</v>
      </c>
      <c r="S26">
        <v>842</v>
      </c>
      <c r="T26">
        <v>1178</v>
      </c>
      <c r="U26">
        <v>877</v>
      </c>
      <c r="V26">
        <v>572</v>
      </c>
      <c r="W26">
        <v>1095</v>
      </c>
      <c r="X26">
        <v>372</v>
      </c>
      <c r="Y26">
        <v>372</v>
      </c>
      <c r="Z26">
        <v>2571</v>
      </c>
      <c r="AA26">
        <v>305</v>
      </c>
      <c r="AB26" s="7" t="s">
        <v>73</v>
      </c>
      <c r="AC26" s="3">
        <f>AB27</f>
        <v>2453</v>
      </c>
      <c r="AD26" s="3">
        <f>AB28</f>
        <v>2560</v>
      </c>
      <c r="AE26" s="3">
        <f>AB29</f>
        <v>2579</v>
      </c>
      <c r="AF26" s="3">
        <f>AB30</f>
        <v>602</v>
      </c>
      <c r="AG26" s="3">
        <f>AB31</f>
        <v>1027</v>
      </c>
      <c r="AH26" s="3">
        <f>AB32</f>
        <v>561</v>
      </c>
      <c r="AI26" s="3">
        <f>AB33</f>
        <v>243</v>
      </c>
    </row>
    <row r="27" spans="1:35" x14ac:dyDescent="0.3">
      <c r="A27" s="2" t="s">
        <v>25</v>
      </c>
      <c r="B27" t="s">
        <v>67</v>
      </c>
      <c r="C27" t="s">
        <v>68</v>
      </c>
      <c r="D27">
        <v>355</v>
      </c>
      <c r="E27">
        <v>2141</v>
      </c>
      <c r="F27">
        <v>2667</v>
      </c>
      <c r="G27">
        <v>2597</v>
      </c>
      <c r="H27">
        <v>2387</v>
      </c>
      <c r="I27">
        <v>2079</v>
      </c>
      <c r="J27">
        <v>2202</v>
      </c>
      <c r="K27">
        <v>2408</v>
      </c>
      <c r="L27">
        <v>1360</v>
      </c>
      <c r="M27">
        <v>1079</v>
      </c>
      <c r="N27">
        <v>2344</v>
      </c>
      <c r="O27">
        <v>2178</v>
      </c>
      <c r="P27">
        <v>1472</v>
      </c>
      <c r="Q27">
        <v>2093</v>
      </c>
      <c r="R27">
        <v>2341</v>
      </c>
      <c r="S27">
        <v>1680</v>
      </c>
      <c r="T27">
        <v>2657</v>
      </c>
      <c r="U27">
        <v>1989</v>
      </c>
      <c r="V27">
        <v>3055</v>
      </c>
      <c r="W27">
        <v>1817</v>
      </c>
      <c r="X27">
        <v>2853</v>
      </c>
      <c r="Y27">
        <v>2853</v>
      </c>
      <c r="Z27">
        <v>496</v>
      </c>
      <c r="AA27">
        <v>2737</v>
      </c>
      <c r="AB27">
        <v>2453</v>
      </c>
      <c r="AC27" s="7" t="s">
        <v>73</v>
      </c>
      <c r="AD27" s="3">
        <f>AC28</f>
        <v>1257</v>
      </c>
      <c r="AE27" s="3">
        <f>AC29</f>
        <v>503</v>
      </c>
      <c r="AF27" s="3">
        <f>AC30</f>
        <v>1852</v>
      </c>
      <c r="AG27" s="3">
        <f>AC31</f>
        <v>2452</v>
      </c>
      <c r="AH27" s="3">
        <f>AC32</f>
        <v>2025</v>
      </c>
      <c r="AI27" s="3">
        <f>AC33</f>
        <v>2691</v>
      </c>
    </row>
    <row r="28" spans="1:35" x14ac:dyDescent="0.3">
      <c r="A28" s="2" t="s">
        <v>19</v>
      </c>
      <c r="B28" t="s">
        <v>66</v>
      </c>
      <c r="C28" t="s">
        <v>68</v>
      </c>
      <c r="D28">
        <v>1508</v>
      </c>
      <c r="E28">
        <v>2670</v>
      </c>
      <c r="F28">
        <v>2800</v>
      </c>
      <c r="G28">
        <v>2633</v>
      </c>
      <c r="H28">
        <v>2831</v>
      </c>
      <c r="I28">
        <v>2101</v>
      </c>
      <c r="J28">
        <v>2388</v>
      </c>
      <c r="K28">
        <v>2444</v>
      </c>
      <c r="L28">
        <v>2204</v>
      </c>
      <c r="M28">
        <v>1332</v>
      </c>
      <c r="N28">
        <v>2386</v>
      </c>
      <c r="O28">
        <v>1937</v>
      </c>
      <c r="P28">
        <v>2443</v>
      </c>
      <c r="Q28">
        <v>2273</v>
      </c>
      <c r="R28">
        <v>3016</v>
      </c>
      <c r="S28">
        <v>1871</v>
      </c>
      <c r="T28">
        <v>3333</v>
      </c>
      <c r="U28">
        <v>1658</v>
      </c>
      <c r="V28">
        <v>3092</v>
      </c>
      <c r="W28">
        <v>2707</v>
      </c>
      <c r="X28">
        <v>2890</v>
      </c>
      <c r="Y28">
        <v>2890</v>
      </c>
      <c r="Z28">
        <v>803</v>
      </c>
      <c r="AA28">
        <v>2859</v>
      </c>
      <c r="AB28">
        <v>2560</v>
      </c>
      <c r="AC28">
        <v>1257</v>
      </c>
      <c r="AD28" s="7" t="s">
        <v>73</v>
      </c>
      <c r="AE28" s="3">
        <f>AD29</f>
        <v>809</v>
      </c>
      <c r="AF28" s="3">
        <f>AD30</f>
        <v>2145</v>
      </c>
      <c r="AG28" s="3">
        <f>AD31</f>
        <v>3155</v>
      </c>
      <c r="AH28" s="3">
        <f>AD32</f>
        <v>2451</v>
      </c>
      <c r="AI28" s="3">
        <f>AD33</f>
        <v>2805</v>
      </c>
    </row>
    <row r="29" spans="1:35" x14ac:dyDescent="0.3">
      <c r="A29" s="2" t="s">
        <v>27</v>
      </c>
      <c r="B29" t="s">
        <v>66</v>
      </c>
      <c r="C29" t="s">
        <v>68</v>
      </c>
      <c r="D29">
        <v>754</v>
      </c>
      <c r="E29">
        <v>2477</v>
      </c>
      <c r="F29">
        <v>2819</v>
      </c>
      <c r="G29">
        <v>2652</v>
      </c>
      <c r="H29">
        <v>2768</v>
      </c>
      <c r="I29">
        <v>2135</v>
      </c>
      <c r="J29">
        <v>2388</v>
      </c>
      <c r="K29">
        <v>2463</v>
      </c>
      <c r="L29">
        <v>1835</v>
      </c>
      <c r="M29">
        <v>1269</v>
      </c>
      <c r="N29">
        <v>2400</v>
      </c>
      <c r="O29">
        <v>2233</v>
      </c>
      <c r="P29">
        <v>1930</v>
      </c>
      <c r="Q29">
        <v>2274</v>
      </c>
      <c r="R29">
        <v>2823</v>
      </c>
      <c r="S29">
        <v>1807</v>
      </c>
      <c r="T29">
        <v>3139</v>
      </c>
      <c r="U29">
        <v>2045</v>
      </c>
      <c r="V29">
        <v>3111</v>
      </c>
      <c r="W29">
        <v>2276</v>
      </c>
      <c r="X29">
        <v>2909</v>
      </c>
      <c r="Y29">
        <v>2909</v>
      </c>
      <c r="Z29">
        <v>12</v>
      </c>
      <c r="AA29">
        <v>2878</v>
      </c>
      <c r="AB29">
        <v>2579</v>
      </c>
      <c r="AC29">
        <v>503</v>
      </c>
      <c r="AD29">
        <v>809</v>
      </c>
      <c r="AE29" s="7" t="s">
        <v>73</v>
      </c>
      <c r="AF29" s="3">
        <f>AE30</f>
        <v>2055</v>
      </c>
      <c r="AG29" s="3">
        <f>AE31</f>
        <v>2935</v>
      </c>
      <c r="AH29" s="3">
        <f>AE32</f>
        <v>2361</v>
      </c>
      <c r="AI29" s="3">
        <f>AE33</f>
        <v>2813</v>
      </c>
    </row>
    <row r="30" spans="1:35" x14ac:dyDescent="0.3">
      <c r="A30" s="2" t="s">
        <v>3</v>
      </c>
      <c r="B30" t="s">
        <v>66</v>
      </c>
      <c r="C30" t="s">
        <v>68</v>
      </c>
      <c r="D30">
        <v>1509</v>
      </c>
      <c r="E30">
        <v>553</v>
      </c>
      <c r="F30">
        <v>816</v>
      </c>
      <c r="G30">
        <v>742</v>
      </c>
      <c r="H30">
        <v>714</v>
      </c>
      <c r="I30">
        <v>294</v>
      </c>
      <c r="J30">
        <v>351</v>
      </c>
      <c r="K30">
        <v>559</v>
      </c>
      <c r="L30">
        <v>652</v>
      </c>
      <c r="M30">
        <v>851</v>
      </c>
      <c r="N30">
        <v>525</v>
      </c>
      <c r="O30">
        <v>487</v>
      </c>
      <c r="P30">
        <v>851</v>
      </c>
      <c r="Q30">
        <v>242</v>
      </c>
      <c r="R30">
        <v>899</v>
      </c>
      <c r="S30">
        <v>248</v>
      </c>
      <c r="T30">
        <v>1215</v>
      </c>
      <c r="U30">
        <v>560</v>
      </c>
      <c r="V30">
        <v>1179</v>
      </c>
      <c r="W30">
        <v>677</v>
      </c>
      <c r="X30">
        <v>953</v>
      </c>
      <c r="Y30">
        <v>953</v>
      </c>
      <c r="Z30">
        <v>2050</v>
      </c>
      <c r="AA30">
        <v>886</v>
      </c>
      <c r="AB30">
        <v>602</v>
      </c>
      <c r="AC30">
        <v>1852</v>
      </c>
      <c r="AD30">
        <v>2145</v>
      </c>
      <c r="AE30">
        <v>2055</v>
      </c>
      <c r="AF30" s="7" t="s">
        <v>73</v>
      </c>
      <c r="AG30" s="3">
        <f>AF31</f>
        <v>1012</v>
      </c>
      <c r="AH30" s="3">
        <f>AF32</f>
        <v>308</v>
      </c>
      <c r="AI30" s="3">
        <f>AF33</f>
        <v>825</v>
      </c>
    </row>
    <row r="31" spans="1:35" x14ac:dyDescent="0.3">
      <c r="A31" s="2" t="s">
        <v>2</v>
      </c>
      <c r="B31" t="s">
        <v>66</v>
      </c>
      <c r="C31" t="s">
        <v>69</v>
      </c>
      <c r="D31">
        <v>2158</v>
      </c>
      <c r="E31">
        <v>457</v>
      </c>
      <c r="F31">
        <v>947</v>
      </c>
      <c r="G31">
        <v>1235</v>
      </c>
      <c r="H31">
        <v>581</v>
      </c>
      <c r="I31">
        <v>1175</v>
      </c>
      <c r="J31">
        <v>925</v>
      </c>
      <c r="K31">
        <v>1095</v>
      </c>
      <c r="L31">
        <v>1140</v>
      </c>
      <c r="M31">
        <v>1861</v>
      </c>
      <c r="N31">
        <v>1179</v>
      </c>
      <c r="O31">
        <v>1386</v>
      </c>
      <c r="P31">
        <v>983</v>
      </c>
      <c r="Q31">
        <v>992</v>
      </c>
      <c r="R31">
        <v>200</v>
      </c>
      <c r="S31">
        <v>1259</v>
      </c>
      <c r="T31">
        <v>280</v>
      </c>
      <c r="U31">
        <v>1570</v>
      </c>
      <c r="V31">
        <v>1343</v>
      </c>
      <c r="W31">
        <v>659</v>
      </c>
      <c r="X31">
        <v>1133</v>
      </c>
      <c r="Y31">
        <v>1133</v>
      </c>
      <c r="Z31">
        <v>2924</v>
      </c>
      <c r="AA31">
        <v>1044</v>
      </c>
      <c r="AB31">
        <v>1027</v>
      </c>
      <c r="AC31">
        <v>2452</v>
      </c>
      <c r="AD31">
        <v>3155</v>
      </c>
      <c r="AE31">
        <v>2935</v>
      </c>
      <c r="AF31">
        <v>1012</v>
      </c>
      <c r="AG31" s="7" t="s">
        <v>73</v>
      </c>
      <c r="AH31" s="3">
        <f>AG32</f>
        <v>704</v>
      </c>
      <c r="AI31" s="3">
        <f>AG33</f>
        <v>908</v>
      </c>
    </row>
    <row r="32" spans="1:35" x14ac:dyDescent="0.3">
      <c r="A32" s="2" t="s">
        <v>0</v>
      </c>
      <c r="B32" t="s">
        <v>67</v>
      </c>
      <c r="C32" t="s">
        <v>69</v>
      </c>
      <c r="D32">
        <v>1682</v>
      </c>
      <c r="E32">
        <v>248</v>
      </c>
      <c r="F32">
        <v>704</v>
      </c>
      <c r="G32">
        <v>705</v>
      </c>
      <c r="H32">
        <v>408</v>
      </c>
      <c r="I32">
        <v>471</v>
      </c>
      <c r="J32">
        <v>279</v>
      </c>
      <c r="K32">
        <v>521</v>
      </c>
      <c r="L32">
        <v>661</v>
      </c>
      <c r="M32">
        <v>1158</v>
      </c>
      <c r="N32">
        <v>534</v>
      </c>
      <c r="O32">
        <v>681</v>
      </c>
      <c r="P32">
        <v>857</v>
      </c>
      <c r="Q32">
        <v>287</v>
      </c>
      <c r="R32">
        <v>593</v>
      </c>
      <c r="S32">
        <v>555</v>
      </c>
      <c r="T32">
        <v>910</v>
      </c>
      <c r="U32">
        <v>867</v>
      </c>
      <c r="V32">
        <v>1096</v>
      </c>
      <c r="W32">
        <v>533</v>
      </c>
      <c r="X32">
        <v>886</v>
      </c>
      <c r="Y32">
        <v>886</v>
      </c>
      <c r="Z32">
        <v>2293</v>
      </c>
      <c r="AA32">
        <v>824</v>
      </c>
      <c r="AB32">
        <v>561</v>
      </c>
      <c r="AC32">
        <v>2025</v>
      </c>
      <c r="AD32">
        <v>2451</v>
      </c>
      <c r="AE32">
        <v>2361</v>
      </c>
      <c r="AF32">
        <v>308</v>
      </c>
      <c r="AG32">
        <v>704</v>
      </c>
      <c r="AH32" s="7" t="s">
        <v>73</v>
      </c>
      <c r="AI32" s="3">
        <f>AH33</f>
        <v>666</v>
      </c>
    </row>
    <row r="33" spans="1:35" x14ac:dyDescent="0.3">
      <c r="A33" s="2" t="s">
        <v>17</v>
      </c>
      <c r="B33" t="s">
        <v>66</v>
      </c>
      <c r="C33" t="s">
        <v>70</v>
      </c>
      <c r="D33">
        <v>2348</v>
      </c>
      <c r="E33">
        <v>638</v>
      </c>
      <c r="F33">
        <v>39</v>
      </c>
      <c r="G33">
        <v>382</v>
      </c>
      <c r="H33">
        <v>397</v>
      </c>
      <c r="I33">
        <v>696</v>
      </c>
      <c r="J33">
        <v>506</v>
      </c>
      <c r="K33">
        <v>371</v>
      </c>
      <c r="L33">
        <v>1327</v>
      </c>
      <c r="M33">
        <v>1667</v>
      </c>
      <c r="N33">
        <v>522</v>
      </c>
      <c r="O33">
        <v>903</v>
      </c>
      <c r="P33">
        <v>1412</v>
      </c>
      <c r="Q33">
        <v>582</v>
      </c>
      <c r="R33">
        <v>711</v>
      </c>
      <c r="S33">
        <v>1064</v>
      </c>
      <c r="T33">
        <v>1056</v>
      </c>
      <c r="U33">
        <v>1113</v>
      </c>
      <c r="V33">
        <v>435</v>
      </c>
      <c r="W33">
        <v>1089</v>
      </c>
      <c r="X33">
        <v>225</v>
      </c>
      <c r="Y33">
        <v>225</v>
      </c>
      <c r="Z33">
        <v>2807</v>
      </c>
      <c r="AA33">
        <v>136</v>
      </c>
      <c r="AB33">
        <v>243</v>
      </c>
      <c r="AC33">
        <v>2691</v>
      </c>
      <c r="AD33">
        <v>2805</v>
      </c>
      <c r="AE33">
        <v>2813</v>
      </c>
      <c r="AF33">
        <v>825</v>
      </c>
      <c r="AG33">
        <v>908</v>
      </c>
      <c r="AH33">
        <v>666</v>
      </c>
      <c r="AI33" s="7" t="s">
        <v>73</v>
      </c>
    </row>
    <row r="34" spans="1:3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6" spans="1:35" x14ac:dyDescent="0.3">
      <c r="B36" s="5" t="s">
        <v>72</v>
      </c>
    </row>
    <row r="38" spans="1:35" x14ac:dyDescent="0.3">
      <c r="B38" t="s">
        <v>75</v>
      </c>
      <c r="C38" s="8">
        <f>AVERAGE($D$2:$AI$33)</f>
        <v>1234.0241935483871</v>
      </c>
    </row>
    <row r="39" spans="1:35" x14ac:dyDescent="0.3">
      <c r="B39" t="s">
        <v>76</v>
      </c>
      <c r="C39" s="8">
        <f>MEDIAN($D$2:$AI$33)</f>
        <v>1041</v>
      </c>
    </row>
    <row r="40" spans="1:35" x14ac:dyDescent="0.3">
      <c r="B40" t="s">
        <v>77</v>
      </c>
      <c r="C40" s="8">
        <f>MODE($D$2:$AI$33)</f>
        <v>1095</v>
      </c>
      <c r="K40" s="13">
        <f>L57</f>
        <v>16748</v>
      </c>
      <c r="N40" s="13">
        <f>O57</f>
        <v>15274</v>
      </c>
      <c r="Q40" s="13">
        <f>R57</f>
        <v>29780</v>
      </c>
      <c r="T40" s="13">
        <f>U57</f>
        <v>2986</v>
      </c>
      <c r="W40" s="13">
        <f>X57</f>
        <v>21580</v>
      </c>
      <c r="Z40" s="13">
        <f>AA57</f>
        <v>22147</v>
      </c>
      <c r="AC40" s="13">
        <f>AD57</f>
        <v>23126</v>
      </c>
    </row>
    <row r="41" spans="1:35" x14ac:dyDescent="0.3">
      <c r="K41" s="11" t="s">
        <v>28</v>
      </c>
      <c r="N41" s="11" t="s">
        <v>28</v>
      </c>
      <c r="Q41" s="11" t="s">
        <v>19</v>
      </c>
      <c r="T41" s="11" t="s">
        <v>8</v>
      </c>
      <c r="W41" s="11" t="s">
        <v>1</v>
      </c>
      <c r="Z41" s="11" t="s">
        <v>1</v>
      </c>
      <c r="AC41" s="11" t="s">
        <v>1</v>
      </c>
      <c r="AD41" s="12" t="s">
        <v>15</v>
      </c>
      <c r="AE41" t="s">
        <v>16</v>
      </c>
      <c r="AF41" t="s">
        <v>4</v>
      </c>
    </row>
    <row r="42" spans="1:35" x14ac:dyDescent="0.3">
      <c r="K42" s="11" t="s">
        <v>10</v>
      </c>
      <c r="N42" s="11" t="s">
        <v>10</v>
      </c>
      <c r="Q42" s="11" t="s">
        <v>25</v>
      </c>
      <c r="T42" s="11" t="s">
        <v>26</v>
      </c>
      <c r="W42" s="11" t="s">
        <v>25</v>
      </c>
      <c r="Z42" s="11" t="s">
        <v>25</v>
      </c>
      <c r="AC42" s="11" t="s">
        <v>25</v>
      </c>
      <c r="AD42" s="12" t="s">
        <v>22</v>
      </c>
      <c r="AE42" t="s">
        <v>21</v>
      </c>
      <c r="AF42" t="s">
        <v>12</v>
      </c>
      <c r="AG42" t="s">
        <v>14</v>
      </c>
    </row>
    <row r="43" spans="1:35" x14ac:dyDescent="0.3">
      <c r="K43" s="11" t="s">
        <v>15</v>
      </c>
      <c r="N43" s="11" t="s">
        <v>15</v>
      </c>
      <c r="Q43" s="11" t="s">
        <v>1</v>
      </c>
      <c r="T43" s="11" t="s">
        <v>18</v>
      </c>
      <c r="W43" s="11" t="s">
        <v>11</v>
      </c>
      <c r="Z43" s="11" t="s">
        <v>11</v>
      </c>
      <c r="AC43" s="11" t="s">
        <v>24</v>
      </c>
      <c r="AD43" t="s">
        <v>11</v>
      </c>
      <c r="AE43" t="s">
        <v>0</v>
      </c>
      <c r="AF43" s="12" t="s">
        <v>15</v>
      </c>
      <c r="AG43" t="s">
        <v>26</v>
      </c>
    </row>
    <row r="44" spans="1:35" x14ac:dyDescent="0.3">
      <c r="K44" s="11" t="s">
        <v>16</v>
      </c>
      <c r="N44" s="11" t="s">
        <v>6</v>
      </c>
      <c r="Q44" s="11" t="s">
        <v>24</v>
      </c>
      <c r="T44" s="11" t="s">
        <v>13</v>
      </c>
      <c r="W44" s="11" t="s">
        <v>14</v>
      </c>
      <c r="Z44" s="11" t="s">
        <v>22</v>
      </c>
      <c r="AC44" s="17" t="s">
        <v>22</v>
      </c>
      <c r="AD44" s="12" t="s">
        <v>14</v>
      </c>
      <c r="AE44" s="18" t="s">
        <v>13</v>
      </c>
      <c r="AF44" s="18" t="s">
        <v>18</v>
      </c>
      <c r="AG44" s="18" t="s">
        <v>23</v>
      </c>
    </row>
    <row r="45" spans="1:35" x14ac:dyDescent="0.3">
      <c r="C45" s="9"/>
      <c r="D45" s="11" t="s">
        <v>28</v>
      </c>
      <c r="E45" s="11" t="s">
        <v>10</v>
      </c>
      <c r="F45" s="11" t="s">
        <v>15</v>
      </c>
      <c r="G45" s="11" t="s">
        <v>16</v>
      </c>
      <c r="H45" s="11" t="s">
        <v>6</v>
      </c>
      <c r="I45" s="11" t="s">
        <v>8</v>
      </c>
      <c r="K45" s="9" t="s">
        <v>78</v>
      </c>
      <c r="L45">
        <v>1856</v>
      </c>
      <c r="N45" s="16" t="str">
        <f>CONCATENATE(N$41,"/",N42)</f>
        <v>ARI/ATL</v>
      </c>
      <c r="O45">
        <v>1856</v>
      </c>
      <c r="Q45" s="16" t="str">
        <f>CONCATENATE(Q$41,"/",Q42)</f>
        <v>SEA/SD</v>
      </c>
      <c r="R45">
        <f>$AC28</f>
        <v>1257</v>
      </c>
      <c r="T45" s="16" t="str">
        <f>CONCATENATE(T$41,"/",T42)</f>
        <v>CHI/CIN</v>
      </c>
      <c r="U45">
        <f>$J7</f>
        <v>295</v>
      </c>
      <c r="W45" s="16" t="str">
        <f>CONCATENATE(W$41,"/",W42)</f>
        <v>NE/SD</v>
      </c>
      <c r="X45">
        <f>$AC20</f>
        <v>3055</v>
      </c>
      <c r="Z45" s="16" t="str">
        <f>CONCATENATE(Z$41,"/",Z42)</f>
        <v>NE/SD</v>
      </c>
      <c r="AA45">
        <f>$AC20</f>
        <v>3055</v>
      </c>
      <c r="AC45" s="16" t="str">
        <f>CONCATENATE(AC$41,"/",AC42)</f>
        <v>NE/SD</v>
      </c>
      <c r="AD45">
        <f>$AC20</f>
        <v>3055</v>
      </c>
    </row>
    <row r="46" spans="1:35" x14ac:dyDescent="0.3">
      <c r="C46" s="10" t="s">
        <v>28</v>
      </c>
      <c r="D46" s="7" t="s">
        <v>73</v>
      </c>
      <c r="E46" s="3">
        <f>D47</f>
        <v>1856</v>
      </c>
      <c r="F46" s="3">
        <f>D48</f>
        <v>2334</v>
      </c>
      <c r="G46" s="3">
        <f>D49</f>
        <v>2250</v>
      </c>
      <c r="H46" s="3">
        <f>D50</f>
        <v>2090</v>
      </c>
      <c r="I46" s="3">
        <f>D51</f>
        <v>1803</v>
      </c>
      <c r="K46" s="9" t="s">
        <v>79</v>
      </c>
      <c r="L46">
        <v>2334</v>
      </c>
      <c r="N46" s="16" t="str">
        <f t="shared" ref="N46:N47" si="0">CONCATENATE(N$41,"/",N43)</f>
        <v>ARI/BAL</v>
      </c>
      <c r="O46">
        <v>2334</v>
      </c>
      <c r="Q46" s="16" t="str">
        <f t="shared" ref="Q46:Q47" si="1">CONCATENATE(Q$41,"/",Q43)</f>
        <v>SEA/NE</v>
      </c>
      <c r="R46">
        <f>$V28</f>
        <v>3092</v>
      </c>
      <c r="T46" s="16" t="str">
        <f t="shared" ref="T46:T47" si="2">CONCATENATE(T$41,"/",T43)</f>
        <v>CHI/CLE</v>
      </c>
      <c r="U46">
        <f>$K7</f>
        <v>343</v>
      </c>
      <c r="W46" s="16" t="str">
        <f t="shared" ref="W46:W47" si="3">CONCATENATE(W$41,"/",W43)</f>
        <v>NE/JAX</v>
      </c>
      <c r="X46">
        <f>$R20</f>
        <v>1150</v>
      </c>
      <c r="Z46" s="16" t="str">
        <f t="shared" ref="Z46:Z47" si="4">CONCATENATE(Z$41,"/",Z43)</f>
        <v>NE/JAX</v>
      </c>
      <c r="AA46">
        <f>$R20</f>
        <v>1150</v>
      </c>
      <c r="AC46" s="16" t="str">
        <f t="shared" ref="AC46:AC47" si="5">CONCATENATE(AC$41,"/",AC43)</f>
        <v>NE/MIA</v>
      </c>
      <c r="AD46">
        <f>$T20</f>
        <v>1496</v>
      </c>
    </row>
    <row r="47" spans="1:35" x14ac:dyDescent="0.3">
      <c r="C47" s="10" t="s">
        <v>10</v>
      </c>
      <c r="D47">
        <v>1856</v>
      </c>
      <c r="E47" s="7" t="s">
        <v>73</v>
      </c>
      <c r="F47" s="3">
        <f>E48</f>
        <v>677</v>
      </c>
      <c r="G47" s="3">
        <f>E49</f>
        <v>894</v>
      </c>
      <c r="H47" s="3">
        <f>E50</f>
        <v>244</v>
      </c>
      <c r="I47" s="3">
        <f>E51</f>
        <v>709</v>
      </c>
      <c r="K47" s="9" t="s">
        <v>80</v>
      </c>
      <c r="L47">
        <v>2250</v>
      </c>
      <c r="N47" s="16" t="str">
        <f t="shared" si="0"/>
        <v>ARI/CAR</v>
      </c>
      <c r="O47">
        <v>2090</v>
      </c>
      <c r="Q47" s="16" t="str">
        <f t="shared" si="1"/>
        <v>SEA/MIA</v>
      </c>
      <c r="R47">
        <f>$T28</f>
        <v>3333</v>
      </c>
      <c r="T47" s="16" t="str">
        <f t="shared" si="2"/>
        <v>CHI/IND</v>
      </c>
      <c r="U47">
        <f>$Q7</f>
        <v>184</v>
      </c>
      <c r="W47" s="16" t="str">
        <f t="shared" si="3"/>
        <v>NE/KC</v>
      </c>
      <c r="X47">
        <f>$S20</f>
        <v>1418</v>
      </c>
      <c r="Z47" s="16" t="str">
        <f t="shared" si="4"/>
        <v>NE/DEN</v>
      </c>
      <c r="AA47">
        <f>$V11</f>
        <v>1981</v>
      </c>
      <c r="AC47" s="16" t="str">
        <f t="shared" si="5"/>
        <v>NE/DEN</v>
      </c>
      <c r="AD47">
        <f>$V11</f>
        <v>1981</v>
      </c>
    </row>
    <row r="48" spans="1:35" x14ac:dyDescent="0.3">
      <c r="C48" s="10" t="s">
        <v>15</v>
      </c>
      <c r="D48">
        <v>2334</v>
      </c>
      <c r="E48">
        <v>677</v>
      </c>
      <c r="F48" s="7" t="s">
        <v>73</v>
      </c>
      <c r="G48" s="3">
        <f>F49</f>
        <v>363</v>
      </c>
      <c r="H48" s="3">
        <f>F50</f>
        <v>436</v>
      </c>
      <c r="I48" s="3">
        <f>F51</f>
        <v>700</v>
      </c>
      <c r="K48" s="9" t="s">
        <v>83</v>
      </c>
      <c r="L48" s="14">
        <f>L45</f>
        <v>1856</v>
      </c>
      <c r="N48" s="16" t="str">
        <f>CONCATENATE(N$42,"/",N41)</f>
        <v>ATL/ARI</v>
      </c>
      <c r="O48" s="14">
        <f>$O45</f>
        <v>1856</v>
      </c>
      <c r="Q48" s="16" t="str">
        <f>CONCATENATE(Q$42,"/",Q41)</f>
        <v>SD/SEA</v>
      </c>
      <c r="R48" s="14">
        <f>$R45</f>
        <v>1257</v>
      </c>
      <c r="T48" s="16" t="str">
        <f>CONCATENATE(T$42,"/",T41)</f>
        <v>CIN/CHI</v>
      </c>
      <c r="U48" s="14">
        <f>$U45</f>
        <v>295</v>
      </c>
      <c r="W48" s="16" t="str">
        <f>CONCATENATE(W$42,"/",W41)</f>
        <v>SD/NE</v>
      </c>
      <c r="X48" s="14">
        <f>$X45</f>
        <v>3055</v>
      </c>
      <c r="Z48" s="16" t="str">
        <f>CONCATENATE(Z$42,"/",Z41)</f>
        <v>SD/NE</v>
      </c>
      <c r="AA48" s="14">
        <f>$X45</f>
        <v>3055</v>
      </c>
      <c r="AC48" s="16" t="str">
        <f>CONCATENATE(AC$42,"/",AC41)</f>
        <v>SD/NE</v>
      </c>
      <c r="AD48" s="14">
        <f>$X45</f>
        <v>3055</v>
      </c>
    </row>
    <row r="49" spans="3:30" x14ac:dyDescent="0.3">
      <c r="C49" s="10" t="s">
        <v>16</v>
      </c>
      <c r="D49">
        <v>2250</v>
      </c>
      <c r="E49">
        <v>894</v>
      </c>
      <c r="F49">
        <v>363</v>
      </c>
      <c r="G49" s="7" t="s">
        <v>73</v>
      </c>
      <c r="H49" s="3">
        <f>G50</f>
        <v>657</v>
      </c>
      <c r="I49" s="3">
        <f>G51</f>
        <v>533</v>
      </c>
      <c r="K49" s="9" t="s">
        <v>81</v>
      </c>
      <c r="L49">
        <v>677</v>
      </c>
      <c r="N49" s="16" t="str">
        <f>CONCATENATE(N$42,"/",N43)</f>
        <v>ATL/BAL</v>
      </c>
      <c r="O49">
        <v>677</v>
      </c>
      <c r="Q49" s="16" t="str">
        <f>CONCATENATE(Q$42,"/",Q43)</f>
        <v>SD/NE</v>
      </c>
      <c r="R49">
        <f>$V27</f>
        <v>3055</v>
      </c>
      <c r="T49" s="16" t="str">
        <f>CONCATENATE(T$42,"/",T43)</f>
        <v>CIN/CLE</v>
      </c>
      <c r="U49">
        <f>$K8</f>
        <v>244</v>
      </c>
      <c r="W49" s="16" t="str">
        <f>CONCATENATE(W$42,"/",W43)</f>
        <v>SD/JAX</v>
      </c>
      <c r="X49">
        <f>$R27</f>
        <v>2341</v>
      </c>
      <c r="Z49" s="16" t="str">
        <f>CONCATENATE(Z$42,"/",Z43)</f>
        <v>SD/JAX</v>
      </c>
      <c r="AA49">
        <f>$R27</f>
        <v>2341</v>
      </c>
      <c r="AC49" s="16" t="str">
        <f>CONCATENATE(AC$42,"/",AC43)</f>
        <v>SD/MIA</v>
      </c>
      <c r="AD49">
        <f>$T27</f>
        <v>2657</v>
      </c>
    </row>
    <row r="50" spans="3:30" x14ac:dyDescent="0.3">
      <c r="C50" s="10" t="s">
        <v>6</v>
      </c>
      <c r="D50">
        <v>2090</v>
      </c>
      <c r="E50">
        <v>244</v>
      </c>
      <c r="F50">
        <v>436</v>
      </c>
      <c r="G50">
        <v>657</v>
      </c>
      <c r="H50" s="7" t="s">
        <v>73</v>
      </c>
      <c r="I50" s="3">
        <f>H51</f>
        <v>754</v>
      </c>
      <c r="K50" s="9" t="s">
        <v>82</v>
      </c>
      <c r="L50">
        <v>894</v>
      </c>
      <c r="N50" s="16" t="str">
        <f>CONCATENATE(N$42,"/",N44)</f>
        <v>ATL/CAR</v>
      </c>
      <c r="O50">
        <v>244</v>
      </c>
      <c r="Q50" s="16" t="str">
        <f>CONCATENATE(Q$42,"/",Q44)</f>
        <v>SD/MIA</v>
      </c>
      <c r="R50">
        <f>$T27</f>
        <v>2657</v>
      </c>
      <c r="T50" s="16" t="str">
        <f>CONCATENATE(T$42,"/",T44)</f>
        <v>CIN/IND</v>
      </c>
      <c r="U50">
        <f>$Q8</f>
        <v>110</v>
      </c>
      <c r="W50" s="16" t="str">
        <f>CONCATENATE(W$42,"/",W44)</f>
        <v>SD/KC</v>
      </c>
      <c r="X50">
        <f>$S27</f>
        <v>1680</v>
      </c>
      <c r="Z50" s="16" t="str">
        <f>CONCATENATE(Z$42,"/",Z44)</f>
        <v>SD/DEN</v>
      </c>
      <c r="AA50">
        <f>$M27</f>
        <v>1079</v>
      </c>
      <c r="AC50" s="16" t="str">
        <f>CONCATENATE(AC$42,"/",AC44)</f>
        <v>SD/DEN</v>
      </c>
      <c r="AD50">
        <f>$M27</f>
        <v>1079</v>
      </c>
    </row>
    <row r="51" spans="3:30" x14ac:dyDescent="0.3">
      <c r="C51" s="10" t="s">
        <v>8</v>
      </c>
      <c r="D51">
        <v>1803</v>
      </c>
      <c r="E51">
        <v>709</v>
      </c>
      <c r="F51">
        <v>700</v>
      </c>
      <c r="G51">
        <v>533</v>
      </c>
      <c r="H51">
        <v>754</v>
      </c>
      <c r="I51" s="7" t="s">
        <v>73</v>
      </c>
      <c r="K51" s="9" t="s">
        <v>84</v>
      </c>
      <c r="L51" s="14">
        <f>L46</f>
        <v>2334</v>
      </c>
      <c r="N51" s="16" t="str">
        <f>CONCATENATE(N$43,"/",N41)</f>
        <v>BAL/ARI</v>
      </c>
      <c r="O51" s="14">
        <f>$O46</f>
        <v>2334</v>
      </c>
      <c r="Q51" s="16" t="str">
        <f>CONCATENATE(Q$43,"/",Q41)</f>
        <v>NE/SEA</v>
      </c>
      <c r="R51" s="14">
        <f>$R46</f>
        <v>3092</v>
      </c>
      <c r="T51" s="16" t="str">
        <f>CONCATENATE(T$43,"/",T41)</f>
        <v>CLE/CHI</v>
      </c>
      <c r="U51" s="14">
        <f>$U46</f>
        <v>343</v>
      </c>
      <c r="W51" s="16" t="str">
        <f>CONCATENATE(W$43,"/",W41)</f>
        <v>JAX/NE</v>
      </c>
      <c r="X51" s="14">
        <f>$X46</f>
        <v>1150</v>
      </c>
      <c r="Z51" s="16" t="str">
        <f>CONCATENATE(Z$43,"/",Z41)</f>
        <v>JAX/NE</v>
      </c>
      <c r="AA51" s="14">
        <f>$X46</f>
        <v>1150</v>
      </c>
      <c r="AC51" s="16" t="str">
        <f>CONCATENATE(AC$43,"/",AC41)</f>
        <v>MIA/NE</v>
      </c>
      <c r="AD51" s="14">
        <f>$X46</f>
        <v>1150</v>
      </c>
    </row>
    <row r="52" spans="3:30" x14ac:dyDescent="0.3">
      <c r="K52" s="9" t="s">
        <v>85</v>
      </c>
      <c r="L52" s="14">
        <f>L49</f>
        <v>677</v>
      </c>
      <c r="N52" s="16" t="str">
        <f t="shared" ref="N52" si="6">CONCATENATE(N$43,"/",N42)</f>
        <v>BAL/ATL</v>
      </c>
      <c r="O52" s="14">
        <f>$O49</f>
        <v>677</v>
      </c>
      <c r="Q52" s="16" t="str">
        <f t="shared" ref="Q52" si="7">CONCATENATE(Q$43,"/",Q42)</f>
        <v>NE/SD</v>
      </c>
      <c r="R52" s="14">
        <f>$R49</f>
        <v>3055</v>
      </c>
      <c r="T52" s="16" t="str">
        <f t="shared" ref="T52" si="8">CONCATENATE(T$43,"/",T42)</f>
        <v>CLE/CIN</v>
      </c>
      <c r="U52" s="14">
        <f>$U49</f>
        <v>244</v>
      </c>
      <c r="W52" s="16" t="str">
        <f t="shared" ref="W52" si="9">CONCATENATE(W$43,"/",W42)</f>
        <v>JAX/SD</v>
      </c>
      <c r="X52" s="14">
        <f>$X49</f>
        <v>2341</v>
      </c>
      <c r="Z52" s="16" t="str">
        <f t="shared" ref="Z52" si="10">CONCATENATE(Z$43,"/",Z42)</f>
        <v>JAX/SD</v>
      </c>
      <c r="AA52" s="14">
        <f>$X49</f>
        <v>2341</v>
      </c>
      <c r="AC52" s="16" t="str">
        <f t="shared" ref="AC52" si="11">CONCATENATE(AC$43,"/",AC42)</f>
        <v>MIA/SD</v>
      </c>
      <c r="AD52" s="14">
        <f>$X49</f>
        <v>2341</v>
      </c>
    </row>
    <row r="53" spans="3:30" x14ac:dyDescent="0.3">
      <c r="K53" s="9" t="s">
        <v>86</v>
      </c>
      <c r="L53">
        <v>363</v>
      </c>
      <c r="N53" s="16" t="str">
        <f>CONCATENATE(N$43,"/",N44)</f>
        <v>BAL/CAR</v>
      </c>
      <c r="O53">
        <v>436</v>
      </c>
      <c r="Q53" s="16" t="str">
        <f>CONCATENATE(Q$43,"/",Q44)</f>
        <v>NE/MIA</v>
      </c>
      <c r="R53">
        <f>$T20</f>
        <v>1496</v>
      </c>
      <c r="T53" s="16" t="str">
        <f>CONCATENATE(T$43,"/",T44)</f>
        <v>CLE/IND</v>
      </c>
      <c r="U53">
        <f>$Q9</f>
        <v>317</v>
      </c>
      <c r="W53" s="16" t="str">
        <f>CONCATENATE(W$43,"/",W44)</f>
        <v>JAX/KC</v>
      </c>
      <c r="X53">
        <f>$S16</f>
        <v>1146</v>
      </c>
      <c r="Z53" s="16" t="str">
        <f>CONCATENATE(Z$43,"/",Z44)</f>
        <v>JAX/DEN</v>
      </c>
      <c r="AA53">
        <f>$R11</f>
        <v>1751</v>
      </c>
      <c r="AC53" s="16" t="str">
        <f>CONCATENATE(AC$43,"/",AC44)</f>
        <v>MIA/DEN</v>
      </c>
      <c r="AD53">
        <f>$T11</f>
        <v>2068</v>
      </c>
    </row>
    <row r="54" spans="3:30" x14ac:dyDescent="0.3">
      <c r="K54" s="9" t="s">
        <v>87</v>
      </c>
      <c r="L54" s="14">
        <f>L47</f>
        <v>2250</v>
      </c>
      <c r="N54" s="16" t="str">
        <f>CONCATENATE(N$44,"/",N41)</f>
        <v>CAR/ARI</v>
      </c>
      <c r="O54" s="14">
        <f>$O47</f>
        <v>2090</v>
      </c>
      <c r="Q54" s="16" t="str">
        <f>CONCATENATE(Q$44,"/",Q41)</f>
        <v>MIA/SEA</v>
      </c>
      <c r="R54" s="14">
        <f>$R47</f>
        <v>3333</v>
      </c>
      <c r="T54" s="16" t="str">
        <f>CONCATENATE(T$44,"/",T41)</f>
        <v>IND/CHI</v>
      </c>
      <c r="U54" s="14">
        <f>$U47</f>
        <v>184</v>
      </c>
      <c r="W54" s="16" t="str">
        <f>CONCATENATE(W$44,"/",W41)</f>
        <v>KC/NE</v>
      </c>
      <c r="X54" s="14">
        <f>$X47</f>
        <v>1418</v>
      </c>
      <c r="Z54" s="16" t="str">
        <f>CONCATENATE(Z$44,"/",Z41)</f>
        <v>DEN/NE</v>
      </c>
      <c r="AA54" s="14">
        <f>$X47</f>
        <v>1418</v>
      </c>
      <c r="AC54" s="16" t="str">
        <f>CONCATENATE(AC$44,"/",AC41)</f>
        <v>DEN/NE</v>
      </c>
      <c r="AD54" s="14">
        <f>$X47</f>
        <v>1418</v>
      </c>
    </row>
    <row r="55" spans="3:30" x14ac:dyDescent="0.3">
      <c r="K55" s="9" t="s">
        <v>88</v>
      </c>
      <c r="L55" s="14">
        <f>L50</f>
        <v>894</v>
      </c>
      <c r="N55" s="16" t="str">
        <f t="shared" ref="N55:N56" si="12">CONCATENATE(N$44,"/",N42)</f>
        <v>CAR/ATL</v>
      </c>
      <c r="O55" s="14">
        <f>$O50</f>
        <v>244</v>
      </c>
      <c r="Q55" s="16" t="str">
        <f t="shared" ref="Q55:Q56" si="13">CONCATENATE(Q$44,"/",Q42)</f>
        <v>MIA/SD</v>
      </c>
      <c r="R55" s="14">
        <f>$R50</f>
        <v>2657</v>
      </c>
      <c r="T55" s="16" t="str">
        <f t="shared" ref="T55:T56" si="14">CONCATENATE(T$44,"/",T42)</f>
        <v>IND/CIN</v>
      </c>
      <c r="U55" s="14">
        <f>$U50</f>
        <v>110</v>
      </c>
      <c r="W55" s="16" t="str">
        <f t="shared" ref="W55:W56" si="15">CONCATENATE(W$44,"/",W42)</f>
        <v>KC/SD</v>
      </c>
      <c r="X55" s="14">
        <f>$X50</f>
        <v>1680</v>
      </c>
      <c r="Z55" s="16" t="str">
        <f t="shared" ref="Z55:Z56" si="16">CONCATENATE(Z$44,"/",Z42)</f>
        <v>DEN/SD</v>
      </c>
      <c r="AA55" s="14">
        <f>$X50</f>
        <v>1680</v>
      </c>
      <c r="AC55" s="16" t="str">
        <f t="shared" ref="AC55:AC56" si="17">CONCATENATE(AC$44,"/",AC42)</f>
        <v>DEN/SD</v>
      </c>
      <c r="AD55" s="14">
        <f>$X50</f>
        <v>1680</v>
      </c>
    </row>
    <row r="56" spans="3:30" x14ac:dyDescent="0.3">
      <c r="K56" s="9" t="s">
        <v>89</v>
      </c>
      <c r="L56" s="14">
        <f>L53</f>
        <v>363</v>
      </c>
      <c r="N56" s="16" t="str">
        <f t="shared" si="12"/>
        <v>CAR/BAL</v>
      </c>
      <c r="O56" s="14">
        <f>$O53</f>
        <v>436</v>
      </c>
      <c r="Q56" s="16" t="str">
        <f t="shared" si="13"/>
        <v>MIA/NE</v>
      </c>
      <c r="R56" s="14">
        <f>$R53</f>
        <v>1496</v>
      </c>
      <c r="T56" s="16" t="str">
        <f t="shared" si="14"/>
        <v>IND/CLE</v>
      </c>
      <c r="U56" s="14">
        <f>$U53</f>
        <v>317</v>
      </c>
      <c r="W56" s="16" t="str">
        <f t="shared" si="15"/>
        <v>KC/JAX</v>
      </c>
      <c r="X56" s="14">
        <f>$X53</f>
        <v>1146</v>
      </c>
      <c r="Z56" s="16" t="str">
        <f t="shared" si="16"/>
        <v>DEN/JAX</v>
      </c>
      <c r="AA56" s="14">
        <f>$X53</f>
        <v>1146</v>
      </c>
      <c r="AC56" s="16" t="str">
        <f t="shared" si="17"/>
        <v>DEN/MIA</v>
      </c>
      <c r="AD56" s="14">
        <f>$X53</f>
        <v>1146</v>
      </c>
    </row>
    <row r="57" spans="3:30" x14ac:dyDescent="0.3">
      <c r="K57" s="9"/>
      <c r="L57" s="15">
        <f>SUM(L45:L56)</f>
        <v>16748</v>
      </c>
      <c r="N57" s="9"/>
      <c r="O57" s="15">
        <f>SUM(O45:O56)</f>
        <v>15274</v>
      </c>
      <c r="Q57" s="9"/>
      <c r="R57" s="15">
        <f>SUM(R45:R56)</f>
        <v>29780</v>
      </c>
      <c r="T57" s="9"/>
      <c r="U57" s="15">
        <f>SUM(U45:U56)</f>
        <v>2986</v>
      </c>
      <c r="W57" s="9"/>
      <c r="X57" s="15">
        <f>SUM(X45:X56)</f>
        <v>21580</v>
      </c>
      <c r="Z57" s="9"/>
      <c r="AA57" s="15">
        <f>SUM(AA45:AA56)</f>
        <v>22147</v>
      </c>
      <c r="AC57" s="9"/>
      <c r="AD57" s="15">
        <f>SUM(AD45:AD56)</f>
        <v>23126</v>
      </c>
    </row>
    <row r="58" spans="3:30" x14ac:dyDescent="0.3">
      <c r="K58" s="9"/>
    </row>
    <row r="59" spans="3:30" x14ac:dyDescent="0.3">
      <c r="K59" s="9"/>
    </row>
    <row r="60" spans="3:30" x14ac:dyDescent="0.3">
      <c r="K60" s="9"/>
    </row>
  </sheetData>
  <hyperlinks>
    <hyperlink ref="B3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 City Driving Distances</vt:lpstr>
      <vt:lpstr>LatLongs Major NA Cities</vt:lpstr>
      <vt:lpstr>PLAYSHEET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2015-12-27T03:18:56Z</dcterms:modified>
</cp:coreProperties>
</file>