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Admin\Documents\GitHub\Civ6_Modding_Textbook\Assets\"/>
    </mc:Choice>
  </mc:AlternateContent>
  <xr:revisionPtr revIDLastSave="0" documentId="13_ncr:1_{D0D47D3E-EB46-4650-ACB8-11DA05397AF0}" xr6:coauthVersionLast="47" xr6:coauthVersionMax="47" xr10:uidLastSave="{00000000-0000-0000-0000-000000000000}"/>
  <bookViews>
    <workbookView xWindow="-105" yWindow="0" windowWidth="19410" windowHeight="20985" activeTab="1" xr2:uid="{00000000-000D-0000-FFFF-FFFF00000000}"/>
  </bookViews>
  <sheets>
    <sheet name="基本参数" sheetId="6" r:id="rId1"/>
    <sheet name="领袖百科和台词" sheetId="1" r:id="rId2"/>
    <sheet name="文明百科" sheetId="7" r:id="rId3"/>
    <sheet name="城市" sheetId="2" r:id="rId4"/>
    <sheet name="人名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7" l="1"/>
  <c r="L26" i="7" s="1"/>
  <c r="C25" i="7"/>
  <c r="L25" i="7" s="1"/>
  <c r="C24" i="7"/>
  <c r="L24" i="7" s="1"/>
  <c r="C23" i="7"/>
  <c r="L23" i="7" s="1"/>
  <c r="L46" i="7"/>
  <c r="L45" i="7"/>
  <c r="L44" i="7"/>
  <c r="L43" i="7"/>
  <c r="K42" i="7"/>
  <c r="K41" i="7"/>
  <c r="L40" i="7"/>
  <c r="L39" i="7"/>
  <c r="L38" i="7"/>
  <c r="L37" i="7"/>
  <c r="K36" i="7"/>
  <c r="L35" i="7"/>
  <c r="L34" i="7"/>
  <c r="K34" i="7"/>
  <c r="L33" i="7"/>
  <c r="L32" i="7"/>
  <c r="K31" i="7"/>
  <c r="L30" i="7"/>
  <c r="K30" i="7"/>
  <c r="L29" i="7"/>
  <c r="K28" i="7"/>
  <c r="L27" i="7"/>
  <c r="C22" i="7"/>
  <c r="L22" i="7" s="1"/>
  <c r="C21" i="7"/>
  <c r="K21" i="7" s="1"/>
  <c r="C20" i="7"/>
  <c r="L20" i="7" s="1"/>
  <c r="C19" i="7"/>
  <c r="L19" i="7" s="1"/>
  <c r="C18" i="7"/>
  <c r="L18" i="7" s="1"/>
  <c r="C17" i="7"/>
  <c r="L17" i="7" s="1"/>
  <c r="C16" i="7"/>
  <c r="L16" i="7" s="1"/>
  <c r="C15" i="7"/>
  <c r="K15" i="7" s="1"/>
  <c r="C14" i="7"/>
  <c r="K14" i="7" s="1"/>
  <c r="C13" i="7"/>
  <c r="L13" i="7" s="1"/>
  <c r="C12" i="7"/>
  <c r="L12" i="7" s="1"/>
  <c r="C11" i="7"/>
  <c r="L11" i="7" s="1"/>
  <c r="C10" i="7"/>
  <c r="L10" i="7" s="1"/>
  <c r="C9" i="7"/>
  <c r="L9" i="7" s="1"/>
  <c r="C8" i="7"/>
  <c r="L8" i="7" s="1"/>
  <c r="C7" i="7"/>
  <c r="K7" i="7" s="1"/>
  <c r="C6" i="7"/>
  <c r="K6" i="7" s="1"/>
  <c r="C5" i="7"/>
  <c r="L5" i="7" s="1"/>
  <c r="C4" i="7"/>
  <c r="L4" i="7" s="1"/>
  <c r="C3" i="7"/>
  <c r="L3" i="7" s="1"/>
  <c r="D14" i="6"/>
  <c r="F14" i="6"/>
  <c r="D13" i="6"/>
  <c r="D12" i="6"/>
  <c r="D11" i="6"/>
  <c r="D10" i="6"/>
  <c r="D9" i="6"/>
  <c r="F10" i="6"/>
  <c r="D8" i="6"/>
  <c r="D7" i="6"/>
  <c r="D2" i="6"/>
  <c r="D6" i="6"/>
  <c r="D5" i="6"/>
  <c r="F5" i="6" s="1"/>
  <c r="D4" i="6"/>
  <c r="F4" i="6" s="1"/>
  <c r="F6" i="6"/>
  <c r="F7" i="6"/>
  <c r="F8" i="6"/>
  <c r="F9" i="6"/>
  <c r="F11" i="6"/>
  <c r="F12" i="6"/>
  <c r="F13" i="6"/>
  <c r="D3" i="6"/>
  <c r="F3" i="6" s="1"/>
  <c r="F2" i="6"/>
  <c r="C32" i="2"/>
  <c r="C31" i="2"/>
  <c r="B4" i="2"/>
  <c r="K4" i="2" s="1"/>
  <c r="B5" i="2"/>
  <c r="I5" i="2" s="1"/>
  <c r="B6" i="2"/>
  <c r="K6" i="2" s="1"/>
  <c r="B7" i="2"/>
  <c r="B10" i="2"/>
  <c r="I10" i="2" s="1"/>
  <c r="B11" i="2"/>
  <c r="K11" i="2" s="1"/>
  <c r="B12" i="2"/>
  <c r="B13" i="2"/>
  <c r="J13" i="2" s="1"/>
  <c r="B24" i="2"/>
  <c r="I24" i="2" s="1"/>
  <c r="B14" i="2"/>
  <c r="B15" i="2"/>
  <c r="I15" i="2" s="1"/>
  <c r="B16" i="2"/>
  <c r="K16" i="2" s="1"/>
  <c r="B17" i="2"/>
  <c r="K17" i="2" s="1"/>
  <c r="B18" i="2"/>
  <c r="I18" i="2" s="1"/>
  <c r="B19" i="2"/>
  <c r="K19" i="2" s="1"/>
  <c r="B20" i="2"/>
  <c r="B21" i="2"/>
  <c r="K21" i="2" s="1"/>
  <c r="B22" i="2"/>
  <c r="B23" i="2"/>
  <c r="I23" i="2" s="1"/>
  <c r="B29" i="2"/>
  <c r="B8" i="2"/>
  <c r="B9" i="2"/>
  <c r="I9" i="2" s="1"/>
  <c r="B25" i="2"/>
  <c r="I25" i="2" s="1"/>
  <c r="B26" i="2"/>
  <c r="I26" i="2" s="1"/>
  <c r="B27" i="2"/>
  <c r="I27" i="2" s="1"/>
  <c r="B28" i="2"/>
  <c r="B30" i="2"/>
  <c r="B31" i="2"/>
  <c r="B32" i="2"/>
  <c r="K32" i="2" s="1"/>
  <c r="C30" i="2"/>
  <c r="C28" i="2"/>
  <c r="C13" i="2"/>
  <c r="C24" i="2"/>
  <c r="C6" i="2"/>
  <c r="C7" i="2"/>
  <c r="C12" i="2"/>
  <c r="C15" i="2"/>
  <c r="C16" i="2"/>
  <c r="C10" i="2"/>
  <c r="C11" i="2"/>
  <c r="C19" i="2"/>
  <c r="C20" i="2"/>
  <c r="C14" i="2"/>
  <c r="C18" i="2"/>
  <c r="C21" i="2"/>
  <c r="C22" i="2"/>
  <c r="C23" i="2"/>
  <c r="C29" i="2"/>
  <c r="C8" i="2"/>
  <c r="C9" i="2"/>
  <c r="C25" i="2"/>
  <c r="C26" i="2"/>
  <c r="C27" i="2"/>
  <c r="C4" i="2"/>
  <c r="C5" i="2"/>
  <c r="C17" i="2"/>
  <c r="C3" i="2"/>
  <c r="B3" i="2"/>
  <c r="I3" i="2" s="1"/>
  <c r="I12" i="2"/>
  <c r="I8" i="2"/>
  <c r="E1" i="3"/>
  <c r="D6" i="3" s="1"/>
  <c r="B4" i="3"/>
  <c r="B3" i="3"/>
  <c r="B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I7" i="2"/>
  <c r="I22" i="2"/>
  <c r="I29" i="2"/>
  <c r="J29" i="2"/>
  <c r="K12" i="2"/>
  <c r="K22" i="2"/>
  <c r="K23" i="2"/>
  <c r="C27" i="1"/>
  <c r="L27" i="1" s="1"/>
  <c r="C4" i="1"/>
  <c r="K4" i="1" s="1"/>
  <c r="C39" i="1"/>
  <c r="L39" i="1" s="1"/>
  <c r="C5" i="1"/>
  <c r="L5" i="1" s="1"/>
  <c r="C6" i="1"/>
  <c r="L6" i="1" s="1"/>
  <c r="C7" i="1"/>
  <c r="L7" i="1" s="1"/>
  <c r="C8" i="1"/>
  <c r="L8" i="1" s="1"/>
  <c r="C9" i="1"/>
  <c r="K9" i="1" s="1"/>
  <c r="C10" i="1"/>
  <c r="K10" i="1" s="1"/>
  <c r="C11" i="1"/>
  <c r="K11" i="1" s="1"/>
  <c r="C12" i="1"/>
  <c r="K12" i="1" s="1"/>
  <c r="C13" i="1"/>
  <c r="K13" i="1" s="1"/>
  <c r="C14" i="1"/>
  <c r="K14" i="1" s="1"/>
  <c r="C15" i="1"/>
  <c r="K15" i="1" s="1"/>
  <c r="C24" i="1"/>
  <c r="K24" i="1" s="1"/>
  <c r="C25" i="1"/>
  <c r="K25" i="1" s="1"/>
  <c r="C16" i="1"/>
  <c r="K16" i="1" s="1"/>
  <c r="C28" i="1"/>
  <c r="L28" i="1" s="1"/>
  <c r="C29" i="1"/>
  <c r="L29" i="1" s="1"/>
  <c r="C38" i="1"/>
  <c r="L38" i="1" s="1"/>
  <c r="C19" i="1"/>
  <c r="L19" i="1" s="1"/>
  <c r="C20" i="1"/>
  <c r="L20" i="1" s="1"/>
  <c r="C33" i="1"/>
  <c r="L33" i="1" s="1"/>
  <c r="C34" i="1"/>
  <c r="K34" i="1" s="1"/>
  <c r="C35" i="1"/>
  <c r="K35" i="1" s="1"/>
  <c r="C36" i="1"/>
  <c r="K36" i="1" s="1"/>
  <c r="C37" i="1"/>
  <c r="K37" i="1" s="1"/>
  <c r="C17" i="1"/>
  <c r="K17" i="1" s="1"/>
  <c r="C18" i="1"/>
  <c r="K18" i="1" s="1"/>
  <c r="C30" i="1"/>
  <c r="K30" i="1" s="1"/>
  <c r="C31" i="1"/>
  <c r="L31" i="1" s="1"/>
  <c r="C32" i="1"/>
  <c r="K32" i="1" s="1"/>
  <c r="C26" i="1"/>
  <c r="L26" i="1" s="1"/>
  <c r="C21" i="1"/>
  <c r="L21" i="1" s="1"/>
  <c r="C22" i="1"/>
  <c r="L22" i="1" s="1"/>
  <c r="C23" i="1"/>
  <c r="L23" i="1" s="1"/>
  <c r="C40" i="1"/>
  <c r="L40" i="1" s="1"/>
  <c r="C41" i="1"/>
  <c r="L41" i="1" s="1"/>
  <c r="C42" i="1"/>
  <c r="K42" i="1" s="1"/>
  <c r="C43" i="1"/>
  <c r="K43" i="1" s="1"/>
  <c r="C44" i="1"/>
  <c r="K44" i="1" s="1"/>
  <c r="C45" i="1"/>
  <c r="K45" i="1" s="1"/>
  <c r="C46" i="1"/>
  <c r="L46" i="1" s="1"/>
  <c r="C3" i="1"/>
  <c r="L3" i="1" s="1"/>
  <c r="K23" i="7" l="1"/>
  <c r="K24" i="7"/>
  <c r="K25" i="7"/>
  <c r="K26" i="7"/>
  <c r="K27" i="7"/>
  <c r="L36" i="7"/>
  <c r="K39" i="7"/>
  <c r="L31" i="7"/>
  <c r="L41" i="7"/>
  <c r="K33" i="7"/>
  <c r="L42" i="7"/>
  <c r="K43" i="7"/>
  <c r="K38" i="7"/>
  <c r="K44" i="7"/>
  <c r="K37" i="7"/>
  <c r="K45" i="7"/>
  <c r="K40" i="7"/>
  <c r="K46" i="7"/>
  <c r="K32" i="7"/>
  <c r="L28" i="7"/>
  <c r="K35" i="7"/>
  <c r="K29" i="7"/>
  <c r="L21" i="7"/>
  <c r="K22" i="7"/>
  <c r="L14" i="7"/>
  <c r="L15" i="7"/>
  <c r="K17" i="7"/>
  <c r="K16" i="7"/>
  <c r="K12" i="7"/>
  <c r="K18" i="7"/>
  <c r="K13" i="7"/>
  <c r="K19" i="7"/>
  <c r="K20" i="7"/>
  <c r="K9" i="7"/>
  <c r="L6" i="7"/>
  <c r="L7" i="7"/>
  <c r="K8" i="7"/>
  <c r="K3" i="7"/>
  <c r="K10" i="7"/>
  <c r="K5" i="7"/>
  <c r="K4" i="7"/>
  <c r="K11" i="7"/>
  <c r="J9" i="2"/>
  <c r="J31" i="2"/>
  <c r="J28" i="2"/>
  <c r="J8" i="2"/>
  <c r="I6" i="2"/>
  <c r="J30" i="2"/>
  <c r="D4" i="3"/>
  <c r="K24" i="2"/>
  <c r="I30" i="2"/>
  <c r="I32" i="2"/>
  <c r="K28" i="2"/>
  <c r="J32" i="2"/>
  <c r="K30" i="2"/>
  <c r="K31" i="2"/>
  <c r="I28" i="2"/>
  <c r="I31" i="2"/>
  <c r="D14" i="3"/>
  <c r="L14" i="3" s="1"/>
  <c r="D11" i="3"/>
  <c r="M11" i="3" s="1"/>
  <c r="D12" i="3"/>
  <c r="L12" i="3" s="1"/>
  <c r="D10" i="3"/>
  <c r="M10" i="3" s="1"/>
  <c r="D5" i="3"/>
  <c r="L5" i="3" s="1"/>
  <c r="D36" i="3"/>
  <c r="D35" i="3"/>
  <c r="D34" i="3"/>
  <c r="D33" i="3"/>
  <c r="D32" i="3"/>
  <c r="D31" i="3"/>
  <c r="D30" i="3"/>
  <c r="D28" i="3"/>
  <c r="D27" i="3"/>
  <c r="M27" i="3" s="1"/>
  <c r="D21" i="3"/>
  <c r="K21" i="3" s="1"/>
  <c r="D20" i="3"/>
  <c r="L20" i="3" s="1"/>
  <c r="D19" i="3"/>
  <c r="K19" i="3" s="1"/>
  <c r="D18" i="3"/>
  <c r="L18" i="3" s="1"/>
  <c r="D3" i="3"/>
  <c r="L3" i="3" s="1"/>
  <c r="D17" i="3"/>
  <c r="L17" i="3" s="1"/>
  <c r="D42" i="3"/>
  <c r="M42" i="3" s="1"/>
  <c r="D16" i="3"/>
  <c r="L16" i="3" s="1"/>
  <c r="D37" i="3"/>
  <c r="D15" i="3"/>
  <c r="L15" i="3" s="1"/>
  <c r="K32" i="3"/>
  <c r="D29" i="3"/>
  <c r="D13" i="3"/>
  <c r="L13" i="3" s="1"/>
  <c r="D41" i="3"/>
  <c r="M41" i="3" s="1"/>
  <c r="D25" i="3"/>
  <c r="M25" i="3" s="1"/>
  <c r="D9" i="3"/>
  <c r="M9" i="3" s="1"/>
  <c r="D26" i="3"/>
  <c r="M26" i="3" s="1"/>
  <c r="D40" i="3"/>
  <c r="M40" i="3" s="1"/>
  <c r="D24" i="3"/>
  <c r="D8" i="3"/>
  <c r="M8" i="3" s="1"/>
  <c r="D39" i="3"/>
  <c r="M39" i="3" s="1"/>
  <c r="D23" i="3"/>
  <c r="M23" i="3" s="1"/>
  <c r="D7" i="3"/>
  <c r="M7" i="3" s="1"/>
  <c r="D38" i="3"/>
  <c r="M38" i="3" s="1"/>
  <c r="D22" i="3"/>
  <c r="L22" i="3" s="1"/>
  <c r="K6" i="3"/>
  <c r="K20" i="3"/>
  <c r="K4" i="3"/>
  <c r="K14" i="3"/>
  <c r="L6" i="3"/>
  <c r="L4" i="3"/>
  <c r="M19" i="3"/>
  <c r="M4" i="3"/>
  <c r="M20" i="3"/>
  <c r="M6" i="3"/>
  <c r="K7" i="2"/>
  <c r="J25" i="2"/>
  <c r="K26" i="2"/>
  <c r="J10" i="2"/>
  <c r="I19" i="2"/>
  <c r="K15" i="2"/>
  <c r="K5" i="2"/>
  <c r="J27" i="2"/>
  <c r="J20" i="2"/>
  <c r="J14" i="2"/>
  <c r="I21" i="2"/>
  <c r="J17" i="2"/>
  <c r="I14" i="2"/>
  <c r="I20" i="2"/>
  <c r="I11" i="2"/>
  <c r="I17" i="2"/>
  <c r="I4" i="2"/>
  <c r="I16" i="2"/>
  <c r="I13" i="2"/>
  <c r="J3" i="2"/>
  <c r="J18" i="2"/>
  <c r="K18" i="2"/>
  <c r="K14" i="2"/>
  <c r="K20" i="2"/>
  <c r="K10" i="2"/>
  <c r="J24" i="2"/>
  <c r="J6" i="2"/>
  <c r="J7" i="2"/>
  <c r="J16" i="2"/>
  <c r="J19" i="2"/>
  <c r="K27" i="2"/>
  <c r="J5" i="2"/>
  <c r="J11" i="2"/>
  <c r="J4" i="2"/>
  <c r="K25" i="2"/>
  <c r="K9" i="2"/>
  <c r="J22" i="2"/>
  <c r="J26" i="2"/>
  <c r="J15" i="2"/>
  <c r="K3" i="2"/>
  <c r="K8" i="2"/>
  <c r="J23" i="2"/>
  <c r="J12" i="2"/>
  <c r="K29" i="2"/>
  <c r="K13" i="2"/>
  <c r="J21" i="2"/>
  <c r="K27" i="1"/>
  <c r="K29" i="1"/>
  <c r="K28" i="1"/>
  <c r="K8" i="1"/>
  <c r="K7" i="1"/>
  <c r="K6" i="1"/>
  <c r="K5" i="1"/>
  <c r="K39" i="1"/>
  <c r="L32" i="1"/>
  <c r="K22" i="1"/>
  <c r="L16" i="1"/>
  <c r="K21" i="1"/>
  <c r="L25" i="1"/>
  <c r="K26" i="1"/>
  <c r="L15" i="1"/>
  <c r="L14" i="1"/>
  <c r="K33" i="1"/>
  <c r="K38" i="1"/>
  <c r="L4" i="1"/>
  <c r="K31" i="1"/>
  <c r="K20" i="1"/>
  <c r="L30" i="1"/>
  <c r="K19" i="1"/>
  <c r="L18" i="1"/>
  <c r="L24" i="1"/>
  <c r="K41" i="1"/>
  <c r="K40" i="1"/>
  <c r="K23" i="1"/>
  <c r="L13" i="1"/>
  <c r="L45" i="1"/>
  <c r="L37" i="1"/>
  <c r="L12" i="1"/>
  <c r="L44" i="1"/>
  <c r="L36" i="1"/>
  <c r="L11" i="1"/>
  <c r="L17" i="1"/>
  <c r="L35" i="1"/>
  <c r="L10" i="1"/>
  <c r="L42" i="1"/>
  <c r="L34" i="1"/>
  <c r="L9" i="1"/>
  <c r="K3" i="1"/>
  <c r="K46" i="1"/>
  <c r="L43" i="1"/>
  <c r="L28" i="3" l="1"/>
  <c r="M28" i="3"/>
  <c r="L30" i="3"/>
  <c r="M30" i="3"/>
  <c r="L31" i="3"/>
  <c r="M31" i="3"/>
  <c r="L29" i="3"/>
  <c r="M29" i="3"/>
  <c r="L32" i="3"/>
  <c r="M32" i="3"/>
  <c r="L33" i="3"/>
  <c r="M33" i="3"/>
  <c r="L34" i="3"/>
  <c r="M34" i="3"/>
  <c r="L37" i="3"/>
  <c r="M37" i="3"/>
  <c r="K35" i="3"/>
  <c r="M35" i="3"/>
  <c r="L36" i="3"/>
  <c r="M36" i="3"/>
  <c r="M14" i="3"/>
  <c r="K38" i="3"/>
  <c r="M18" i="3"/>
  <c r="L11" i="3"/>
  <c r="M5" i="3"/>
  <c r="M12" i="3"/>
  <c r="L19" i="3"/>
  <c r="K12" i="3"/>
  <c r="K11" i="3"/>
  <c r="L35" i="3"/>
  <c r="K10" i="3"/>
  <c r="K3" i="3"/>
  <c r="K36" i="3"/>
  <c r="K5" i="3"/>
  <c r="K39" i="3"/>
  <c r="M3" i="3"/>
  <c r="K8" i="3"/>
  <c r="M15" i="3"/>
  <c r="K33" i="3"/>
  <c r="K28" i="3"/>
  <c r="K30" i="3"/>
  <c r="K34" i="3"/>
  <c r="L38" i="3"/>
  <c r="K22" i="3"/>
  <c r="K31" i="3"/>
  <c r="M21" i="3"/>
  <c r="L10" i="3"/>
  <c r="K42" i="3"/>
  <c r="L21" i="3"/>
  <c r="L8" i="3"/>
  <c r="M13" i="3"/>
  <c r="K13" i="3"/>
  <c r="K29" i="3"/>
  <c r="K27" i="3"/>
  <c r="M16" i="3"/>
  <c r="L27" i="3"/>
  <c r="M22" i="3"/>
  <c r="K37" i="3"/>
  <c r="K17" i="3"/>
  <c r="M17" i="3"/>
  <c r="K41" i="3"/>
  <c r="K16" i="3"/>
  <c r="L25" i="3"/>
  <c r="L41" i="3"/>
  <c r="K18" i="3"/>
  <c r="L42" i="3"/>
  <c r="L23" i="3"/>
  <c r="K15" i="3"/>
  <c r="K7" i="3"/>
  <c r="K23" i="3"/>
  <c r="L7" i="3"/>
  <c r="L39" i="3"/>
  <c r="M24" i="3"/>
  <c r="K24" i="3"/>
  <c r="K40" i="3"/>
  <c r="L9" i="3"/>
  <c r="L24" i="3"/>
  <c r="K9" i="3"/>
  <c r="L26" i="3"/>
  <c r="K25" i="3"/>
  <c r="L40" i="3"/>
  <c r="K26" i="3"/>
</calcChain>
</file>

<file path=xl/sharedStrings.xml><?xml version="1.0" encoding="utf-8"?>
<sst xmlns="http://schemas.openxmlformats.org/spreadsheetml/2006/main" count="424" uniqueCount="309">
  <si>
    <t>领袖名称变量</t>
    <phoneticPr fontId="1" type="noConversion"/>
  </si>
  <si>
    <t>LOC_LOADING_INFO_LEADER_</t>
    <phoneticPr fontId="1" type="noConversion"/>
  </si>
  <si>
    <t>LOC_PEDIA_LEADERS_PAGE_LEADER_</t>
    <phoneticPr fontId="1" type="noConversion"/>
  </si>
  <si>
    <t xml:space="preserve"> _SUBTITLE</t>
  </si>
  <si>
    <t>_CHAPTER_DETAILED_BODY</t>
    <phoneticPr fontId="1" type="noConversion"/>
  </si>
  <si>
    <t>_CHAPTER_HISTORY_PARA_1</t>
    <phoneticPr fontId="1" type="noConversion"/>
  </si>
  <si>
    <t>_CHAPTER_HISTORY_PARA_2</t>
    <phoneticPr fontId="1" type="noConversion"/>
  </si>
  <si>
    <t>_CHAPTER_HISTORY_PARA_3</t>
    <phoneticPr fontId="1" type="noConversion"/>
  </si>
  <si>
    <t>_CHAPTER_HISTORY_PARA_4</t>
    <phoneticPr fontId="1" type="noConversion"/>
  </si>
  <si>
    <t>_CHAPTER_HISTORY_PARA_5</t>
    <phoneticPr fontId="1" type="noConversion"/>
  </si>
  <si>
    <t>_CHAPTER_HISTORY_PARA_6</t>
    <phoneticPr fontId="1" type="noConversion"/>
  </si>
  <si>
    <t>_CHAPTER_HISTORY_PARA_7</t>
    <phoneticPr fontId="1" type="noConversion"/>
  </si>
  <si>
    <t>_CHAPTER_HISTORY_PARA_8</t>
    <phoneticPr fontId="1" type="noConversion"/>
  </si>
  <si>
    <t>_CHAPTER_HISTORY_PARA_9</t>
    <phoneticPr fontId="1" type="noConversion"/>
  </si>
  <si>
    <t>LOC_LEADER_</t>
    <phoneticPr fontId="1" type="noConversion"/>
  </si>
  <si>
    <t>_QUOTE</t>
    <phoneticPr fontId="1" type="noConversion"/>
  </si>
  <si>
    <t>_ANY</t>
    <phoneticPr fontId="1" type="noConversion"/>
  </si>
  <si>
    <t>en_US</t>
    <phoneticPr fontId="1" type="noConversion"/>
  </si>
  <si>
    <t>zh_Hans_CN</t>
    <phoneticPr fontId="1" type="noConversion"/>
  </si>
  <si>
    <t>" Language="</t>
    <phoneticPr fontId="1" type="noConversion"/>
  </si>
  <si>
    <t>" Text="</t>
    <phoneticPr fontId="1" type="noConversion"/>
  </si>
  <si>
    <t>"/&gt;</t>
    <phoneticPr fontId="1" type="noConversion"/>
  </si>
  <si>
    <t>可复制的内容</t>
    <phoneticPr fontId="1" type="noConversion"/>
  </si>
  <si>
    <t>LOC_DIPLO_DENOUNCE_FROM_HUMAN_LEADER_</t>
    <phoneticPr fontId="1" type="noConversion"/>
  </si>
  <si>
    <t>LOC_DIPLO_DENOUNCE_FROM_AI_LEADER_</t>
    <phoneticPr fontId="1" type="noConversion"/>
  </si>
  <si>
    <t>LOC_DIPLO_FIRST_MEET_LEADER_</t>
    <phoneticPr fontId="1" type="noConversion"/>
  </si>
  <si>
    <t>LOC_DIPLO_FIRST_MEET_NEAR_INITIATOR_POSITIVE_LEADER_</t>
    <phoneticPr fontId="1" type="noConversion"/>
  </si>
  <si>
    <t>LOC_DIPLO_FIRST_MEET_NO_MANS_INFO_EXCHANGE_LEADER_</t>
    <phoneticPr fontId="1" type="noConversion"/>
  </si>
  <si>
    <t>LOC_DIPLO_MAKE_ALLIANCE_FROM_AI_LEADER_</t>
    <phoneticPr fontId="1" type="noConversion"/>
  </si>
  <si>
    <t>LOC_DIPLO_KUDO_EXIT_LEADER_</t>
    <phoneticPr fontId="1" type="noConversion"/>
  </si>
  <si>
    <t>LOC_DIPLO_WARNING_EXIT_LEADER_</t>
    <phoneticPr fontId="1" type="noConversion"/>
  </si>
  <si>
    <t>LOC_DIPLO_ACCEPT_DECLARE_FRIEND_FROM_HUMAN_LEADER_</t>
    <phoneticPr fontId="1" type="noConversion"/>
  </si>
  <si>
    <t>LOC_DIPLO_REJECT_DECLARE_FRIEND_FROM_HUMAN_LEADER_</t>
    <phoneticPr fontId="1" type="noConversion"/>
  </si>
  <si>
    <t>LOC_DIPLO_DECLARE_FRIEND_FROM_AI_LEADER_</t>
    <phoneticPr fontId="1" type="noConversion"/>
  </si>
  <si>
    <t>LOC_DIPLO_ACCEPT_DECLARE_FRIEND_FROM_AI_LEADER_</t>
    <phoneticPr fontId="1" type="noConversion"/>
  </si>
  <si>
    <t>LOC_DIPLO_REJECT_DECLARE_FRIEND_FROM_AI_LEADER_</t>
    <phoneticPr fontId="1" type="noConversion"/>
  </si>
  <si>
    <t>LOC_DIPLO_DECLARE_WAR_FROM_HUMAN_LEADER_</t>
    <phoneticPr fontId="1" type="noConversion"/>
  </si>
  <si>
    <t>LOC_DIPLO_DECLARE_WAR_FROM_AI_LEADER_</t>
    <phoneticPr fontId="1" type="noConversion"/>
  </si>
  <si>
    <t>LOC_DIPLO_ACCEPT_DELEGATION_FROM_HUMAN_LEADER_</t>
    <phoneticPr fontId="1" type="noConversion"/>
  </si>
  <si>
    <t>LOC_DIPLO_REJECT_DELEGATION_FROM_HUMAN_LEADER_</t>
    <phoneticPr fontId="1" type="noConversion"/>
  </si>
  <si>
    <t>LOC_DIPLO_DELEGATION_FROM_AI_LEADER_</t>
    <phoneticPr fontId="1" type="noConversion"/>
  </si>
  <si>
    <t>LOC_DIPLO_FIRST_MEET_VISIT_RECIPIENT_LEADER_</t>
    <phoneticPr fontId="1" type="noConversion"/>
  </si>
  <si>
    <t>LOC_DIPLO_WARNING_TOO_MANY_TROOPS_NEAR_ME_LEADER_</t>
    <phoneticPr fontId="1" type="noConversion"/>
  </si>
  <si>
    <t>LOC_DIPLO_DEFEAT_FROM_AI_LEADER_</t>
    <phoneticPr fontId="1" type="noConversion"/>
  </si>
  <si>
    <t>LOC_DIPLO_ACCEPT_MAKE_DEAL_FROM_AI_LEADER_</t>
    <phoneticPr fontId="1" type="noConversion"/>
  </si>
  <si>
    <t>LOC_DIPLO_REJECT_MAKE_DEAL_FROM_AI_LEADER_</t>
    <phoneticPr fontId="1" type="noConversion"/>
  </si>
  <si>
    <t>LOC_DIPLO_GREETING_LEADER_</t>
    <phoneticPr fontId="1" type="noConversion"/>
  </si>
  <si>
    <t>LOC_DIPLO_MAKE_PEACE_AI_ACCEPT_DEAL_LEADER_</t>
    <phoneticPr fontId="1" type="noConversion"/>
  </si>
  <si>
    <t>LOC_DIPLO_MAKE_PEACE_AI_REFUSE_DEAL_LEADER_</t>
    <phoneticPr fontId="1" type="noConversion"/>
  </si>
  <si>
    <t>LOC_DIPLO_MAKE_PEACE_FROM_AI_LEADER_</t>
    <phoneticPr fontId="1" type="noConversion"/>
  </si>
  <si>
    <t>LOC_DIPLO_ACCEPT_OPEN_BORDERS_FROM_HUMAN_LEADER_</t>
    <phoneticPr fontId="1" type="noConversion"/>
  </si>
  <si>
    <t>LOC_DIPLO_REJECT_OPEN_BORDERS_FROM_HUMAN_LEADER_</t>
    <phoneticPr fontId="1" type="noConversion"/>
  </si>
  <si>
    <t>LOC_DIPLO_OPEN_BORDERS_FROM_AI_LEADER_</t>
    <phoneticPr fontId="1" type="noConversion"/>
  </si>
  <si>
    <t>_CHAPTER_CAPSULE_BODY</t>
    <phoneticPr fontId="1" type="noConversion"/>
  </si>
  <si>
    <t>领袖百科-简介</t>
    <phoneticPr fontId="1" type="noConversion"/>
  </si>
  <si>
    <t>领袖百科-详细玩法</t>
    <phoneticPr fontId="1" type="noConversion"/>
  </si>
  <si>
    <t>领袖百科（历史资料）
每段一行。</t>
    <phoneticPr fontId="1" type="noConversion"/>
  </si>
  <si>
    <t>领袖加载台词</t>
    <phoneticPr fontId="1" type="noConversion"/>
  </si>
  <si>
    <t>（不会出现在原百科中，但可保留以备其它mod启用）领袖头衔</t>
    <phoneticPr fontId="1" type="noConversion"/>
  </si>
  <si>
    <t>请求结盟
本句仅无资料片环境可见。
可以使用“您想结为盟友吗？”（Would you like to form an alliance?）</t>
    <phoneticPr fontId="1" type="noConversion"/>
  </si>
  <si>
    <t xml:space="preserve">英文符号别忘了转义！ &lt; → &amp;lt;    &gt; → &amp;gt;    &amp; → &amp;amp;    " → &amp;quot; </t>
    <phoneticPr fontId="1" type="noConversion"/>
  </si>
  <si>
    <t>文明名称变量</t>
    <phoneticPr fontId="1" type="noConversion"/>
  </si>
  <si>
    <t>城市名称变量</t>
    <phoneticPr fontId="1" type="noConversion"/>
  </si>
  <si>
    <t>&lt;InsertOrIgnore Tag="</t>
    <phoneticPr fontId="1" type="noConversion"/>
  </si>
  <si>
    <t>CityNames</t>
    <phoneticPr fontId="1" type="noConversion"/>
  </si>
  <si>
    <t>&lt;Row Tag="</t>
    <phoneticPr fontId="1" type="noConversion"/>
  </si>
  <si>
    <t>&lt;Row CivilizationType="CIVILIZATION_</t>
    <phoneticPr fontId="1" type="noConversion"/>
  </si>
  <si>
    <t>" CityName="</t>
    <phoneticPr fontId="1" type="noConversion"/>
  </si>
  <si>
    <t>"</t>
    <phoneticPr fontId="1" type="noConversion"/>
  </si>
  <si>
    <t>/&gt;</t>
    <phoneticPr fontId="1" type="noConversion"/>
  </si>
  <si>
    <t>“干净的”城市名称
用于速成城市名变量
不要填写非ASCII字符和特殊符号
空格和连字符“-”除外</t>
    <phoneticPr fontId="1" type="noConversion"/>
  </si>
  <si>
    <t xml:space="preserve"> Modern="true"</t>
    <phoneticPr fontId="1" type="noConversion"/>
  </si>
  <si>
    <t xml:space="preserve"> Female="true"</t>
    <phoneticPr fontId="1" type="noConversion"/>
  </si>
  <si>
    <t>MALE_1</t>
    <phoneticPr fontId="1" type="noConversion"/>
  </si>
  <si>
    <t>MALE_2</t>
  </si>
  <si>
    <t>MALE_3</t>
  </si>
  <si>
    <t>MALE_4</t>
  </si>
  <si>
    <t>MALE_5</t>
  </si>
  <si>
    <t>MALE_6</t>
  </si>
  <si>
    <t>MALE_7</t>
  </si>
  <si>
    <t>MALE_8</t>
  </si>
  <si>
    <t>MALE_9</t>
  </si>
  <si>
    <t>MALE_10</t>
  </si>
  <si>
    <t>MODERN_MALE_1</t>
    <phoneticPr fontId="1" type="noConversion"/>
  </si>
  <si>
    <t>MODERN_MALE_2</t>
  </si>
  <si>
    <t>MODERN_MALE_3</t>
  </si>
  <si>
    <t>MODERN_MALE_4</t>
  </si>
  <si>
    <t>MODERN_MALE_5</t>
  </si>
  <si>
    <t>MODERN_MALE_6</t>
  </si>
  <si>
    <t>MODERN_MALE_7</t>
  </si>
  <si>
    <t>MODERN_MALE_8</t>
  </si>
  <si>
    <t>MODERN_MALE_9</t>
  </si>
  <si>
    <t>MODERN_MALE_10</t>
  </si>
  <si>
    <t>FEMALE_1</t>
    <phoneticPr fontId="1" type="noConversion"/>
  </si>
  <si>
    <t>FEMALE_2</t>
  </si>
  <si>
    <t>FEMALE_3</t>
  </si>
  <si>
    <t>FEMALE_4</t>
  </si>
  <si>
    <t>FEMALE_5</t>
  </si>
  <si>
    <t>FEMALE_6</t>
  </si>
  <si>
    <t>FEMALE_7</t>
  </si>
  <si>
    <t>FEMALE_8</t>
  </si>
  <si>
    <t>FEMALE_9</t>
  </si>
  <si>
    <t>FEMALE_10</t>
  </si>
  <si>
    <t>MODERN_FEMALE_1</t>
    <phoneticPr fontId="1" type="noConversion"/>
  </si>
  <si>
    <t>MODERN_FEMALE_2</t>
  </si>
  <si>
    <t>MODERN_FEMALE_3</t>
  </si>
  <si>
    <t>MODERN_FEMALE_4</t>
  </si>
  <si>
    <t>MODERN_FEMALE_5</t>
  </si>
  <si>
    <t>MODERN_FEMALE_6</t>
  </si>
  <si>
    <t>MODERN_FEMALE_7</t>
  </si>
  <si>
    <t>MODERN_FEMALE_8</t>
  </si>
  <si>
    <t>MODERN_FEMALE_9</t>
  </si>
  <si>
    <t>MODERN_FEMALE_10</t>
  </si>
  <si>
    <t>CivilizationCitizenNames</t>
    <phoneticPr fontId="1" type="noConversion"/>
  </si>
  <si>
    <t>MODERN</t>
    <phoneticPr fontId="1" type="noConversion"/>
  </si>
  <si>
    <t>FEMALE</t>
    <phoneticPr fontId="1" type="noConversion"/>
  </si>
  <si>
    <t>" CitizenName="</t>
    <phoneticPr fontId="1" type="noConversion"/>
  </si>
  <si>
    <t>LocalizedText1</t>
    <phoneticPr fontId="1" type="noConversion"/>
  </si>
  <si>
    <t>LocalizedText2</t>
    <phoneticPr fontId="1" type="noConversion"/>
  </si>
  <si>
    <t>开发代号</t>
    <phoneticPr fontId="1" type="noConversion"/>
  </si>
  <si>
    <t>文明名称（正常大小写，带空格）</t>
    <phoneticPr fontId="1" type="noConversion"/>
  </si>
  <si>
    <t>领袖名称（正常大小写，带空格）</t>
    <phoneticPr fontId="1" type="noConversion"/>
  </si>
  <si>
    <t>Jasper Kitty</t>
    <phoneticPr fontId="1" type="noConversion"/>
  </si>
  <si>
    <t>首都</t>
    <phoneticPr fontId="1" type="noConversion"/>
  </si>
  <si>
    <t>文明特性</t>
    <phoneticPr fontId="1" type="noConversion"/>
  </si>
  <si>
    <t>领袖特性</t>
    <phoneticPr fontId="1" type="noConversion"/>
  </si>
  <si>
    <t>议程名称</t>
    <phoneticPr fontId="1" type="noConversion"/>
  </si>
  <si>
    <t>特色基建</t>
    <phoneticPr fontId="1" type="noConversion"/>
  </si>
  <si>
    <t>特色单位</t>
    <phoneticPr fontId="1" type="noConversion"/>
  </si>
  <si>
    <t>UNIT_KITTEN</t>
    <phoneticPr fontId="1" type="noConversion"/>
  </si>
  <si>
    <t>BUILDING_LITTER_BOX</t>
    <phoneticPr fontId="1" type="noConversion"/>
  </si>
  <si>
    <t>JASPER_KITTY_AGENDA</t>
    <phoneticPr fontId="1" type="noConversion"/>
  </si>
  <si>
    <t>CAT_LIKE_REFLEXES</t>
    <phoneticPr fontId="1" type="noConversion"/>
  </si>
  <si>
    <t>KITTY_CLAWS</t>
    <phoneticPr fontId="1" type="noConversion"/>
  </si>
  <si>
    <t>文明缩写</t>
    <phoneticPr fontId="1" type="noConversion"/>
  </si>
  <si>
    <t>领袖缩写</t>
    <phoneticPr fontId="1" type="noConversion"/>
  </si>
  <si>
    <t>FELI</t>
    <phoneticPr fontId="1" type="noConversion"/>
  </si>
  <si>
    <t>JK</t>
    <phoneticPr fontId="1" type="noConversion"/>
  </si>
  <si>
    <t>PAWTIMORE</t>
  </si>
  <si>
    <t xml:space="preserve">      &lt;CustomParameter Name="$MOD_CODENAME$" Value="</t>
  </si>
  <si>
    <t xml:space="preserve">      &lt;CustomParameter Name="$CIV_TYPE$" Value="</t>
  </si>
  <si>
    <t xml:space="preserve">      &lt;CustomParameter Name="$CivType$" Value="</t>
  </si>
  <si>
    <t xml:space="preserve">      &lt;CustomParameter Name="$LEADER_TYPE$" Value="</t>
  </si>
  <si>
    <t xml:space="preserve">      &lt;CustomParameter Name="$LeaderType$" Value="</t>
  </si>
  <si>
    <t xml:space="preserve">      &lt;CustomParameter Name="$CAPITAL_TYPE$" Value="</t>
  </si>
  <si>
    <t xml:space="preserve">      &lt;CustomParameter Name="$TRAIT_TYPE$" Value="</t>
  </si>
  <si>
    <t xml:space="preserve">      &lt;CustomParameter Name="$LEADTRAIT_TYPE$" Value="</t>
  </si>
  <si>
    <t xml:space="preserve">      &lt;CustomParameter Name="$UNIQUE_ITEM_1_TYPE$" Value="</t>
  </si>
  <si>
    <t xml:space="preserve">      &lt;CustomParameter Name="$UNIQUE_ITEM_2_TYPE$" Value="</t>
  </si>
  <si>
    <t xml:space="preserve">      &lt;CustomParameter Name="$AGENDA_TYPE$" Value="</t>
  </si>
  <si>
    <t xml:space="preserve">      &lt;CustomParameter Name="$CIV_ABBR$" Value="</t>
  </si>
  <si>
    <t xml:space="preserve">      &lt;CustomParameter Name="$LEAD_ABBR$" Value="</t>
  </si>
  <si>
    <t>Feline Jasper Kitty</t>
    <phoneticPr fontId="1" type="noConversion"/>
  </si>
  <si>
    <t>Feline</t>
    <phoneticPr fontId="1" type="noConversion"/>
  </si>
  <si>
    <t>JASPER_KITTY</t>
    <phoneticPr fontId="1" type="noConversion"/>
  </si>
  <si>
    <t>Pawtimore</t>
    <phoneticPr fontId="1" type="noConversion"/>
  </si>
  <si>
    <t>扒尔的摩</t>
    <phoneticPr fontId="1" type="noConversion"/>
  </si>
  <si>
    <t>City 1</t>
    <phoneticPr fontId="1" type="noConversion"/>
  </si>
  <si>
    <t>City 2</t>
    <phoneticPr fontId="1" type="noConversion"/>
  </si>
  <si>
    <t>City 3</t>
  </si>
  <si>
    <t>City 4</t>
  </si>
  <si>
    <t>City 5</t>
  </si>
  <si>
    <t>City 6</t>
  </si>
  <si>
    <t>City 7</t>
  </si>
  <si>
    <t>City 8</t>
  </si>
  <si>
    <t>City 9</t>
  </si>
  <si>
    <t>City 10</t>
  </si>
  <si>
    <t>City 11</t>
  </si>
  <si>
    <t>City 12</t>
  </si>
  <si>
    <t>City 13</t>
  </si>
  <si>
    <t>City 14</t>
  </si>
  <si>
    <t>City 15</t>
  </si>
  <si>
    <t>City 16</t>
  </si>
  <si>
    <t>City 17</t>
  </si>
  <si>
    <t>City 18</t>
  </si>
  <si>
    <t>City 19</t>
  </si>
  <si>
    <t>City 20</t>
  </si>
  <si>
    <t>City 21</t>
  </si>
  <si>
    <t>City 22</t>
  </si>
  <si>
    <t>City 23</t>
  </si>
  <si>
    <t>City 24</t>
  </si>
  <si>
    <t>City 25</t>
  </si>
  <si>
    <t>City 26</t>
  </si>
  <si>
    <t>City 27</t>
  </si>
  <si>
    <t>City 28</t>
  </si>
  <si>
    <t>City 29</t>
  </si>
  <si>
    <t>FELINE</t>
    <phoneticPr fontId="1" type="noConversion"/>
  </si>
  <si>
    <t>分城1</t>
    <phoneticPr fontId="1" type="noConversion"/>
  </si>
  <si>
    <t>分城2</t>
    <phoneticPr fontId="1" type="noConversion"/>
  </si>
  <si>
    <t>分城3</t>
  </si>
  <si>
    <t>分城4</t>
  </si>
  <si>
    <t>分城5</t>
  </si>
  <si>
    <t>分城6</t>
  </si>
  <si>
    <t>分城7</t>
  </si>
  <si>
    <t>分城8</t>
  </si>
  <si>
    <t>分城9</t>
  </si>
  <si>
    <t>分城10</t>
  </si>
  <si>
    <t>分城11</t>
  </si>
  <si>
    <t>分城12</t>
  </si>
  <si>
    <t>分城13</t>
  </si>
  <si>
    <t>分城14</t>
  </si>
  <si>
    <t>分城15</t>
  </si>
  <si>
    <t>分城16</t>
  </si>
  <si>
    <t>分城17</t>
  </si>
  <si>
    <t>分城18</t>
  </si>
  <si>
    <t>分城19</t>
  </si>
  <si>
    <t>分城20</t>
  </si>
  <si>
    <t>分城21</t>
  </si>
  <si>
    <t>分城22</t>
  </si>
  <si>
    <t>分城23</t>
  </si>
  <si>
    <t>分城24</t>
  </si>
  <si>
    <t>分城25</t>
  </si>
  <si>
    <t>分城26</t>
  </si>
  <si>
    <t>分城27</t>
  </si>
  <si>
    <t>分城28</t>
  </si>
  <si>
    <t>分城29</t>
  </si>
  <si>
    <t>领袖语录（要语音）</t>
    <phoneticPr fontId="1" type="noConversion"/>
  </si>
  <si>
    <t>初见（要语音）</t>
    <phoneticPr fontId="1" type="noConversion"/>
  </si>
  <si>
    <t>被宣战（要语音）</t>
    <phoneticPr fontId="1" type="noConversion"/>
  </si>
  <si>
    <t>主动宣战（要语音）</t>
    <phoneticPr fontId="1" type="noConversion"/>
  </si>
  <si>
    <t>赞赏玩家（要语音）</t>
    <phoneticPr fontId="1" type="noConversion"/>
  </si>
  <si>
    <t>敌视玩家（要语音）</t>
    <phoneticPr fontId="1" type="noConversion"/>
  </si>
  <si>
    <t>战败（要语音）</t>
    <phoneticPr fontId="1" type="noConversion"/>
  </si>
  <si>
    <t>（态度中立时）接受交易</t>
    <phoneticPr fontId="1" type="noConversion"/>
  </si>
  <si>
    <t>（态度中立时）拒绝交易</t>
    <phoneticPr fontId="1" type="noConversion"/>
  </si>
  <si>
    <t>（不会出现在原版游戏中，但可保留以备其它mod启用）请求开放边界</t>
    <phoneticPr fontId="1" type="noConversion"/>
  </si>
  <si>
    <t>（不会出现在原版游戏中，但可保留以备其它mod启用）拒绝开放边界</t>
    <phoneticPr fontId="1" type="noConversion"/>
  </si>
  <si>
    <t>（不会出现在原版游戏中，但可保留以备其它mod启用）同意开放边界</t>
    <phoneticPr fontId="1" type="noConversion"/>
  </si>
  <si>
    <t>（不会出现在原版游戏中，但可保留以备其它mod启用）求和</t>
    <phoneticPr fontId="1" type="noConversion"/>
  </si>
  <si>
    <t>（不会出现在原版游戏中，但可保留以备其它mod启用）拒绝和平</t>
    <phoneticPr fontId="1" type="noConversion"/>
  </si>
  <si>
    <t>（不会出现在原版游戏中，但可保留以备其它mod启用）同意和平</t>
    <phoneticPr fontId="1" type="noConversion"/>
  </si>
  <si>
    <t>（不会出现在原版游戏中，但可保留以备其它mod启用）外交问候</t>
    <phoneticPr fontId="1" type="noConversion"/>
  </si>
  <si>
    <t>声明友谊被拒绝</t>
    <phoneticPr fontId="1" type="noConversion"/>
  </si>
  <si>
    <t>声明友谊被接受</t>
    <phoneticPr fontId="1" type="noConversion"/>
  </si>
  <si>
    <t>请求声明友谊</t>
    <phoneticPr fontId="1" type="noConversion"/>
  </si>
  <si>
    <t>拒绝友谊声明请求</t>
    <phoneticPr fontId="1" type="noConversion"/>
  </si>
  <si>
    <t>接受友谊声明请求</t>
    <phoneticPr fontId="1" type="noConversion"/>
  </si>
  <si>
    <t>请求派出使节</t>
    <phoneticPr fontId="1" type="noConversion"/>
  </si>
  <si>
    <t>拒绝使节</t>
    <phoneticPr fontId="1" type="noConversion"/>
  </si>
  <si>
    <t>接受使节</t>
    <phoneticPr fontId="1" type="noConversion"/>
  </si>
  <si>
    <t>请求交换首都信息</t>
    <phoneticPr fontId="1" type="noConversion"/>
  </si>
  <si>
    <t>同意在附近城市接见</t>
    <phoneticPr fontId="1" type="noConversion"/>
  </si>
  <si>
    <t>要求移开边境单位</t>
    <phoneticPr fontId="1" type="noConversion"/>
  </si>
  <si>
    <t>谴责人类玩家</t>
    <phoneticPr fontId="1" type="noConversion"/>
  </si>
  <si>
    <t>受到人类玩家谴责</t>
    <phoneticPr fontId="1" type="noConversion"/>
  </si>
  <si>
    <t>Born in 2010, Jasper kitty grew to power at a young age…</t>
    <phoneticPr fontId="1" type="noConversion"/>
  </si>
  <si>
    <t>_CHAPTER_HISTORY_PARA_10</t>
  </si>
  <si>
    <t>_CHAPTER_HISTORY_PARA_11</t>
  </si>
  <si>
    <t>_CHAPTER_HISTORY_PARA_12</t>
  </si>
  <si>
    <t>_CHAPTER_HISTORY_PARA_13</t>
  </si>
  <si>
    <t>_CHAPTER_HISTORY_PARA_14</t>
  </si>
  <si>
    <t>_CHAPTER_HISTORY_PARA_15</t>
  </si>
  <si>
    <t>_CHAPTER_HISTORY_PARA_16</t>
  </si>
  <si>
    <t>_CHAPTER_HISTORY_PARA_17</t>
  </si>
  <si>
    <t>_CHAPTER_HISTORY_PARA_18</t>
  </si>
  <si>
    <t>_CHAPTER_HISTORY_PARA_19</t>
  </si>
  <si>
    <t>_CHAPTER_HISTORY_PARA_20</t>
  </si>
  <si>
    <t>LOC_PEDIA_CIVILIZATIONS_PAGE_CIVILIZATION_</t>
    <phoneticPr fontId="1" type="noConversion"/>
  </si>
  <si>
    <t>The felines have a rich history, but are too lazy to write about it.</t>
    <phoneticPr fontId="1" type="noConversion"/>
  </si>
  <si>
    <t>Mittens</t>
  </si>
  <si>
    <t>Snookums</t>
  </si>
  <si>
    <t>Patches</t>
  </si>
  <si>
    <t>Tom</t>
  </si>
  <si>
    <t>Miss Kitty</t>
  </si>
  <si>
    <t>Callie</t>
  </si>
  <si>
    <t>Tabby</t>
  </si>
  <si>
    <t>Whiskers</t>
  </si>
  <si>
    <t>Sally Soft Paws</t>
    <phoneticPr fontId="1" type="noConversion"/>
  </si>
  <si>
    <t>Mrow! I am the mighty Jasper Kitty. Pet me.</t>
    <phoneticPr fontId="1" type="noConversion"/>
  </si>
  <si>
    <t>I haz a box. Wanna see?</t>
    <phoneticPr fontId="1" type="noConversion"/>
  </si>
  <si>
    <t>Let me rub my face on all of your stuff so that it will be mine.</t>
    <phoneticPr fontId="1" type="noConversion"/>
  </si>
  <si>
    <t>Jasper kitty is a charismatic and typically friendly feline. He prefers diplomatic trades that involve food.</t>
    <phoneticPr fontId="1" type="noConversion"/>
  </si>
  <si>
    <t>Jasper kitty likes to hide in his fort and attack when others least expect it. He is particularly skilled at tripping people.</t>
    <phoneticPr fontId="1" type="noConversion"/>
  </si>
  <si>
    <t>可自行填写（此例子是特色单位）</t>
    <phoneticPr fontId="1" type="noConversion"/>
  </si>
  <si>
    <t>可自行填写（此例是特色建筑）</t>
    <phoneticPr fontId="1" type="noConversion"/>
  </si>
  <si>
    <t>LOC_PEDIA_UNITS_PAGE_UNIT_FELINE_KITTEN_CHAPTER_HISTORY_PARA_1</t>
    <phoneticPr fontId="1" type="noConversion"/>
  </si>
  <si>
    <t>LOC_PEDIA_BUILDINGS_PAGE_BUILDING_LITTER_BOX_CHAPTER_HISTORY_PARA_1</t>
    <phoneticPr fontId="1" type="noConversion"/>
  </si>
  <si>
    <t>LOC_PEDIA_UNITS_PAGE_UNIT_FELINE_KITTEN_CHAPTER_HISTORY_PARA_2</t>
  </si>
  <si>
    <t>LOC_PEDIA_UNITS_PAGE_UNIT_FELINE_KITTEN_CHAPTER_HISTORY_PARA_3</t>
  </si>
  <si>
    <t>LOC_PEDIA_UNITS_PAGE_UNIT_FELINE_KITTEN_CHAPTER_HISTORY_PARA_4</t>
  </si>
  <si>
    <t>LOC_PEDIA_UNITS_PAGE_UNIT_FELINE_KITTEN_CHAPTER_HISTORY_PARA_5</t>
  </si>
  <si>
    <t>LOC_PEDIA_UNITS_PAGE_UNIT_FELINE_KITTEN_CHAPTER_HISTORY_PARA_6</t>
  </si>
  <si>
    <t>LOC_PEDIA_UNITS_PAGE_UNIT_FELINE_KITTEN_CHAPTER_HISTORY_PARA_7</t>
  </si>
  <si>
    <t>LOC_PEDIA_UNITS_PAGE_UNIT_FELINE_KITTEN_CHAPTER_HISTORY_PARA_8</t>
  </si>
  <si>
    <t>LOC_PEDIA_UNITS_PAGE_UNIT_FELINE_KITTEN_CHAPTER_HISTORY_PARA_9</t>
  </si>
  <si>
    <t>LOC_PEDIA_UNITS_PAGE_UNIT_FELINE_KITTEN_CHAPTER_HISTORY_PARA_10</t>
  </si>
  <si>
    <t>LOC_PEDIA_BUILDINGS_PAGE_BUILDING_LITTER_BOX_CHAPTER_HISTORY_PARA_2</t>
  </si>
  <si>
    <t>LOC_PEDIA_BUILDINGS_PAGE_BUILDING_LITTER_BOX_CHAPTER_HISTORY_PARA_3</t>
  </si>
  <si>
    <t>LOC_PEDIA_BUILDINGS_PAGE_BUILDING_LITTER_BOX_CHAPTER_HISTORY_PARA_4</t>
  </si>
  <si>
    <t>LOC_PEDIA_BUILDINGS_PAGE_BUILDING_LITTER_BOX_CHAPTER_HISTORY_PARA_5</t>
  </si>
  <si>
    <t>LOC_PEDIA_BUILDINGS_PAGE_BUILDING_LITTER_BOX_CHAPTER_HISTORY_PARA_6</t>
  </si>
  <si>
    <t>LOC_PEDIA_BUILDINGS_PAGE_BUILDING_LITTER_BOX_CHAPTER_HISTORY_PARA_7</t>
  </si>
  <si>
    <t>LOC_PEDIA_BUILDINGS_PAGE_BUILDING_LITTER_BOX_CHAPTER_HISTORY_PARA_8</t>
  </si>
  <si>
    <t>LOC_PEDIA_BUILDINGS_PAGE_BUILDING_LITTER_BOX_CHAPTER_HISTORY_PARA_9</t>
  </si>
  <si>
    <t>LOC_PEDIA_BUILDINGS_PAGE_BUILDING_LITTER_BOX_CHAPTER_HISTORY_PARA_10</t>
  </si>
  <si>
    <t>请求参观附近城市
可以使用“我们附近有一座城市。想来拜访吗？”（We have a city nearby. Would you like to visit?）</t>
    <phoneticPr fontId="1" type="noConversion"/>
  </si>
  <si>
    <t>I'm not going to write the historical context about the litter box…</t>
    <phoneticPr fontId="1" type="noConversion"/>
  </si>
  <si>
    <t>I'm not going to write the historical context about the kittens...</t>
    <phoneticPr fontId="1" type="noConversion"/>
  </si>
  <si>
    <t>猫砂盆的历史信息我就先摆掉了……</t>
    <phoneticPr fontId="1" type="noConversion"/>
  </si>
  <si>
    <t>哈基米的历史信息我就先摆掉了……</t>
    <phoneticPr fontId="1" type="noConversion"/>
  </si>
  <si>
    <t>猫猫们有源远流长的历史，但它们懒得写。</t>
    <phoneticPr fontId="1" type="noConversion"/>
  </si>
  <si>
    <t>LOC_CIVINFO_</t>
  </si>
  <si>
    <t>_LOCATION</t>
    <phoneticPr fontId="1" type="noConversion"/>
  </si>
  <si>
    <t>_SIZE</t>
    <phoneticPr fontId="1" type="noConversion"/>
  </si>
  <si>
    <t>_POPULATION</t>
    <phoneticPr fontId="1" type="noConversion"/>
  </si>
  <si>
    <t>_CAPITAL</t>
    <phoneticPr fontId="1" type="noConversion"/>
  </si>
  <si>
    <t>位置</t>
    <phoneticPr fontId="1" type="noConversion"/>
  </si>
  <si>
    <t>大小</t>
    <phoneticPr fontId="1" type="noConversion"/>
  </si>
  <si>
    <t>人口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</si>
</sst>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rgb="FF000000"/>
      <name val="Microsoft YaHei"/>
      <family val="2"/>
      <charset val="134"/>
    </font>
    <font>
      <sz val="10"/>
      <color rgb="FF000000"/>
      <name val="Microsoft YaHei"/>
      <family val="2"/>
      <charset val="134"/>
    </font>
    <font>
      <sz val="11"/>
      <color rgb="FFCCCCCC"/>
      <name val="Cascadia Code"/>
      <family val="3"/>
    </font>
  </fonts>
  <fills count="5">
    <fill>
      <patternFill patternType="none"/>
    </fill>
    <fill>
      <patternFill patternType="gray125"/>
    </fill>
    <fill>
      <patternFill patternType="solid">
        <fgColor rgb="FFF7FBF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9D7EA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B9D7EA"/>
      </top>
      <bottom style="thin">
        <color rgb="FFB9D7EA"/>
      </bottom>
      <diagonal/>
    </border>
    <border>
      <left/>
      <right/>
      <top style="dashed">
        <color rgb="FFDDDDDD"/>
      </top>
      <bottom style="dashed">
        <color rgb="FFDDDDDD"/>
      </bottom>
      <diagonal/>
    </border>
    <border>
      <left/>
      <right/>
      <top style="dashed">
        <color rgb="FFDDDDDD"/>
      </top>
      <bottom style="thin">
        <color rgb="FFB9D7EA"/>
      </bottom>
      <diagonal/>
    </border>
    <border>
      <left/>
      <right/>
      <top/>
      <bottom style="dashed">
        <color rgb="FFDDDDDD"/>
      </bottom>
      <diagonal/>
    </border>
    <border>
      <left/>
      <right/>
      <top style="thin">
        <color rgb="FFB9D7EA"/>
      </top>
      <bottom/>
      <diagonal/>
    </border>
    <border>
      <left/>
      <right/>
      <top/>
      <bottom style="thin">
        <color rgb="FFB9D7EA"/>
      </bottom>
      <diagonal/>
    </border>
    <border>
      <left/>
      <right/>
      <top style="dashed">
        <color rgb="FFDDDDDD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9D7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E62D-B3B9-46D9-AA09-5C39F5B231BF}">
  <dimension ref="A2:F14"/>
  <sheetViews>
    <sheetView workbookViewId="0">
      <selection activeCell="B4" sqref="B4"/>
    </sheetView>
  </sheetViews>
  <sheetFormatPr defaultRowHeight="14.25"/>
  <cols>
    <col min="1" max="1" width="32.5" customWidth="1"/>
    <col min="2" max="2" width="27.625" customWidth="1"/>
    <col min="3" max="3" width="70.125" customWidth="1"/>
    <col min="4" max="4" width="22.25" customWidth="1"/>
  </cols>
  <sheetData>
    <row r="2" spans="1:6" ht="16.5">
      <c r="A2" t="s">
        <v>119</v>
      </c>
      <c r="B2" t="s">
        <v>152</v>
      </c>
      <c r="C2" s="13" t="s">
        <v>139</v>
      </c>
      <c r="D2" s="13" t="str">
        <f>UPPER(SUBSTITUTE($B$2," ","_"))</f>
        <v>FELINE_JASPER_KITTY</v>
      </c>
      <c r="E2" s="13" t="s">
        <v>21</v>
      </c>
      <c r="F2" s="13" t="str">
        <f>_xlfn.CONCAT(C2,D2,E2)</f>
        <v xml:space="preserve">      &lt;CustomParameter Name="$MOD_CODENAME$" Value="FELINE_JASPER_KITTY"/&gt;</v>
      </c>
    </row>
    <row r="3" spans="1:6" ht="16.5">
      <c r="A3" t="s">
        <v>120</v>
      </c>
      <c r="B3" t="s">
        <v>153</v>
      </c>
      <c r="C3" s="13" t="s">
        <v>140</v>
      </c>
      <c r="D3" s="13" t="str">
        <f>UPPER(SUBSTITUTE($B$3," ","_"))</f>
        <v>FELINE</v>
      </c>
      <c r="E3" s="13" t="s">
        <v>21</v>
      </c>
      <c r="F3" s="13" t="str">
        <f t="shared" ref="F3:F13" si="0">_xlfn.CONCAT(C3,D3,E3)</f>
        <v xml:space="preserve">      &lt;CustomParameter Name="$CIV_TYPE$" Value="FELINE"/&gt;</v>
      </c>
    </row>
    <row r="4" spans="1:6" ht="16.5">
      <c r="A4" t="s">
        <v>121</v>
      </c>
      <c r="B4" t="s">
        <v>122</v>
      </c>
      <c r="C4" s="13" t="s">
        <v>141</v>
      </c>
      <c r="D4" s="13" t="str">
        <f>SUBSTITUTE($B$3," ",)</f>
        <v>Feline</v>
      </c>
      <c r="E4" s="13" t="s">
        <v>21</v>
      </c>
      <c r="F4" s="13" t="str">
        <f t="shared" si="0"/>
        <v xml:space="preserve">      &lt;CustomParameter Name="$CivType$" Value="Feline"/&gt;</v>
      </c>
    </row>
    <row r="5" spans="1:6" ht="16.5">
      <c r="A5" t="s">
        <v>123</v>
      </c>
      <c r="B5" t="s">
        <v>138</v>
      </c>
      <c r="C5" s="13" t="s">
        <v>142</v>
      </c>
      <c r="D5" s="13" t="str">
        <f>UPPER(SUBSTITUTE($B$4," ","_"))</f>
        <v>JASPER_KITTY</v>
      </c>
      <c r="E5" s="13" t="s">
        <v>21</v>
      </c>
      <c r="F5" s="13" t="str">
        <f t="shared" si="0"/>
        <v xml:space="preserve">      &lt;CustomParameter Name="$LEADER_TYPE$" Value="JASPER_KITTY"/&gt;</v>
      </c>
    </row>
    <row r="6" spans="1:6" ht="16.5">
      <c r="A6" t="s">
        <v>124</v>
      </c>
      <c r="B6" t="s">
        <v>132</v>
      </c>
      <c r="C6" s="13" t="s">
        <v>143</v>
      </c>
      <c r="D6" s="13" t="str">
        <f>SUBSTITUTE($B$4," ",)</f>
        <v>JasperKitty</v>
      </c>
      <c r="E6" s="13" t="s">
        <v>21</v>
      </c>
      <c r="F6" s="13" t="str">
        <f t="shared" si="0"/>
        <v xml:space="preserve">      &lt;CustomParameter Name="$LeaderType$" Value="JasperKitty"/&gt;</v>
      </c>
    </row>
    <row r="7" spans="1:6" ht="16.5">
      <c r="A7" t="s">
        <v>125</v>
      </c>
      <c r="B7" t="s">
        <v>133</v>
      </c>
      <c r="C7" s="13" t="s">
        <v>144</v>
      </c>
      <c r="D7" s="13" t="str">
        <f>UPPER(SUBSTITUTE($B$5," ","_"))</f>
        <v>PAWTIMORE</v>
      </c>
      <c r="E7" s="13" t="s">
        <v>21</v>
      </c>
      <c r="F7" s="13" t="str">
        <f t="shared" si="0"/>
        <v xml:space="preserve">      &lt;CustomParameter Name="$CAPITAL_TYPE$" Value="PAWTIMORE"/&gt;</v>
      </c>
    </row>
    <row r="8" spans="1:6" ht="16.5">
      <c r="A8" t="s">
        <v>126</v>
      </c>
      <c r="B8" t="s">
        <v>131</v>
      </c>
      <c r="C8" s="13" t="s">
        <v>145</v>
      </c>
      <c r="D8" s="13" t="str">
        <f>UPPER(SUBSTITUTE($B$6," ","_"))</f>
        <v>CAT_LIKE_REFLEXES</v>
      </c>
      <c r="E8" s="13" t="s">
        <v>21</v>
      </c>
      <c r="F8" s="13" t="str">
        <f t="shared" si="0"/>
        <v xml:space="preserve">      &lt;CustomParameter Name="$TRAIT_TYPE$" Value="CAT_LIKE_REFLEXES"/&gt;</v>
      </c>
    </row>
    <row r="9" spans="1:6" ht="16.5">
      <c r="A9" t="s">
        <v>128</v>
      </c>
      <c r="B9" t="s">
        <v>129</v>
      </c>
      <c r="C9" s="13" t="s">
        <v>146</v>
      </c>
      <c r="D9" s="13" t="str">
        <f>UPPER(SUBSTITUTE($B$7," ","_"))</f>
        <v>KITTY_CLAWS</v>
      </c>
      <c r="E9" s="13" t="s">
        <v>21</v>
      </c>
      <c r="F9" s="13" t="str">
        <f t="shared" si="0"/>
        <v xml:space="preserve">      &lt;CustomParameter Name="$LEADTRAIT_TYPE$" Value="KITTY_CLAWS"/&gt;</v>
      </c>
    </row>
    <row r="10" spans="1:6" ht="16.5">
      <c r="A10" t="s">
        <v>127</v>
      </c>
      <c r="B10" t="s">
        <v>130</v>
      </c>
      <c r="C10" s="13" t="s">
        <v>147</v>
      </c>
      <c r="D10" s="13" t="str">
        <f>UPPER(SUBSTITUTE($B$9," ","_"))</f>
        <v>UNIT_KITTEN</v>
      </c>
      <c r="E10" s="13" t="s">
        <v>21</v>
      </c>
      <c r="F10" s="13" t="str">
        <f t="shared" si="0"/>
        <v xml:space="preserve">      &lt;CustomParameter Name="$UNIQUE_ITEM_1_TYPE$" Value="UNIT_KITTEN"/&gt;</v>
      </c>
    </row>
    <row r="11" spans="1:6" ht="16.5">
      <c r="A11" t="s">
        <v>134</v>
      </c>
      <c r="B11" t="s">
        <v>136</v>
      </c>
      <c r="C11" s="13" t="s">
        <v>148</v>
      </c>
      <c r="D11" s="13" t="str">
        <f>UPPER(SUBSTITUTE($B$10," ","_"))</f>
        <v>BUILDING_LITTER_BOX</v>
      </c>
      <c r="E11" s="13" t="s">
        <v>21</v>
      </c>
      <c r="F11" s="13" t="str">
        <f t="shared" si="0"/>
        <v xml:space="preserve">      &lt;CustomParameter Name="$UNIQUE_ITEM_2_TYPE$" Value="BUILDING_LITTER_BOX"/&gt;</v>
      </c>
    </row>
    <row r="12" spans="1:6" ht="16.5">
      <c r="A12" t="s">
        <v>135</v>
      </c>
      <c r="B12" t="s">
        <v>137</v>
      </c>
      <c r="C12" s="13" t="s">
        <v>149</v>
      </c>
      <c r="D12" s="13" t="str">
        <f>UPPER(SUBSTITUTE($B$8," ","_"))</f>
        <v>JASPER_KITTY_AGENDA</v>
      </c>
      <c r="E12" s="13" t="s">
        <v>21</v>
      </c>
      <c r="F12" s="13" t="str">
        <f t="shared" si="0"/>
        <v xml:space="preserve">      &lt;CustomParameter Name="$AGENDA_TYPE$" Value="JASPER_KITTY_AGENDA"/&gt;</v>
      </c>
    </row>
    <row r="13" spans="1:6" ht="16.5">
      <c r="C13" s="13" t="s">
        <v>150</v>
      </c>
      <c r="D13" s="13" t="str">
        <f>UPPER(SUBSTITUTE($B$11," ","_"))</f>
        <v>FELI</v>
      </c>
      <c r="E13" s="13" t="s">
        <v>21</v>
      </c>
      <c r="F13" s="13" t="str">
        <f t="shared" si="0"/>
        <v xml:space="preserve">      &lt;CustomParameter Name="$CIV_ABBR$" Value="FELI"/&gt;</v>
      </c>
    </row>
    <row r="14" spans="1:6" ht="16.5">
      <c r="C14" s="13" t="s">
        <v>151</v>
      </c>
      <c r="D14" s="13" t="str">
        <f>UPPER(SUBSTITUTE($B$12," ","_"))</f>
        <v>JK</v>
      </c>
      <c r="E14" s="13" t="s">
        <v>21</v>
      </c>
      <c r="F14" s="13" t="str">
        <f t="shared" ref="F14" si="1">_xlfn.CONCAT(C14,D14,E14)</f>
        <v xml:space="preserve">      &lt;CustomParameter Name="$LEAD_ABBR$" Value="JK"/&gt;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topLeftCell="C1" zoomScale="85" zoomScaleNormal="85" workbookViewId="0">
      <selection activeCell="D6" sqref="D6:D14"/>
    </sheetView>
  </sheetViews>
  <sheetFormatPr defaultRowHeight="14.25"/>
  <cols>
    <col min="1" max="1" width="40.625" hidden="1" customWidth="1"/>
    <col min="2" max="2" width="25.5" hidden="1" customWidth="1"/>
    <col min="3" max="3" width="71.25" customWidth="1"/>
    <col min="4" max="4" width="36.875" style="2" customWidth="1"/>
    <col min="5" max="5" width="44" customWidth="1"/>
    <col min="6" max="6" width="56.375" customWidth="1"/>
    <col min="7" max="7" width="15.625" hidden="1" customWidth="1"/>
    <col min="8" max="8" width="13.5" hidden="1" customWidth="1"/>
    <col min="9" max="9" width="8.625" hidden="1" customWidth="1"/>
    <col min="10" max="10" width="4.375" hidden="1" customWidth="1"/>
    <col min="11" max="11" width="81.875" customWidth="1"/>
    <col min="12" max="12" width="92.375" customWidth="1"/>
  </cols>
  <sheetData>
    <row r="1" spans="1:12" s="1" customFormat="1" ht="21.6" customHeight="1">
      <c r="A1" s="5"/>
      <c r="B1" s="5"/>
      <c r="C1" s="17" t="s">
        <v>60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s="1" customFormat="1" ht="21.6" customHeight="1">
      <c r="A2" s="5"/>
      <c r="B2" s="5"/>
      <c r="C2" s="5" t="s">
        <v>0</v>
      </c>
      <c r="D2" s="5" t="s">
        <v>154</v>
      </c>
      <c r="E2" s="5" t="s">
        <v>17</v>
      </c>
      <c r="F2" s="5" t="s">
        <v>18</v>
      </c>
      <c r="G2" s="5" t="s">
        <v>65</v>
      </c>
      <c r="H2" s="5" t="s">
        <v>19</v>
      </c>
      <c r="I2" s="5" t="s">
        <v>20</v>
      </c>
      <c r="J2" s="5" t="s">
        <v>21</v>
      </c>
      <c r="K2" s="14" t="s">
        <v>22</v>
      </c>
      <c r="L2" s="14"/>
    </row>
    <row r="3" spans="1:12" ht="36.75" customHeight="1">
      <c r="A3" s="8" t="s">
        <v>1</v>
      </c>
      <c r="B3" s="6"/>
      <c r="C3" s="8" t="str">
        <f t="shared" ref="C3:C46" si="0">_xlfn.CONCAT(A3,$D$2,B3)</f>
        <v>LOC_LOADING_INFO_LEADER_JASPER_KITTY</v>
      </c>
      <c r="D3" s="6" t="s">
        <v>57</v>
      </c>
      <c r="E3" s="6"/>
      <c r="F3" s="6"/>
      <c r="G3" s="6"/>
      <c r="H3" s="6"/>
      <c r="I3" s="6"/>
      <c r="J3" s="6"/>
      <c r="K3" s="8" t="str">
        <f>CLEAN(_xlfn.CONCAT($G$2,$C3,$H$2,E$2,$I$2,E3,$J$2))</f>
        <v>&lt;Row Tag="LOC_LOADING_INFO_LEADER_JASPER_KITTY" Language="en_US" Text=""/&gt;</v>
      </c>
      <c r="L3" s="8" t="str">
        <f>CLEAN(_xlfn.CONCAT($G$2,$C3,$H$2,F$2,$I$2,F3,$J$2))</f>
        <v>&lt;Row Tag="LOC_LOADING_INFO_LEADER_JASPER_KITTY" Language="zh_Hans_CN" Text=""/&gt;</v>
      </c>
    </row>
    <row r="4" spans="1:12" ht="36.75" customHeight="1">
      <c r="A4" s="10" t="s">
        <v>2</v>
      </c>
      <c r="B4" s="3" t="s">
        <v>53</v>
      </c>
      <c r="C4" s="10" t="str">
        <f t="shared" si="0"/>
        <v>LOC_PEDIA_LEADERS_PAGE_LEADER_JASPER_KITTY_CHAPTER_CAPSULE_BODY</v>
      </c>
      <c r="D4" s="3" t="s">
        <v>54</v>
      </c>
      <c r="E4" s="3" t="s">
        <v>271</v>
      </c>
      <c r="F4" s="3"/>
      <c r="G4" s="3"/>
      <c r="H4" s="3"/>
      <c r="I4" s="3"/>
      <c r="J4" s="3"/>
      <c r="K4" s="10" t="str">
        <f t="shared" ref="K4" si="1">CLEAN(_xlfn.CONCAT($G$2,$C4,$H$2,E$2,$I$2,E4,$J$2))</f>
        <v>&lt;Row Tag="LOC_PEDIA_LEADERS_PAGE_LEADER_JASPER_KITTY_CHAPTER_CAPSULE_BODY" Language="en_US" Text="Jasper kitty is a charismatic and typically friendly feline. He prefers diplomatic trades that involve food."/&gt;</v>
      </c>
      <c r="L4" s="10" t="str">
        <f t="shared" ref="L4" si="2">CLEAN(_xlfn.CONCAT($G$2,$C4,$H$2,F$2,$I$2,F4,$J$2))</f>
        <v>&lt;Row Tag="LOC_PEDIA_LEADERS_PAGE_LEADER_JASPER_KITTY_CHAPTER_CAPSULE_BODY" Language="zh_Hans_CN" Text=""/&gt;</v>
      </c>
    </row>
    <row r="5" spans="1:12" ht="36.75" customHeight="1">
      <c r="A5" s="9" t="s">
        <v>2</v>
      </c>
      <c r="B5" s="4" t="s">
        <v>4</v>
      </c>
      <c r="C5" s="9" t="str">
        <f t="shared" si="0"/>
        <v>LOC_PEDIA_LEADERS_PAGE_LEADER_JASPER_KITTY_CHAPTER_DETAILED_BODY</v>
      </c>
      <c r="D5" s="4" t="s">
        <v>55</v>
      </c>
      <c r="E5" s="4" t="s">
        <v>272</v>
      </c>
      <c r="F5" s="4"/>
      <c r="G5" s="4"/>
      <c r="H5" s="4"/>
      <c r="I5" s="4"/>
      <c r="J5" s="4"/>
      <c r="K5" s="9" t="str">
        <f t="shared" ref="K5:L46" si="3">CLEAN(_xlfn.CONCAT($G$2,$C5,$H$2,E$2,$I$2,E5,$J$2))</f>
        <v>&lt;Row Tag="LOC_PEDIA_LEADERS_PAGE_LEADER_JASPER_KITTY_CHAPTER_DETAILED_BODY" Language="en_US" Text="Jasper kitty likes to hide in his fort and attack when others least expect it. He is particularly skilled at tripping people."/&gt;</v>
      </c>
      <c r="L5" s="9" t="str">
        <f t="shared" si="3"/>
        <v>&lt;Row Tag="LOC_PEDIA_LEADERS_PAGE_LEADER_JASPER_KITTY_CHAPTER_DETAILED_BODY" Language="zh_Hans_CN" Text=""/&gt;</v>
      </c>
    </row>
    <row r="6" spans="1:12" ht="36.75" customHeight="1">
      <c r="A6" s="10" t="s">
        <v>2</v>
      </c>
      <c r="B6" s="3" t="s">
        <v>5</v>
      </c>
      <c r="C6" s="10" t="str">
        <f t="shared" si="0"/>
        <v>LOC_PEDIA_LEADERS_PAGE_LEADER_JASPER_KITTY_CHAPTER_HISTORY_PARA_1</v>
      </c>
      <c r="D6" s="15" t="s">
        <v>56</v>
      </c>
      <c r="E6" s="3" t="s">
        <v>245</v>
      </c>
      <c r="F6" s="3"/>
      <c r="G6" s="3"/>
      <c r="H6" s="3"/>
      <c r="I6" s="3"/>
      <c r="J6" s="3"/>
      <c r="K6" s="10" t="str">
        <f t="shared" si="3"/>
        <v>&lt;Row Tag="LOC_PEDIA_LEADERS_PAGE_LEADER_JASPER_KITTY_CHAPTER_HISTORY_PARA_1" Language="en_US" Text="Born in 2010, Jasper kitty grew to power at a young age…"/&gt;</v>
      </c>
      <c r="L6" s="10" t="str">
        <f t="shared" si="3"/>
        <v>&lt;Row Tag="LOC_PEDIA_LEADERS_PAGE_LEADER_JASPER_KITTY_CHAPTER_HISTORY_PARA_1" Language="zh_Hans_CN" Text=""/&gt;</v>
      </c>
    </row>
    <row r="7" spans="1:12" ht="36.75" customHeight="1">
      <c r="A7" s="9" t="s">
        <v>2</v>
      </c>
      <c r="B7" s="4" t="s">
        <v>6</v>
      </c>
      <c r="C7" s="9" t="str">
        <f t="shared" si="0"/>
        <v>LOC_PEDIA_LEADERS_PAGE_LEADER_JASPER_KITTY_CHAPTER_HISTORY_PARA_2</v>
      </c>
      <c r="D7" s="16"/>
      <c r="E7" s="4"/>
      <c r="F7" s="4"/>
      <c r="G7" s="4"/>
      <c r="H7" s="4"/>
      <c r="I7" s="4"/>
      <c r="J7" s="4"/>
      <c r="K7" s="9" t="str">
        <f t="shared" si="3"/>
        <v>&lt;Row Tag="LOC_PEDIA_LEADERS_PAGE_LEADER_JASPER_KITTY_CHAPTER_HISTORY_PARA_2" Language="en_US" Text=""/&gt;</v>
      </c>
      <c r="L7" s="9" t="str">
        <f t="shared" si="3"/>
        <v>&lt;Row Tag="LOC_PEDIA_LEADERS_PAGE_LEADER_JASPER_KITTY_CHAPTER_HISTORY_PARA_2" Language="zh_Hans_CN" Text=""/&gt;</v>
      </c>
    </row>
    <row r="8" spans="1:12" ht="36.75" customHeight="1">
      <c r="A8" s="10" t="s">
        <v>2</v>
      </c>
      <c r="B8" s="3" t="s">
        <v>7</v>
      </c>
      <c r="C8" s="10" t="str">
        <f t="shared" si="0"/>
        <v>LOC_PEDIA_LEADERS_PAGE_LEADER_JASPER_KITTY_CHAPTER_HISTORY_PARA_3</v>
      </c>
      <c r="D8" s="15"/>
      <c r="E8" s="3"/>
      <c r="F8" s="3"/>
      <c r="G8" s="3"/>
      <c r="H8" s="3"/>
      <c r="I8" s="3"/>
      <c r="J8" s="3"/>
      <c r="K8" s="10" t="str">
        <f t="shared" si="3"/>
        <v>&lt;Row Tag="LOC_PEDIA_LEADERS_PAGE_LEADER_JASPER_KITTY_CHAPTER_HISTORY_PARA_3" Language="en_US" Text=""/&gt;</v>
      </c>
      <c r="L8" s="10" t="str">
        <f t="shared" si="3"/>
        <v>&lt;Row Tag="LOC_PEDIA_LEADERS_PAGE_LEADER_JASPER_KITTY_CHAPTER_HISTORY_PARA_3" Language="zh_Hans_CN" Text=""/&gt;</v>
      </c>
    </row>
    <row r="9" spans="1:12" ht="36.75" customHeight="1">
      <c r="A9" s="9" t="s">
        <v>2</v>
      </c>
      <c r="B9" s="4" t="s">
        <v>8</v>
      </c>
      <c r="C9" s="9" t="str">
        <f t="shared" si="0"/>
        <v>LOC_PEDIA_LEADERS_PAGE_LEADER_JASPER_KITTY_CHAPTER_HISTORY_PARA_4</v>
      </c>
      <c r="D9" s="16"/>
      <c r="E9" s="4"/>
      <c r="F9" s="4"/>
      <c r="G9" s="4"/>
      <c r="H9" s="4"/>
      <c r="I9" s="4"/>
      <c r="J9" s="4"/>
      <c r="K9" s="9" t="str">
        <f t="shared" si="3"/>
        <v>&lt;Row Tag="LOC_PEDIA_LEADERS_PAGE_LEADER_JASPER_KITTY_CHAPTER_HISTORY_PARA_4" Language="en_US" Text=""/&gt;</v>
      </c>
      <c r="L9" s="9" t="str">
        <f t="shared" si="3"/>
        <v>&lt;Row Tag="LOC_PEDIA_LEADERS_PAGE_LEADER_JASPER_KITTY_CHAPTER_HISTORY_PARA_4" Language="zh_Hans_CN" Text=""/&gt;</v>
      </c>
    </row>
    <row r="10" spans="1:12" ht="36.75" customHeight="1">
      <c r="A10" s="10" t="s">
        <v>2</v>
      </c>
      <c r="B10" s="3" t="s">
        <v>9</v>
      </c>
      <c r="C10" s="10" t="str">
        <f t="shared" si="0"/>
        <v>LOC_PEDIA_LEADERS_PAGE_LEADER_JASPER_KITTY_CHAPTER_HISTORY_PARA_5</v>
      </c>
      <c r="D10" s="15"/>
      <c r="E10" s="3"/>
      <c r="F10" s="3"/>
      <c r="G10" s="3"/>
      <c r="H10" s="3"/>
      <c r="I10" s="3"/>
      <c r="J10" s="3"/>
      <c r="K10" s="10" t="str">
        <f t="shared" si="3"/>
        <v>&lt;Row Tag="LOC_PEDIA_LEADERS_PAGE_LEADER_JASPER_KITTY_CHAPTER_HISTORY_PARA_5" Language="en_US" Text=""/&gt;</v>
      </c>
      <c r="L10" s="10" t="str">
        <f t="shared" si="3"/>
        <v>&lt;Row Tag="LOC_PEDIA_LEADERS_PAGE_LEADER_JASPER_KITTY_CHAPTER_HISTORY_PARA_5" Language="zh_Hans_CN" Text=""/&gt;</v>
      </c>
    </row>
    <row r="11" spans="1:12" ht="36.75" customHeight="1">
      <c r="A11" s="9" t="s">
        <v>2</v>
      </c>
      <c r="B11" s="4" t="s">
        <v>10</v>
      </c>
      <c r="C11" s="9" t="str">
        <f t="shared" si="0"/>
        <v>LOC_PEDIA_LEADERS_PAGE_LEADER_JASPER_KITTY_CHAPTER_HISTORY_PARA_6</v>
      </c>
      <c r="D11" s="16"/>
      <c r="E11" s="4"/>
      <c r="F11" s="4"/>
      <c r="G11" s="4"/>
      <c r="H11" s="4"/>
      <c r="I11" s="4"/>
      <c r="J11" s="4"/>
      <c r="K11" s="9" t="str">
        <f t="shared" si="3"/>
        <v>&lt;Row Tag="LOC_PEDIA_LEADERS_PAGE_LEADER_JASPER_KITTY_CHAPTER_HISTORY_PARA_6" Language="en_US" Text=""/&gt;</v>
      </c>
      <c r="L11" s="9" t="str">
        <f t="shared" si="3"/>
        <v>&lt;Row Tag="LOC_PEDIA_LEADERS_PAGE_LEADER_JASPER_KITTY_CHAPTER_HISTORY_PARA_6" Language="zh_Hans_CN" Text=""/&gt;</v>
      </c>
    </row>
    <row r="12" spans="1:12" ht="36.75" customHeight="1">
      <c r="A12" s="10" t="s">
        <v>2</v>
      </c>
      <c r="B12" s="3" t="s">
        <v>11</v>
      </c>
      <c r="C12" s="10" t="str">
        <f t="shared" si="0"/>
        <v>LOC_PEDIA_LEADERS_PAGE_LEADER_JASPER_KITTY_CHAPTER_HISTORY_PARA_7</v>
      </c>
      <c r="D12" s="15"/>
      <c r="E12" s="3"/>
      <c r="F12" s="3"/>
      <c r="G12" s="3"/>
      <c r="H12" s="3"/>
      <c r="I12" s="3"/>
      <c r="J12" s="3"/>
      <c r="K12" s="10" t="str">
        <f t="shared" si="3"/>
        <v>&lt;Row Tag="LOC_PEDIA_LEADERS_PAGE_LEADER_JASPER_KITTY_CHAPTER_HISTORY_PARA_7" Language="en_US" Text=""/&gt;</v>
      </c>
      <c r="L12" s="10" t="str">
        <f t="shared" si="3"/>
        <v>&lt;Row Tag="LOC_PEDIA_LEADERS_PAGE_LEADER_JASPER_KITTY_CHAPTER_HISTORY_PARA_7" Language="zh_Hans_CN" Text=""/&gt;</v>
      </c>
    </row>
    <row r="13" spans="1:12" ht="36.75" customHeight="1">
      <c r="A13" s="9" t="s">
        <v>2</v>
      </c>
      <c r="B13" s="4" t="s">
        <v>12</v>
      </c>
      <c r="C13" s="9" t="str">
        <f t="shared" si="0"/>
        <v>LOC_PEDIA_LEADERS_PAGE_LEADER_JASPER_KITTY_CHAPTER_HISTORY_PARA_8</v>
      </c>
      <c r="D13" s="16"/>
      <c r="E13" s="4"/>
      <c r="F13" s="4"/>
      <c r="G13" s="4"/>
      <c r="H13" s="4"/>
      <c r="I13" s="4"/>
      <c r="J13" s="4"/>
      <c r="K13" s="9" t="str">
        <f t="shared" si="3"/>
        <v>&lt;Row Tag="LOC_PEDIA_LEADERS_PAGE_LEADER_JASPER_KITTY_CHAPTER_HISTORY_PARA_8" Language="en_US" Text=""/&gt;</v>
      </c>
      <c r="L13" s="9" t="str">
        <f t="shared" si="3"/>
        <v>&lt;Row Tag="LOC_PEDIA_LEADERS_PAGE_LEADER_JASPER_KITTY_CHAPTER_HISTORY_PARA_8" Language="zh_Hans_CN" Text=""/&gt;</v>
      </c>
    </row>
    <row r="14" spans="1:12" ht="36.75" customHeight="1">
      <c r="A14" s="10" t="s">
        <v>2</v>
      </c>
      <c r="B14" s="3" t="s">
        <v>13</v>
      </c>
      <c r="C14" s="10" t="str">
        <f t="shared" si="0"/>
        <v>LOC_PEDIA_LEADERS_PAGE_LEADER_JASPER_KITTY_CHAPTER_HISTORY_PARA_9</v>
      </c>
      <c r="D14" s="15"/>
      <c r="E14" s="3"/>
      <c r="F14" s="3"/>
      <c r="G14" s="3"/>
      <c r="H14" s="3"/>
      <c r="I14" s="3"/>
      <c r="J14" s="3"/>
      <c r="K14" s="10" t="str">
        <f t="shared" si="3"/>
        <v>&lt;Row Tag="LOC_PEDIA_LEADERS_PAGE_LEADER_JASPER_KITTY_CHAPTER_HISTORY_PARA_9" Language="en_US" Text=""/&gt;</v>
      </c>
      <c r="L14" s="10" t="str">
        <f t="shared" si="3"/>
        <v>&lt;Row Tag="LOC_PEDIA_LEADERS_PAGE_LEADER_JASPER_KITTY_CHAPTER_HISTORY_PARA_9" Language="zh_Hans_CN" Text=""/&gt;</v>
      </c>
    </row>
    <row r="15" spans="1:12" ht="16.5">
      <c r="A15" s="9" t="s">
        <v>14</v>
      </c>
      <c r="B15" s="4" t="s">
        <v>15</v>
      </c>
      <c r="C15" s="9" t="str">
        <f t="shared" ref="C15:C21" si="4">_xlfn.CONCAT(A15,$D$2,B15)</f>
        <v>LOC_LEADER_JASPER_KITTY_QUOTE</v>
      </c>
      <c r="D15" s="4" t="s">
        <v>216</v>
      </c>
      <c r="E15" s="4"/>
      <c r="F15" s="4"/>
      <c r="G15" s="4"/>
      <c r="H15" s="4"/>
      <c r="I15" s="4"/>
      <c r="J15" s="4"/>
      <c r="K15" s="9" t="str">
        <f t="shared" ref="K15:L21" si="5">CLEAN(_xlfn.CONCAT($G$2,$C15,$H$2,E$2,$I$2,E15,$J$2))</f>
        <v>&lt;Row Tag="LOC_LEADER_JASPER_KITTY_QUOTE" Language="en_US" Text=""/&gt;</v>
      </c>
      <c r="L15" s="9" t="str">
        <f t="shared" si="5"/>
        <v>&lt;Row Tag="LOC_LEADER_JASPER_KITTY_QUOTE" Language="zh_Hans_CN" Text=""/&gt;</v>
      </c>
    </row>
    <row r="16" spans="1:12" ht="94.5" customHeight="1">
      <c r="A16" s="10" t="s">
        <v>25</v>
      </c>
      <c r="B16" s="3" t="s">
        <v>16</v>
      </c>
      <c r="C16" s="10" t="str">
        <f t="shared" si="4"/>
        <v>LOC_DIPLO_FIRST_MEET_LEADER_JASPER_KITTY_ANY</v>
      </c>
      <c r="D16" s="3" t="s">
        <v>217</v>
      </c>
      <c r="E16" s="3" t="s">
        <v>268</v>
      </c>
      <c r="F16" s="3"/>
      <c r="G16" s="3"/>
      <c r="H16" s="3"/>
      <c r="I16" s="3"/>
      <c r="J16" s="3"/>
      <c r="K16" s="10" t="str">
        <f t="shared" si="5"/>
        <v>&lt;Row Tag="LOC_DIPLO_FIRST_MEET_LEADER_JASPER_KITTY_ANY" Language="en_US" Text="Mrow! I am the mighty Jasper Kitty. Pet me."/&gt;</v>
      </c>
      <c r="L16" s="10" t="str">
        <f>CLEAN(_xlfn.CONCAT($G$2,$C16,$H$2,F$2,$I$2,F16,$J$2))</f>
        <v>&lt;Row Tag="LOC_DIPLO_FIRST_MEET_LEADER_JASPER_KITTY_ANY" Language="zh_Hans_CN" Text=""/&gt;</v>
      </c>
    </row>
    <row r="17" spans="1:12" ht="33">
      <c r="A17" s="9" t="s">
        <v>36</v>
      </c>
      <c r="B17" s="4" t="s">
        <v>16</v>
      </c>
      <c r="C17" s="9" t="str">
        <f t="shared" si="4"/>
        <v>LOC_DIPLO_DECLARE_WAR_FROM_HUMAN_LEADER_JASPER_KITTY_ANY</v>
      </c>
      <c r="D17" s="4" t="s">
        <v>218</v>
      </c>
      <c r="E17" s="4"/>
      <c r="F17" s="4"/>
      <c r="G17" s="4"/>
      <c r="H17" s="4"/>
      <c r="I17" s="4"/>
      <c r="J17" s="4"/>
      <c r="K17" s="9" t="str">
        <f t="shared" si="5"/>
        <v>&lt;Row Tag="LOC_DIPLO_DECLARE_WAR_FROM_HUMAN_LEADER_JASPER_KITTY_ANY" Language="en_US" Text=""/&gt;</v>
      </c>
      <c r="L17" s="9" t="str">
        <f>CLEAN(_xlfn.CONCAT($G$2,$C17,$H$2,F$2,$I$2,F17,$J$2))</f>
        <v>&lt;Row Tag="LOC_DIPLO_DECLARE_WAR_FROM_HUMAN_LEADER_JASPER_KITTY_ANY" Language="zh_Hans_CN" Text=""/&gt;</v>
      </c>
    </row>
    <row r="18" spans="1:12" ht="33">
      <c r="A18" s="10" t="s">
        <v>37</v>
      </c>
      <c r="B18" s="3" t="s">
        <v>16</v>
      </c>
      <c r="C18" s="10" t="str">
        <f t="shared" si="4"/>
        <v>LOC_DIPLO_DECLARE_WAR_FROM_AI_LEADER_JASPER_KITTY_ANY</v>
      </c>
      <c r="D18" s="3" t="s">
        <v>219</v>
      </c>
      <c r="E18" s="3"/>
      <c r="F18" s="3"/>
      <c r="G18" s="3"/>
      <c r="H18" s="3"/>
      <c r="I18" s="3"/>
      <c r="J18" s="3"/>
      <c r="K18" s="10" t="str">
        <f t="shared" si="5"/>
        <v>&lt;Row Tag="LOC_DIPLO_DECLARE_WAR_FROM_AI_LEADER_JASPER_KITTY_ANY" Language="en_US" Text=""/&gt;</v>
      </c>
      <c r="L18" s="10" t="str">
        <f t="shared" si="5"/>
        <v>&lt;Row Tag="LOC_DIPLO_DECLARE_WAR_FROM_AI_LEADER_JASPER_KITTY_ANY" Language="zh_Hans_CN" Text=""/&gt;</v>
      </c>
    </row>
    <row r="19" spans="1:12" ht="16.5">
      <c r="A19" s="10" t="s">
        <v>29</v>
      </c>
      <c r="B19" s="3" t="s">
        <v>16</v>
      </c>
      <c r="C19" s="10" t="str">
        <f t="shared" si="4"/>
        <v>LOC_DIPLO_KUDO_EXIT_LEADER_JASPER_KITTY_ANY</v>
      </c>
      <c r="D19" s="3" t="s">
        <v>220</v>
      </c>
      <c r="E19" s="3"/>
      <c r="F19" s="3"/>
      <c r="G19" s="3"/>
      <c r="H19" s="3"/>
      <c r="I19" s="3"/>
      <c r="J19" s="3"/>
      <c r="K19" s="10" t="str">
        <f t="shared" si="5"/>
        <v>&lt;Row Tag="LOC_DIPLO_KUDO_EXIT_LEADER_JASPER_KITTY_ANY" Language="en_US" Text=""/&gt;</v>
      </c>
      <c r="L19" s="10" t="str">
        <f t="shared" si="5"/>
        <v>&lt;Row Tag="LOC_DIPLO_KUDO_EXIT_LEADER_JASPER_KITTY_ANY" Language="zh_Hans_CN" Text=""/&gt;</v>
      </c>
    </row>
    <row r="20" spans="1:12" ht="16.5">
      <c r="A20" s="9" t="s">
        <v>30</v>
      </c>
      <c r="B20" s="4" t="s">
        <v>16</v>
      </c>
      <c r="C20" s="9" t="str">
        <f t="shared" si="4"/>
        <v>LOC_DIPLO_WARNING_EXIT_LEADER_JASPER_KITTY_ANY</v>
      </c>
      <c r="D20" s="4" t="s">
        <v>221</v>
      </c>
      <c r="E20" s="4"/>
      <c r="F20" s="4"/>
      <c r="G20" s="4"/>
      <c r="H20" s="4"/>
      <c r="I20" s="4"/>
      <c r="J20" s="4"/>
      <c r="K20" s="9" t="str">
        <f>CLEAN(_xlfn.CONCAT($G$2,$C20,$H$2,E$2,$I$2,E20,$J$2))</f>
        <v>&lt;Row Tag="LOC_DIPLO_WARNING_EXIT_LEADER_JASPER_KITTY_ANY" Language="en_US" Text=""/&gt;</v>
      </c>
      <c r="L20" s="9" t="str">
        <f>CLEAN(_xlfn.CONCAT($G$2,$C20,$H$2,F$2,$I$2,F20,$J$2))</f>
        <v>&lt;Row Tag="LOC_DIPLO_WARNING_EXIT_LEADER_JASPER_KITTY_ANY" Language="zh_Hans_CN" Text=""/&gt;</v>
      </c>
    </row>
    <row r="21" spans="1:12" ht="16.5">
      <c r="A21" s="10" t="s">
        <v>43</v>
      </c>
      <c r="B21" s="3" t="s">
        <v>16</v>
      </c>
      <c r="C21" s="10" t="str">
        <f t="shared" si="4"/>
        <v>LOC_DIPLO_DEFEAT_FROM_AI_LEADER_JASPER_KITTY_ANY</v>
      </c>
      <c r="D21" s="3" t="s">
        <v>222</v>
      </c>
      <c r="E21" s="3"/>
      <c r="F21" s="3"/>
      <c r="G21" s="3"/>
      <c r="H21" s="3"/>
      <c r="I21" s="3"/>
      <c r="J21" s="3"/>
      <c r="K21" s="10" t="str">
        <f t="shared" si="5"/>
        <v>&lt;Row Tag="LOC_DIPLO_DEFEAT_FROM_AI_LEADER_JASPER_KITTY_ANY" Language="en_US" Text=""/&gt;</v>
      </c>
      <c r="L21" s="10" t="str">
        <f t="shared" si="5"/>
        <v>&lt;Row Tag="LOC_DIPLO_DEFEAT_FROM_AI_LEADER_JASPER_KITTY_ANY" Language="zh_Hans_CN" Text=""/&gt;</v>
      </c>
    </row>
    <row r="22" spans="1:12" ht="33">
      <c r="A22" s="9" t="s">
        <v>44</v>
      </c>
      <c r="B22" s="4" t="s">
        <v>16</v>
      </c>
      <c r="C22" s="9" t="str">
        <f>_xlfn.CONCAT(A22,$D$2,B22)</f>
        <v>LOC_DIPLO_ACCEPT_MAKE_DEAL_FROM_AI_LEADER_JASPER_KITTY_ANY</v>
      </c>
      <c r="D22" s="4" t="s">
        <v>223</v>
      </c>
      <c r="E22" s="3"/>
      <c r="F22" s="3"/>
      <c r="G22" s="4"/>
      <c r="H22" s="4"/>
      <c r="I22" s="4"/>
      <c r="J22" s="4"/>
      <c r="K22" s="9" t="str">
        <f>CLEAN(_xlfn.CONCAT($G$2,$C22,$H$2,E$2,$I$2,E22,$J$2))</f>
        <v>&lt;Row Tag="LOC_DIPLO_ACCEPT_MAKE_DEAL_FROM_AI_LEADER_JASPER_KITTY_ANY" Language="en_US" Text=""/&gt;</v>
      </c>
      <c r="L22" s="9" t="str">
        <f>CLEAN(_xlfn.CONCAT($G$2,$C22,$H$2,F$2,$I$2,F22,$J$2))</f>
        <v>&lt;Row Tag="LOC_DIPLO_ACCEPT_MAKE_DEAL_FROM_AI_LEADER_JASPER_KITTY_ANY" Language="zh_Hans_CN" Text=""/&gt;</v>
      </c>
    </row>
    <row r="23" spans="1:12" ht="33">
      <c r="A23" s="10" t="s">
        <v>45</v>
      </c>
      <c r="B23" s="3" t="s">
        <v>16</v>
      </c>
      <c r="C23" s="10" t="str">
        <f>_xlfn.CONCAT(A23,$D$2,B23)</f>
        <v>LOC_DIPLO_REJECT_MAKE_DEAL_FROM_AI_LEADER_JASPER_KITTY_ANY</v>
      </c>
      <c r="D23" s="3" t="s">
        <v>224</v>
      </c>
      <c r="E23" s="3"/>
      <c r="F23" s="3"/>
      <c r="G23" s="3"/>
      <c r="H23" s="3"/>
      <c r="I23" s="3"/>
      <c r="J23" s="3"/>
      <c r="K23" s="10" t="str">
        <f>CLEAN(_xlfn.CONCAT($G$2,$C23,$H$2,E$2,$I$2,E23,$J$2))</f>
        <v>&lt;Row Tag="LOC_DIPLO_REJECT_MAKE_DEAL_FROM_AI_LEADER_JASPER_KITTY_ANY" Language="en_US" Text=""/&gt;</v>
      </c>
      <c r="L23" s="10" t="str">
        <f>CLEAN(_xlfn.CONCAT($G$2,$C23,$H$2,F$2,$I$2,F23,$J$2))</f>
        <v>&lt;Row Tag="LOC_DIPLO_REJECT_MAKE_DEAL_FROM_AI_LEADER_JASPER_KITTY_ANY" Language="zh_Hans_CN" Text=""/&gt;</v>
      </c>
    </row>
    <row r="24" spans="1:12" ht="33">
      <c r="A24" s="10" t="s">
        <v>23</v>
      </c>
      <c r="B24" s="3" t="s">
        <v>16</v>
      </c>
      <c r="C24" s="10" t="str">
        <f t="shared" si="0"/>
        <v>LOC_DIPLO_DENOUNCE_FROM_HUMAN_LEADER_JASPER_KITTY_ANY</v>
      </c>
      <c r="D24" s="3" t="s">
        <v>244</v>
      </c>
      <c r="E24" s="3"/>
      <c r="F24" s="3"/>
      <c r="G24" s="3"/>
      <c r="H24" s="3"/>
      <c r="I24" s="3"/>
      <c r="J24" s="3"/>
      <c r="K24" s="10" t="str">
        <f t="shared" si="3"/>
        <v>&lt;Row Tag="LOC_DIPLO_DENOUNCE_FROM_HUMAN_LEADER_JASPER_KITTY_ANY" Language="en_US" Text=""/&gt;</v>
      </c>
      <c r="L24" s="10" t="str">
        <f t="shared" si="3"/>
        <v>&lt;Row Tag="LOC_DIPLO_DENOUNCE_FROM_HUMAN_LEADER_JASPER_KITTY_ANY" Language="zh_Hans_CN" Text=""/&gt;</v>
      </c>
    </row>
    <row r="25" spans="1:12" ht="33">
      <c r="A25" s="9" t="s">
        <v>24</v>
      </c>
      <c r="B25" s="4" t="s">
        <v>16</v>
      </c>
      <c r="C25" s="9" t="str">
        <f t="shared" si="0"/>
        <v>LOC_DIPLO_DENOUNCE_FROM_AI_LEADER_JASPER_KITTY_ANY</v>
      </c>
      <c r="D25" s="4" t="s">
        <v>243</v>
      </c>
      <c r="E25" s="4"/>
      <c r="F25" s="4"/>
      <c r="G25" s="4"/>
      <c r="H25" s="4"/>
      <c r="I25" s="4"/>
      <c r="J25" s="4"/>
      <c r="K25" s="9" t="str">
        <f t="shared" si="3"/>
        <v>&lt;Row Tag="LOC_DIPLO_DENOUNCE_FROM_AI_LEADER_JASPER_KITTY_ANY" Language="en_US" Text=""/&gt;</v>
      </c>
      <c r="L25" s="9" t="str">
        <f t="shared" si="3"/>
        <v>&lt;Row Tag="LOC_DIPLO_DENOUNCE_FROM_AI_LEADER_JASPER_KITTY_ANY" Language="zh_Hans_CN" Text=""/&gt;</v>
      </c>
    </row>
    <row r="26" spans="1:12" ht="71.25" customHeight="1">
      <c r="A26" s="9" t="s">
        <v>42</v>
      </c>
      <c r="B26" s="4" t="s">
        <v>16</v>
      </c>
      <c r="C26" s="9" t="str">
        <f>_xlfn.CONCAT(A26,$D$2,B26)</f>
        <v>LOC_DIPLO_WARNING_TOO_MANY_TROOPS_NEAR_ME_LEADER_JASPER_KITTY_ANY</v>
      </c>
      <c r="D26" s="4" t="s">
        <v>242</v>
      </c>
      <c r="E26" s="4"/>
      <c r="F26" s="4"/>
      <c r="G26" s="4"/>
      <c r="H26" s="4"/>
      <c r="I26" s="4"/>
      <c r="J26" s="4"/>
      <c r="K26" s="9" t="str">
        <f>CLEAN(_xlfn.CONCAT($G$2,$C26,$H$2,E$2,$I$2,E26,$J$2))</f>
        <v>&lt;Row Tag="LOC_DIPLO_WARNING_TOO_MANY_TROOPS_NEAR_ME_LEADER_JASPER_KITTY_ANY" Language="en_US" Text=""/&gt;</v>
      </c>
      <c r="L26" s="9" t="str">
        <f>CLEAN(_xlfn.CONCAT($G$2,$C26,$H$2,F$2,$I$2,F26,$J$2))</f>
        <v>&lt;Row Tag="LOC_DIPLO_WARNING_TOO_MANY_TROOPS_NEAR_ME_LEADER_JASPER_KITTY_ANY" Language="zh_Hans_CN" Text=""/&gt;</v>
      </c>
    </row>
    <row r="27" spans="1:12" ht="127.5" customHeight="1">
      <c r="A27" s="10" t="s">
        <v>41</v>
      </c>
      <c r="B27" s="3" t="s">
        <v>16</v>
      </c>
      <c r="C27" s="10" t="str">
        <f>_xlfn.CONCAT(A27,$D$2,B27)</f>
        <v>LOC_DIPLO_FIRST_MEET_VISIT_RECIPIENT_LEADER_JASPER_KITTY_ANY</v>
      </c>
      <c r="D27" s="3" t="s">
        <v>295</v>
      </c>
      <c r="E27" s="3" t="s">
        <v>269</v>
      </c>
      <c r="F27" s="3"/>
      <c r="G27" s="3"/>
      <c r="H27" s="3"/>
      <c r="I27" s="3"/>
      <c r="J27" s="3"/>
      <c r="K27" s="10" t="str">
        <f>CLEAN(_xlfn.CONCAT($G$2,$C27,$H$2,E$2,$I$2,E27,$J$2))</f>
        <v>&lt;Row Tag="LOC_DIPLO_FIRST_MEET_VISIT_RECIPIENT_LEADER_JASPER_KITTY_ANY" Language="en_US" Text="I haz a box. Wanna see?"/&gt;</v>
      </c>
      <c r="L27" s="10" t="str">
        <f>CLEAN(_xlfn.CONCAT($G$2,$C27,$H$2,F$2,$I$2,F27,$J$2))</f>
        <v>&lt;Row Tag="LOC_DIPLO_FIRST_MEET_VISIT_RECIPIENT_LEADER_JASPER_KITTY_ANY" Language="zh_Hans_CN" Text=""/&gt;</v>
      </c>
    </row>
    <row r="28" spans="1:12" ht="46.5" customHeight="1">
      <c r="A28" s="9" t="s">
        <v>26</v>
      </c>
      <c r="B28" s="4" t="s">
        <v>16</v>
      </c>
      <c r="C28" s="9" t="str">
        <f t="shared" si="0"/>
        <v>LOC_DIPLO_FIRST_MEET_NEAR_INITIATOR_POSITIVE_LEADER_JASPER_KITTY_ANY</v>
      </c>
      <c r="D28" s="4" t="s">
        <v>241</v>
      </c>
      <c r="E28" s="4" t="s">
        <v>270</v>
      </c>
      <c r="F28" s="4"/>
      <c r="G28" s="4"/>
      <c r="H28" s="4"/>
      <c r="I28" s="4"/>
      <c r="J28" s="4"/>
      <c r="K28" s="9" t="str">
        <f t="shared" si="3"/>
        <v>&lt;Row Tag="LOC_DIPLO_FIRST_MEET_NEAR_INITIATOR_POSITIVE_LEADER_JASPER_KITTY_ANY" Language="en_US" Text="Let me rub my face on all of your stuff so that it will be mine."/&gt;</v>
      </c>
      <c r="L28" s="9" t="str">
        <f t="shared" si="3"/>
        <v>&lt;Row Tag="LOC_DIPLO_FIRST_MEET_NEAR_INITIATOR_POSITIVE_LEADER_JASPER_KITTY_ANY" Language="zh_Hans_CN" Text=""/&gt;</v>
      </c>
    </row>
    <row r="29" spans="1:12" ht="33">
      <c r="A29" s="10" t="s">
        <v>27</v>
      </c>
      <c r="B29" s="3" t="s">
        <v>16</v>
      </c>
      <c r="C29" s="10" t="str">
        <f t="shared" si="0"/>
        <v>LOC_DIPLO_FIRST_MEET_NO_MANS_INFO_EXCHANGE_LEADER_JASPER_KITTY_ANY</v>
      </c>
      <c r="D29" s="3" t="s">
        <v>240</v>
      </c>
      <c r="E29" s="3"/>
      <c r="F29" s="3"/>
      <c r="G29" s="3"/>
      <c r="H29" s="3"/>
      <c r="I29" s="3"/>
      <c r="J29" s="3"/>
      <c r="K29" s="10" t="str">
        <f t="shared" si="3"/>
        <v>&lt;Row Tag="LOC_DIPLO_FIRST_MEET_NO_MANS_INFO_EXCHANGE_LEADER_JASPER_KITTY_ANY" Language="en_US" Text=""/&gt;</v>
      </c>
      <c r="L29" s="10" t="str">
        <f t="shared" si="3"/>
        <v>&lt;Row Tag="LOC_DIPLO_FIRST_MEET_NO_MANS_INFO_EXCHANGE_LEADER_JASPER_KITTY_ANY" Language="zh_Hans_CN" Text=""/&gt;</v>
      </c>
    </row>
    <row r="30" spans="1:12" ht="33">
      <c r="A30" s="9" t="s">
        <v>38</v>
      </c>
      <c r="B30" s="4" t="s">
        <v>16</v>
      </c>
      <c r="C30" s="9" t="str">
        <f>_xlfn.CONCAT(A30,$D$2,B30)</f>
        <v>LOC_DIPLO_ACCEPT_DELEGATION_FROM_HUMAN_LEADER_JASPER_KITTY_ANY</v>
      </c>
      <c r="D30" s="4" t="s">
        <v>239</v>
      </c>
      <c r="E30" s="4"/>
      <c r="F30" s="4"/>
      <c r="G30" s="4"/>
      <c r="H30" s="4"/>
      <c r="I30" s="4"/>
      <c r="J30" s="4"/>
      <c r="K30" s="9" t="str">
        <f t="shared" ref="K30:L32" si="6">CLEAN(_xlfn.CONCAT($G$2,$C30,$H$2,E$2,$I$2,E30,$J$2))</f>
        <v>&lt;Row Tag="LOC_DIPLO_ACCEPT_DELEGATION_FROM_HUMAN_LEADER_JASPER_KITTY_ANY" Language="en_US" Text=""/&gt;</v>
      </c>
      <c r="L30" s="9" t="str">
        <f t="shared" si="6"/>
        <v>&lt;Row Tag="LOC_DIPLO_ACCEPT_DELEGATION_FROM_HUMAN_LEADER_JASPER_KITTY_ANY" Language="zh_Hans_CN" Text=""/&gt;</v>
      </c>
    </row>
    <row r="31" spans="1:12" ht="33">
      <c r="A31" s="10" t="s">
        <v>39</v>
      </c>
      <c r="B31" s="3" t="s">
        <v>16</v>
      </c>
      <c r="C31" s="10" t="str">
        <f>_xlfn.CONCAT(A31,$D$2,B31)</f>
        <v>LOC_DIPLO_REJECT_DELEGATION_FROM_HUMAN_LEADER_JASPER_KITTY_ANY</v>
      </c>
      <c r="D31" s="3" t="s">
        <v>238</v>
      </c>
      <c r="E31" s="3"/>
      <c r="F31" s="3"/>
      <c r="G31" s="3"/>
      <c r="H31" s="3"/>
      <c r="I31" s="3"/>
      <c r="J31" s="3"/>
      <c r="K31" s="10" t="str">
        <f t="shared" si="6"/>
        <v>&lt;Row Tag="LOC_DIPLO_REJECT_DELEGATION_FROM_HUMAN_LEADER_JASPER_KITTY_ANY" Language="en_US" Text=""/&gt;</v>
      </c>
      <c r="L31" s="10" t="str">
        <f t="shared" si="6"/>
        <v>&lt;Row Tag="LOC_DIPLO_REJECT_DELEGATION_FROM_HUMAN_LEADER_JASPER_KITTY_ANY" Language="zh_Hans_CN" Text=""/&gt;</v>
      </c>
    </row>
    <row r="32" spans="1:12" ht="33">
      <c r="A32" s="9" t="s">
        <v>40</v>
      </c>
      <c r="B32" s="4" t="s">
        <v>16</v>
      </c>
      <c r="C32" s="9" t="str">
        <f>_xlfn.CONCAT(A32,$D$2,B32)</f>
        <v>LOC_DIPLO_DELEGATION_FROM_AI_LEADER_JASPER_KITTY_ANY</v>
      </c>
      <c r="D32" s="4" t="s">
        <v>237</v>
      </c>
      <c r="E32" s="4"/>
      <c r="F32" s="4"/>
      <c r="G32" s="4"/>
      <c r="H32" s="4"/>
      <c r="I32" s="4"/>
      <c r="J32" s="4"/>
      <c r="K32" s="9" t="str">
        <f t="shared" si="6"/>
        <v>&lt;Row Tag="LOC_DIPLO_DELEGATION_FROM_AI_LEADER_JASPER_KITTY_ANY" Language="en_US" Text=""/&gt;</v>
      </c>
      <c r="L32" s="9" t="str">
        <f t="shared" si="6"/>
        <v>&lt;Row Tag="LOC_DIPLO_DELEGATION_FROM_AI_LEADER_JASPER_KITTY_ANY" Language="zh_Hans_CN" Text=""/&gt;</v>
      </c>
    </row>
    <row r="33" spans="1:12" ht="33">
      <c r="A33" s="10" t="s">
        <v>31</v>
      </c>
      <c r="B33" s="3" t="s">
        <v>16</v>
      </c>
      <c r="C33" s="10" t="str">
        <f t="shared" si="0"/>
        <v>LOC_DIPLO_ACCEPT_DECLARE_FRIEND_FROM_HUMAN_LEADER_JASPER_KITTY_ANY</v>
      </c>
      <c r="D33" s="3" t="s">
        <v>236</v>
      </c>
      <c r="E33" s="3"/>
      <c r="F33" s="3"/>
      <c r="G33" s="3"/>
      <c r="H33" s="3"/>
      <c r="I33" s="3"/>
      <c r="J33" s="3"/>
      <c r="K33" s="10" t="str">
        <f t="shared" si="3"/>
        <v>&lt;Row Tag="LOC_DIPLO_ACCEPT_DECLARE_FRIEND_FROM_HUMAN_LEADER_JASPER_KITTY_ANY" Language="en_US" Text=""/&gt;</v>
      </c>
      <c r="L33" s="10" t="str">
        <f t="shared" si="3"/>
        <v>&lt;Row Tag="LOC_DIPLO_ACCEPT_DECLARE_FRIEND_FROM_HUMAN_LEADER_JASPER_KITTY_ANY" Language="zh_Hans_CN" Text=""/&gt;</v>
      </c>
    </row>
    <row r="34" spans="1:12" ht="33">
      <c r="A34" s="9" t="s">
        <v>32</v>
      </c>
      <c r="B34" s="4" t="s">
        <v>16</v>
      </c>
      <c r="C34" s="9" t="str">
        <f t="shared" si="0"/>
        <v>LOC_DIPLO_REJECT_DECLARE_FRIEND_FROM_HUMAN_LEADER_JASPER_KITTY_ANY</v>
      </c>
      <c r="D34" s="4" t="s">
        <v>235</v>
      </c>
      <c r="E34" s="3"/>
      <c r="F34" s="3"/>
      <c r="G34" s="4"/>
      <c r="H34" s="4"/>
      <c r="I34" s="4"/>
      <c r="J34" s="4"/>
      <c r="K34" s="9" t="str">
        <f t="shared" si="3"/>
        <v>&lt;Row Tag="LOC_DIPLO_REJECT_DECLARE_FRIEND_FROM_HUMAN_LEADER_JASPER_KITTY_ANY" Language="en_US" Text=""/&gt;</v>
      </c>
      <c r="L34" s="9" t="str">
        <f t="shared" si="3"/>
        <v>&lt;Row Tag="LOC_DIPLO_REJECT_DECLARE_FRIEND_FROM_HUMAN_LEADER_JASPER_KITTY_ANY" Language="zh_Hans_CN" Text=""/&gt;</v>
      </c>
    </row>
    <row r="35" spans="1:12" ht="33">
      <c r="A35" s="10" t="s">
        <v>33</v>
      </c>
      <c r="B35" s="3" t="s">
        <v>16</v>
      </c>
      <c r="C35" s="10" t="str">
        <f t="shared" si="0"/>
        <v>LOC_DIPLO_DECLARE_FRIEND_FROM_AI_LEADER_JASPER_KITTY_ANY</v>
      </c>
      <c r="D35" s="3" t="s">
        <v>234</v>
      </c>
      <c r="E35" s="3"/>
      <c r="F35" s="3"/>
      <c r="G35" s="3"/>
      <c r="H35" s="3"/>
      <c r="I35" s="3"/>
      <c r="J35" s="3"/>
      <c r="K35" s="10" t="str">
        <f t="shared" si="3"/>
        <v>&lt;Row Tag="LOC_DIPLO_DECLARE_FRIEND_FROM_AI_LEADER_JASPER_KITTY_ANY" Language="en_US" Text=""/&gt;</v>
      </c>
      <c r="L35" s="10" t="str">
        <f t="shared" si="3"/>
        <v>&lt;Row Tag="LOC_DIPLO_DECLARE_FRIEND_FROM_AI_LEADER_JASPER_KITTY_ANY" Language="zh_Hans_CN" Text=""/&gt;</v>
      </c>
    </row>
    <row r="36" spans="1:12" ht="33">
      <c r="A36" s="9" t="s">
        <v>34</v>
      </c>
      <c r="B36" s="4" t="s">
        <v>16</v>
      </c>
      <c r="C36" s="9" t="str">
        <f t="shared" si="0"/>
        <v>LOC_DIPLO_ACCEPT_DECLARE_FRIEND_FROM_AI_LEADER_JASPER_KITTY_ANY</v>
      </c>
      <c r="D36" s="4" t="s">
        <v>233</v>
      </c>
      <c r="E36" s="4"/>
      <c r="F36" s="4"/>
      <c r="G36" s="4"/>
      <c r="H36" s="4"/>
      <c r="I36" s="4"/>
      <c r="J36" s="4"/>
      <c r="K36" s="9" t="str">
        <f t="shared" si="3"/>
        <v>&lt;Row Tag="LOC_DIPLO_ACCEPT_DECLARE_FRIEND_FROM_AI_LEADER_JASPER_KITTY_ANY" Language="en_US" Text=""/&gt;</v>
      </c>
      <c r="L36" s="9" t="str">
        <f t="shared" si="3"/>
        <v>&lt;Row Tag="LOC_DIPLO_ACCEPT_DECLARE_FRIEND_FROM_AI_LEADER_JASPER_KITTY_ANY" Language="zh_Hans_CN" Text=""/&gt;</v>
      </c>
    </row>
    <row r="37" spans="1:12" ht="33">
      <c r="A37" s="10" t="s">
        <v>35</v>
      </c>
      <c r="B37" s="3" t="s">
        <v>16</v>
      </c>
      <c r="C37" s="10" t="str">
        <f t="shared" si="0"/>
        <v>LOC_DIPLO_REJECT_DECLARE_FRIEND_FROM_AI_LEADER_JASPER_KITTY_ANY</v>
      </c>
      <c r="D37" s="3" t="s">
        <v>232</v>
      </c>
      <c r="E37" s="3"/>
      <c r="F37" s="3"/>
      <c r="G37" s="3"/>
      <c r="H37" s="3"/>
      <c r="I37" s="3"/>
      <c r="J37" s="3"/>
      <c r="K37" s="10" t="str">
        <f t="shared" si="3"/>
        <v>&lt;Row Tag="LOC_DIPLO_REJECT_DECLARE_FRIEND_FROM_AI_LEADER_JASPER_KITTY_ANY" Language="en_US" Text=""/&gt;</v>
      </c>
      <c r="L37" s="10" t="str">
        <f t="shared" si="3"/>
        <v>&lt;Row Tag="LOC_DIPLO_REJECT_DECLARE_FRIEND_FROM_AI_LEADER_JASPER_KITTY_ANY" Language="zh_Hans_CN" Text=""/&gt;</v>
      </c>
    </row>
    <row r="38" spans="1:12" ht="96" customHeight="1">
      <c r="A38" s="9" t="s">
        <v>28</v>
      </c>
      <c r="B38" s="4" t="s">
        <v>16</v>
      </c>
      <c r="C38" s="9" t="str">
        <f>_xlfn.CONCAT(A38,$D$2,B38)</f>
        <v>LOC_DIPLO_MAKE_ALLIANCE_FROM_AI_LEADER_JASPER_KITTY_ANY</v>
      </c>
      <c r="D38" s="4" t="s">
        <v>59</v>
      </c>
      <c r="E38" s="4"/>
      <c r="F38" s="4"/>
      <c r="G38" s="4"/>
      <c r="H38" s="4"/>
      <c r="I38" s="4"/>
      <c r="J38" s="4"/>
      <c r="K38" s="9" t="str">
        <f>CLEAN(_xlfn.CONCAT($G$2,$C38,$H$2,E$2,$I$2,E38,$J$2))</f>
        <v>&lt;Row Tag="LOC_DIPLO_MAKE_ALLIANCE_FROM_AI_LEADER_JASPER_KITTY_ANY" Language="en_US" Text=""/&gt;</v>
      </c>
      <c r="L38" s="9" t="str">
        <f>CLEAN(_xlfn.CONCAT($G$2,$C38,$H$2,F$2,$I$2,F38,$J$2))</f>
        <v>&lt;Row Tag="LOC_DIPLO_MAKE_ALLIANCE_FROM_AI_LEADER_JASPER_KITTY_ANY" Language="zh_Hans_CN" Text=""/&gt;</v>
      </c>
    </row>
    <row r="39" spans="1:12" ht="36.75" customHeight="1">
      <c r="A39" s="9" t="s">
        <v>2</v>
      </c>
      <c r="B39" s="4" t="s">
        <v>3</v>
      </c>
      <c r="C39" s="9" t="str">
        <f>_xlfn.CONCAT(A39,$D$2,B39)</f>
        <v>LOC_PEDIA_LEADERS_PAGE_LEADER_JASPER_KITTY _SUBTITLE</v>
      </c>
      <c r="D39" s="4" t="s">
        <v>58</v>
      </c>
      <c r="E39" s="4"/>
      <c r="F39" s="4"/>
      <c r="G39" s="4"/>
      <c r="H39" s="4"/>
      <c r="I39" s="4"/>
      <c r="J39" s="4"/>
      <c r="K39" s="9" t="str">
        <f>CLEAN(_xlfn.CONCAT($G$2,$C39,$H$2,E$2,$I$2,E39,$J$2))</f>
        <v>&lt;Row Tag="LOC_PEDIA_LEADERS_PAGE_LEADER_JASPER_KITTY _SUBTITLE" Language="en_US" Text=""/&gt;</v>
      </c>
      <c r="L39" s="9" t="str">
        <f>CLEAN(_xlfn.CONCAT($G$2,$C39,$H$2,F$2,$I$2,F39,$J$2))</f>
        <v>&lt;Row Tag="LOC_PEDIA_LEADERS_PAGE_LEADER_JASPER_KITTY _SUBTITLE" Language="zh_Hans_CN" Text=""/&gt;</v>
      </c>
    </row>
    <row r="40" spans="1:12" ht="33">
      <c r="A40" s="9" t="s">
        <v>46</v>
      </c>
      <c r="B40" s="4" t="s">
        <v>16</v>
      </c>
      <c r="C40" s="9" t="str">
        <f t="shared" si="0"/>
        <v>LOC_DIPLO_GREETING_LEADER_JASPER_KITTY_ANY</v>
      </c>
      <c r="D40" s="4" t="s">
        <v>231</v>
      </c>
      <c r="E40" s="4"/>
      <c r="F40" s="4"/>
      <c r="G40" s="4"/>
      <c r="H40" s="4"/>
      <c r="I40" s="4"/>
      <c r="J40" s="4"/>
      <c r="K40" s="9" t="str">
        <f t="shared" si="3"/>
        <v>&lt;Row Tag="LOC_DIPLO_GREETING_LEADER_JASPER_KITTY_ANY" Language="en_US" Text=""/&gt;</v>
      </c>
      <c r="L40" s="9" t="str">
        <f t="shared" si="3"/>
        <v>&lt;Row Tag="LOC_DIPLO_GREETING_LEADER_JASPER_KITTY_ANY" Language="zh_Hans_CN" Text=""/&gt;</v>
      </c>
    </row>
    <row r="41" spans="1:12" ht="33">
      <c r="A41" s="10" t="s">
        <v>47</v>
      </c>
      <c r="B41" s="3" t="s">
        <v>16</v>
      </c>
      <c r="C41" s="10" t="str">
        <f t="shared" si="0"/>
        <v>LOC_DIPLO_MAKE_PEACE_AI_ACCEPT_DEAL_LEADER_JASPER_KITTY_ANY</v>
      </c>
      <c r="D41" s="4" t="s">
        <v>230</v>
      </c>
      <c r="E41" s="3"/>
      <c r="F41" s="3"/>
      <c r="G41" s="3"/>
      <c r="H41" s="3"/>
      <c r="I41" s="3"/>
      <c r="J41" s="3"/>
      <c r="K41" s="10" t="str">
        <f t="shared" si="3"/>
        <v>&lt;Row Tag="LOC_DIPLO_MAKE_PEACE_AI_ACCEPT_DEAL_LEADER_JASPER_KITTY_ANY" Language="en_US" Text=""/&gt;</v>
      </c>
      <c r="L41" s="10" t="str">
        <f t="shared" si="3"/>
        <v>&lt;Row Tag="LOC_DIPLO_MAKE_PEACE_AI_ACCEPT_DEAL_LEADER_JASPER_KITTY_ANY" Language="zh_Hans_CN" Text=""/&gt;</v>
      </c>
    </row>
    <row r="42" spans="1:12" ht="33">
      <c r="A42" s="9" t="s">
        <v>48</v>
      </c>
      <c r="B42" s="4" t="s">
        <v>16</v>
      </c>
      <c r="C42" s="9" t="str">
        <f t="shared" si="0"/>
        <v>LOC_DIPLO_MAKE_PEACE_AI_REFUSE_DEAL_LEADER_JASPER_KITTY_ANY</v>
      </c>
      <c r="D42" s="4" t="s">
        <v>229</v>
      </c>
      <c r="E42" s="4"/>
      <c r="F42" s="4"/>
      <c r="G42" s="4"/>
      <c r="H42" s="4"/>
      <c r="I42" s="4"/>
      <c r="J42" s="4"/>
      <c r="K42" s="9" t="str">
        <f t="shared" si="3"/>
        <v>&lt;Row Tag="LOC_DIPLO_MAKE_PEACE_AI_REFUSE_DEAL_LEADER_JASPER_KITTY_ANY" Language="en_US" Text=""/&gt;</v>
      </c>
      <c r="L42" s="9" t="str">
        <f t="shared" si="3"/>
        <v>&lt;Row Tag="LOC_DIPLO_MAKE_PEACE_AI_REFUSE_DEAL_LEADER_JASPER_KITTY_ANY" Language="zh_Hans_CN" Text=""/&gt;</v>
      </c>
    </row>
    <row r="43" spans="1:12" ht="33">
      <c r="A43" s="10" t="s">
        <v>49</v>
      </c>
      <c r="B43" s="3" t="s">
        <v>16</v>
      </c>
      <c r="C43" s="10" t="str">
        <f t="shared" si="0"/>
        <v>LOC_DIPLO_MAKE_PEACE_FROM_AI_LEADER_JASPER_KITTY_ANY</v>
      </c>
      <c r="D43" s="4" t="s">
        <v>228</v>
      </c>
      <c r="E43" s="3"/>
      <c r="F43" s="3"/>
      <c r="G43" s="3"/>
      <c r="H43" s="3"/>
      <c r="I43" s="3"/>
      <c r="J43" s="3"/>
      <c r="K43" s="10" t="str">
        <f t="shared" si="3"/>
        <v>&lt;Row Tag="LOC_DIPLO_MAKE_PEACE_FROM_AI_LEADER_JASPER_KITTY_ANY" Language="en_US" Text=""/&gt;</v>
      </c>
      <c r="L43" s="10" t="str">
        <f t="shared" si="3"/>
        <v>&lt;Row Tag="LOC_DIPLO_MAKE_PEACE_FROM_AI_LEADER_JASPER_KITTY_ANY" Language="zh_Hans_CN" Text=""/&gt;</v>
      </c>
    </row>
    <row r="44" spans="1:12" ht="33">
      <c r="A44" s="9" t="s">
        <v>50</v>
      </c>
      <c r="B44" s="4" t="s">
        <v>16</v>
      </c>
      <c r="C44" s="9" t="str">
        <f t="shared" si="0"/>
        <v>LOC_DIPLO_ACCEPT_OPEN_BORDERS_FROM_HUMAN_LEADER_JASPER_KITTY_ANY</v>
      </c>
      <c r="D44" s="4" t="s">
        <v>227</v>
      </c>
      <c r="E44" s="4"/>
      <c r="F44" s="4"/>
      <c r="G44" s="4"/>
      <c r="H44" s="4"/>
      <c r="I44" s="4"/>
      <c r="J44" s="4"/>
      <c r="K44" s="9" t="str">
        <f t="shared" si="3"/>
        <v>&lt;Row Tag="LOC_DIPLO_ACCEPT_OPEN_BORDERS_FROM_HUMAN_LEADER_JASPER_KITTY_ANY" Language="en_US" Text=""/&gt;</v>
      </c>
      <c r="L44" s="9" t="str">
        <f t="shared" si="3"/>
        <v>&lt;Row Tag="LOC_DIPLO_ACCEPT_OPEN_BORDERS_FROM_HUMAN_LEADER_JASPER_KITTY_ANY" Language="zh_Hans_CN" Text=""/&gt;</v>
      </c>
    </row>
    <row r="45" spans="1:12" ht="33">
      <c r="A45" s="10" t="s">
        <v>51</v>
      </c>
      <c r="B45" s="3" t="s">
        <v>16</v>
      </c>
      <c r="C45" s="10" t="str">
        <f t="shared" si="0"/>
        <v>LOC_DIPLO_REJECT_OPEN_BORDERS_FROM_HUMAN_LEADER_JASPER_KITTY_ANY</v>
      </c>
      <c r="D45" s="4" t="s">
        <v>226</v>
      </c>
      <c r="E45" s="3"/>
      <c r="F45" s="3"/>
      <c r="G45" s="3"/>
      <c r="H45" s="3"/>
      <c r="I45" s="3"/>
      <c r="J45" s="3"/>
      <c r="K45" s="10" t="str">
        <f t="shared" si="3"/>
        <v>&lt;Row Tag="LOC_DIPLO_REJECT_OPEN_BORDERS_FROM_HUMAN_LEADER_JASPER_KITTY_ANY" Language="en_US" Text=""/&gt;</v>
      </c>
      <c r="L45" s="10" t="str">
        <f t="shared" si="3"/>
        <v>&lt;Row Tag="LOC_DIPLO_REJECT_OPEN_BORDERS_FROM_HUMAN_LEADER_JASPER_KITTY_ANY" Language="zh_Hans_CN" Text=""/&gt;</v>
      </c>
    </row>
    <row r="46" spans="1:12" ht="33">
      <c r="A46" s="11" t="s">
        <v>52</v>
      </c>
      <c r="B46" s="7" t="s">
        <v>16</v>
      </c>
      <c r="C46" s="11" t="str">
        <f t="shared" si="0"/>
        <v>LOC_DIPLO_OPEN_BORDERS_FROM_AI_LEADER_JASPER_KITTY_ANY</v>
      </c>
      <c r="D46" s="4" t="s">
        <v>225</v>
      </c>
      <c r="E46" s="7"/>
      <c r="F46" s="7"/>
      <c r="G46" s="7"/>
      <c r="H46" s="7"/>
      <c r="I46" s="7"/>
      <c r="J46" s="7"/>
      <c r="K46" s="11" t="str">
        <f t="shared" si="3"/>
        <v>&lt;Row Tag="LOC_DIPLO_OPEN_BORDERS_FROM_AI_LEADER_JASPER_KITTY_ANY" Language="en_US" Text=""/&gt;</v>
      </c>
      <c r="L46" s="11" t="str">
        <f t="shared" si="3"/>
        <v>&lt;Row Tag="LOC_DIPLO_OPEN_BORDERS_FROM_AI_LEADER_JASPER_KITTY_ANY" Language="zh_Hans_CN" Text=""/&gt;</v>
      </c>
    </row>
  </sheetData>
  <mergeCells count="3">
    <mergeCell ref="K2:L2"/>
    <mergeCell ref="D6:D14"/>
    <mergeCell ref="C1:L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7D89-23A0-4FCD-A280-57A431FC8045}">
  <dimension ref="A1:L46"/>
  <sheetViews>
    <sheetView topLeftCell="C12" zoomScale="85" zoomScaleNormal="85" workbookViewId="0">
      <selection activeCell="E17" sqref="E17"/>
    </sheetView>
  </sheetViews>
  <sheetFormatPr defaultRowHeight="14.25"/>
  <cols>
    <col min="1" max="1" width="40.625" hidden="1" customWidth="1"/>
    <col min="2" max="2" width="25.5" hidden="1" customWidth="1"/>
    <col min="3" max="3" width="71.25" customWidth="1"/>
    <col min="4" max="4" width="27.125" style="2" customWidth="1"/>
    <col min="5" max="5" width="44" customWidth="1"/>
    <col min="6" max="6" width="56.375" customWidth="1"/>
    <col min="7" max="7" width="15.625" hidden="1" customWidth="1"/>
    <col min="8" max="8" width="13.5" hidden="1" customWidth="1"/>
    <col min="9" max="9" width="8.625" hidden="1" customWidth="1"/>
    <col min="10" max="10" width="4.375" hidden="1" customWidth="1"/>
    <col min="11" max="11" width="81.875" customWidth="1"/>
    <col min="12" max="12" width="92.375" customWidth="1"/>
  </cols>
  <sheetData>
    <row r="1" spans="1:12" s="1" customFormat="1" ht="21.6" customHeight="1">
      <c r="A1" s="5"/>
      <c r="B1" s="5"/>
      <c r="C1" s="17" t="s">
        <v>60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s="1" customFormat="1" ht="21.6" customHeight="1">
      <c r="A2" s="5"/>
      <c r="B2" s="5"/>
      <c r="C2" s="5" t="s">
        <v>61</v>
      </c>
      <c r="D2" s="5" t="s">
        <v>186</v>
      </c>
      <c r="E2" s="5" t="s">
        <v>17</v>
      </c>
      <c r="F2" s="5" t="s">
        <v>18</v>
      </c>
      <c r="G2" s="5" t="s">
        <v>65</v>
      </c>
      <c r="H2" s="5" t="s">
        <v>19</v>
      </c>
      <c r="I2" s="5" t="s">
        <v>20</v>
      </c>
      <c r="J2" s="5" t="s">
        <v>21</v>
      </c>
      <c r="K2" s="14" t="s">
        <v>22</v>
      </c>
      <c r="L2" s="14"/>
    </row>
    <row r="3" spans="1:12" ht="36.75" customHeight="1">
      <c r="A3" s="10" t="s">
        <v>257</v>
      </c>
      <c r="B3" s="3" t="s">
        <v>5</v>
      </c>
      <c r="C3" s="10" t="str">
        <f t="shared" ref="C3:C11" si="0">_xlfn.CONCAT(A3,$D$2,B3)</f>
        <v>LOC_PEDIA_CIVILIZATIONS_PAGE_CIVILIZATION_FELINE_CHAPTER_HISTORY_PARA_1</v>
      </c>
      <c r="D3" s="18" t="s">
        <v>56</v>
      </c>
      <c r="E3" s="3" t="s">
        <v>258</v>
      </c>
      <c r="F3" s="3" t="s">
        <v>300</v>
      </c>
      <c r="G3" s="3"/>
      <c r="H3" s="3"/>
      <c r="I3" s="3"/>
      <c r="J3" s="3"/>
      <c r="K3" s="10" t="str">
        <f t="shared" ref="K3:L11" si="1">CLEAN(_xlfn.CONCAT($G$2,$C3,$H$2,E$2,$I$2,E3,$J$2))</f>
        <v>&lt;Row Tag="LOC_PEDIA_CIVILIZATIONS_PAGE_CIVILIZATION_FELINE_CHAPTER_HISTORY_PARA_1" Language="en_US" Text="The felines have a rich history, but are too lazy to write about it."/&gt;</v>
      </c>
      <c r="L3" s="10" t="str">
        <f t="shared" si="1"/>
        <v>&lt;Row Tag="LOC_PEDIA_CIVILIZATIONS_PAGE_CIVILIZATION_FELINE_CHAPTER_HISTORY_PARA_1" Language="zh_Hans_CN" Text="猫猫们有源远流长的历史，但它们懒得写。"/&gt;</v>
      </c>
    </row>
    <row r="4" spans="1:12" ht="36.75" customHeight="1">
      <c r="A4" s="10" t="s">
        <v>257</v>
      </c>
      <c r="B4" s="4" t="s">
        <v>6</v>
      </c>
      <c r="C4" s="9" t="str">
        <f t="shared" si="0"/>
        <v>LOC_PEDIA_CIVILIZATIONS_PAGE_CIVILIZATION_FELINE_CHAPTER_HISTORY_PARA_2</v>
      </c>
      <c r="D4" s="19"/>
      <c r="E4" s="4"/>
      <c r="F4" s="4"/>
      <c r="G4" s="4"/>
      <c r="H4" s="4"/>
      <c r="I4" s="4"/>
      <c r="J4" s="4"/>
      <c r="K4" s="9" t="str">
        <f t="shared" si="1"/>
        <v>&lt;Row Tag="LOC_PEDIA_CIVILIZATIONS_PAGE_CIVILIZATION_FELINE_CHAPTER_HISTORY_PARA_2" Language="en_US" Text=""/&gt;</v>
      </c>
      <c r="L4" s="9" t="str">
        <f t="shared" si="1"/>
        <v>&lt;Row Tag="LOC_PEDIA_CIVILIZATIONS_PAGE_CIVILIZATION_FELINE_CHAPTER_HISTORY_PARA_2" Language="zh_Hans_CN" Text=""/&gt;</v>
      </c>
    </row>
    <row r="5" spans="1:12" ht="36.75" customHeight="1">
      <c r="A5" s="10" t="s">
        <v>257</v>
      </c>
      <c r="B5" s="3" t="s">
        <v>7</v>
      </c>
      <c r="C5" s="10" t="str">
        <f t="shared" si="0"/>
        <v>LOC_PEDIA_CIVILIZATIONS_PAGE_CIVILIZATION_FELINE_CHAPTER_HISTORY_PARA_3</v>
      </c>
      <c r="D5" s="19"/>
      <c r="E5" s="3"/>
      <c r="F5" s="3"/>
      <c r="G5" s="3"/>
      <c r="H5" s="3"/>
      <c r="I5" s="3"/>
      <c r="J5" s="3"/>
      <c r="K5" s="10" t="str">
        <f t="shared" si="1"/>
        <v>&lt;Row Tag="LOC_PEDIA_CIVILIZATIONS_PAGE_CIVILIZATION_FELINE_CHAPTER_HISTORY_PARA_3" Language="en_US" Text=""/&gt;</v>
      </c>
      <c r="L5" s="10" t="str">
        <f t="shared" si="1"/>
        <v>&lt;Row Tag="LOC_PEDIA_CIVILIZATIONS_PAGE_CIVILIZATION_FELINE_CHAPTER_HISTORY_PARA_3" Language="zh_Hans_CN" Text=""/&gt;</v>
      </c>
    </row>
    <row r="6" spans="1:12" ht="36.75" customHeight="1">
      <c r="A6" s="10" t="s">
        <v>257</v>
      </c>
      <c r="B6" s="4" t="s">
        <v>8</v>
      </c>
      <c r="C6" s="9" t="str">
        <f t="shared" si="0"/>
        <v>LOC_PEDIA_CIVILIZATIONS_PAGE_CIVILIZATION_FELINE_CHAPTER_HISTORY_PARA_4</v>
      </c>
      <c r="D6" s="19"/>
      <c r="E6" s="4"/>
      <c r="F6" s="4"/>
      <c r="G6" s="4"/>
      <c r="H6" s="4"/>
      <c r="I6" s="4"/>
      <c r="J6" s="4"/>
      <c r="K6" s="9" t="str">
        <f t="shared" si="1"/>
        <v>&lt;Row Tag="LOC_PEDIA_CIVILIZATIONS_PAGE_CIVILIZATION_FELINE_CHAPTER_HISTORY_PARA_4" Language="en_US" Text=""/&gt;</v>
      </c>
      <c r="L6" s="9" t="str">
        <f t="shared" si="1"/>
        <v>&lt;Row Tag="LOC_PEDIA_CIVILIZATIONS_PAGE_CIVILIZATION_FELINE_CHAPTER_HISTORY_PARA_4" Language="zh_Hans_CN" Text=""/&gt;</v>
      </c>
    </row>
    <row r="7" spans="1:12" ht="36.75" customHeight="1">
      <c r="A7" s="10" t="s">
        <v>257</v>
      </c>
      <c r="B7" s="3" t="s">
        <v>9</v>
      </c>
      <c r="C7" s="10" t="str">
        <f t="shared" si="0"/>
        <v>LOC_PEDIA_CIVILIZATIONS_PAGE_CIVILIZATION_FELINE_CHAPTER_HISTORY_PARA_5</v>
      </c>
      <c r="D7" s="19"/>
      <c r="E7" s="3"/>
      <c r="F7" s="3"/>
      <c r="G7" s="3"/>
      <c r="H7" s="3"/>
      <c r="I7" s="3"/>
      <c r="J7" s="3"/>
      <c r="K7" s="10" t="str">
        <f t="shared" si="1"/>
        <v>&lt;Row Tag="LOC_PEDIA_CIVILIZATIONS_PAGE_CIVILIZATION_FELINE_CHAPTER_HISTORY_PARA_5" Language="en_US" Text=""/&gt;</v>
      </c>
      <c r="L7" s="10" t="str">
        <f t="shared" si="1"/>
        <v>&lt;Row Tag="LOC_PEDIA_CIVILIZATIONS_PAGE_CIVILIZATION_FELINE_CHAPTER_HISTORY_PARA_5" Language="zh_Hans_CN" Text=""/&gt;</v>
      </c>
    </row>
    <row r="8" spans="1:12" ht="36.75" customHeight="1">
      <c r="A8" s="10" t="s">
        <v>257</v>
      </c>
      <c r="B8" s="4" t="s">
        <v>10</v>
      </c>
      <c r="C8" s="9" t="str">
        <f t="shared" si="0"/>
        <v>LOC_PEDIA_CIVILIZATIONS_PAGE_CIVILIZATION_FELINE_CHAPTER_HISTORY_PARA_6</v>
      </c>
      <c r="D8" s="19"/>
      <c r="E8" s="4"/>
      <c r="F8" s="4"/>
      <c r="G8" s="4"/>
      <c r="H8" s="4"/>
      <c r="I8" s="4"/>
      <c r="J8" s="4"/>
      <c r="K8" s="9" t="str">
        <f t="shared" si="1"/>
        <v>&lt;Row Tag="LOC_PEDIA_CIVILIZATIONS_PAGE_CIVILIZATION_FELINE_CHAPTER_HISTORY_PARA_6" Language="en_US" Text=""/&gt;</v>
      </c>
      <c r="L8" s="9" t="str">
        <f t="shared" si="1"/>
        <v>&lt;Row Tag="LOC_PEDIA_CIVILIZATIONS_PAGE_CIVILIZATION_FELINE_CHAPTER_HISTORY_PARA_6" Language="zh_Hans_CN" Text=""/&gt;</v>
      </c>
    </row>
    <row r="9" spans="1:12" ht="36.75" customHeight="1">
      <c r="A9" s="10" t="s">
        <v>257</v>
      </c>
      <c r="B9" s="3" t="s">
        <v>11</v>
      </c>
      <c r="C9" s="10" t="str">
        <f t="shared" si="0"/>
        <v>LOC_PEDIA_CIVILIZATIONS_PAGE_CIVILIZATION_FELINE_CHAPTER_HISTORY_PARA_7</v>
      </c>
      <c r="D9" s="19"/>
      <c r="E9" s="3"/>
      <c r="F9" s="3"/>
      <c r="G9" s="3"/>
      <c r="H9" s="3"/>
      <c r="I9" s="3"/>
      <c r="J9" s="3"/>
      <c r="K9" s="10" t="str">
        <f t="shared" si="1"/>
        <v>&lt;Row Tag="LOC_PEDIA_CIVILIZATIONS_PAGE_CIVILIZATION_FELINE_CHAPTER_HISTORY_PARA_7" Language="en_US" Text=""/&gt;</v>
      </c>
      <c r="L9" s="10" t="str">
        <f t="shared" si="1"/>
        <v>&lt;Row Tag="LOC_PEDIA_CIVILIZATIONS_PAGE_CIVILIZATION_FELINE_CHAPTER_HISTORY_PARA_7" Language="zh_Hans_CN" Text=""/&gt;</v>
      </c>
    </row>
    <row r="10" spans="1:12" ht="36.75" customHeight="1">
      <c r="A10" s="10" t="s">
        <v>257</v>
      </c>
      <c r="B10" s="4" t="s">
        <v>12</v>
      </c>
      <c r="C10" s="9" t="str">
        <f t="shared" si="0"/>
        <v>LOC_PEDIA_CIVILIZATIONS_PAGE_CIVILIZATION_FELINE_CHAPTER_HISTORY_PARA_8</v>
      </c>
      <c r="D10" s="19"/>
      <c r="E10" s="4"/>
      <c r="F10" s="4"/>
      <c r="G10" s="4"/>
      <c r="H10" s="4"/>
      <c r="I10" s="4"/>
      <c r="J10" s="4"/>
      <c r="K10" s="9" t="str">
        <f t="shared" si="1"/>
        <v>&lt;Row Tag="LOC_PEDIA_CIVILIZATIONS_PAGE_CIVILIZATION_FELINE_CHAPTER_HISTORY_PARA_8" Language="en_US" Text=""/&gt;</v>
      </c>
      <c r="L10" s="9" t="str">
        <f t="shared" si="1"/>
        <v>&lt;Row Tag="LOC_PEDIA_CIVILIZATIONS_PAGE_CIVILIZATION_FELINE_CHAPTER_HISTORY_PARA_8" Language="zh_Hans_CN" Text=""/&gt;</v>
      </c>
    </row>
    <row r="11" spans="1:12" ht="36.75" customHeight="1">
      <c r="A11" s="10" t="s">
        <v>257</v>
      </c>
      <c r="B11" s="3" t="s">
        <v>13</v>
      </c>
      <c r="C11" s="10" t="str">
        <f t="shared" si="0"/>
        <v>LOC_PEDIA_CIVILIZATIONS_PAGE_CIVILIZATION_FELINE_CHAPTER_HISTORY_PARA_9</v>
      </c>
      <c r="D11" s="19"/>
      <c r="E11" s="3"/>
      <c r="F11" s="3"/>
      <c r="G11" s="3"/>
      <c r="H11" s="3"/>
      <c r="I11" s="3"/>
      <c r="J11" s="3"/>
      <c r="K11" s="10" t="str">
        <f t="shared" si="1"/>
        <v>&lt;Row Tag="LOC_PEDIA_CIVILIZATIONS_PAGE_CIVILIZATION_FELINE_CHAPTER_HISTORY_PARA_9" Language="en_US" Text=""/&gt;</v>
      </c>
      <c r="L11" s="10" t="str">
        <f t="shared" si="1"/>
        <v>&lt;Row Tag="LOC_PEDIA_CIVILIZATIONS_PAGE_CIVILIZATION_FELINE_CHAPTER_HISTORY_PARA_9" Language="zh_Hans_CN" Text=""/&gt;</v>
      </c>
    </row>
    <row r="12" spans="1:12" ht="36.75" customHeight="1">
      <c r="A12" s="10" t="s">
        <v>257</v>
      </c>
      <c r="B12" s="3" t="s">
        <v>246</v>
      </c>
      <c r="C12" s="10" t="str">
        <f t="shared" ref="C12:C20" si="2">_xlfn.CONCAT(A12,$D$2,B12)</f>
        <v>LOC_PEDIA_CIVILIZATIONS_PAGE_CIVILIZATION_FELINE_CHAPTER_HISTORY_PARA_10</v>
      </c>
      <c r="D12" s="19"/>
      <c r="E12" s="3"/>
      <c r="F12" s="3"/>
      <c r="G12" s="3"/>
      <c r="H12" s="3"/>
      <c r="I12" s="3"/>
      <c r="J12" s="3"/>
      <c r="K12" s="10" t="str">
        <f t="shared" ref="K12:K20" si="3">CLEAN(_xlfn.CONCAT($G$2,$C12,$H$2,E$2,$I$2,E12,$J$2))</f>
        <v>&lt;Row Tag="LOC_PEDIA_CIVILIZATIONS_PAGE_CIVILIZATION_FELINE_CHAPTER_HISTORY_PARA_10" Language="en_US" Text=""/&gt;</v>
      </c>
      <c r="L12" s="10" t="str">
        <f t="shared" ref="L12:L20" si="4">CLEAN(_xlfn.CONCAT($G$2,$C12,$H$2,F$2,$I$2,F12,$J$2))</f>
        <v>&lt;Row Tag="LOC_PEDIA_CIVILIZATIONS_PAGE_CIVILIZATION_FELINE_CHAPTER_HISTORY_PARA_10" Language="zh_Hans_CN" Text=""/&gt;</v>
      </c>
    </row>
    <row r="13" spans="1:12" ht="36.75" customHeight="1">
      <c r="A13" s="10" t="s">
        <v>257</v>
      </c>
      <c r="B13" s="4" t="s">
        <v>247</v>
      </c>
      <c r="C13" s="9" t="str">
        <f t="shared" si="2"/>
        <v>LOC_PEDIA_CIVILIZATIONS_PAGE_CIVILIZATION_FELINE_CHAPTER_HISTORY_PARA_11</v>
      </c>
      <c r="D13" s="19"/>
      <c r="E13" s="4"/>
      <c r="F13" s="4"/>
      <c r="G13" s="4"/>
      <c r="H13" s="4"/>
      <c r="I13" s="4"/>
      <c r="J13" s="4"/>
      <c r="K13" s="9" t="str">
        <f t="shared" si="3"/>
        <v>&lt;Row Tag="LOC_PEDIA_CIVILIZATIONS_PAGE_CIVILIZATION_FELINE_CHAPTER_HISTORY_PARA_11" Language="en_US" Text=""/&gt;</v>
      </c>
      <c r="L13" s="9" t="str">
        <f t="shared" si="4"/>
        <v>&lt;Row Tag="LOC_PEDIA_CIVILIZATIONS_PAGE_CIVILIZATION_FELINE_CHAPTER_HISTORY_PARA_11" Language="zh_Hans_CN" Text=""/&gt;</v>
      </c>
    </row>
    <row r="14" spans="1:12" ht="36.75" customHeight="1">
      <c r="A14" s="10" t="s">
        <v>257</v>
      </c>
      <c r="B14" s="3" t="s">
        <v>248</v>
      </c>
      <c r="C14" s="10" t="str">
        <f t="shared" si="2"/>
        <v>LOC_PEDIA_CIVILIZATIONS_PAGE_CIVILIZATION_FELINE_CHAPTER_HISTORY_PARA_12</v>
      </c>
      <c r="D14" s="19"/>
      <c r="E14" s="3"/>
      <c r="F14" s="3"/>
      <c r="G14" s="3"/>
      <c r="H14" s="3"/>
      <c r="I14" s="3"/>
      <c r="J14" s="3"/>
      <c r="K14" s="10" t="str">
        <f t="shared" si="3"/>
        <v>&lt;Row Tag="LOC_PEDIA_CIVILIZATIONS_PAGE_CIVILIZATION_FELINE_CHAPTER_HISTORY_PARA_12" Language="en_US" Text=""/&gt;</v>
      </c>
      <c r="L14" s="10" t="str">
        <f t="shared" si="4"/>
        <v>&lt;Row Tag="LOC_PEDIA_CIVILIZATIONS_PAGE_CIVILIZATION_FELINE_CHAPTER_HISTORY_PARA_12" Language="zh_Hans_CN" Text=""/&gt;</v>
      </c>
    </row>
    <row r="15" spans="1:12" ht="36.75" customHeight="1">
      <c r="A15" s="10" t="s">
        <v>257</v>
      </c>
      <c r="B15" s="4" t="s">
        <v>249</v>
      </c>
      <c r="C15" s="9" t="str">
        <f t="shared" si="2"/>
        <v>LOC_PEDIA_CIVILIZATIONS_PAGE_CIVILIZATION_FELINE_CHAPTER_HISTORY_PARA_13</v>
      </c>
      <c r="D15" s="19"/>
      <c r="E15" s="4"/>
      <c r="F15" s="4"/>
      <c r="G15" s="4"/>
      <c r="H15" s="4"/>
      <c r="I15" s="4"/>
      <c r="J15" s="4"/>
      <c r="K15" s="9" t="str">
        <f t="shared" si="3"/>
        <v>&lt;Row Tag="LOC_PEDIA_CIVILIZATIONS_PAGE_CIVILIZATION_FELINE_CHAPTER_HISTORY_PARA_13" Language="en_US" Text=""/&gt;</v>
      </c>
      <c r="L15" s="9" t="str">
        <f t="shared" si="4"/>
        <v>&lt;Row Tag="LOC_PEDIA_CIVILIZATIONS_PAGE_CIVILIZATION_FELINE_CHAPTER_HISTORY_PARA_13" Language="zh_Hans_CN" Text=""/&gt;</v>
      </c>
    </row>
    <row r="16" spans="1:12" ht="36.75" customHeight="1">
      <c r="A16" s="10" t="s">
        <v>257</v>
      </c>
      <c r="B16" s="3" t="s">
        <v>250</v>
      </c>
      <c r="C16" s="10" t="str">
        <f t="shared" si="2"/>
        <v>LOC_PEDIA_CIVILIZATIONS_PAGE_CIVILIZATION_FELINE_CHAPTER_HISTORY_PARA_14</v>
      </c>
      <c r="D16" s="19"/>
      <c r="E16" s="3"/>
      <c r="F16" s="3"/>
      <c r="G16" s="3"/>
      <c r="H16" s="3"/>
      <c r="I16" s="3"/>
      <c r="J16" s="3"/>
      <c r="K16" s="10" t="str">
        <f t="shared" si="3"/>
        <v>&lt;Row Tag="LOC_PEDIA_CIVILIZATIONS_PAGE_CIVILIZATION_FELINE_CHAPTER_HISTORY_PARA_14" Language="en_US" Text=""/&gt;</v>
      </c>
      <c r="L16" s="10" t="str">
        <f t="shared" si="4"/>
        <v>&lt;Row Tag="LOC_PEDIA_CIVILIZATIONS_PAGE_CIVILIZATION_FELINE_CHAPTER_HISTORY_PARA_14" Language="zh_Hans_CN" Text=""/&gt;</v>
      </c>
    </row>
    <row r="17" spans="1:12" ht="36.75" customHeight="1">
      <c r="A17" s="10" t="s">
        <v>257</v>
      </c>
      <c r="B17" s="4" t="s">
        <v>251</v>
      </c>
      <c r="C17" s="9" t="str">
        <f t="shared" si="2"/>
        <v>LOC_PEDIA_CIVILIZATIONS_PAGE_CIVILIZATION_FELINE_CHAPTER_HISTORY_PARA_15</v>
      </c>
      <c r="D17" s="19"/>
      <c r="E17" s="4"/>
      <c r="F17" s="4"/>
      <c r="G17" s="4"/>
      <c r="H17" s="4"/>
      <c r="I17" s="4"/>
      <c r="J17" s="4"/>
      <c r="K17" s="9" t="str">
        <f t="shared" si="3"/>
        <v>&lt;Row Tag="LOC_PEDIA_CIVILIZATIONS_PAGE_CIVILIZATION_FELINE_CHAPTER_HISTORY_PARA_15" Language="en_US" Text=""/&gt;</v>
      </c>
      <c r="L17" s="9" t="str">
        <f t="shared" si="4"/>
        <v>&lt;Row Tag="LOC_PEDIA_CIVILIZATIONS_PAGE_CIVILIZATION_FELINE_CHAPTER_HISTORY_PARA_15" Language="zh_Hans_CN" Text=""/&gt;</v>
      </c>
    </row>
    <row r="18" spans="1:12" ht="36.75" customHeight="1">
      <c r="A18" s="10" t="s">
        <v>257</v>
      </c>
      <c r="B18" s="3" t="s">
        <v>252</v>
      </c>
      <c r="C18" s="10" t="str">
        <f t="shared" si="2"/>
        <v>LOC_PEDIA_CIVILIZATIONS_PAGE_CIVILIZATION_FELINE_CHAPTER_HISTORY_PARA_16</v>
      </c>
      <c r="D18" s="19"/>
      <c r="E18" s="3"/>
      <c r="F18" s="3"/>
      <c r="G18" s="3"/>
      <c r="H18" s="3"/>
      <c r="I18" s="3"/>
      <c r="J18" s="3"/>
      <c r="K18" s="10" t="str">
        <f t="shared" si="3"/>
        <v>&lt;Row Tag="LOC_PEDIA_CIVILIZATIONS_PAGE_CIVILIZATION_FELINE_CHAPTER_HISTORY_PARA_16" Language="en_US" Text=""/&gt;</v>
      </c>
      <c r="L18" s="10" t="str">
        <f t="shared" si="4"/>
        <v>&lt;Row Tag="LOC_PEDIA_CIVILIZATIONS_PAGE_CIVILIZATION_FELINE_CHAPTER_HISTORY_PARA_16" Language="zh_Hans_CN" Text=""/&gt;</v>
      </c>
    </row>
    <row r="19" spans="1:12" ht="36.75" customHeight="1">
      <c r="A19" s="10" t="s">
        <v>257</v>
      </c>
      <c r="B19" s="4" t="s">
        <v>253</v>
      </c>
      <c r="C19" s="9" t="str">
        <f t="shared" si="2"/>
        <v>LOC_PEDIA_CIVILIZATIONS_PAGE_CIVILIZATION_FELINE_CHAPTER_HISTORY_PARA_17</v>
      </c>
      <c r="D19" s="19"/>
      <c r="E19" s="4"/>
      <c r="F19" s="4"/>
      <c r="G19" s="4"/>
      <c r="H19" s="4"/>
      <c r="I19" s="4"/>
      <c r="J19" s="4"/>
      <c r="K19" s="9" t="str">
        <f t="shared" si="3"/>
        <v>&lt;Row Tag="LOC_PEDIA_CIVILIZATIONS_PAGE_CIVILIZATION_FELINE_CHAPTER_HISTORY_PARA_17" Language="en_US" Text=""/&gt;</v>
      </c>
      <c r="L19" s="9" t="str">
        <f t="shared" si="4"/>
        <v>&lt;Row Tag="LOC_PEDIA_CIVILIZATIONS_PAGE_CIVILIZATION_FELINE_CHAPTER_HISTORY_PARA_17" Language="zh_Hans_CN" Text=""/&gt;</v>
      </c>
    </row>
    <row r="20" spans="1:12" ht="36.75" customHeight="1">
      <c r="A20" s="10" t="s">
        <v>257</v>
      </c>
      <c r="B20" s="3" t="s">
        <v>254</v>
      </c>
      <c r="C20" s="10" t="str">
        <f t="shared" si="2"/>
        <v>LOC_PEDIA_CIVILIZATIONS_PAGE_CIVILIZATION_FELINE_CHAPTER_HISTORY_PARA_18</v>
      </c>
      <c r="D20" s="19"/>
      <c r="E20" s="3"/>
      <c r="F20" s="3"/>
      <c r="G20" s="3"/>
      <c r="H20" s="3"/>
      <c r="I20" s="3"/>
      <c r="J20" s="3"/>
      <c r="K20" s="10" t="str">
        <f t="shared" si="3"/>
        <v>&lt;Row Tag="LOC_PEDIA_CIVILIZATIONS_PAGE_CIVILIZATION_FELINE_CHAPTER_HISTORY_PARA_18" Language="en_US" Text=""/&gt;</v>
      </c>
      <c r="L20" s="10" t="str">
        <f t="shared" si="4"/>
        <v>&lt;Row Tag="LOC_PEDIA_CIVILIZATIONS_PAGE_CIVILIZATION_FELINE_CHAPTER_HISTORY_PARA_18" Language="zh_Hans_CN" Text=""/&gt;</v>
      </c>
    </row>
    <row r="21" spans="1:12" ht="36.75" customHeight="1">
      <c r="A21" s="10" t="s">
        <v>257</v>
      </c>
      <c r="B21" s="3" t="s">
        <v>255</v>
      </c>
      <c r="C21" s="9" t="str">
        <f t="shared" ref="C21:C24" si="5">_xlfn.CONCAT(A21,$D$2,B21)</f>
        <v>LOC_PEDIA_CIVILIZATIONS_PAGE_CIVILIZATION_FELINE_CHAPTER_HISTORY_PARA_19</v>
      </c>
      <c r="D21" s="19"/>
      <c r="E21" s="4"/>
      <c r="F21" s="4"/>
      <c r="G21" s="4"/>
      <c r="H21" s="4"/>
      <c r="I21" s="4"/>
      <c r="J21" s="4"/>
      <c r="K21" s="9" t="str">
        <f t="shared" ref="K21:K46" si="6">CLEAN(_xlfn.CONCAT($G$2,$C21,$H$2,E$2,$I$2,E21,$J$2))</f>
        <v>&lt;Row Tag="LOC_PEDIA_CIVILIZATIONS_PAGE_CIVILIZATION_FELINE_CHAPTER_HISTORY_PARA_19" Language="en_US" Text=""/&gt;</v>
      </c>
      <c r="L21" s="9" t="str">
        <f t="shared" ref="L21:L46" si="7">CLEAN(_xlfn.CONCAT($G$2,$C21,$H$2,F$2,$I$2,F21,$J$2))</f>
        <v>&lt;Row Tag="LOC_PEDIA_CIVILIZATIONS_PAGE_CIVILIZATION_FELINE_CHAPTER_HISTORY_PARA_19" Language="zh_Hans_CN" Text=""/&gt;</v>
      </c>
    </row>
    <row r="22" spans="1:12" ht="36.75" customHeight="1">
      <c r="A22" s="10" t="s">
        <v>257</v>
      </c>
      <c r="B22" s="4" t="s">
        <v>256</v>
      </c>
      <c r="C22" s="10" t="str">
        <f t="shared" si="5"/>
        <v>LOC_PEDIA_CIVILIZATIONS_PAGE_CIVILIZATION_FELINE_CHAPTER_HISTORY_PARA_20</v>
      </c>
      <c r="D22" s="19"/>
      <c r="E22" s="3"/>
      <c r="F22" s="3"/>
      <c r="G22" s="3"/>
      <c r="H22" s="3"/>
      <c r="I22" s="3"/>
      <c r="J22" s="3"/>
      <c r="K22" s="10" t="str">
        <f t="shared" si="6"/>
        <v>&lt;Row Tag="LOC_PEDIA_CIVILIZATIONS_PAGE_CIVILIZATION_FELINE_CHAPTER_HISTORY_PARA_20" Language="en_US" Text=""/&gt;</v>
      </c>
      <c r="L22" s="10" t="str">
        <f t="shared" si="7"/>
        <v>&lt;Row Tag="LOC_PEDIA_CIVILIZATIONS_PAGE_CIVILIZATION_FELINE_CHAPTER_HISTORY_PARA_20" Language="zh_Hans_CN" Text=""/&gt;</v>
      </c>
    </row>
    <row r="23" spans="1:12" ht="36.75" customHeight="1">
      <c r="A23" s="10" t="s">
        <v>301</v>
      </c>
      <c r="B23" s="4" t="s">
        <v>302</v>
      </c>
      <c r="C23" s="9" t="str">
        <f t="shared" si="5"/>
        <v>LOC_CIVINFO_FELINE_LOCATION</v>
      </c>
      <c r="D23" s="3" t="s">
        <v>306</v>
      </c>
      <c r="E23" s="4"/>
      <c r="F23" s="4"/>
      <c r="G23" s="4"/>
      <c r="H23" s="4"/>
      <c r="I23" s="4"/>
      <c r="J23" s="4"/>
      <c r="K23" s="9" t="str">
        <f t="shared" si="6"/>
        <v>&lt;Row Tag="LOC_CIVINFO_FELINE_LOCATION" Language="en_US" Text=""/&gt;</v>
      </c>
      <c r="L23" s="9" t="str">
        <f t="shared" si="7"/>
        <v>&lt;Row Tag="LOC_CIVINFO_FELINE_LOCATION" Language="zh_Hans_CN" Text=""/&gt;</v>
      </c>
    </row>
    <row r="24" spans="1:12" ht="36.75" customHeight="1">
      <c r="A24" s="10" t="s">
        <v>301</v>
      </c>
      <c r="B24" s="3" t="s">
        <v>303</v>
      </c>
      <c r="C24" s="10" t="str">
        <f t="shared" si="5"/>
        <v>LOC_CIVINFO_FELINE_SIZE</v>
      </c>
      <c r="D24" s="3" t="s">
        <v>307</v>
      </c>
      <c r="E24" s="3"/>
      <c r="F24" s="3"/>
      <c r="G24" s="3"/>
      <c r="H24" s="3"/>
      <c r="I24" s="3"/>
      <c r="J24" s="3"/>
      <c r="K24" s="10" t="str">
        <f t="shared" si="6"/>
        <v>&lt;Row Tag="LOC_CIVINFO_FELINE_SIZE" Language="en_US" Text=""/&gt;</v>
      </c>
      <c r="L24" s="10" t="str">
        <f t="shared" si="7"/>
        <v>&lt;Row Tag="LOC_CIVINFO_FELINE_SIZE" Language="zh_Hans_CN" Text=""/&gt;</v>
      </c>
    </row>
    <row r="25" spans="1:12" ht="36.75" customHeight="1">
      <c r="A25" s="10" t="s">
        <v>301</v>
      </c>
      <c r="B25" s="3" t="s">
        <v>304</v>
      </c>
      <c r="C25" s="9" t="str">
        <f t="shared" ref="C25:C26" si="8">_xlfn.CONCAT(A25,$D$2,B25)</f>
        <v>LOC_CIVINFO_FELINE_POPULATION</v>
      </c>
      <c r="D25" s="3" t="s">
        <v>308</v>
      </c>
      <c r="E25" s="4"/>
      <c r="F25" s="4"/>
      <c r="G25" s="4"/>
      <c r="H25" s="4"/>
      <c r="I25" s="4"/>
      <c r="J25" s="4"/>
      <c r="K25" s="9" t="str">
        <f t="shared" ref="K25:K26" si="9">CLEAN(_xlfn.CONCAT($G$2,$C25,$H$2,E$2,$I$2,E25,$J$2))</f>
        <v>&lt;Row Tag="LOC_CIVINFO_FELINE_POPULATION" Language="en_US" Text=""/&gt;</v>
      </c>
      <c r="L25" s="9" t="str">
        <f t="shared" ref="L25:L26" si="10">CLEAN(_xlfn.CONCAT($G$2,$C25,$H$2,F$2,$I$2,F25,$J$2))</f>
        <v>&lt;Row Tag="LOC_CIVINFO_FELINE_POPULATION" Language="zh_Hans_CN" Text=""/&gt;</v>
      </c>
    </row>
    <row r="26" spans="1:12" ht="36.75" customHeight="1">
      <c r="A26" s="10" t="s">
        <v>301</v>
      </c>
      <c r="B26" s="4" t="s">
        <v>305</v>
      </c>
      <c r="C26" s="10" t="str">
        <f t="shared" si="8"/>
        <v>LOC_CIVINFO_FELINE_CAPITAL</v>
      </c>
      <c r="D26" s="3" t="s">
        <v>123</v>
      </c>
      <c r="E26" s="3"/>
      <c r="F26" s="3"/>
      <c r="G26" s="3"/>
      <c r="H26" s="3"/>
      <c r="I26" s="3"/>
      <c r="J26" s="3"/>
      <c r="K26" s="10" t="str">
        <f t="shared" si="9"/>
        <v>&lt;Row Tag="LOC_CIVINFO_FELINE_CAPITAL" Language="en_US" Text=""/&gt;</v>
      </c>
      <c r="L26" s="10" t="str">
        <f t="shared" si="10"/>
        <v>&lt;Row Tag="LOC_CIVINFO_FELINE_CAPITAL" Language="zh_Hans_CN" Text=""/&gt;</v>
      </c>
    </row>
    <row r="27" spans="1:12" ht="36.75" customHeight="1">
      <c r="A27" s="10"/>
      <c r="B27" s="3"/>
      <c r="C27" s="10" t="s">
        <v>275</v>
      </c>
      <c r="D27" s="22" t="s">
        <v>273</v>
      </c>
      <c r="E27" s="3" t="s">
        <v>297</v>
      </c>
      <c r="F27" s="3" t="s">
        <v>299</v>
      </c>
      <c r="G27" s="3"/>
      <c r="H27" s="3"/>
      <c r="I27" s="3"/>
      <c r="J27" s="3"/>
      <c r="K27" s="10" t="str">
        <f t="shared" si="6"/>
        <v>&lt;Row Tag="LOC_PEDIA_UNITS_PAGE_UNIT_FELINE_KITTEN_CHAPTER_HISTORY_PARA_1" Language="en_US" Text="I'm not going to write the historical context about the kittens..."/&gt;</v>
      </c>
      <c r="L27" s="10" t="str">
        <f t="shared" si="7"/>
        <v>&lt;Row Tag="LOC_PEDIA_UNITS_PAGE_UNIT_FELINE_KITTEN_CHAPTER_HISTORY_PARA_1" Language="zh_Hans_CN" Text="哈基米的历史信息我就先摆掉了……"/&gt;</v>
      </c>
    </row>
    <row r="28" spans="1:12" ht="36.75" customHeight="1">
      <c r="A28" s="10"/>
      <c r="B28" s="4"/>
      <c r="C28" s="10" t="s">
        <v>277</v>
      </c>
      <c r="D28" s="23"/>
      <c r="E28" s="4"/>
      <c r="F28" s="4"/>
      <c r="G28" s="4"/>
      <c r="H28" s="4"/>
      <c r="I28" s="4"/>
      <c r="J28" s="4"/>
      <c r="K28" s="9" t="str">
        <f t="shared" si="6"/>
        <v>&lt;Row Tag="LOC_PEDIA_UNITS_PAGE_UNIT_FELINE_KITTEN_CHAPTER_HISTORY_PARA_2" Language="en_US" Text=""/&gt;</v>
      </c>
      <c r="L28" s="9" t="str">
        <f t="shared" si="7"/>
        <v>&lt;Row Tag="LOC_PEDIA_UNITS_PAGE_UNIT_FELINE_KITTEN_CHAPTER_HISTORY_PARA_2" Language="zh_Hans_CN" Text=""/&gt;</v>
      </c>
    </row>
    <row r="29" spans="1:12" ht="36.75" customHeight="1">
      <c r="A29" s="10"/>
      <c r="B29" s="3"/>
      <c r="C29" s="10" t="s">
        <v>278</v>
      </c>
      <c r="D29" s="23"/>
      <c r="E29" s="3"/>
      <c r="F29" s="3"/>
      <c r="G29" s="3"/>
      <c r="H29" s="3"/>
      <c r="I29" s="3"/>
      <c r="J29" s="3"/>
      <c r="K29" s="10" t="str">
        <f t="shared" si="6"/>
        <v>&lt;Row Tag="LOC_PEDIA_UNITS_PAGE_UNIT_FELINE_KITTEN_CHAPTER_HISTORY_PARA_3" Language="en_US" Text=""/&gt;</v>
      </c>
      <c r="L29" s="10" t="str">
        <f t="shared" si="7"/>
        <v>&lt;Row Tag="LOC_PEDIA_UNITS_PAGE_UNIT_FELINE_KITTEN_CHAPTER_HISTORY_PARA_3" Language="zh_Hans_CN" Text=""/&gt;</v>
      </c>
    </row>
    <row r="30" spans="1:12" ht="36.75" customHeight="1">
      <c r="A30" s="10"/>
      <c r="B30" s="4"/>
      <c r="C30" s="10" t="s">
        <v>279</v>
      </c>
      <c r="D30" s="23"/>
      <c r="E30" s="4"/>
      <c r="F30" s="4"/>
      <c r="G30" s="4"/>
      <c r="H30" s="4"/>
      <c r="I30" s="4"/>
      <c r="J30" s="4"/>
      <c r="K30" s="9" t="str">
        <f t="shared" si="6"/>
        <v>&lt;Row Tag="LOC_PEDIA_UNITS_PAGE_UNIT_FELINE_KITTEN_CHAPTER_HISTORY_PARA_4" Language="en_US" Text=""/&gt;</v>
      </c>
      <c r="L30" s="9" t="str">
        <f t="shared" si="7"/>
        <v>&lt;Row Tag="LOC_PEDIA_UNITS_PAGE_UNIT_FELINE_KITTEN_CHAPTER_HISTORY_PARA_4" Language="zh_Hans_CN" Text=""/&gt;</v>
      </c>
    </row>
    <row r="31" spans="1:12" ht="36.75" customHeight="1">
      <c r="A31" s="10"/>
      <c r="B31" s="3"/>
      <c r="C31" s="10" t="s">
        <v>280</v>
      </c>
      <c r="D31" s="23"/>
      <c r="E31" s="3"/>
      <c r="F31" s="3"/>
      <c r="G31" s="3"/>
      <c r="H31" s="3"/>
      <c r="I31" s="3"/>
      <c r="J31" s="3"/>
      <c r="K31" s="10" t="str">
        <f t="shared" si="6"/>
        <v>&lt;Row Tag="LOC_PEDIA_UNITS_PAGE_UNIT_FELINE_KITTEN_CHAPTER_HISTORY_PARA_5" Language="en_US" Text=""/&gt;</v>
      </c>
      <c r="L31" s="10" t="str">
        <f t="shared" si="7"/>
        <v>&lt;Row Tag="LOC_PEDIA_UNITS_PAGE_UNIT_FELINE_KITTEN_CHAPTER_HISTORY_PARA_5" Language="zh_Hans_CN" Text=""/&gt;</v>
      </c>
    </row>
    <row r="32" spans="1:12" ht="36.75" customHeight="1">
      <c r="A32" s="10"/>
      <c r="B32" s="4"/>
      <c r="C32" s="10" t="s">
        <v>281</v>
      </c>
      <c r="D32" s="23"/>
      <c r="E32" s="4"/>
      <c r="F32" s="4"/>
      <c r="G32" s="4"/>
      <c r="H32" s="4"/>
      <c r="I32" s="4"/>
      <c r="J32" s="4"/>
      <c r="K32" s="9" t="str">
        <f t="shared" si="6"/>
        <v>&lt;Row Tag="LOC_PEDIA_UNITS_PAGE_UNIT_FELINE_KITTEN_CHAPTER_HISTORY_PARA_6" Language="en_US" Text=""/&gt;</v>
      </c>
      <c r="L32" s="9" t="str">
        <f t="shared" si="7"/>
        <v>&lt;Row Tag="LOC_PEDIA_UNITS_PAGE_UNIT_FELINE_KITTEN_CHAPTER_HISTORY_PARA_6" Language="zh_Hans_CN" Text=""/&gt;</v>
      </c>
    </row>
    <row r="33" spans="1:12" ht="36.75" customHeight="1">
      <c r="A33" s="10"/>
      <c r="B33" s="3"/>
      <c r="C33" s="10" t="s">
        <v>282</v>
      </c>
      <c r="D33" s="23"/>
      <c r="E33" s="3"/>
      <c r="F33" s="3"/>
      <c r="G33" s="3"/>
      <c r="H33" s="3"/>
      <c r="I33" s="3"/>
      <c r="J33" s="3"/>
      <c r="K33" s="10" t="str">
        <f t="shared" si="6"/>
        <v>&lt;Row Tag="LOC_PEDIA_UNITS_PAGE_UNIT_FELINE_KITTEN_CHAPTER_HISTORY_PARA_7" Language="en_US" Text=""/&gt;</v>
      </c>
      <c r="L33" s="10" t="str">
        <f t="shared" si="7"/>
        <v>&lt;Row Tag="LOC_PEDIA_UNITS_PAGE_UNIT_FELINE_KITTEN_CHAPTER_HISTORY_PARA_7" Language="zh_Hans_CN" Text=""/&gt;</v>
      </c>
    </row>
    <row r="34" spans="1:12" ht="36.75" customHeight="1">
      <c r="A34" s="10"/>
      <c r="B34" s="4"/>
      <c r="C34" s="10" t="s">
        <v>283</v>
      </c>
      <c r="D34" s="23"/>
      <c r="E34" s="4"/>
      <c r="F34" s="4"/>
      <c r="G34" s="4"/>
      <c r="H34" s="4"/>
      <c r="I34" s="4"/>
      <c r="J34" s="4"/>
      <c r="K34" s="9" t="str">
        <f t="shared" si="6"/>
        <v>&lt;Row Tag="LOC_PEDIA_UNITS_PAGE_UNIT_FELINE_KITTEN_CHAPTER_HISTORY_PARA_8" Language="en_US" Text=""/&gt;</v>
      </c>
      <c r="L34" s="9" t="str">
        <f t="shared" si="7"/>
        <v>&lt;Row Tag="LOC_PEDIA_UNITS_PAGE_UNIT_FELINE_KITTEN_CHAPTER_HISTORY_PARA_8" Language="zh_Hans_CN" Text=""/&gt;</v>
      </c>
    </row>
    <row r="35" spans="1:12" ht="36.75" customHeight="1">
      <c r="A35" s="10"/>
      <c r="B35" s="3"/>
      <c r="C35" s="10" t="s">
        <v>284</v>
      </c>
      <c r="D35" s="23"/>
      <c r="E35" s="3"/>
      <c r="F35" s="3"/>
      <c r="G35" s="3"/>
      <c r="H35" s="3"/>
      <c r="I35" s="3"/>
      <c r="J35" s="3"/>
      <c r="K35" s="10" t="str">
        <f t="shared" si="6"/>
        <v>&lt;Row Tag="LOC_PEDIA_UNITS_PAGE_UNIT_FELINE_KITTEN_CHAPTER_HISTORY_PARA_9" Language="en_US" Text=""/&gt;</v>
      </c>
      <c r="L35" s="10" t="str">
        <f t="shared" si="7"/>
        <v>&lt;Row Tag="LOC_PEDIA_UNITS_PAGE_UNIT_FELINE_KITTEN_CHAPTER_HISTORY_PARA_9" Language="zh_Hans_CN" Text=""/&gt;</v>
      </c>
    </row>
    <row r="36" spans="1:12" ht="36.75" customHeight="1">
      <c r="A36" s="10"/>
      <c r="B36" s="3"/>
      <c r="C36" s="10" t="s">
        <v>285</v>
      </c>
      <c r="D36" s="21"/>
      <c r="E36" s="3"/>
      <c r="F36" s="3"/>
      <c r="G36" s="3"/>
      <c r="H36" s="3"/>
      <c r="I36" s="3"/>
      <c r="J36" s="3"/>
      <c r="K36" s="10" t="str">
        <f t="shared" si="6"/>
        <v>&lt;Row Tag="LOC_PEDIA_UNITS_PAGE_UNIT_FELINE_KITTEN_CHAPTER_HISTORY_PARA_10" Language="en_US" Text=""/&gt;</v>
      </c>
      <c r="L36" s="10" t="str">
        <f t="shared" si="7"/>
        <v>&lt;Row Tag="LOC_PEDIA_UNITS_PAGE_UNIT_FELINE_KITTEN_CHAPTER_HISTORY_PARA_10" Language="zh_Hans_CN" Text=""/&gt;</v>
      </c>
    </row>
    <row r="37" spans="1:12" ht="36.75" customHeight="1">
      <c r="A37" s="10"/>
      <c r="B37" s="3"/>
      <c r="C37" s="10" t="s">
        <v>276</v>
      </c>
      <c r="D37" s="18" t="s">
        <v>274</v>
      </c>
      <c r="E37" s="3" t="s">
        <v>296</v>
      </c>
      <c r="F37" s="3" t="s">
        <v>298</v>
      </c>
      <c r="G37" s="3"/>
      <c r="H37" s="3"/>
      <c r="I37" s="3"/>
      <c r="J37" s="3"/>
      <c r="K37" s="10" t="str">
        <f t="shared" si="6"/>
        <v>&lt;Row Tag="LOC_PEDIA_BUILDINGS_PAGE_BUILDING_LITTER_BOX_CHAPTER_HISTORY_PARA_1" Language="en_US" Text="I'm not going to write the historical context about the litter box…"/&gt;</v>
      </c>
      <c r="L37" s="10" t="str">
        <f t="shared" si="7"/>
        <v>&lt;Row Tag="LOC_PEDIA_BUILDINGS_PAGE_BUILDING_LITTER_BOX_CHAPTER_HISTORY_PARA_1" Language="zh_Hans_CN" Text="猫砂盆的历史信息我就先摆掉了……"/&gt;</v>
      </c>
    </row>
    <row r="38" spans="1:12" ht="36.75" customHeight="1">
      <c r="A38" s="10"/>
      <c r="B38" s="4"/>
      <c r="C38" s="10" t="s">
        <v>286</v>
      </c>
      <c r="D38" s="23"/>
      <c r="E38" s="4"/>
      <c r="F38" s="4"/>
      <c r="G38" s="4"/>
      <c r="H38" s="4"/>
      <c r="I38" s="4"/>
      <c r="J38" s="4"/>
      <c r="K38" s="9" t="str">
        <f t="shared" si="6"/>
        <v>&lt;Row Tag="LOC_PEDIA_BUILDINGS_PAGE_BUILDING_LITTER_BOX_CHAPTER_HISTORY_PARA_2" Language="en_US" Text=""/&gt;</v>
      </c>
      <c r="L38" s="9" t="str">
        <f t="shared" si="7"/>
        <v>&lt;Row Tag="LOC_PEDIA_BUILDINGS_PAGE_BUILDING_LITTER_BOX_CHAPTER_HISTORY_PARA_2" Language="zh_Hans_CN" Text=""/&gt;</v>
      </c>
    </row>
    <row r="39" spans="1:12" ht="36.75" customHeight="1">
      <c r="A39" s="10"/>
      <c r="B39" s="3"/>
      <c r="C39" s="10" t="s">
        <v>287</v>
      </c>
      <c r="D39" s="23"/>
      <c r="E39" s="3"/>
      <c r="F39" s="3"/>
      <c r="G39" s="3"/>
      <c r="H39" s="3"/>
      <c r="I39" s="3"/>
      <c r="J39" s="3"/>
      <c r="K39" s="10" t="str">
        <f t="shared" si="6"/>
        <v>&lt;Row Tag="LOC_PEDIA_BUILDINGS_PAGE_BUILDING_LITTER_BOX_CHAPTER_HISTORY_PARA_3" Language="en_US" Text=""/&gt;</v>
      </c>
      <c r="L39" s="10" t="str">
        <f t="shared" si="7"/>
        <v>&lt;Row Tag="LOC_PEDIA_BUILDINGS_PAGE_BUILDING_LITTER_BOX_CHAPTER_HISTORY_PARA_3" Language="zh_Hans_CN" Text=""/&gt;</v>
      </c>
    </row>
    <row r="40" spans="1:12" ht="36.75" customHeight="1">
      <c r="A40" s="10"/>
      <c r="B40" s="4"/>
      <c r="C40" s="10" t="s">
        <v>288</v>
      </c>
      <c r="D40" s="23"/>
      <c r="E40" s="4"/>
      <c r="F40" s="4"/>
      <c r="G40" s="4"/>
      <c r="H40" s="4"/>
      <c r="I40" s="4"/>
      <c r="J40" s="4"/>
      <c r="K40" s="9" t="str">
        <f t="shared" si="6"/>
        <v>&lt;Row Tag="LOC_PEDIA_BUILDINGS_PAGE_BUILDING_LITTER_BOX_CHAPTER_HISTORY_PARA_4" Language="en_US" Text=""/&gt;</v>
      </c>
      <c r="L40" s="9" t="str">
        <f t="shared" si="7"/>
        <v>&lt;Row Tag="LOC_PEDIA_BUILDINGS_PAGE_BUILDING_LITTER_BOX_CHAPTER_HISTORY_PARA_4" Language="zh_Hans_CN" Text=""/&gt;</v>
      </c>
    </row>
    <row r="41" spans="1:12" ht="36.75" customHeight="1">
      <c r="A41" s="10"/>
      <c r="B41" s="3"/>
      <c r="C41" s="10" t="s">
        <v>289</v>
      </c>
      <c r="D41" s="23"/>
      <c r="E41" s="3"/>
      <c r="F41" s="3"/>
      <c r="G41" s="3"/>
      <c r="H41" s="3"/>
      <c r="I41" s="3"/>
      <c r="J41" s="3"/>
      <c r="K41" s="10" t="str">
        <f t="shared" si="6"/>
        <v>&lt;Row Tag="LOC_PEDIA_BUILDINGS_PAGE_BUILDING_LITTER_BOX_CHAPTER_HISTORY_PARA_5" Language="en_US" Text=""/&gt;</v>
      </c>
      <c r="L41" s="10" t="str">
        <f t="shared" si="7"/>
        <v>&lt;Row Tag="LOC_PEDIA_BUILDINGS_PAGE_BUILDING_LITTER_BOX_CHAPTER_HISTORY_PARA_5" Language="zh_Hans_CN" Text=""/&gt;</v>
      </c>
    </row>
    <row r="42" spans="1:12" ht="36.75" customHeight="1">
      <c r="A42" s="10"/>
      <c r="B42" s="4"/>
      <c r="C42" s="10" t="s">
        <v>290</v>
      </c>
      <c r="D42" s="23"/>
      <c r="E42" s="4"/>
      <c r="F42" s="4"/>
      <c r="G42" s="4"/>
      <c r="H42" s="4"/>
      <c r="I42" s="4"/>
      <c r="J42" s="4"/>
      <c r="K42" s="9" t="str">
        <f t="shared" si="6"/>
        <v>&lt;Row Tag="LOC_PEDIA_BUILDINGS_PAGE_BUILDING_LITTER_BOX_CHAPTER_HISTORY_PARA_6" Language="en_US" Text=""/&gt;</v>
      </c>
      <c r="L42" s="9" t="str">
        <f t="shared" si="7"/>
        <v>&lt;Row Tag="LOC_PEDIA_BUILDINGS_PAGE_BUILDING_LITTER_BOX_CHAPTER_HISTORY_PARA_6" Language="zh_Hans_CN" Text=""/&gt;</v>
      </c>
    </row>
    <row r="43" spans="1:12" ht="36.75" customHeight="1">
      <c r="A43" s="10"/>
      <c r="B43" s="3"/>
      <c r="C43" s="10" t="s">
        <v>291</v>
      </c>
      <c r="D43" s="23"/>
      <c r="E43" s="3"/>
      <c r="F43" s="3"/>
      <c r="G43" s="3"/>
      <c r="H43" s="3"/>
      <c r="I43" s="3"/>
      <c r="J43" s="3"/>
      <c r="K43" s="10" t="str">
        <f t="shared" si="6"/>
        <v>&lt;Row Tag="LOC_PEDIA_BUILDINGS_PAGE_BUILDING_LITTER_BOX_CHAPTER_HISTORY_PARA_7" Language="en_US" Text=""/&gt;</v>
      </c>
      <c r="L43" s="10" t="str">
        <f t="shared" si="7"/>
        <v>&lt;Row Tag="LOC_PEDIA_BUILDINGS_PAGE_BUILDING_LITTER_BOX_CHAPTER_HISTORY_PARA_7" Language="zh_Hans_CN" Text=""/&gt;</v>
      </c>
    </row>
    <row r="44" spans="1:12" ht="36.75" customHeight="1">
      <c r="A44" s="10"/>
      <c r="B44" s="4"/>
      <c r="C44" s="10" t="s">
        <v>292</v>
      </c>
      <c r="D44" s="23"/>
      <c r="E44" s="4"/>
      <c r="F44" s="4"/>
      <c r="G44" s="4"/>
      <c r="H44" s="4"/>
      <c r="I44" s="4"/>
      <c r="J44" s="4"/>
      <c r="K44" s="9" t="str">
        <f t="shared" si="6"/>
        <v>&lt;Row Tag="LOC_PEDIA_BUILDINGS_PAGE_BUILDING_LITTER_BOX_CHAPTER_HISTORY_PARA_8" Language="en_US" Text=""/&gt;</v>
      </c>
      <c r="L44" s="9" t="str">
        <f t="shared" si="7"/>
        <v>&lt;Row Tag="LOC_PEDIA_BUILDINGS_PAGE_BUILDING_LITTER_BOX_CHAPTER_HISTORY_PARA_8" Language="zh_Hans_CN" Text=""/&gt;</v>
      </c>
    </row>
    <row r="45" spans="1:12" ht="36.75" customHeight="1">
      <c r="A45" s="10"/>
      <c r="B45" s="3"/>
      <c r="C45" s="10" t="s">
        <v>293</v>
      </c>
      <c r="D45" s="23"/>
      <c r="E45" s="3"/>
      <c r="F45" s="3"/>
      <c r="G45" s="3"/>
      <c r="H45" s="3"/>
      <c r="I45" s="3"/>
      <c r="J45" s="3"/>
      <c r="K45" s="10" t="str">
        <f t="shared" si="6"/>
        <v>&lt;Row Tag="LOC_PEDIA_BUILDINGS_PAGE_BUILDING_LITTER_BOX_CHAPTER_HISTORY_PARA_9" Language="en_US" Text=""/&gt;</v>
      </c>
      <c r="L45" s="10" t="str">
        <f t="shared" si="7"/>
        <v>&lt;Row Tag="LOC_PEDIA_BUILDINGS_PAGE_BUILDING_LITTER_BOX_CHAPTER_HISTORY_PARA_9" Language="zh_Hans_CN" Text=""/&gt;</v>
      </c>
    </row>
    <row r="46" spans="1:12" ht="36.75" customHeight="1">
      <c r="A46" s="10"/>
      <c r="B46" s="3"/>
      <c r="C46" s="10" t="s">
        <v>294</v>
      </c>
      <c r="D46" s="24"/>
      <c r="E46" s="3"/>
      <c r="F46" s="3"/>
      <c r="G46" s="3"/>
      <c r="H46" s="3"/>
      <c r="I46" s="3"/>
      <c r="J46" s="3"/>
      <c r="K46" s="10" t="str">
        <f t="shared" si="6"/>
        <v>&lt;Row Tag="LOC_PEDIA_BUILDINGS_PAGE_BUILDING_LITTER_BOX_CHAPTER_HISTORY_PARA_10" Language="en_US" Text=""/&gt;</v>
      </c>
      <c r="L46" s="10" t="str">
        <f t="shared" si="7"/>
        <v>&lt;Row Tag="LOC_PEDIA_BUILDINGS_PAGE_BUILDING_LITTER_BOX_CHAPTER_HISTORY_PARA_10" Language="zh_Hans_CN" Text=""/&gt;</v>
      </c>
    </row>
  </sheetData>
  <mergeCells count="5">
    <mergeCell ref="C1:L1"/>
    <mergeCell ref="K2:L2"/>
    <mergeCell ref="D3:D22"/>
    <mergeCell ref="D27:D36"/>
    <mergeCell ref="D37:D4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AD749-9D06-4010-B39B-C1C0B11A875F}">
  <dimension ref="A1:K32"/>
  <sheetViews>
    <sheetView zoomScale="70" zoomScaleNormal="70" workbookViewId="0">
      <selection activeCell="C11" sqref="C11"/>
    </sheetView>
  </sheetViews>
  <sheetFormatPr defaultRowHeight="14.25"/>
  <cols>
    <col min="1" max="1" width="34.25" customWidth="1"/>
    <col min="2" max="2" width="38.75" hidden="1" customWidth="1"/>
    <col min="3" max="3" width="31.625" customWidth="1"/>
    <col min="4" max="4" width="34" customWidth="1"/>
    <col min="5" max="5" width="56.375" hidden="1" customWidth="1"/>
    <col min="6" max="6" width="15.625" hidden="1" customWidth="1"/>
    <col min="7" max="7" width="13.5" hidden="1" customWidth="1"/>
    <col min="8" max="8" width="8.625" hidden="1" customWidth="1"/>
    <col min="9" max="9" width="101.125" customWidth="1"/>
    <col min="10" max="10" width="140.5" customWidth="1"/>
    <col min="11" max="11" width="81.875" customWidth="1"/>
  </cols>
  <sheetData>
    <row r="1" spans="1:11" ht="33" customHeight="1">
      <c r="A1" s="5" t="s">
        <v>61</v>
      </c>
      <c r="B1" s="5"/>
      <c r="C1" s="5" t="s">
        <v>186</v>
      </c>
      <c r="D1" s="5"/>
      <c r="E1" s="5"/>
      <c r="F1" s="5"/>
      <c r="G1" s="5"/>
      <c r="H1" s="5"/>
      <c r="I1" s="20" t="s">
        <v>22</v>
      </c>
      <c r="J1" s="20"/>
      <c r="K1" s="20"/>
    </row>
    <row r="2" spans="1:11" s="1" customFormat="1" ht="79.5" customHeight="1">
      <c r="A2" s="5" t="s">
        <v>70</v>
      </c>
      <c r="B2" s="5" t="s">
        <v>62</v>
      </c>
      <c r="C2" s="5" t="s">
        <v>17</v>
      </c>
      <c r="D2" s="5" t="s">
        <v>18</v>
      </c>
      <c r="E2" s="5" t="s">
        <v>63</v>
      </c>
      <c r="F2" s="5" t="s">
        <v>19</v>
      </c>
      <c r="G2" s="5" t="s">
        <v>20</v>
      </c>
      <c r="H2" s="5" t="s">
        <v>21</v>
      </c>
      <c r="I2" s="12" t="s">
        <v>64</v>
      </c>
      <c r="J2" s="12" t="s">
        <v>117</v>
      </c>
      <c r="K2" s="12" t="s">
        <v>118</v>
      </c>
    </row>
    <row r="3" spans="1:11" ht="27.95" customHeight="1">
      <c r="A3" s="8" t="s">
        <v>155</v>
      </c>
      <c r="B3" s="8" t="str">
        <f>_xlfn.CONCAT("LOC_CITY_NAME_",SUBSTITUTE((SUBSTITUTE((UPPER(A3))," ","_")),"-","_"))</f>
        <v>LOC_CITY_NAME_PAWTIMORE</v>
      </c>
      <c r="C3" s="8" t="str">
        <f t="shared" ref="C3:C12" si="0">A3</f>
        <v>Pawtimore</v>
      </c>
      <c r="D3" s="8" t="s">
        <v>156</v>
      </c>
      <c r="E3" s="6" t="s">
        <v>66</v>
      </c>
      <c r="F3" s="6" t="s">
        <v>67</v>
      </c>
      <c r="G3" s="6" t="s">
        <v>21</v>
      </c>
      <c r="H3" s="6"/>
      <c r="I3" s="6" t="str">
        <f t="shared" ref="I3:I32" si="1">_xlfn.CONCAT($E$3,$C$1,$F$3,$B3,$G$3)</f>
        <v>&lt;Row CivilizationType="CIVILIZATION_FELINE" CityName="LOC_CITY_NAME_PAWTIMORE"/&gt;</v>
      </c>
      <c r="J3" s="8" t="str">
        <f t="shared" ref="J3:J12" si="2">CLEAN(_xlfn.CONCAT($E$2,$B3,$F$2,C$2,$G$2,C3,$H$2))</f>
        <v>&lt;InsertOrIgnore Tag="LOC_CITY_NAME_PAWTIMORE" Language="en_US" Text="Pawtimore"/&gt;</v>
      </c>
      <c r="K3" s="8" t="str">
        <f t="shared" ref="K3:K12" si="3">CLEAN(_xlfn.CONCAT($E$2,$B3,$F$2,D$2,$G$2,D3,$H$2))</f>
        <v>&lt;InsertOrIgnore Tag="LOC_CITY_NAME_PAWTIMORE" Language="zh_Hans_CN" Text="扒尔的摩"/&gt;</v>
      </c>
    </row>
    <row r="4" spans="1:11" ht="27.95" customHeight="1">
      <c r="A4" s="8" t="s">
        <v>157</v>
      </c>
      <c r="B4" s="8" t="str">
        <f t="shared" ref="B4:B32" si="4">_xlfn.CONCAT("LOC_CITY_NAME_",SUBSTITUTE((SUBSTITUTE((UPPER(A4))," ","_")),"-","_"))</f>
        <v>LOC_CITY_NAME_CITY_1</v>
      </c>
      <c r="C4" s="8" t="str">
        <f t="shared" si="0"/>
        <v>City 1</v>
      </c>
      <c r="D4" s="8" t="s">
        <v>187</v>
      </c>
      <c r="E4" s="4"/>
      <c r="F4" s="4"/>
      <c r="G4" s="4"/>
      <c r="H4" s="4"/>
      <c r="I4" s="6" t="str">
        <f t="shared" ref="I4:I12" si="5">_xlfn.CONCAT($E$3,$C$1,$F$3,$B4,$G$3)</f>
        <v>&lt;Row CivilizationType="CIVILIZATION_FELINE" CityName="LOC_CITY_NAME_CITY_1"/&gt;</v>
      </c>
      <c r="J4" s="8" t="str">
        <f t="shared" si="2"/>
        <v>&lt;InsertOrIgnore Tag="LOC_CITY_NAME_CITY_1" Language="en_US" Text="City 1"/&gt;</v>
      </c>
      <c r="K4" s="8" t="str">
        <f t="shared" si="3"/>
        <v>&lt;InsertOrIgnore Tag="LOC_CITY_NAME_CITY_1" Language="zh_Hans_CN" Text="分城1"/&gt;</v>
      </c>
    </row>
    <row r="5" spans="1:11" ht="27.95" customHeight="1">
      <c r="A5" s="8" t="s">
        <v>158</v>
      </c>
      <c r="B5" s="8" t="str">
        <f t="shared" si="4"/>
        <v>LOC_CITY_NAME_CITY_2</v>
      </c>
      <c r="C5" s="8" t="str">
        <f t="shared" si="0"/>
        <v>City 2</v>
      </c>
      <c r="D5" s="8" t="s">
        <v>188</v>
      </c>
      <c r="E5" s="3"/>
      <c r="F5" s="3"/>
      <c r="G5" s="3"/>
      <c r="H5" s="3"/>
      <c r="I5" s="6" t="str">
        <f t="shared" si="5"/>
        <v>&lt;Row CivilizationType="CIVILIZATION_FELINE" CityName="LOC_CITY_NAME_CITY_2"/&gt;</v>
      </c>
      <c r="J5" s="8" t="str">
        <f t="shared" si="2"/>
        <v>&lt;InsertOrIgnore Tag="LOC_CITY_NAME_CITY_2" Language="en_US" Text="City 2"/&gt;</v>
      </c>
      <c r="K5" s="8" t="str">
        <f t="shared" si="3"/>
        <v>&lt;InsertOrIgnore Tag="LOC_CITY_NAME_CITY_2" Language="zh_Hans_CN" Text="分城2"/&gt;</v>
      </c>
    </row>
    <row r="6" spans="1:11" ht="27.95" customHeight="1">
      <c r="A6" s="8" t="s">
        <v>159</v>
      </c>
      <c r="B6" s="8" t="str">
        <f t="shared" si="4"/>
        <v>LOC_CITY_NAME_CITY_3</v>
      </c>
      <c r="C6" s="8" t="str">
        <f t="shared" si="0"/>
        <v>City 3</v>
      </c>
      <c r="D6" s="8" t="s">
        <v>189</v>
      </c>
      <c r="E6" s="4"/>
      <c r="F6" s="4"/>
      <c r="G6" s="4"/>
      <c r="H6" s="4"/>
      <c r="I6" s="6" t="str">
        <f t="shared" si="5"/>
        <v>&lt;Row CivilizationType="CIVILIZATION_FELINE" CityName="LOC_CITY_NAME_CITY_3"/&gt;</v>
      </c>
      <c r="J6" s="8" t="str">
        <f t="shared" si="2"/>
        <v>&lt;InsertOrIgnore Tag="LOC_CITY_NAME_CITY_3" Language="en_US" Text="City 3"/&gt;</v>
      </c>
      <c r="K6" s="8" t="str">
        <f t="shared" si="3"/>
        <v>&lt;InsertOrIgnore Tag="LOC_CITY_NAME_CITY_3" Language="zh_Hans_CN" Text="分城3"/&gt;</v>
      </c>
    </row>
    <row r="7" spans="1:11" ht="27.95" customHeight="1">
      <c r="A7" s="8" t="s">
        <v>160</v>
      </c>
      <c r="B7" s="8" t="str">
        <f t="shared" si="4"/>
        <v>LOC_CITY_NAME_CITY_4</v>
      </c>
      <c r="C7" s="8" t="str">
        <f t="shared" si="0"/>
        <v>City 4</v>
      </c>
      <c r="D7" s="8" t="s">
        <v>190</v>
      </c>
      <c r="E7" s="3"/>
      <c r="F7" s="3"/>
      <c r="G7" s="3"/>
      <c r="H7" s="3"/>
      <c r="I7" s="6" t="str">
        <f t="shared" si="5"/>
        <v>&lt;Row CivilizationType="CIVILIZATION_FELINE" CityName="LOC_CITY_NAME_CITY_4"/&gt;</v>
      </c>
      <c r="J7" s="8" t="str">
        <f t="shared" si="2"/>
        <v>&lt;InsertOrIgnore Tag="LOC_CITY_NAME_CITY_4" Language="en_US" Text="City 4"/&gt;</v>
      </c>
      <c r="K7" s="8" t="str">
        <f t="shared" si="3"/>
        <v>&lt;InsertOrIgnore Tag="LOC_CITY_NAME_CITY_4" Language="zh_Hans_CN" Text="分城4"/&gt;</v>
      </c>
    </row>
    <row r="8" spans="1:11" ht="27.95" customHeight="1">
      <c r="A8" s="8" t="s">
        <v>161</v>
      </c>
      <c r="B8" s="8" t="str">
        <f>_xlfn.CONCAT("LOC_CITY_NAME_",SUBSTITUTE((SUBSTITUTE((UPPER(A8))," ","_")),"-","_"))</f>
        <v>LOC_CITY_NAME_CITY_5</v>
      </c>
      <c r="C8" s="8" t="str">
        <f t="shared" si="0"/>
        <v>City 5</v>
      </c>
      <c r="D8" s="8" t="s">
        <v>191</v>
      </c>
      <c r="E8" s="4"/>
      <c r="F8" s="4"/>
      <c r="G8" s="4"/>
      <c r="H8" s="4"/>
      <c r="I8" s="6" t="str">
        <f t="shared" si="5"/>
        <v>&lt;Row CivilizationType="CIVILIZATION_FELINE" CityName="LOC_CITY_NAME_CITY_5"/&gt;</v>
      </c>
      <c r="J8" s="8" t="str">
        <f t="shared" si="2"/>
        <v>&lt;InsertOrIgnore Tag="LOC_CITY_NAME_CITY_5" Language="en_US" Text="City 5"/&gt;</v>
      </c>
      <c r="K8" s="8" t="str">
        <f t="shared" si="3"/>
        <v>&lt;InsertOrIgnore Tag="LOC_CITY_NAME_CITY_5" Language="zh_Hans_CN" Text="分城5"/&gt;</v>
      </c>
    </row>
    <row r="9" spans="1:11" ht="27.95" customHeight="1">
      <c r="A9" s="8" t="s">
        <v>162</v>
      </c>
      <c r="B9" s="8" t="str">
        <f>_xlfn.CONCAT("LOC_CITY_NAME_",SUBSTITUTE((SUBSTITUTE((UPPER(A9))," ","_")),"-","_"))</f>
        <v>LOC_CITY_NAME_CITY_6</v>
      </c>
      <c r="C9" s="8" t="str">
        <f t="shared" si="0"/>
        <v>City 6</v>
      </c>
      <c r="D9" s="8" t="s">
        <v>192</v>
      </c>
      <c r="E9" s="4"/>
      <c r="F9" s="4"/>
      <c r="G9" s="4"/>
      <c r="H9" s="4"/>
      <c r="I9" s="6" t="str">
        <f t="shared" si="5"/>
        <v>&lt;Row CivilizationType="CIVILIZATION_FELINE" CityName="LOC_CITY_NAME_CITY_6"/&gt;</v>
      </c>
      <c r="J9" s="8" t="str">
        <f t="shared" si="2"/>
        <v>&lt;InsertOrIgnore Tag="LOC_CITY_NAME_CITY_6" Language="en_US" Text="City 6"/&gt;</v>
      </c>
      <c r="K9" s="8" t="str">
        <f t="shared" si="3"/>
        <v>&lt;InsertOrIgnore Tag="LOC_CITY_NAME_CITY_6" Language="zh_Hans_CN" Text="分城6"/&gt;</v>
      </c>
    </row>
    <row r="10" spans="1:11" ht="27.6" customHeight="1">
      <c r="A10" s="8" t="s">
        <v>163</v>
      </c>
      <c r="B10" s="8" t="str">
        <f t="shared" si="4"/>
        <v>LOC_CITY_NAME_CITY_7</v>
      </c>
      <c r="C10" s="8" t="str">
        <f t="shared" si="0"/>
        <v>City 7</v>
      </c>
      <c r="D10" s="8" t="s">
        <v>193</v>
      </c>
      <c r="E10" s="3"/>
      <c r="F10" s="3"/>
      <c r="G10" s="3"/>
      <c r="H10" s="3"/>
      <c r="I10" s="6" t="str">
        <f t="shared" si="5"/>
        <v>&lt;Row CivilizationType="CIVILIZATION_FELINE" CityName="LOC_CITY_NAME_CITY_7"/&gt;</v>
      </c>
      <c r="J10" s="8" t="str">
        <f t="shared" si="2"/>
        <v>&lt;InsertOrIgnore Tag="LOC_CITY_NAME_CITY_7" Language="en_US" Text="City 7"/&gt;</v>
      </c>
      <c r="K10" s="8" t="str">
        <f t="shared" si="3"/>
        <v>&lt;InsertOrIgnore Tag="LOC_CITY_NAME_CITY_7" Language="zh_Hans_CN" Text="分城7"/&gt;</v>
      </c>
    </row>
    <row r="11" spans="1:11" ht="27.95" customHeight="1">
      <c r="A11" s="8" t="s">
        <v>164</v>
      </c>
      <c r="B11" s="8" t="str">
        <f t="shared" si="4"/>
        <v>LOC_CITY_NAME_CITY_8</v>
      </c>
      <c r="C11" s="8" t="str">
        <f t="shared" si="0"/>
        <v>City 8</v>
      </c>
      <c r="D11" s="8" t="s">
        <v>194</v>
      </c>
      <c r="E11" s="4"/>
      <c r="F11" s="4"/>
      <c r="G11" s="4"/>
      <c r="H11" s="4"/>
      <c r="I11" s="6" t="str">
        <f t="shared" si="5"/>
        <v>&lt;Row CivilizationType="CIVILIZATION_FELINE" CityName="LOC_CITY_NAME_CITY_8"/&gt;</v>
      </c>
      <c r="J11" s="8" t="str">
        <f t="shared" si="2"/>
        <v>&lt;InsertOrIgnore Tag="LOC_CITY_NAME_CITY_8" Language="en_US" Text="City 8"/&gt;</v>
      </c>
      <c r="K11" s="8" t="str">
        <f t="shared" si="3"/>
        <v>&lt;InsertOrIgnore Tag="LOC_CITY_NAME_CITY_8" Language="zh_Hans_CN" Text="分城8"/&gt;</v>
      </c>
    </row>
    <row r="12" spans="1:11" ht="27.95" customHeight="1">
      <c r="A12" s="8" t="s">
        <v>165</v>
      </c>
      <c r="B12" s="8" t="str">
        <f t="shared" si="4"/>
        <v>LOC_CITY_NAME_CITY_9</v>
      </c>
      <c r="C12" s="8" t="str">
        <f t="shared" si="0"/>
        <v>City 9</v>
      </c>
      <c r="D12" s="8" t="s">
        <v>195</v>
      </c>
      <c r="E12" s="4"/>
      <c r="F12" s="4"/>
      <c r="G12" s="4"/>
      <c r="H12" s="4"/>
      <c r="I12" s="6" t="str">
        <f t="shared" si="5"/>
        <v>&lt;Row CivilizationType="CIVILIZATION_FELINE" CityName="LOC_CITY_NAME_CITY_9"/&gt;</v>
      </c>
      <c r="J12" s="8" t="str">
        <f t="shared" si="2"/>
        <v>&lt;InsertOrIgnore Tag="LOC_CITY_NAME_CITY_9" Language="en_US" Text="City 9"/&gt;</v>
      </c>
      <c r="K12" s="8" t="str">
        <f t="shared" si="3"/>
        <v>&lt;InsertOrIgnore Tag="LOC_CITY_NAME_CITY_9" Language="zh_Hans_CN" Text="分城9"/&gt;</v>
      </c>
    </row>
    <row r="13" spans="1:11" ht="27.95" customHeight="1">
      <c r="A13" s="8" t="s">
        <v>166</v>
      </c>
      <c r="B13" s="8" t="str">
        <f t="shared" si="4"/>
        <v>LOC_CITY_NAME_CITY_10</v>
      </c>
      <c r="C13" s="8" t="str">
        <f t="shared" ref="C13:C27" si="6">A13</f>
        <v>City 10</v>
      </c>
      <c r="D13" s="8" t="s">
        <v>196</v>
      </c>
      <c r="E13" s="3"/>
      <c r="F13" s="3"/>
      <c r="G13" s="3"/>
      <c r="H13" s="3"/>
      <c r="I13" s="6" t="str">
        <f t="shared" si="1"/>
        <v>&lt;Row CivilizationType="CIVILIZATION_FELINE" CityName="LOC_CITY_NAME_CITY_10"/&gt;</v>
      </c>
      <c r="J13" s="8" t="str">
        <f t="shared" ref="J13:K32" si="7">CLEAN(_xlfn.CONCAT($E$2,$B13,$F$2,C$2,$G$2,C13,$H$2))</f>
        <v>&lt;InsertOrIgnore Tag="LOC_CITY_NAME_CITY_10" Language="en_US" Text="City 10"/&gt;</v>
      </c>
      <c r="K13" s="8" t="str">
        <f t="shared" si="7"/>
        <v>&lt;InsertOrIgnore Tag="LOC_CITY_NAME_CITY_10" Language="zh_Hans_CN" Text="分城10"/&gt;</v>
      </c>
    </row>
    <row r="14" spans="1:11" ht="27.95" customHeight="1">
      <c r="A14" s="8" t="s">
        <v>167</v>
      </c>
      <c r="B14" s="8" t="str">
        <f t="shared" si="4"/>
        <v>LOC_CITY_NAME_CITY_11</v>
      </c>
      <c r="C14" s="8" t="str">
        <f>A14</f>
        <v>City 11</v>
      </c>
      <c r="D14" s="8" t="s">
        <v>197</v>
      </c>
      <c r="E14" s="3"/>
      <c r="F14" s="3"/>
      <c r="G14" s="3"/>
      <c r="H14" s="3"/>
      <c r="I14" s="6" t="str">
        <f>_xlfn.CONCAT($E$3,$C$1,$F$3,$B14,$G$3)</f>
        <v>&lt;Row CivilizationType="CIVILIZATION_FELINE" CityName="LOC_CITY_NAME_CITY_11"/&gt;</v>
      </c>
      <c r="J14" s="8" t="str">
        <f t="shared" ref="J14:K18" si="8">CLEAN(_xlfn.CONCAT($E$2,$B14,$F$2,C$2,$G$2,C14,$H$2))</f>
        <v>&lt;InsertOrIgnore Tag="LOC_CITY_NAME_CITY_11" Language="en_US" Text="City 11"/&gt;</v>
      </c>
      <c r="K14" s="8" t="str">
        <f t="shared" si="8"/>
        <v>&lt;InsertOrIgnore Tag="LOC_CITY_NAME_CITY_11" Language="zh_Hans_CN" Text="分城11"/&gt;</v>
      </c>
    </row>
    <row r="15" spans="1:11" ht="27.95" customHeight="1">
      <c r="A15" s="8" t="s">
        <v>168</v>
      </c>
      <c r="B15" s="8" t="str">
        <f>_xlfn.CONCAT("LOC_CITY_NAME_",SUBSTITUTE((SUBSTITUTE((UPPER(A15))," ","_")),"-","_"))</f>
        <v>LOC_CITY_NAME_CITY_12</v>
      </c>
      <c r="C15" s="8" t="str">
        <f>A15</f>
        <v>City 12</v>
      </c>
      <c r="D15" s="8" t="s">
        <v>198</v>
      </c>
      <c r="E15" s="3"/>
      <c r="F15" s="3"/>
      <c r="G15" s="3"/>
      <c r="H15" s="3"/>
      <c r="I15" s="6" t="str">
        <f>_xlfn.CONCAT($E$3,$C$1,$F$3,$B15,$G$3)</f>
        <v>&lt;Row CivilizationType="CIVILIZATION_FELINE" CityName="LOC_CITY_NAME_CITY_12"/&gt;</v>
      </c>
      <c r="J15" s="8" t="str">
        <f t="shared" si="8"/>
        <v>&lt;InsertOrIgnore Tag="LOC_CITY_NAME_CITY_12" Language="en_US" Text="City 12"/&gt;</v>
      </c>
      <c r="K15" s="8" t="str">
        <f t="shared" si="8"/>
        <v>&lt;InsertOrIgnore Tag="LOC_CITY_NAME_CITY_12" Language="zh_Hans_CN" Text="分城12"/&gt;</v>
      </c>
    </row>
    <row r="16" spans="1:11" ht="27.95" customHeight="1">
      <c r="A16" s="8" t="s">
        <v>169</v>
      </c>
      <c r="B16" s="8" t="str">
        <f>_xlfn.CONCAT("LOC_CITY_NAME_",SUBSTITUTE((SUBSTITUTE((UPPER(A16))," ","_")),"-","_"))</f>
        <v>LOC_CITY_NAME_CITY_13</v>
      </c>
      <c r="C16" s="8" t="str">
        <f>A16</f>
        <v>City 13</v>
      </c>
      <c r="D16" s="8" t="s">
        <v>199</v>
      </c>
      <c r="E16" s="4"/>
      <c r="F16" s="4"/>
      <c r="G16" s="4"/>
      <c r="H16" s="4"/>
      <c r="I16" s="6" t="str">
        <f>_xlfn.CONCAT($E$3,$C$1,$F$3,$B16,$G$3)</f>
        <v>&lt;Row CivilizationType="CIVILIZATION_FELINE" CityName="LOC_CITY_NAME_CITY_13"/&gt;</v>
      </c>
      <c r="J16" s="8" t="str">
        <f t="shared" si="8"/>
        <v>&lt;InsertOrIgnore Tag="LOC_CITY_NAME_CITY_13" Language="en_US" Text="City 13"/&gt;</v>
      </c>
      <c r="K16" s="8" t="str">
        <f t="shared" si="8"/>
        <v>&lt;InsertOrIgnore Tag="LOC_CITY_NAME_CITY_13" Language="zh_Hans_CN" Text="分城13"/&gt;</v>
      </c>
    </row>
    <row r="17" spans="1:11" ht="27.95" customHeight="1">
      <c r="A17" s="8" t="s">
        <v>170</v>
      </c>
      <c r="B17" s="8" t="str">
        <f t="shared" si="4"/>
        <v>LOC_CITY_NAME_CITY_14</v>
      </c>
      <c r="C17" s="8" t="str">
        <f>A17</f>
        <v>City 14</v>
      </c>
      <c r="D17" s="8" t="s">
        <v>200</v>
      </c>
      <c r="E17" s="3"/>
      <c r="F17" s="3"/>
      <c r="G17" s="3"/>
      <c r="H17" s="3"/>
      <c r="I17" s="6" t="str">
        <f>_xlfn.CONCAT($E$3,$C$1,$F$3,$B17,$G$3)</f>
        <v>&lt;Row CivilizationType="CIVILIZATION_FELINE" CityName="LOC_CITY_NAME_CITY_14"/&gt;</v>
      </c>
      <c r="J17" s="8" t="str">
        <f t="shared" si="8"/>
        <v>&lt;InsertOrIgnore Tag="LOC_CITY_NAME_CITY_14" Language="en_US" Text="City 14"/&gt;</v>
      </c>
      <c r="K17" s="8" t="str">
        <f t="shared" si="8"/>
        <v>&lt;InsertOrIgnore Tag="LOC_CITY_NAME_CITY_14" Language="zh_Hans_CN" Text="分城14"/&gt;</v>
      </c>
    </row>
    <row r="18" spans="1:11" ht="27.95" customHeight="1">
      <c r="A18" s="8" t="s">
        <v>171</v>
      </c>
      <c r="B18" s="8" t="str">
        <f t="shared" si="4"/>
        <v>LOC_CITY_NAME_CITY_15</v>
      </c>
      <c r="C18" s="8" t="str">
        <f>A18</f>
        <v>City 15</v>
      </c>
      <c r="D18" s="8" t="s">
        <v>201</v>
      </c>
      <c r="E18" s="4"/>
      <c r="F18" s="4"/>
      <c r="G18" s="4"/>
      <c r="H18" s="4"/>
      <c r="I18" s="6" t="str">
        <f>_xlfn.CONCAT($E$3,$C$1,$F$3,$B18,$G$3)</f>
        <v>&lt;Row CivilizationType="CIVILIZATION_FELINE" CityName="LOC_CITY_NAME_CITY_15"/&gt;</v>
      </c>
      <c r="J18" s="8" t="str">
        <f t="shared" si="8"/>
        <v>&lt;InsertOrIgnore Tag="LOC_CITY_NAME_CITY_15" Language="en_US" Text="City 15"/&gt;</v>
      </c>
      <c r="K18" s="8" t="str">
        <f t="shared" si="8"/>
        <v>&lt;InsertOrIgnore Tag="LOC_CITY_NAME_CITY_15" Language="zh_Hans_CN" Text="分城15"/&gt;</v>
      </c>
    </row>
    <row r="19" spans="1:11" ht="27.95" customHeight="1">
      <c r="A19" s="8" t="s">
        <v>172</v>
      </c>
      <c r="B19" s="8" t="str">
        <f t="shared" si="4"/>
        <v>LOC_CITY_NAME_CITY_16</v>
      </c>
      <c r="C19" s="8" t="str">
        <f t="shared" si="6"/>
        <v>City 16</v>
      </c>
      <c r="D19" s="8" t="s">
        <v>202</v>
      </c>
      <c r="E19" s="3"/>
      <c r="F19" s="3"/>
      <c r="G19" s="3"/>
      <c r="H19" s="3"/>
      <c r="I19" s="6" t="str">
        <f t="shared" si="1"/>
        <v>&lt;Row CivilizationType="CIVILIZATION_FELINE" CityName="LOC_CITY_NAME_CITY_16"/&gt;</v>
      </c>
      <c r="J19" s="8" t="str">
        <f t="shared" si="7"/>
        <v>&lt;InsertOrIgnore Tag="LOC_CITY_NAME_CITY_16" Language="en_US" Text="City 16"/&gt;</v>
      </c>
      <c r="K19" s="8" t="str">
        <f>CLEAN(_xlfn.CONCAT($E$2,$B19,$F$2,D$2,$G$2,D19,$H$2))</f>
        <v>&lt;InsertOrIgnore Tag="LOC_CITY_NAME_CITY_16" Language="zh_Hans_CN" Text="分城16"/&gt;</v>
      </c>
    </row>
    <row r="20" spans="1:11" ht="27.95" customHeight="1">
      <c r="A20" s="8" t="s">
        <v>173</v>
      </c>
      <c r="B20" s="8" t="str">
        <f t="shared" si="4"/>
        <v>LOC_CITY_NAME_CITY_17</v>
      </c>
      <c r="C20" s="8" t="str">
        <f t="shared" si="6"/>
        <v>City 17</v>
      </c>
      <c r="D20" s="8" t="s">
        <v>203</v>
      </c>
      <c r="E20" s="4"/>
      <c r="F20" s="4"/>
      <c r="G20" s="4"/>
      <c r="H20" s="4"/>
      <c r="I20" s="6" t="str">
        <f t="shared" si="1"/>
        <v>&lt;Row CivilizationType="CIVILIZATION_FELINE" CityName="LOC_CITY_NAME_CITY_17"/&gt;</v>
      </c>
      <c r="J20" s="8" t="str">
        <f t="shared" si="7"/>
        <v>&lt;InsertOrIgnore Tag="LOC_CITY_NAME_CITY_17" Language="en_US" Text="City 17"/&gt;</v>
      </c>
      <c r="K20" s="8" t="str">
        <f t="shared" si="7"/>
        <v>&lt;InsertOrIgnore Tag="LOC_CITY_NAME_CITY_17" Language="zh_Hans_CN" Text="分城17"/&gt;</v>
      </c>
    </row>
    <row r="21" spans="1:11" ht="27.95" customHeight="1">
      <c r="A21" s="8" t="s">
        <v>174</v>
      </c>
      <c r="B21" s="8" t="str">
        <f t="shared" si="4"/>
        <v>LOC_CITY_NAME_CITY_18</v>
      </c>
      <c r="C21" s="8" t="str">
        <f t="shared" si="6"/>
        <v>City 18</v>
      </c>
      <c r="D21" s="8" t="s">
        <v>204</v>
      </c>
      <c r="E21" s="3"/>
      <c r="F21" s="3"/>
      <c r="G21" s="3"/>
      <c r="H21" s="3"/>
      <c r="I21" s="6" t="str">
        <f t="shared" si="1"/>
        <v>&lt;Row CivilizationType="CIVILIZATION_FELINE" CityName="LOC_CITY_NAME_CITY_18"/&gt;</v>
      </c>
      <c r="J21" s="8" t="str">
        <f t="shared" si="7"/>
        <v>&lt;InsertOrIgnore Tag="LOC_CITY_NAME_CITY_18" Language="en_US" Text="City 18"/&gt;</v>
      </c>
      <c r="K21" s="8" t="str">
        <f t="shared" si="7"/>
        <v>&lt;InsertOrIgnore Tag="LOC_CITY_NAME_CITY_18" Language="zh_Hans_CN" Text="分城18"/&gt;</v>
      </c>
    </row>
    <row r="22" spans="1:11" ht="27.95" customHeight="1">
      <c r="A22" s="8" t="s">
        <v>175</v>
      </c>
      <c r="B22" s="8" t="str">
        <f t="shared" si="4"/>
        <v>LOC_CITY_NAME_CITY_19</v>
      </c>
      <c r="C22" s="8" t="str">
        <f t="shared" si="6"/>
        <v>City 19</v>
      </c>
      <c r="D22" s="8" t="s">
        <v>205</v>
      </c>
      <c r="E22" s="4"/>
      <c r="F22" s="4"/>
      <c r="G22" s="4"/>
      <c r="H22" s="4"/>
      <c r="I22" s="6" t="str">
        <f t="shared" si="1"/>
        <v>&lt;Row CivilizationType="CIVILIZATION_FELINE" CityName="LOC_CITY_NAME_CITY_19"/&gt;</v>
      </c>
      <c r="J22" s="8" t="str">
        <f t="shared" si="7"/>
        <v>&lt;InsertOrIgnore Tag="LOC_CITY_NAME_CITY_19" Language="en_US" Text="City 19"/&gt;</v>
      </c>
      <c r="K22" s="8" t="str">
        <f t="shared" si="7"/>
        <v>&lt;InsertOrIgnore Tag="LOC_CITY_NAME_CITY_19" Language="zh_Hans_CN" Text="分城19"/&gt;</v>
      </c>
    </row>
    <row r="23" spans="1:11" ht="27.95" customHeight="1">
      <c r="A23" s="8" t="s">
        <v>176</v>
      </c>
      <c r="B23" s="8" t="str">
        <f t="shared" si="4"/>
        <v>LOC_CITY_NAME_CITY_20</v>
      </c>
      <c r="C23" s="8" t="str">
        <f t="shared" si="6"/>
        <v>City 20</v>
      </c>
      <c r="D23" s="8" t="s">
        <v>206</v>
      </c>
      <c r="E23" s="3"/>
      <c r="F23" s="3"/>
      <c r="G23" s="3"/>
      <c r="H23" s="3"/>
      <c r="I23" s="6" t="str">
        <f t="shared" si="1"/>
        <v>&lt;Row CivilizationType="CIVILIZATION_FELINE" CityName="LOC_CITY_NAME_CITY_20"/&gt;</v>
      </c>
      <c r="J23" s="8" t="str">
        <f t="shared" si="7"/>
        <v>&lt;InsertOrIgnore Tag="LOC_CITY_NAME_CITY_20" Language="en_US" Text="City 20"/&gt;</v>
      </c>
      <c r="K23" s="8" t="str">
        <f t="shared" si="7"/>
        <v>&lt;InsertOrIgnore Tag="LOC_CITY_NAME_CITY_20" Language="zh_Hans_CN" Text="分城20"/&gt;</v>
      </c>
    </row>
    <row r="24" spans="1:11" ht="27.95" customHeight="1">
      <c r="A24" s="8" t="s">
        <v>177</v>
      </c>
      <c r="B24" s="8" t="str">
        <f>_xlfn.CONCAT("LOC_CITY_NAME_",SUBSTITUTE((SUBSTITUTE((UPPER(A24))," ","_")),"-","_"))</f>
        <v>LOC_CITY_NAME_CITY_21</v>
      </c>
      <c r="C24" s="8" t="str">
        <f>A24</f>
        <v>City 21</v>
      </c>
      <c r="D24" s="8" t="s">
        <v>207</v>
      </c>
      <c r="E24" s="4"/>
      <c r="F24" s="4"/>
      <c r="G24" s="4"/>
      <c r="H24" s="4"/>
      <c r="I24" s="6" t="str">
        <f>_xlfn.CONCAT($E$3,$C$1,$F$3,$B24,$G$3)</f>
        <v>&lt;Row CivilizationType="CIVILIZATION_FELINE" CityName="LOC_CITY_NAME_CITY_21"/&gt;</v>
      </c>
      <c r="J24" s="8" t="str">
        <f>CLEAN(_xlfn.CONCAT($E$2,$B24,$F$2,C$2,$G$2,C24,$H$2))</f>
        <v>&lt;InsertOrIgnore Tag="LOC_CITY_NAME_CITY_21" Language="en_US" Text="City 21"/&gt;</v>
      </c>
      <c r="K24" s="8" t="str">
        <f>CLEAN(_xlfn.CONCAT($E$2,$B24,$F$2,D$2,$G$2,D24,$H$2))</f>
        <v>&lt;InsertOrIgnore Tag="LOC_CITY_NAME_CITY_21" Language="zh_Hans_CN" Text="分城21"/&gt;</v>
      </c>
    </row>
    <row r="25" spans="1:11" ht="43.15" customHeight="1">
      <c r="A25" s="8" t="s">
        <v>178</v>
      </c>
      <c r="B25" s="8" t="str">
        <f t="shared" si="4"/>
        <v>LOC_CITY_NAME_CITY_22</v>
      </c>
      <c r="C25" s="8" t="str">
        <f t="shared" si="6"/>
        <v>City 22</v>
      </c>
      <c r="D25" s="8" t="s">
        <v>208</v>
      </c>
      <c r="E25" s="3"/>
      <c r="F25" s="3"/>
      <c r="G25" s="3"/>
      <c r="H25" s="3"/>
      <c r="I25" s="6" t="str">
        <f t="shared" si="1"/>
        <v>&lt;Row CivilizationType="CIVILIZATION_FELINE" CityName="LOC_CITY_NAME_CITY_22"/&gt;</v>
      </c>
      <c r="J25" s="8" t="str">
        <f t="shared" si="7"/>
        <v>&lt;InsertOrIgnore Tag="LOC_CITY_NAME_CITY_22" Language="en_US" Text="City 22"/&gt;</v>
      </c>
      <c r="K25" s="8" t="str">
        <f t="shared" si="7"/>
        <v>&lt;InsertOrIgnore Tag="LOC_CITY_NAME_CITY_22" Language="zh_Hans_CN" Text="分城22"/&gt;</v>
      </c>
    </row>
    <row r="26" spans="1:11" ht="27.95" customHeight="1">
      <c r="A26" s="8" t="s">
        <v>179</v>
      </c>
      <c r="B26" s="8" t="str">
        <f t="shared" si="4"/>
        <v>LOC_CITY_NAME_CITY_23</v>
      </c>
      <c r="C26" s="8" t="str">
        <f t="shared" si="6"/>
        <v>City 23</v>
      </c>
      <c r="D26" s="8" t="s">
        <v>209</v>
      </c>
      <c r="E26" s="4"/>
      <c r="F26" s="4"/>
      <c r="G26" s="4"/>
      <c r="H26" s="4"/>
      <c r="I26" s="6" t="str">
        <f t="shared" si="1"/>
        <v>&lt;Row CivilizationType="CIVILIZATION_FELINE" CityName="LOC_CITY_NAME_CITY_23"/&gt;</v>
      </c>
      <c r="J26" s="8" t="str">
        <f t="shared" si="7"/>
        <v>&lt;InsertOrIgnore Tag="LOC_CITY_NAME_CITY_23" Language="en_US" Text="City 23"/&gt;</v>
      </c>
      <c r="K26" s="8" t="str">
        <f t="shared" si="7"/>
        <v>&lt;InsertOrIgnore Tag="LOC_CITY_NAME_CITY_23" Language="zh_Hans_CN" Text="分城23"/&gt;</v>
      </c>
    </row>
    <row r="27" spans="1:11" ht="27.95" customHeight="1">
      <c r="A27" s="8" t="s">
        <v>180</v>
      </c>
      <c r="B27" s="8" t="str">
        <f t="shared" si="4"/>
        <v>LOC_CITY_NAME_CITY_24</v>
      </c>
      <c r="C27" s="8" t="str">
        <f t="shared" si="6"/>
        <v>City 24</v>
      </c>
      <c r="D27" s="8" t="s">
        <v>210</v>
      </c>
      <c r="E27" s="3"/>
      <c r="F27" s="3"/>
      <c r="G27" s="3"/>
      <c r="H27" s="3"/>
      <c r="I27" s="6" t="str">
        <f t="shared" si="1"/>
        <v>&lt;Row CivilizationType="CIVILIZATION_FELINE" CityName="LOC_CITY_NAME_CITY_24"/&gt;</v>
      </c>
      <c r="J27" s="8" t="str">
        <f t="shared" si="7"/>
        <v>&lt;InsertOrIgnore Tag="LOC_CITY_NAME_CITY_24" Language="en_US" Text="City 24"/&gt;</v>
      </c>
      <c r="K27" s="8" t="str">
        <f t="shared" si="7"/>
        <v>&lt;InsertOrIgnore Tag="LOC_CITY_NAME_CITY_24" Language="zh_Hans_CN" Text="分城24"/&gt;</v>
      </c>
    </row>
    <row r="28" spans="1:11" ht="27.95" customHeight="1">
      <c r="A28" s="8" t="s">
        <v>181</v>
      </c>
      <c r="B28" s="8" t="str">
        <f t="shared" si="4"/>
        <v>LOC_CITY_NAME_CITY_25</v>
      </c>
      <c r="C28" s="8" t="str">
        <f t="shared" ref="C28:C32" si="9">A28</f>
        <v>City 25</v>
      </c>
      <c r="D28" s="8" t="s">
        <v>211</v>
      </c>
      <c r="E28" s="3"/>
      <c r="F28" s="3"/>
      <c r="G28" s="3"/>
      <c r="H28" s="3"/>
      <c r="I28" s="6" t="str">
        <f t="shared" si="1"/>
        <v>&lt;Row CivilizationType="CIVILIZATION_FELINE" CityName="LOC_CITY_NAME_CITY_25"/&gt;</v>
      </c>
      <c r="J28" s="8" t="str">
        <f t="shared" ref="J28:K32" si="10">CLEAN(_xlfn.CONCAT($E$2,$B28,$F$2,C$2,$G$2,C28,$H$2))</f>
        <v>&lt;InsertOrIgnore Tag="LOC_CITY_NAME_CITY_25" Language="en_US" Text="City 25"/&gt;</v>
      </c>
      <c r="K28" s="8" t="str">
        <f t="shared" si="10"/>
        <v>&lt;InsertOrIgnore Tag="LOC_CITY_NAME_CITY_25" Language="zh_Hans_CN" Text="分城25"/&gt;</v>
      </c>
    </row>
    <row r="29" spans="1:11" ht="27.95" customHeight="1">
      <c r="A29" s="8" t="s">
        <v>182</v>
      </c>
      <c r="B29" s="8" t="str">
        <f>_xlfn.CONCAT("LOC_CITY_NAME_",SUBSTITUTE((SUBSTITUTE((UPPER(A29))," ","_")),"-","_"))</f>
        <v>LOC_CITY_NAME_CITY_26</v>
      </c>
      <c r="C29" s="8" t="str">
        <f>A29</f>
        <v>City 26</v>
      </c>
      <c r="D29" s="8" t="s">
        <v>212</v>
      </c>
      <c r="E29" s="3"/>
      <c r="F29" s="3"/>
      <c r="G29" s="3"/>
      <c r="H29" s="3"/>
      <c r="I29" s="6" t="str">
        <f>_xlfn.CONCAT($E$3,$C$1,$F$3,$B29,$G$3)</f>
        <v>&lt;Row CivilizationType="CIVILIZATION_FELINE" CityName="LOC_CITY_NAME_CITY_26"/&gt;</v>
      </c>
      <c r="J29" s="8" t="str">
        <f>CLEAN(_xlfn.CONCAT($E$2,$B29,$F$2,C$2,$G$2,C29,$H$2))</f>
        <v>&lt;InsertOrIgnore Tag="LOC_CITY_NAME_CITY_26" Language="en_US" Text="City 26"/&gt;</v>
      </c>
      <c r="K29" s="8" t="str">
        <f>CLEAN(_xlfn.CONCAT($E$2,$B29,$F$2,D$2,$G$2,D29,$H$2))</f>
        <v>&lt;InsertOrIgnore Tag="LOC_CITY_NAME_CITY_26" Language="zh_Hans_CN" Text="分城26"/&gt;</v>
      </c>
    </row>
    <row r="30" spans="1:11" ht="27.95" customHeight="1">
      <c r="A30" s="8" t="s">
        <v>183</v>
      </c>
      <c r="B30" s="8" t="str">
        <f t="shared" si="4"/>
        <v>LOC_CITY_NAME_CITY_27</v>
      </c>
      <c r="C30" s="8" t="str">
        <f t="shared" si="9"/>
        <v>City 27</v>
      </c>
      <c r="D30" s="8" t="s">
        <v>213</v>
      </c>
      <c r="E30" s="4"/>
      <c r="F30" s="4"/>
      <c r="G30" s="4"/>
      <c r="H30" s="4"/>
      <c r="I30" s="6" t="str">
        <f t="shared" si="1"/>
        <v>&lt;Row CivilizationType="CIVILIZATION_FELINE" CityName="LOC_CITY_NAME_CITY_27"/&gt;</v>
      </c>
      <c r="J30" s="8" t="str">
        <f t="shared" si="10"/>
        <v>&lt;InsertOrIgnore Tag="LOC_CITY_NAME_CITY_27" Language="en_US" Text="City 27"/&gt;</v>
      </c>
      <c r="K30" s="8" t="str">
        <f t="shared" ref="K30" si="11">CLEAN(_xlfn.CONCAT($E$2,$B30,$F$2,D$2,$G$2,D30,$H$2))</f>
        <v>&lt;InsertOrIgnore Tag="LOC_CITY_NAME_CITY_27" Language="zh_Hans_CN" Text="分城27"/&gt;</v>
      </c>
    </row>
    <row r="31" spans="1:11" ht="27.95" customHeight="1">
      <c r="A31" s="8" t="s">
        <v>184</v>
      </c>
      <c r="B31" s="8" t="str">
        <f t="shared" si="4"/>
        <v>LOC_CITY_NAME_CITY_28</v>
      </c>
      <c r="C31" s="8" t="str">
        <f t="shared" si="9"/>
        <v>City 28</v>
      </c>
      <c r="D31" s="8" t="s">
        <v>214</v>
      </c>
      <c r="E31" s="4"/>
      <c r="F31" s="4"/>
      <c r="G31" s="4"/>
      <c r="H31" s="4"/>
      <c r="I31" s="6" t="str">
        <f t="shared" si="1"/>
        <v>&lt;Row CivilizationType="CIVILIZATION_FELINE" CityName="LOC_CITY_NAME_CITY_28"/&gt;</v>
      </c>
      <c r="J31" s="8" t="str">
        <f t="shared" si="10"/>
        <v>&lt;InsertOrIgnore Tag="LOC_CITY_NAME_CITY_28" Language="en_US" Text="City 28"/&gt;</v>
      </c>
      <c r="K31" s="8" t="str">
        <f t="shared" si="7"/>
        <v>&lt;InsertOrIgnore Tag="LOC_CITY_NAME_CITY_28" Language="zh_Hans_CN" Text="分城28"/&gt;</v>
      </c>
    </row>
    <row r="32" spans="1:11" ht="27.95" customHeight="1">
      <c r="A32" s="8" t="s">
        <v>185</v>
      </c>
      <c r="B32" s="8" t="str">
        <f t="shared" si="4"/>
        <v>LOC_CITY_NAME_CITY_29</v>
      </c>
      <c r="C32" s="8" t="str">
        <f t="shared" si="9"/>
        <v>City 29</v>
      </c>
      <c r="D32" s="8" t="s">
        <v>215</v>
      </c>
      <c r="E32" s="4"/>
      <c r="F32" s="4"/>
      <c r="G32" s="4"/>
      <c r="H32" s="4"/>
      <c r="I32" s="6" t="str">
        <f t="shared" si="1"/>
        <v>&lt;Row CivilizationType="CIVILIZATION_FELINE" CityName="LOC_CITY_NAME_CITY_29"/&gt;</v>
      </c>
      <c r="J32" s="8" t="str">
        <f t="shared" si="10"/>
        <v>&lt;InsertOrIgnore Tag="LOC_CITY_NAME_CITY_29" Language="en_US" Text="City 29"/&gt;</v>
      </c>
      <c r="K32" s="8" t="str">
        <f t="shared" si="7"/>
        <v>&lt;InsertOrIgnore Tag="LOC_CITY_NAME_CITY_29" Language="zh_Hans_CN" Text="分城29"/&gt;</v>
      </c>
    </row>
  </sheetData>
  <mergeCells count="1">
    <mergeCell ref="I1:K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0F33A-5DF6-48ED-B581-A4904C1E96E7}">
  <dimension ref="A1:M42"/>
  <sheetViews>
    <sheetView zoomScale="70" zoomScaleNormal="70" workbookViewId="0">
      <selection activeCell="F40" sqref="F40"/>
    </sheetView>
  </sheetViews>
  <sheetFormatPr defaultRowHeight="14.25"/>
  <cols>
    <col min="1" max="1" width="34.25" customWidth="1"/>
    <col min="2" max="4" width="38.75" hidden="1" customWidth="1"/>
    <col min="5" max="5" width="31.625" customWidth="1"/>
    <col min="6" max="6" width="34" customWidth="1"/>
    <col min="7" max="7" width="56.375" hidden="1" customWidth="1"/>
    <col min="8" max="8" width="15.625" hidden="1" customWidth="1"/>
    <col min="9" max="9" width="13.5" hidden="1" customWidth="1"/>
    <col min="10" max="10" width="8.625" hidden="1" customWidth="1"/>
    <col min="11" max="11" width="116.5" customWidth="1"/>
    <col min="12" max="12" width="91.125" customWidth="1"/>
    <col min="13" max="13" width="81.875" customWidth="1"/>
  </cols>
  <sheetData>
    <row r="1" spans="1:13" ht="33" customHeight="1">
      <c r="A1" s="5" t="s">
        <v>61</v>
      </c>
      <c r="B1" s="5"/>
      <c r="C1" s="5"/>
      <c r="D1" s="5"/>
      <c r="E1" s="5" t="str">
        <f>城市!C1</f>
        <v>FELINE</v>
      </c>
      <c r="F1" s="5"/>
      <c r="G1" s="5"/>
      <c r="H1" s="5"/>
      <c r="I1" s="5"/>
      <c r="J1" s="5"/>
      <c r="K1" s="20" t="s">
        <v>22</v>
      </c>
      <c r="L1" s="20"/>
      <c r="M1" s="20"/>
    </row>
    <row r="2" spans="1:13" s="1" customFormat="1" ht="79.5" customHeight="1">
      <c r="A2" s="5" t="s">
        <v>70</v>
      </c>
      <c r="B2" s="5" t="s">
        <v>114</v>
      </c>
      <c r="C2" s="5" t="s">
        <v>115</v>
      </c>
      <c r="D2" s="5"/>
      <c r="E2" s="5" t="s">
        <v>17</v>
      </c>
      <c r="F2" s="5" t="s">
        <v>18</v>
      </c>
      <c r="G2" s="5" t="s">
        <v>65</v>
      </c>
      <c r="H2" s="5" t="s">
        <v>19</v>
      </c>
      <c r="I2" s="5" t="s">
        <v>20</v>
      </c>
      <c r="J2" s="5" t="s">
        <v>68</v>
      </c>
      <c r="K2" s="12" t="s">
        <v>113</v>
      </c>
      <c r="L2" s="12" t="s">
        <v>117</v>
      </c>
      <c r="M2" s="12" t="s">
        <v>118</v>
      </c>
    </row>
    <row r="3" spans="1:13" ht="27.95" customHeight="1">
      <c r="A3" s="8" t="s">
        <v>73</v>
      </c>
      <c r="B3" s="8" t="str">
        <f t="shared" ref="B3:B42" si="0">IF(IFERROR(FIND("MODERN",$A3),0),"1","0")</f>
        <v>0</v>
      </c>
      <c r="C3" s="8">
        <v>0</v>
      </c>
      <c r="D3" s="8" t="str">
        <f>_xlfn.CONCAT("LOC_CITIZEN_",$E$1,"_",$A3)</f>
        <v>LOC_CITIZEN_FELINE_MALE_1</v>
      </c>
      <c r="E3" s="8" t="s">
        <v>259</v>
      </c>
      <c r="F3" s="8"/>
      <c r="G3" s="6" t="s">
        <v>66</v>
      </c>
      <c r="H3" s="6" t="s">
        <v>116</v>
      </c>
      <c r="I3" s="6" t="s">
        <v>21</v>
      </c>
      <c r="J3" s="6" t="s">
        <v>69</v>
      </c>
      <c r="K3" s="6" t="str">
        <f>_xlfn.CONCAT($G$3,$E$1,$H$3,$D3,$J$2,IF(VALUE($B3)=1,$G$4,""),IF(VALUE($C3)=1,$H$4,""),$J$3)</f>
        <v>&lt;Row CivilizationType="CIVILIZATION_FELINE" CitizenName="LOC_CITIZEN_FELINE_MALE_1"/&gt;</v>
      </c>
      <c r="L3" s="8" t="str">
        <f>CLEAN(_xlfn.CONCAT($G$2,$D3,$H$2,E$2,$I$2,E3,$I$3))</f>
        <v>&lt;Row Tag="LOC_CITIZEN_FELINE_MALE_1" Language="en_US" Text="Mittens"/&gt;</v>
      </c>
      <c r="M3" s="8" t="str">
        <f>CLEAN(_xlfn.CONCAT($G$2,$D3,$H$2,F$2,$I$2,F3,$I$3))</f>
        <v>&lt;Row Tag="LOC_CITIZEN_FELINE_MALE_1" Language="zh_Hans_CN" Text=""/&gt;</v>
      </c>
    </row>
    <row r="4" spans="1:13" ht="27.95" customHeight="1">
      <c r="A4" s="8" t="s">
        <v>74</v>
      </c>
      <c r="B4" s="8" t="str">
        <f t="shared" si="0"/>
        <v>0</v>
      </c>
      <c r="C4" s="8" t="str">
        <f t="shared" ref="C4:C42" si="1">IF(IFERROR(FIND("FEMALE",$A4),0),"1","0")</f>
        <v>0</v>
      </c>
      <c r="D4" s="8" t="str">
        <f t="shared" ref="D4:D42" si="2">_xlfn.CONCAT("LOC_CITIZEN_",$E$1,"_",$A4)</f>
        <v>LOC_CITIZEN_FELINE_MALE_2</v>
      </c>
      <c r="E4" s="8" t="s">
        <v>260</v>
      </c>
      <c r="F4" s="8"/>
      <c r="G4" s="3" t="s">
        <v>71</v>
      </c>
      <c r="H4" s="3" t="s">
        <v>72</v>
      </c>
      <c r="I4" s="3"/>
      <c r="J4" s="3"/>
      <c r="K4" s="6" t="str">
        <f t="shared" ref="K4:K42" si="3">_xlfn.CONCAT($G$3,$E$1,$H$3,$D4,$J$2,IF(VALUE($B4)=1,$G$4,""),IF(VALUE($C4)=1,$H$4,""),$J$3)</f>
        <v>&lt;Row CivilizationType="CIVILIZATION_FELINE" CitizenName="LOC_CITIZEN_FELINE_MALE_2"/&gt;</v>
      </c>
      <c r="L4" s="8" t="str">
        <f t="shared" ref="L4:M42" si="4">CLEAN(_xlfn.CONCAT($G$2,$D4,$H$2,E$2,$I$2,E4,$I$3))</f>
        <v>&lt;Row Tag="LOC_CITIZEN_FELINE_MALE_2" Language="en_US" Text="Snookums"/&gt;</v>
      </c>
      <c r="M4" s="8" t="str">
        <f t="shared" si="4"/>
        <v>&lt;Row Tag="LOC_CITIZEN_FELINE_MALE_2" Language="zh_Hans_CN" Text=""/&gt;</v>
      </c>
    </row>
    <row r="5" spans="1:13" ht="27.95" customHeight="1">
      <c r="A5" s="8" t="s">
        <v>75</v>
      </c>
      <c r="B5" s="8" t="str">
        <f t="shared" si="0"/>
        <v>0</v>
      </c>
      <c r="C5" s="8" t="str">
        <f t="shared" si="1"/>
        <v>0</v>
      </c>
      <c r="D5" s="8" t="str">
        <f t="shared" si="2"/>
        <v>LOC_CITIZEN_FELINE_MALE_3</v>
      </c>
      <c r="E5" s="8" t="s">
        <v>261</v>
      </c>
      <c r="F5" s="8"/>
      <c r="G5" s="4"/>
      <c r="H5" s="4"/>
      <c r="I5" s="4"/>
      <c r="J5" s="4"/>
      <c r="K5" s="6" t="str">
        <f t="shared" si="3"/>
        <v>&lt;Row CivilizationType="CIVILIZATION_FELINE" CitizenName="LOC_CITIZEN_FELINE_MALE_3"/&gt;</v>
      </c>
      <c r="L5" s="8" t="str">
        <f t="shared" si="4"/>
        <v>&lt;Row Tag="LOC_CITIZEN_FELINE_MALE_3" Language="en_US" Text="Patches"/&gt;</v>
      </c>
      <c r="M5" s="8" t="str">
        <f t="shared" si="4"/>
        <v>&lt;Row Tag="LOC_CITIZEN_FELINE_MALE_3" Language="zh_Hans_CN" Text=""/&gt;</v>
      </c>
    </row>
    <row r="6" spans="1:13" ht="27.95" customHeight="1">
      <c r="A6" s="8" t="s">
        <v>76</v>
      </c>
      <c r="B6" s="8" t="str">
        <f t="shared" si="0"/>
        <v>0</v>
      </c>
      <c r="C6" s="8" t="str">
        <f t="shared" si="1"/>
        <v>0</v>
      </c>
      <c r="D6" s="8" t="str">
        <f t="shared" si="2"/>
        <v>LOC_CITIZEN_FELINE_MALE_4</v>
      </c>
      <c r="E6" s="8" t="s">
        <v>262</v>
      </c>
      <c r="F6" s="8"/>
      <c r="G6" s="3"/>
      <c r="H6" s="3"/>
      <c r="I6" s="3"/>
      <c r="J6" s="3"/>
      <c r="K6" s="6" t="str">
        <f t="shared" si="3"/>
        <v>&lt;Row CivilizationType="CIVILIZATION_FELINE" CitizenName="LOC_CITIZEN_FELINE_MALE_4"/&gt;</v>
      </c>
      <c r="L6" s="8" t="str">
        <f t="shared" si="4"/>
        <v>&lt;Row Tag="LOC_CITIZEN_FELINE_MALE_4" Language="en_US" Text="Tom"/&gt;</v>
      </c>
      <c r="M6" s="8" t="str">
        <f>CLEAN(_xlfn.CONCAT($G$2,$D6,$H$2,F$2,$I$2,F29,$I$3))</f>
        <v>&lt;Row Tag="LOC_CITIZEN_FELINE_MALE_4" Language="zh_Hans_CN" Text=""/&gt;</v>
      </c>
    </row>
    <row r="7" spans="1:13" ht="27.95" customHeight="1">
      <c r="A7" s="8" t="s">
        <v>77</v>
      </c>
      <c r="B7" s="8" t="str">
        <f t="shared" si="0"/>
        <v>0</v>
      </c>
      <c r="C7" s="8" t="str">
        <f t="shared" si="1"/>
        <v>0</v>
      </c>
      <c r="D7" s="8" t="str">
        <f t="shared" si="2"/>
        <v>LOC_CITIZEN_FELINE_MALE_5</v>
      </c>
      <c r="E7" s="8"/>
      <c r="F7" s="8"/>
      <c r="G7" s="4"/>
      <c r="H7" s="4"/>
      <c r="I7" s="4"/>
      <c r="J7" s="4"/>
      <c r="K7" s="6" t="str">
        <f t="shared" si="3"/>
        <v>&lt;Row CivilizationType="CIVILIZATION_FELINE" CitizenName="LOC_CITIZEN_FELINE_MALE_5"/&gt;</v>
      </c>
      <c r="L7" s="8" t="str">
        <f t="shared" si="4"/>
        <v>&lt;Row Tag="LOC_CITIZEN_FELINE_MALE_5" Language="en_US" Text=""/&gt;</v>
      </c>
      <c r="M7" s="8" t="str">
        <f>CLEAN(_xlfn.CONCAT($G$2,$D7,$H$2,F$2,$I$2,F30,$I$3))</f>
        <v>&lt;Row Tag="LOC_CITIZEN_FELINE_MALE_5" Language="zh_Hans_CN" Text=""/&gt;</v>
      </c>
    </row>
    <row r="8" spans="1:13" ht="27.95" customHeight="1">
      <c r="A8" s="8" t="s">
        <v>78</v>
      </c>
      <c r="B8" s="8" t="str">
        <f t="shared" si="0"/>
        <v>0</v>
      </c>
      <c r="C8" s="8" t="str">
        <f t="shared" si="1"/>
        <v>0</v>
      </c>
      <c r="D8" s="8" t="str">
        <f t="shared" si="2"/>
        <v>LOC_CITIZEN_FELINE_MALE_6</v>
      </c>
      <c r="E8" s="8"/>
      <c r="F8" s="8"/>
      <c r="G8" s="3"/>
      <c r="H8" s="3"/>
      <c r="I8" s="3"/>
      <c r="J8" s="3"/>
      <c r="K8" s="6" t="str">
        <f t="shared" si="3"/>
        <v>&lt;Row CivilizationType="CIVILIZATION_FELINE" CitizenName="LOC_CITIZEN_FELINE_MALE_6"/&gt;</v>
      </c>
      <c r="L8" s="8" t="str">
        <f t="shared" si="4"/>
        <v>&lt;Row Tag="LOC_CITIZEN_FELINE_MALE_6" Language="en_US" Text=""/&gt;</v>
      </c>
      <c r="M8" s="8" t="str">
        <f t="shared" si="4"/>
        <v>&lt;Row Tag="LOC_CITIZEN_FELINE_MALE_6" Language="zh_Hans_CN" Text=""/&gt;</v>
      </c>
    </row>
    <row r="9" spans="1:13" ht="27.95" customHeight="1">
      <c r="A9" s="8" t="s">
        <v>79</v>
      </c>
      <c r="B9" s="8" t="str">
        <f t="shared" si="0"/>
        <v>0</v>
      </c>
      <c r="C9" s="8" t="str">
        <f t="shared" si="1"/>
        <v>0</v>
      </c>
      <c r="D9" s="8" t="str">
        <f t="shared" si="2"/>
        <v>LOC_CITIZEN_FELINE_MALE_7</v>
      </c>
      <c r="E9" s="8"/>
      <c r="F9" s="8"/>
      <c r="G9" s="4"/>
      <c r="H9" s="4"/>
      <c r="I9" s="4"/>
      <c r="J9" s="4"/>
      <c r="K9" s="6" t="str">
        <f t="shared" si="3"/>
        <v>&lt;Row CivilizationType="CIVILIZATION_FELINE" CitizenName="LOC_CITIZEN_FELINE_MALE_7"/&gt;</v>
      </c>
      <c r="L9" s="8" t="str">
        <f t="shared" si="4"/>
        <v>&lt;Row Tag="LOC_CITIZEN_FELINE_MALE_7" Language="en_US" Text=""/&gt;</v>
      </c>
      <c r="M9" s="8" t="str">
        <f t="shared" si="4"/>
        <v>&lt;Row Tag="LOC_CITIZEN_FELINE_MALE_7" Language="zh_Hans_CN" Text=""/&gt;</v>
      </c>
    </row>
    <row r="10" spans="1:13" ht="27.95" customHeight="1">
      <c r="A10" s="8" t="s">
        <v>80</v>
      </c>
      <c r="B10" s="8" t="str">
        <f t="shared" si="0"/>
        <v>0</v>
      </c>
      <c r="C10" s="8" t="str">
        <f t="shared" si="1"/>
        <v>0</v>
      </c>
      <c r="D10" s="8" t="str">
        <f t="shared" si="2"/>
        <v>LOC_CITIZEN_FELINE_MALE_8</v>
      </c>
      <c r="E10" s="8"/>
      <c r="F10" s="8"/>
      <c r="G10" s="3"/>
      <c r="H10" s="3"/>
      <c r="I10" s="3"/>
      <c r="J10" s="3"/>
      <c r="K10" s="6" t="str">
        <f t="shared" si="3"/>
        <v>&lt;Row CivilizationType="CIVILIZATION_FELINE" CitizenName="LOC_CITIZEN_FELINE_MALE_8"/&gt;</v>
      </c>
      <c r="L10" s="8" t="str">
        <f t="shared" si="4"/>
        <v>&lt;Row Tag="LOC_CITIZEN_FELINE_MALE_8" Language="en_US" Text=""/&gt;</v>
      </c>
      <c r="M10" s="8" t="str">
        <f t="shared" si="4"/>
        <v>&lt;Row Tag="LOC_CITIZEN_FELINE_MALE_8" Language="zh_Hans_CN" Text=""/&gt;</v>
      </c>
    </row>
    <row r="11" spans="1:13" ht="27.95" customHeight="1">
      <c r="A11" s="8" t="s">
        <v>81</v>
      </c>
      <c r="B11" s="8" t="str">
        <f t="shared" si="0"/>
        <v>0</v>
      </c>
      <c r="C11" s="8" t="str">
        <f t="shared" si="1"/>
        <v>0</v>
      </c>
      <c r="D11" s="8" t="str">
        <f t="shared" si="2"/>
        <v>LOC_CITIZEN_FELINE_MALE_9</v>
      </c>
      <c r="E11" s="8"/>
      <c r="F11" s="8"/>
      <c r="G11" s="4"/>
      <c r="H11" s="4"/>
      <c r="I11" s="4"/>
      <c r="J11" s="4"/>
      <c r="K11" s="6" t="str">
        <f t="shared" si="3"/>
        <v>&lt;Row CivilizationType="CIVILIZATION_FELINE" CitizenName="LOC_CITIZEN_FELINE_MALE_9"/&gt;</v>
      </c>
      <c r="L11" s="8" t="str">
        <f t="shared" si="4"/>
        <v>&lt;Row Tag="LOC_CITIZEN_FELINE_MALE_9" Language="en_US" Text=""/&gt;</v>
      </c>
      <c r="M11" s="8" t="str">
        <f t="shared" si="4"/>
        <v>&lt;Row Tag="LOC_CITIZEN_FELINE_MALE_9" Language="zh_Hans_CN" Text=""/&gt;</v>
      </c>
    </row>
    <row r="12" spans="1:13" ht="27.95" customHeight="1">
      <c r="A12" s="8" t="s">
        <v>82</v>
      </c>
      <c r="B12" s="8" t="str">
        <f t="shared" si="0"/>
        <v>0</v>
      </c>
      <c r="C12" s="8" t="str">
        <f t="shared" si="1"/>
        <v>0</v>
      </c>
      <c r="D12" s="8" t="str">
        <f t="shared" si="2"/>
        <v>LOC_CITIZEN_FELINE_MALE_10</v>
      </c>
      <c r="E12" s="8"/>
      <c r="F12" s="8"/>
      <c r="G12" s="3"/>
      <c r="H12" s="3"/>
      <c r="I12" s="3"/>
      <c r="J12" s="3"/>
      <c r="K12" s="6" t="str">
        <f t="shared" si="3"/>
        <v>&lt;Row CivilizationType="CIVILIZATION_FELINE" CitizenName="LOC_CITIZEN_FELINE_MALE_10"/&gt;</v>
      </c>
      <c r="L12" s="8" t="str">
        <f t="shared" si="4"/>
        <v>&lt;Row Tag="LOC_CITIZEN_FELINE_MALE_10" Language="en_US" Text=""/&gt;</v>
      </c>
      <c r="M12" s="8" t="str">
        <f t="shared" si="4"/>
        <v>&lt;Row Tag="LOC_CITIZEN_FELINE_MALE_10" Language="zh_Hans_CN" Text=""/&gt;</v>
      </c>
    </row>
    <row r="13" spans="1:13" ht="27.95" customHeight="1">
      <c r="A13" s="8" t="s">
        <v>83</v>
      </c>
      <c r="B13" s="8" t="str">
        <f t="shared" si="0"/>
        <v>1</v>
      </c>
      <c r="C13" s="8" t="str">
        <f t="shared" si="1"/>
        <v>0</v>
      </c>
      <c r="D13" s="8" t="str">
        <f t="shared" si="2"/>
        <v>LOC_CITIZEN_FELINE_MODERN_MALE_1</v>
      </c>
      <c r="E13" s="8"/>
      <c r="F13" s="8"/>
      <c r="G13" s="4"/>
      <c r="H13" s="4"/>
      <c r="I13" s="4"/>
      <c r="J13" s="4"/>
      <c r="K13" s="6" t="str">
        <f t="shared" si="3"/>
        <v>&lt;Row CivilizationType="CIVILIZATION_FELINE" CitizenName="LOC_CITIZEN_FELINE_MODERN_MALE_1" Modern="true"/&gt;</v>
      </c>
      <c r="L13" s="8" t="str">
        <f t="shared" si="4"/>
        <v>&lt;Row Tag="LOC_CITIZEN_FELINE_MODERN_MALE_1" Language="en_US" Text=""/&gt;</v>
      </c>
      <c r="M13" s="8" t="str">
        <f t="shared" si="4"/>
        <v>&lt;Row Tag="LOC_CITIZEN_FELINE_MODERN_MALE_1" Language="zh_Hans_CN" Text=""/&gt;</v>
      </c>
    </row>
    <row r="14" spans="1:13" ht="27.95" customHeight="1">
      <c r="A14" s="8" t="s">
        <v>84</v>
      </c>
      <c r="B14" s="8" t="str">
        <f t="shared" si="0"/>
        <v>1</v>
      </c>
      <c r="C14" s="8" t="str">
        <f t="shared" si="1"/>
        <v>0</v>
      </c>
      <c r="D14" s="8" t="str">
        <f t="shared" si="2"/>
        <v>LOC_CITIZEN_FELINE_MODERN_MALE_2</v>
      </c>
      <c r="E14" s="8"/>
      <c r="F14" s="8"/>
      <c r="G14" s="3"/>
      <c r="H14" s="3"/>
      <c r="I14" s="3"/>
      <c r="J14" s="3"/>
      <c r="K14" s="6" t="str">
        <f t="shared" si="3"/>
        <v>&lt;Row CivilizationType="CIVILIZATION_FELINE" CitizenName="LOC_CITIZEN_FELINE_MODERN_MALE_2" Modern="true"/&gt;</v>
      </c>
      <c r="L14" s="8" t="str">
        <f t="shared" si="4"/>
        <v>&lt;Row Tag="LOC_CITIZEN_FELINE_MODERN_MALE_2" Language="en_US" Text=""/&gt;</v>
      </c>
      <c r="M14" s="8" t="str">
        <f t="shared" si="4"/>
        <v>&lt;Row Tag="LOC_CITIZEN_FELINE_MODERN_MALE_2" Language="zh_Hans_CN" Text=""/&gt;</v>
      </c>
    </row>
    <row r="15" spans="1:13" ht="27.95" customHeight="1">
      <c r="A15" s="8" t="s">
        <v>85</v>
      </c>
      <c r="B15" s="8" t="str">
        <f t="shared" si="0"/>
        <v>1</v>
      </c>
      <c r="C15" s="8" t="str">
        <f t="shared" si="1"/>
        <v>0</v>
      </c>
      <c r="D15" s="8" t="str">
        <f t="shared" si="2"/>
        <v>LOC_CITIZEN_FELINE_MODERN_MALE_3</v>
      </c>
      <c r="E15" s="8"/>
      <c r="F15" s="8"/>
      <c r="G15" s="4"/>
      <c r="H15" s="4"/>
      <c r="I15" s="4"/>
      <c r="J15" s="4"/>
      <c r="K15" s="6" t="str">
        <f t="shared" si="3"/>
        <v>&lt;Row CivilizationType="CIVILIZATION_FELINE" CitizenName="LOC_CITIZEN_FELINE_MODERN_MALE_3" Modern="true"/&gt;</v>
      </c>
      <c r="L15" s="8" t="str">
        <f t="shared" si="4"/>
        <v>&lt;Row Tag="LOC_CITIZEN_FELINE_MODERN_MALE_3" Language="en_US" Text=""/&gt;</v>
      </c>
      <c r="M15" s="8" t="str">
        <f t="shared" si="4"/>
        <v>&lt;Row Tag="LOC_CITIZEN_FELINE_MODERN_MALE_3" Language="zh_Hans_CN" Text=""/&gt;</v>
      </c>
    </row>
    <row r="16" spans="1:13" ht="27.95" customHeight="1">
      <c r="A16" s="8" t="s">
        <v>86</v>
      </c>
      <c r="B16" s="8" t="str">
        <f t="shared" si="0"/>
        <v>1</v>
      </c>
      <c r="C16" s="8" t="str">
        <f t="shared" si="1"/>
        <v>0</v>
      </c>
      <c r="D16" s="8" t="str">
        <f t="shared" si="2"/>
        <v>LOC_CITIZEN_FELINE_MODERN_MALE_4</v>
      </c>
      <c r="E16" s="8"/>
      <c r="F16" s="8"/>
      <c r="G16" s="3"/>
      <c r="H16" s="3"/>
      <c r="I16" s="3"/>
      <c r="J16" s="3"/>
      <c r="K16" s="6" t="str">
        <f t="shared" si="3"/>
        <v>&lt;Row CivilizationType="CIVILIZATION_FELINE" CitizenName="LOC_CITIZEN_FELINE_MODERN_MALE_4" Modern="true"/&gt;</v>
      </c>
      <c r="L16" s="8" t="str">
        <f t="shared" si="4"/>
        <v>&lt;Row Tag="LOC_CITIZEN_FELINE_MODERN_MALE_4" Language="en_US" Text=""/&gt;</v>
      </c>
      <c r="M16" s="8" t="str">
        <f t="shared" si="4"/>
        <v>&lt;Row Tag="LOC_CITIZEN_FELINE_MODERN_MALE_4" Language="zh_Hans_CN" Text=""/&gt;</v>
      </c>
    </row>
    <row r="17" spans="1:13" ht="27.95" customHeight="1">
      <c r="A17" s="8" t="s">
        <v>87</v>
      </c>
      <c r="B17" s="8" t="str">
        <f t="shared" si="0"/>
        <v>1</v>
      </c>
      <c r="C17" s="8" t="str">
        <f t="shared" si="1"/>
        <v>0</v>
      </c>
      <c r="D17" s="8" t="str">
        <f t="shared" si="2"/>
        <v>LOC_CITIZEN_FELINE_MODERN_MALE_5</v>
      </c>
      <c r="E17" s="8"/>
      <c r="F17" s="8"/>
      <c r="G17" s="4"/>
      <c r="H17" s="4"/>
      <c r="I17" s="4"/>
      <c r="J17" s="4"/>
      <c r="K17" s="6" t="str">
        <f t="shared" si="3"/>
        <v>&lt;Row CivilizationType="CIVILIZATION_FELINE" CitizenName="LOC_CITIZEN_FELINE_MODERN_MALE_5" Modern="true"/&gt;</v>
      </c>
      <c r="L17" s="8" t="str">
        <f t="shared" si="4"/>
        <v>&lt;Row Tag="LOC_CITIZEN_FELINE_MODERN_MALE_5" Language="en_US" Text=""/&gt;</v>
      </c>
      <c r="M17" s="8" t="str">
        <f t="shared" si="4"/>
        <v>&lt;Row Tag="LOC_CITIZEN_FELINE_MODERN_MALE_5" Language="zh_Hans_CN" Text=""/&gt;</v>
      </c>
    </row>
    <row r="18" spans="1:13" ht="27.95" customHeight="1">
      <c r="A18" s="8" t="s">
        <v>88</v>
      </c>
      <c r="B18" s="8" t="str">
        <f t="shared" si="0"/>
        <v>1</v>
      </c>
      <c r="C18" s="8" t="str">
        <f t="shared" si="1"/>
        <v>0</v>
      </c>
      <c r="D18" s="8" t="str">
        <f t="shared" si="2"/>
        <v>LOC_CITIZEN_FELINE_MODERN_MALE_6</v>
      </c>
      <c r="E18" s="8"/>
      <c r="F18" s="8"/>
      <c r="G18" s="3"/>
      <c r="H18" s="3"/>
      <c r="I18" s="3"/>
      <c r="J18" s="3"/>
      <c r="K18" s="6" t="str">
        <f t="shared" si="3"/>
        <v>&lt;Row CivilizationType="CIVILIZATION_FELINE" CitizenName="LOC_CITIZEN_FELINE_MODERN_MALE_6" Modern="true"/&gt;</v>
      </c>
      <c r="L18" s="8" t="str">
        <f t="shared" si="4"/>
        <v>&lt;Row Tag="LOC_CITIZEN_FELINE_MODERN_MALE_6" Language="en_US" Text=""/&gt;</v>
      </c>
      <c r="M18" s="8" t="str">
        <f t="shared" si="4"/>
        <v>&lt;Row Tag="LOC_CITIZEN_FELINE_MODERN_MALE_6" Language="zh_Hans_CN" Text=""/&gt;</v>
      </c>
    </row>
    <row r="19" spans="1:13" ht="27.95" customHeight="1">
      <c r="A19" s="8" t="s">
        <v>89</v>
      </c>
      <c r="B19" s="8" t="str">
        <f t="shared" si="0"/>
        <v>1</v>
      </c>
      <c r="C19" s="8" t="str">
        <f t="shared" si="1"/>
        <v>0</v>
      </c>
      <c r="D19" s="8" t="str">
        <f t="shared" si="2"/>
        <v>LOC_CITIZEN_FELINE_MODERN_MALE_7</v>
      </c>
      <c r="E19" s="8"/>
      <c r="F19" s="8"/>
      <c r="G19" s="3"/>
      <c r="H19" s="3"/>
      <c r="I19" s="3"/>
      <c r="J19" s="3"/>
      <c r="K19" s="6" t="str">
        <f t="shared" si="3"/>
        <v>&lt;Row CivilizationType="CIVILIZATION_FELINE" CitizenName="LOC_CITIZEN_FELINE_MODERN_MALE_7" Modern="true"/&gt;</v>
      </c>
      <c r="L19" s="8" t="str">
        <f t="shared" si="4"/>
        <v>&lt;Row Tag="LOC_CITIZEN_FELINE_MODERN_MALE_7" Language="en_US" Text=""/&gt;</v>
      </c>
      <c r="M19" s="8" t="str">
        <f t="shared" si="4"/>
        <v>&lt;Row Tag="LOC_CITIZEN_FELINE_MODERN_MALE_7" Language="zh_Hans_CN" Text=""/&gt;</v>
      </c>
    </row>
    <row r="20" spans="1:13" ht="27.95" customHeight="1">
      <c r="A20" s="8" t="s">
        <v>90</v>
      </c>
      <c r="B20" s="8" t="str">
        <f t="shared" si="0"/>
        <v>1</v>
      </c>
      <c r="C20" s="8" t="str">
        <f t="shared" si="1"/>
        <v>0</v>
      </c>
      <c r="D20" s="8" t="str">
        <f t="shared" si="2"/>
        <v>LOC_CITIZEN_FELINE_MODERN_MALE_8</v>
      </c>
      <c r="E20" s="8"/>
      <c r="F20" s="8"/>
      <c r="G20" s="4"/>
      <c r="H20" s="4"/>
      <c r="I20" s="4"/>
      <c r="J20" s="4"/>
      <c r="K20" s="6" t="str">
        <f t="shared" si="3"/>
        <v>&lt;Row CivilizationType="CIVILIZATION_FELINE" CitizenName="LOC_CITIZEN_FELINE_MODERN_MALE_8" Modern="true"/&gt;</v>
      </c>
      <c r="L20" s="8" t="str">
        <f t="shared" si="4"/>
        <v>&lt;Row Tag="LOC_CITIZEN_FELINE_MODERN_MALE_8" Language="en_US" Text=""/&gt;</v>
      </c>
      <c r="M20" s="8" t="str">
        <f t="shared" si="4"/>
        <v>&lt;Row Tag="LOC_CITIZEN_FELINE_MODERN_MALE_8" Language="zh_Hans_CN" Text=""/&gt;</v>
      </c>
    </row>
    <row r="21" spans="1:13" ht="27.95" customHeight="1">
      <c r="A21" s="8" t="s">
        <v>91</v>
      </c>
      <c r="B21" s="8" t="str">
        <f t="shared" si="0"/>
        <v>1</v>
      </c>
      <c r="C21" s="8" t="str">
        <f t="shared" si="1"/>
        <v>0</v>
      </c>
      <c r="D21" s="8" t="str">
        <f t="shared" si="2"/>
        <v>LOC_CITIZEN_FELINE_MODERN_MALE_9</v>
      </c>
      <c r="E21" s="8"/>
      <c r="F21" s="8"/>
      <c r="G21" s="3"/>
      <c r="H21" s="3"/>
      <c r="I21" s="3"/>
      <c r="J21" s="3"/>
      <c r="K21" s="6" t="str">
        <f t="shared" si="3"/>
        <v>&lt;Row CivilizationType="CIVILIZATION_FELINE" CitizenName="LOC_CITIZEN_FELINE_MODERN_MALE_9" Modern="true"/&gt;</v>
      </c>
      <c r="L21" s="8" t="str">
        <f t="shared" si="4"/>
        <v>&lt;Row Tag="LOC_CITIZEN_FELINE_MODERN_MALE_9" Language="en_US" Text=""/&gt;</v>
      </c>
      <c r="M21" s="8" t="str">
        <f t="shared" si="4"/>
        <v>&lt;Row Tag="LOC_CITIZEN_FELINE_MODERN_MALE_9" Language="zh_Hans_CN" Text=""/&gt;</v>
      </c>
    </row>
    <row r="22" spans="1:13" ht="27.95" customHeight="1">
      <c r="A22" s="8" t="s">
        <v>92</v>
      </c>
      <c r="B22" s="8" t="str">
        <f t="shared" si="0"/>
        <v>1</v>
      </c>
      <c r="C22" s="8" t="str">
        <f t="shared" si="1"/>
        <v>0</v>
      </c>
      <c r="D22" s="8" t="str">
        <f t="shared" si="2"/>
        <v>LOC_CITIZEN_FELINE_MODERN_MALE_10</v>
      </c>
      <c r="E22" s="8"/>
      <c r="F22" s="8"/>
      <c r="G22" s="3"/>
      <c r="H22" s="3"/>
      <c r="I22" s="3"/>
      <c r="J22" s="3"/>
      <c r="K22" s="6" t="str">
        <f t="shared" si="3"/>
        <v>&lt;Row CivilizationType="CIVILIZATION_FELINE" CitizenName="LOC_CITIZEN_FELINE_MODERN_MALE_10" Modern="true"/&gt;</v>
      </c>
      <c r="L22" s="8" t="str">
        <f t="shared" si="4"/>
        <v>&lt;Row Tag="LOC_CITIZEN_FELINE_MODERN_MALE_10" Language="en_US" Text=""/&gt;</v>
      </c>
      <c r="M22" s="8" t="str">
        <f t="shared" si="4"/>
        <v>&lt;Row Tag="LOC_CITIZEN_FELINE_MODERN_MALE_10" Language="zh_Hans_CN" Text=""/&gt;</v>
      </c>
    </row>
    <row r="23" spans="1:13" ht="27.95" customHeight="1">
      <c r="A23" s="8" t="s">
        <v>93</v>
      </c>
      <c r="B23" s="8" t="str">
        <f t="shared" si="0"/>
        <v>0</v>
      </c>
      <c r="C23" s="8" t="str">
        <f t="shared" si="1"/>
        <v>1</v>
      </c>
      <c r="D23" s="8" t="str">
        <f t="shared" si="2"/>
        <v>LOC_CITIZEN_FELINE_FEMALE_1</v>
      </c>
      <c r="E23" s="8" t="s">
        <v>263</v>
      </c>
      <c r="F23" s="8"/>
      <c r="G23" s="4"/>
      <c r="H23" s="4"/>
      <c r="I23" s="4"/>
      <c r="J23" s="4"/>
      <c r="K23" s="6" t="str">
        <f t="shared" si="3"/>
        <v>&lt;Row CivilizationType="CIVILIZATION_FELINE" CitizenName="LOC_CITIZEN_FELINE_FEMALE_1" Female="true"/&gt;</v>
      </c>
      <c r="L23" s="8" t="str">
        <f t="shared" si="4"/>
        <v>&lt;Row Tag="LOC_CITIZEN_FELINE_FEMALE_1" Language="en_US" Text="Miss Kitty"/&gt;</v>
      </c>
      <c r="M23" s="8" t="str">
        <f t="shared" si="4"/>
        <v>&lt;Row Tag="LOC_CITIZEN_FELINE_FEMALE_1" Language="zh_Hans_CN" Text=""/&gt;</v>
      </c>
    </row>
    <row r="24" spans="1:13" ht="27.95" customHeight="1">
      <c r="A24" s="8" t="s">
        <v>94</v>
      </c>
      <c r="B24" s="8" t="str">
        <f t="shared" si="0"/>
        <v>0</v>
      </c>
      <c r="C24" s="8" t="str">
        <f t="shared" si="1"/>
        <v>1</v>
      </c>
      <c r="D24" s="8" t="str">
        <f t="shared" si="2"/>
        <v>LOC_CITIZEN_FELINE_FEMALE_2</v>
      </c>
      <c r="E24" s="8" t="s">
        <v>264</v>
      </c>
      <c r="F24" s="8"/>
      <c r="G24" s="4"/>
      <c r="H24" s="4"/>
      <c r="I24" s="4"/>
      <c r="J24" s="4"/>
      <c r="K24" s="6" t="str">
        <f t="shared" si="3"/>
        <v>&lt;Row CivilizationType="CIVILIZATION_FELINE" CitizenName="LOC_CITIZEN_FELINE_FEMALE_2" Female="true"/&gt;</v>
      </c>
      <c r="L24" s="8" t="str">
        <f t="shared" si="4"/>
        <v>&lt;Row Tag="LOC_CITIZEN_FELINE_FEMALE_2" Language="en_US" Text="Callie"/&gt;</v>
      </c>
      <c r="M24" s="8" t="str">
        <f t="shared" si="4"/>
        <v>&lt;Row Tag="LOC_CITIZEN_FELINE_FEMALE_2" Language="zh_Hans_CN" Text=""/&gt;</v>
      </c>
    </row>
    <row r="25" spans="1:13" ht="27.95" customHeight="1">
      <c r="A25" s="8" t="s">
        <v>95</v>
      </c>
      <c r="B25" s="8" t="str">
        <f t="shared" si="0"/>
        <v>0</v>
      </c>
      <c r="C25" s="8" t="str">
        <f t="shared" si="1"/>
        <v>1</v>
      </c>
      <c r="D25" s="8" t="str">
        <f t="shared" si="2"/>
        <v>LOC_CITIZEN_FELINE_FEMALE_3</v>
      </c>
      <c r="E25" s="8" t="s">
        <v>265</v>
      </c>
      <c r="F25" s="8"/>
      <c r="G25" s="3"/>
      <c r="H25" s="3"/>
      <c r="I25" s="3"/>
      <c r="J25" s="3"/>
      <c r="K25" s="6" t="str">
        <f t="shared" si="3"/>
        <v>&lt;Row CivilizationType="CIVILIZATION_FELINE" CitizenName="LOC_CITIZEN_FELINE_FEMALE_3" Female="true"/&gt;</v>
      </c>
      <c r="L25" s="8" t="str">
        <f t="shared" si="4"/>
        <v>&lt;Row Tag="LOC_CITIZEN_FELINE_FEMALE_3" Language="en_US" Text="Tabby"/&gt;</v>
      </c>
      <c r="M25" s="8" t="str">
        <f t="shared" si="4"/>
        <v>&lt;Row Tag="LOC_CITIZEN_FELINE_FEMALE_3" Language="zh_Hans_CN" Text=""/&gt;</v>
      </c>
    </row>
    <row r="26" spans="1:13" ht="27.95" customHeight="1">
      <c r="A26" s="8" t="s">
        <v>96</v>
      </c>
      <c r="B26" s="8" t="str">
        <f t="shared" si="0"/>
        <v>0</v>
      </c>
      <c r="C26" s="8" t="str">
        <f t="shared" si="1"/>
        <v>1</v>
      </c>
      <c r="D26" s="8" t="str">
        <f t="shared" si="2"/>
        <v>LOC_CITIZEN_FELINE_FEMALE_4</v>
      </c>
      <c r="E26" s="8" t="s">
        <v>266</v>
      </c>
      <c r="F26" s="8"/>
      <c r="G26" s="4"/>
      <c r="H26" s="4"/>
      <c r="I26" s="4"/>
      <c r="J26" s="4"/>
      <c r="K26" s="6" t="str">
        <f t="shared" si="3"/>
        <v>&lt;Row CivilizationType="CIVILIZATION_FELINE" CitizenName="LOC_CITIZEN_FELINE_FEMALE_4" Female="true"/&gt;</v>
      </c>
      <c r="L26" s="8" t="str">
        <f t="shared" si="4"/>
        <v>&lt;Row Tag="LOC_CITIZEN_FELINE_FEMALE_4" Language="en_US" Text="Whiskers"/&gt;</v>
      </c>
      <c r="M26" s="8" t="str">
        <f t="shared" si="4"/>
        <v>&lt;Row Tag="LOC_CITIZEN_FELINE_FEMALE_4" Language="zh_Hans_CN" Text=""/&gt;</v>
      </c>
    </row>
    <row r="27" spans="1:13" ht="27.95" customHeight="1">
      <c r="A27" s="8" t="s">
        <v>97</v>
      </c>
      <c r="B27" s="8" t="str">
        <f t="shared" si="0"/>
        <v>0</v>
      </c>
      <c r="C27" s="8" t="str">
        <f t="shared" si="1"/>
        <v>1</v>
      </c>
      <c r="D27" s="8" t="str">
        <f t="shared" si="2"/>
        <v>LOC_CITIZEN_FELINE_FEMALE_5</v>
      </c>
      <c r="E27" s="8" t="s">
        <v>267</v>
      </c>
      <c r="F27" s="8"/>
      <c r="G27" s="3"/>
      <c r="H27" s="3"/>
      <c r="I27" s="3"/>
      <c r="J27" s="3"/>
      <c r="K27" s="6" t="str">
        <f t="shared" si="3"/>
        <v>&lt;Row CivilizationType="CIVILIZATION_FELINE" CitizenName="LOC_CITIZEN_FELINE_FEMALE_5" Female="true"/&gt;</v>
      </c>
      <c r="L27" s="8" t="str">
        <f t="shared" si="4"/>
        <v>&lt;Row Tag="LOC_CITIZEN_FELINE_FEMALE_5" Language="en_US" Text="Sally Soft Paws"/&gt;</v>
      </c>
      <c r="M27" s="8" t="str">
        <f t="shared" si="4"/>
        <v>&lt;Row Tag="LOC_CITIZEN_FELINE_FEMALE_5" Language="zh_Hans_CN" Text=""/&gt;</v>
      </c>
    </row>
    <row r="28" spans="1:13" ht="27.95" customHeight="1">
      <c r="A28" s="8" t="s">
        <v>98</v>
      </c>
      <c r="B28" s="8" t="str">
        <f t="shared" si="0"/>
        <v>0</v>
      </c>
      <c r="C28" s="8" t="str">
        <f t="shared" si="1"/>
        <v>1</v>
      </c>
      <c r="D28" s="8" t="str">
        <f t="shared" si="2"/>
        <v>LOC_CITIZEN_FELINE_FEMALE_6</v>
      </c>
      <c r="E28" s="8"/>
      <c r="F28" s="8"/>
      <c r="G28" s="4"/>
      <c r="H28" s="4"/>
      <c r="I28" s="4"/>
      <c r="J28" s="4"/>
      <c r="K28" s="6" t="str">
        <f t="shared" si="3"/>
        <v>&lt;Row CivilizationType="CIVILIZATION_FELINE" CitizenName="LOC_CITIZEN_FELINE_FEMALE_6" Female="true"/&gt;</v>
      </c>
      <c r="L28" s="8" t="str">
        <f t="shared" si="4"/>
        <v>&lt;Row Tag="LOC_CITIZEN_FELINE_FEMALE_6" Language="en_US" Text=""/&gt;</v>
      </c>
      <c r="M28" s="8" t="str">
        <f t="shared" si="4"/>
        <v>&lt;Row Tag="LOC_CITIZEN_FELINE_FEMALE_6" Language="zh_Hans_CN" Text=""/&gt;</v>
      </c>
    </row>
    <row r="29" spans="1:13" ht="27.95" customHeight="1">
      <c r="A29" s="8" t="s">
        <v>99</v>
      </c>
      <c r="B29" s="8" t="str">
        <f t="shared" si="0"/>
        <v>0</v>
      </c>
      <c r="C29" s="8" t="str">
        <f t="shared" si="1"/>
        <v>1</v>
      </c>
      <c r="D29" s="8" t="str">
        <f t="shared" si="2"/>
        <v>LOC_CITIZEN_FELINE_FEMALE_7</v>
      </c>
      <c r="E29" s="8"/>
      <c r="F29" s="8"/>
      <c r="G29" s="3"/>
      <c r="H29" s="3"/>
      <c r="I29" s="3"/>
      <c r="J29" s="3"/>
      <c r="K29" s="6" t="str">
        <f t="shared" si="3"/>
        <v>&lt;Row CivilizationType="CIVILIZATION_FELINE" CitizenName="LOC_CITIZEN_FELINE_FEMALE_7" Female="true"/&gt;</v>
      </c>
      <c r="L29" s="8" t="str">
        <f t="shared" si="4"/>
        <v>&lt;Row Tag="LOC_CITIZEN_FELINE_FEMALE_7" Language="en_US" Text=""/&gt;</v>
      </c>
      <c r="M29" s="8" t="str">
        <f t="shared" si="4"/>
        <v>&lt;Row Tag="LOC_CITIZEN_FELINE_FEMALE_7" Language="zh_Hans_CN" Text=""/&gt;</v>
      </c>
    </row>
    <row r="30" spans="1:13" ht="27.95" customHeight="1">
      <c r="A30" s="8" t="s">
        <v>100</v>
      </c>
      <c r="B30" s="8" t="str">
        <f t="shared" si="0"/>
        <v>0</v>
      </c>
      <c r="C30" s="8" t="str">
        <f t="shared" si="1"/>
        <v>1</v>
      </c>
      <c r="D30" s="8" t="str">
        <f t="shared" si="2"/>
        <v>LOC_CITIZEN_FELINE_FEMALE_8</v>
      </c>
      <c r="E30" s="8"/>
      <c r="F30" s="8"/>
      <c r="G30" s="4"/>
      <c r="H30" s="4"/>
      <c r="I30" s="4"/>
      <c r="J30" s="4"/>
      <c r="K30" s="6" t="str">
        <f t="shared" si="3"/>
        <v>&lt;Row CivilizationType="CIVILIZATION_FELINE" CitizenName="LOC_CITIZEN_FELINE_FEMALE_8" Female="true"/&gt;</v>
      </c>
      <c r="L30" s="8" t="str">
        <f t="shared" si="4"/>
        <v>&lt;Row Tag="LOC_CITIZEN_FELINE_FEMALE_8" Language="en_US" Text=""/&gt;</v>
      </c>
      <c r="M30" s="8" t="str">
        <f t="shared" si="4"/>
        <v>&lt;Row Tag="LOC_CITIZEN_FELINE_FEMALE_8" Language="zh_Hans_CN" Text=""/&gt;</v>
      </c>
    </row>
    <row r="31" spans="1:13" ht="27.95" customHeight="1">
      <c r="A31" s="8" t="s">
        <v>101</v>
      </c>
      <c r="B31" s="8" t="str">
        <f t="shared" si="0"/>
        <v>0</v>
      </c>
      <c r="C31" s="8" t="str">
        <f t="shared" si="1"/>
        <v>1</v>
      </c>
      <c r="D31" s="8" t="str">
        <f t="shared" si="2"/>
        <v>LOC_CITIZEN_FELINE_FEMALE_9</v>
      </c>
      <c r="E31" s="8"/>
      <c r="F31" s="8"/>
      <c r="G31" s="3"/>
      <c r="H31" s="3"/>
      <c r="I31" s="3"/>
      <c r="J31" s="3"/>
      <c r="K31" s="6" t="str">
        <f t="shared" si="3"/>
        <v>&lt;Row CivilizationType="CIVILIZATION_FELINE" CitizenName="LOC_CITIZEN_FELINE_FEMALE_9" Female="true"/&gt;</v>
      </c>
      <c r="L31" s="8" t="str">
        <f t="shared" si="4"/>
        <v>&lt;Row Tag="LOC_CITIZEN_FELINE_FEMALE_9" Language="en_US" Text=""/&gt;</v>
      </c>
      <c r="M31" s="8" t="str">
        <f t="shared" si="4"/>
        <v>&lt;Row Tag="LOC_CITIZEN_FELINE_FEMALE_9" Language="zh_Hans_CN" Text=""/&gt;</v>
      </c>
    </row>
    <row r="32" spans="1:13" ht="27.95" customHeight="1">
      <c r="A32" s="8" t="s">
        <v>102</v>
      </c>
      <c r="B32" s="8" t="str">
        <f t="shared" si="0"/>
        <v>0</v>
      </c>
      <c r="C32" s="8" t="str">
        <f t="shared" si="1"/>
        <v>1</v>
      </c>
      <c r="D32" s="8" t="str">
        <f t="shared" si="2"/>
        <v>LOC_CITIZEN_FELINE_FEMALE_10</v>
      </c>
      <c r="E32" s="8"/>
      <c r="F32" s="8"/>
      <c r="G32" s="4"/>
      <c r="H32" s="4"/>
      <c r="I32" s="4"/>
      <c r="J32" s="4"/>
      <c r="K32" s="6" t="str">
        <f t="shared" si="3"/>
        <v>&lt;Row CivilizationType="CIVILIZATION_FELINE" CitizenName="LOC_CITIZEN_FELINE_FEMALE_10" Female="true"/&gt;</v>
      </c>
      <c r="L32" s="8" t="str">
        <f t="shared" si="4"/>
        <v>&lt;Row Tag="LOC_CITIZEN_FELINE_FEMALE_10" Language="en_US" Text=""/&gt;</v>
      </c>
      <c r="M32" s="8" t="str">
        <f t="shared" si="4"/>
        <v>&lt;Row Tag="LOC_CITIZEN_FELINE_FEMALE_10" Language="zh_Hans_CN" Text=""/&gt;</v>
      </c>
    </row>
    <row r="33" spans="1:13" ht="27.95" customHeight="1">
      <c r="A33" s="8" t="s">
        <v>103</v>
      </c>
      <c r="B33" s="8" t="str">
        <f t="shared" si="0"/>
        <v>1</v>
      </c>
      <c r="C33" s="8" t="str">
        <f t="shared" si="1"/>
        <v>1</v>
      </c>
      <c r="D33" s="8" t="str">
        <f t="shared" si="2"/>
        <v>LOC_CITIZEN_FELINE_MODERN_FEMALE_1</v>
      </c>
      <c r="E33" s="8"/>
      <c r="F33" s="8"/>
      <c r="G33" s="3"/>
      <c r="H33" s="3"/>
      <c r="I33" s="3"/>
      <c r="J33" s="3"/>
      <c r="K33" s="6" t="str">
        <f t="shared" si="3"/>
        <v>&lt;Row CivilizationType="CIVILIZATION_FELINE" CitizenName="LOC_CITIZEN_FELINE_MODERN_FEMALE_1" Modern="true" Female="true"/&gt;</v>
      </c>
      <c r="L33" s="8" t="str">
        <f t="shared" si="4"/>
        <v>&lt;Row Tag="LOC_CITIZEN_FELINE_MODERN_FEMALE_1" Language="en_US" Text=""/&gt;</v>
      </c>
      <c r="M33" s="8" t="str">
        <f t="shared" si="4"/>
        <v>&lt;Row Tag="LOC_CITIZEN_FELINE_MODERN_FEMALE_1" Language="zh_Hans_CN" Text=""/&gt;</v>
      </c>
    </row>
    <row r="34" spans="1:13" ht="27.95" customHeight="1">
      <c r="A34" s="8" t="s">
        <v>104</v>
      </c>
      <c r="B34" s="8" t="str">
        <f t="shared" si="0"/>
        <v>1</v>
      </c>
      <c r="C34" s="8" t="str">
        <f t="shared" si="1"/>
        <v>1</v>
      </c>
      <c r="D34" s="8" t="str">
        <f t="shared" si="2"/>
        <v>LOC_CITIZEN_FELINE_MODERN_FEMALE_2</v>
      </c>
      <c r="E34" s="8"/>
      <c r="F34" s="8"/>
      <c r="G34" s="3"/>
      <c r="H34" s="3"/>
      <c r="I34" s="3"/>
      <c r="J34" s="3"/>
      <c r="K34" s="6" t="str">
        <f t="shared" si="3"/>
        <v>&lt;Row CivilizationType="CIVILIZATION_FELINE" CitizenName="LOC_CITIZEN_FELINE_MODERN_FEMALE_2" Modern="true" Female="true"/&gt;</v>
      </c>
      <c r="L34" s="8" t="str">
        <f t="shared" si="4"/>
        <v>&lt;Row Tag="LOC_CITIZEN_FELINE_MODERN_FEMALE_2" Language="en_US" Text=""/&gt;</v>
      </c>
      <c r="M34" s="8" t="str">
        <f t="shared" si="4"/>
        <v>&lt;Row Tag="LOC_CITIZEN_FELINE_MODERN_FEMALE_2" Language="zh_Hans_CN" Text=""/&gt;</v>
      </c>
    </row>
    <row r="35" spans="1:13" ht="27.95" customHeight="1">
      <c r="A35" s="8" t="s">
        <v>105</v>
      </c>
      <c r="B35" s="8" t="str">
        <f t="shared" si="0"/>
        <v>1</v>
      </c>
      <c r="C35" s="8" t="str">
        <f t="shared" si="1"/>
        <v>1</v>
      </c>
      <c r="D35" s="8" t="str">
        <f t="shared" si="2"/>
        <v>LOC_CITIZEN_FELINE_MODERN_FEMALE_3</v>
      </c>
      <c r="E35" s="8"/>
      <c r="F35" s="8"/>
      <c r="G35" s="3"/>
      <c r="H35" s="3"/>
      <c r="I35" s="3"/>
      <c r="J35" s="3"/>
      <c r="K35" s="6" t="str">
        <f t="shared" si="3"/>
        <v>&lt;Row CivilizationType="CIVILIZATION_FELINE" CitizenName="LOC_CITIZEN_FELINE_MODERN_FEMALE_3" Modern="true" Female="true"/&gt;</v>
      </c>
      <c r="L35" s="8" t="str">
        <f t="shared" si="4"/>
        <v>&lt;Row Tag="LOC_CITIZEN_FELINE_MODERN_FEMALE_3" Language="en_US" Text=""/&gt;</v>
      </c>
      <c r="M35" s="8" t="str">
        <f t="shared" si="4"/>
        <v>&lt;Row Tag="LOC_CITIZEN_FELINE_MODERN_FEMALE_3" Language="zh_Hans_CN" Text=""/&gt;</v>
      </c>
    </row>
    <row r="36" spans="1:13" ht="27.95" customHeight="1">
      <c r="A36" s="8" t="s">
        <v>106</v>
      </c>
      <c r="B36" s="8" t="str">
        <f t="shared" si="0"/>
        <v>1</v>
      </c>
      <c r="C36" s="8" t="str">
        <f t="shared" si="1"/>
        <v>1</v>
      </c>
      <c r="D36" s="8" t="str">
        <f t="shared" si="2"/>
        <v>LOC_CITIZEN_FELINE_MODERN_FEMALE_4</v>
      </c>
      <c r="E36" s="8"/>
      <c r="F36" s="8"/>
      <c r="G36" s="3"/>
      <c r="H36" s="3"/>
      <c r="I36" s="3"/>
      <c r="J36" s="3"/>
      <c r="K36" s="6" t="str">
        <f t="shared" si="3"/>
        <v>&lt;Row CivilizationType="CIVILIZATION_FELINE" CitizenName="LOC_CITIZEN_FELINE_MODERN_FEMALE_4" Modern="true" Female="true"/&gt;</v>
      </c>
      <c r="L36" s="8" t="str">
        <f t="shared" si="4"/>
        <v>&lt;Row Tag="LOC_CITIZEN_FELINE_MODERN_FEMALE_4" Language="en_US" Text=""/&gt;</v>
      </c>
      <c r="M36" s="8" t="str">
        <f t="shared" si="4"/>
        <v>&lt;Row Tag="LOC_CITIZEN_FELINE_MODERN_FEMALE_4" Language="zh_Hans_CN" Text=""/&gt;</v>
      </c>
    </row>
    <row r="37" spans="1:13" ht="27.95" customHeight="1">
      <c r="A37" s="8" t="s">
        <v>107</v>
      </c>
      <c r="B37" s="8" t="str">
        <f t="shared" si="0"/>
        <v>1</v>
      </c>
      <c r="C37" s="8" t="str">
        <f t="shared" si="1"/>
        <v>1</v>
      </c>
      <c r="D37" s="8" t="str">
        <f t="shared" si="2"/>
        <v>LOC_CITIZEN_FELINE_MODERN_FEMALE_5</v>
      </c>
      <c r="E37" s="8"/>
      <c r="F37" s="8"/>
      <c r="G37" s="3"/>
      <c r="H37" s="3"/>
      <c r="I37" s="3"/>
      <c r="J37" s="3"/>
      <c r="K37" s="6" t="str">
        <f t="shared" si="3"/>
        <v>&lt;Row CivilizationType="CIVILIZATION_FELINE" CitizenName="LOC_CITIZEN_FELINE_MODERN_FEMALE_5" Modern="true" Female="true"/&gt;</v>
      </c>
      <c r="L37" s="8" t="str">
        <f t="shared" si="4"/>
        <v>&lt;Row Tag="LOC_CITIZEN_FELINE_MODERN_FEMALE_5" Language="en_US" Text=""/&gt;</v>
      </c>
      <c r="M37" s="8" t="str">
        <f t="shared" si="4"/>
        <v>&lt;Row Tag="LOC_CITIZEN_FELINE_MODERN_FEMALE_5" Language="zh_Hans_CN" Text=""/&gt;</v>
      </c>
    </row>
    <row r="38" spans="1:13" ht="27.95" customHeight="1">
      <c r="A38" s="8" t="s">
        <v>108</v>
      </c>
      <c r="B38" s="8" t="str">
        <f t="shared" si="0"/>
        <v>1</v>
      </c>
      <c r="C38" s="8" t="str">
        <f t="shared" si="1"/>
        <v>1</v>
      </c>
      <c r="D38" s="8" t="str">
        <f t="shared" si="2"/>
        <v>LOC_CITIZEN_FELINE_MODERN_FEMALE_6</v>
      </c>
      <c r="E38" s="8"/>
      <c r="F38" s="8"/>
      <c r="G38" s="3"/>
      <c r="H38" s="3"/>
      <c r="I38" s="3"/>
      <c r="J38" s="3"/>
      <c r="K38" s="6" t="str">
        <f t="shared" si="3"/>
        <v>&lt;Row CivilizationType="CIVILIZATION_FELINE" CitizenName="LOC_CITIZEN_FELINE_MODERN_FEMALE_6" Modern="true" Female="true"/&gt;</v>
      </c>
      <c r="L38" s="8" t="str">
        <f t="shared" si="4"/>
        <v>&lt;Row Tag="LOC_CITIZEN_FELINE_MODERN_FEMALE_6" Language="en_US" Text=""/&gt;</v>
      </c>
      <c r="M38" s="8" t="str">
        <f t="shared" si="4"/>
        <v>&lt;Row Tag="LOC_CITIZEN_FELINE_MODERN_FEMALE_6" Language="zh_Hans_CN" Text=""/&gt;</v>
      </c>
    </row>
    <row r="39" spans="1:13" ht="27.95" customHeight="1">
      <c r="A39" s="8" t="s">
        <v>109</v>
      </c>
      <c r="B39" s="8" t="str">
        <f t="shared" si="0"/>
        <v>1</v>
      </c>
      <c r="C39" s="8" t="str">
        <f t="shared" si="1"/>
        <v>1</v>
      </c>
      <c r="D39" s="8" t="str">
        <f t="shared" si="2"/>
        <v>LOC_CITIZEN_FELINE_MODERN_FEMALE_7</v>
      </c>
      <c r="E39" s="8"/>
      <c r="F39" s="8"/>
      <c r="G39" s="3"/>
      <c r="H39" s="3"/>
      <c r="I39" s="3"/>
      <c r="J39" s="3"/>
      <c r="K39" s="6" t="str">
        <f t="shared" si="3"/>
        <v>&lt;Row CivilizationType="CIVILIZATION_FELINE" CitizenName="LOC_CITIZEN_FELINE_MODERN_FEMALE_7" Modern="true" Female="true"/&gt;</v>
      </c>
      <c r="L39" s="8" t="str">
        <f t="shared" si="4"/>
        <v>&lt;Row Tag="LOC_CITIZEN_FELINE_MODERN_FEMALE_7" Language="en_US" Text=""/&gt;</v>
      </c>
      <c r="M39" s="8" t="str">
        <f t="shared" si="4"/>
        <v>&lt;Row Tag="LOC_CITIZEN_FELINE_MODERN_FEMALE_7" Language="zh_Hans_CN" Text=""/&gt;</v>
      </c>
    </row>
    <row r="40" spans="1:13" ht="27.95" customHeight="1">
      <c r="A40" s="8" t="s">
        <v>110</v>
      </c>
      <c r="B40" s="8" t="str">
        <f t="shared" si="0"/>
        <v>1</v>
      </c>
      <c r="C40" s="8" t="str">
        <f t="shared" si="1"/>
        <v>1</v>
      </c>
      <c r="D40" s="8" t="str">
        <f t="shared" si="2"/>
        <v>LOC_CITIZEN_FELINE_MODERN_FEMALE_8</v>
      </c>
      <c r="E40" s="8"/>
      <c r="F40" s="8"/>
      <c r="G40" s="3"/>
      <c r="H40" s="3"/>
      <c r="I40" s="3"/>
      <c r="J40" s="3"/>
      <c r="K40" s="6" t="str">
        <f t="shared" si="3"/>
        <v>&lt;Row CivilizationType="CIVILIZATION_FELINE" CitizenName="LOC_CITIZEN_FELINE_MODERN_FEMALE_8" Modern="true" Female="true"/&gt;</v>
      </c>
      <c r="L40" s="8" t="str">
        <f t="shared" si="4"/>
        <v>&lt;Row Tag="LOC_CITIZEN_FELINE_MODERN_FEMALE_8" Language="en_US" Text=""/&gt;</v>
      </c>
      <c r="M40" s="8" t="str">
        <f t="shared" si="4"/>
        <v>&lt;Row Tag="LOC_CITIZEN_FELINE_MODERN_FEMALE_8" Language="zh_Hans_CN" Text=""/&gt;</v>
      </c>
    </row>
    <row r="41" spans="1:13" ht="27.95" customHeight="1">
      <c r="A41" s="8" t="s">
        <v>111</v>
      </c>
      <c r="B41" s="8" t="str">
        <f t="shared" si="0"/>
        <v>1</v>
      </c>
      <c r="C41" s="8" t="str">
        <f t="shared" si="1"/>
        <v>1</v>
      </c>
      <c r="D41" s="8" t="str">
        <f t="shared" si="2"/>
        <v>LOC_CITIZEN_FELINE_MODERN_FEMALE_9</v>
      </c>
      <c r="E41" s="8"/>
      <c r="F41" s="8"/>
      <c r="G41" s="3"/>
      <c r="H41" s="3"/>
      <c r="I41" s="3"/>
      <c r="J41" s="3"/>
      <c r="K41" s="6" t="str">
        <f t="shared" si="3"/>
        <v>&lt;Row CivilizationType="CIVILIZATION_FELINE" CitizenName="LOC_CITIZEN_FELINE_MODERN_FEMALE_9" Modern="true" Female="true"/&gt;</v>
      </c>
      <c r="L41" s="8" t="str">
        <f t="shared" si="4"/>
        <v>&lt;Row Tag="LOC_CITIZEN_FELINE_MODERN_FEMALE_9" Language="en_US" Text=""/&gt;</v>
      </c>
      <c r="M41" s="8" t="str">
        <f t="shared" si="4"/>
        <v>&lt;Row Tag="LOC_CITIZEN_FELINE_MODERN_FEMALE_9" Language="zh_Hans_CN" Text=""/&gt;</v>
      </c>
    </row>
    <row r="42" spans="1:13" ht="27.95" customHeight="1">
      <c r="A42" s="8" t="s">
        <v>112</v>
      </c>
      <c r="B42" s="8" t="str">
        <f t="shared" si="0"/>
        <v>1</v>
      </c>
      <c r="C42" s="8" t="str">
        <f t="shared" si="1"/>
        <v>1</v>
      </c>
      <c r="D42" s="8" t="str">
        <f t="shared" si="2"/>
        <v>LOC_CITIZEN_FELINE_MODERN_FEMALE_10</v>
      </c>
      <c r="E42" s="8"/>
      <c r="F42" s="8"/>
      <c r="G42" s="3"/>
      <c r="H42" s="3"/>
      <c r="I42" s="3"/>
      <c r="J42" s="3"/>
      <c r="K42" s="6" t="str">
        <f t="shared" si="3"/>
        <v>&lt;Row CivilizationType="CIVILIZATION_FELINE" CitizenName="LOC_CITIZEN_FELINE_MODERN_FEMALE_10" Modern="true" Female="true"/&gt;</v>
      </c>
      <c r="L42" s="8" t="str">
        <f t="shared" si="4"/>
        <v>&lt;Row Tag="LOC_CITIZEN_FELINE_MODERN_FEMALE_10" Language="en_US" Text=""/&gt;</v>
      </c>
      <c r="M42" s="8" t="str">
        <f t="shared" si="4"/>
        <v>&lt;Row Tag="LOC_CITIZEN_FELINE_MODERN_FEMALE_10" Language="zh_Hans_CN" Text=""/&gt;</v>
      </c>
    </row>
  </sheetData>
  <mergeCells count="1">
    <mergeCell ref="K1:M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基本参数</vt:lpstr>
      <vt:lpstr>领袖百科和台词</vt:lpstr>
      <vt:lpstr>文明百科</vt:lpstr>
      <vt:lpstr>城市</vt:lpstr>
      <vt:lpstr>人名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2025-06-25T12:07:46Z</dcterms:modified>
</cp:coreProperties>
</file>