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marty\AppData\Local\Microsoft\Windows\INetCache\Content.Outlook\36GRA0YW\"/>
    </mc:Choice>
  </mc:AlternateContent>
  <xr:revisionPtr revIDLastSave="0" documentId="13_ncr:1_{1B737706-AB61-4C0C-9F08-89F798890F37}" xr6:coauthVersionLast="46" xr6:coauthVersionMax="46" xr10:uidLastSave="{00000000-0000-0000-0000-000000000000}"/>
  <bookViews>
    <workbookView xWindow="-90" yWindow="-90" windowWidth="11775" windowHeight="9300" tabRatio="772" xr2:uid="{00000000-000D-0000-FFFF-FFFF00000000}"/>
  </bookViews>
  <sheets>
    <sheet name="Summary" sheetId="2" r:id="rId1"/>
    <sheet name="Field Report Detail - Last 90" sheetId="3" r:id="rId2"/>
    <sheet name="Online Action by District" sheetId="4" r:id="rId3"/>
    <sheet name="Endorsers" sheetId="7" r:id="rId4"/>
    <sheet name="Endorser-Rep Connections" sheetId="6" r:id="rId5"/>
    <sheet name="Endorser-Senator Connections" sheetId="8" r:id="rId6"/>
    <sheet name="Field Reports Data" sheetId="1" r:id="rId7"/>
    <sheet name="OnlineActionData" sheetId="5" r:id="rId8"/>
  </sheets>
  <definedNames>
    <definedName name="_xlnm.Print_Area" localSheetId="0">Summary!$A$1:$P$41</definedName>
  </definedNames>
  <calcPr calcId="191029"/>
  <pivotCaches>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9" i="5" l="1"/>
  <c r="G59" i="5"/>
  <c r="F59" i="5"/>
  <c r="H58" i="5"/>
  <c r="G58" i="5"/>
  <c r="F58" i="5"/>
  <c r="H57" i="5"/>
  <c r="G57" i="5"/>
  <c r="F57" i="5"/>
  <c r="H56" i="5"/>
  <c r="G56" i="5"/>
  <c r="F56" i="5"/>
  <c r="H55" i="5"/>
  <c r="G55" i="5"/>
  <c r="F55" i="5"/>
  <c r="H54" i="5"/>
  <c r="G54" i="5"/>
  <c r="F54" i="5"/>
  <c r="H53" i="5"/>
  <c r="G53" i="5"/>
  <c r="F53" i="5"/>
  <c r="H52" i="5"/>
  <c r="G52" i="5"/>
  <c r="F52" i="5"/>
  <c r="H51" i="5"/>
  <c r="G51" i="5"/>
  <c r="F51" i="5"/>
  <c r="H50" i="5"/>
  <c r="G50" i="5"/>
  <c r="F50" i="5"/>
  <c r="H49" i="5"/>
  <c r="G49" i="5"/>
  <c r="F49" i="5"/>
  <c r="H48" i="5"/>
  <c r="G48" i="5"/>
  <c r="F48" i="5"/>
  <c r="H47" i="5"/>
  <c r="G47" i="5"/>
  <c r="F47" i="5"/>
  <c r="H46" i="5"/>
  <c r="G46" i="5"/>
  <c r="F46" i="5"/>
  <c r="H45" i="5"/>
  <c r="G45" i="5"/>
  <c r="F45" i="5"/>
  <c r="H44" i="5"/>
  <c r="G44" i="5"/>
  <c r="F44" i="5"/>
  <c r="H43" i="5"/>
  <c r="G43" i="5"/>
  <c r="F43" i="5"/>
  <c r="H42" i="5"/>
  <c r="G42" i="5"/>
  <c r="F42" i="5"/>
  <c r="H41" i="5"/>
  <c r="G41" i="5"/>
  <c r="F41" i="5"/>
  <c r="H40" i="5"/>
  <c r="G40" i="5"/>
  <c r="F40" i="5"/>
  <c r="H39" i="5"/>
  <c r="G39" i="5"/>
  <c r="F39" i="5"/>
  <c r="H38" i="5"/>
  <c r="G38" i="5"/>
  <c r="F38" i="5"/>
  <c r="H37" i="5"/>
  <c r="G37" i="5"/>
  <c r="F37" i="5"/>
  <c r="H36" i="5"/>
  <c r="G36" i="5"/>
  <c r="F36" i="5"/>
  <c r="H35" i="5"/>
  <c r="G35" i="5"/>
  <c r="F35" i="5"/>
  <c r="H34" i="5"/>
  <c r="G34" i="5"/>
  <c r="F34" i="5"/>
  <c r="H33" i="5"/>
  <c r="G33" i="5"/>
  <c r="F33" i="5"/>
  <c r="H32" i="5"/>
  <c r="G32" i="5"/>
  <c r="F32" i="5"/>
  <c r="H31" i="5"/>
  <c r="G31" i="5"/>
  <c r="F31" i="5"/>
  <c r="H30" i="5"/>
  <c r="G30" i="5"/>
  <c r="F30" i="5"/>
  <c r="H29" i="5"/>
  <c r="G29" i="5"/>
  <c r="F29" i="5"/>
  <c r="H28" i="5"/>
  <c r="G28" i="5"/>
  <c r="F28" i="5"/>
  <c r="H27" i="5"/>
  <c r="G27" i="5"/>
  <c r="F27" i="5"/>
  <c r="H26" i="5"/>
  <c r="G26" i="5"/>
  <c r="F26" i="5"/>
  <c r="H25" i="5"/>
  <c r="G25" i="5"/>
  <c r="F25" i="5"/>
  <c r="H24" i="5"/>
  <c r="G24" i="5"/>
  <c r="F24" i="5"/>
  <c r="H23" i="5"/>
  <c r="G23" i="5"/>
  <c r="F23" i="5"/>
  <c r="H22" i="5"/>
  <c r="G22" i="5"/>
  <c r="F22" i="5"/>
  <c r="H21" i="5"/>
  <c r="G21" i="5"/>
  <c r="F21" i="5"/>
  <c r="H20" i="5"/>
  <c r="G20" i="5"/>
  <c r="F20" i="5"/>
  <c r="H19" i="5"/>
  <c r="G19" i="5"/>
  <c r="F19" i="5"/>
  <c r="H18" i="5"/>
  <c r="G18" i="5"/>
  <c r="F18" i="5"/>
  <c r="H17" i="5"/>
  <c r="G17" i="5"/>
  <c r="F17" i="5"/>
  <c r="H16" i="5"/>
  <c r="G16" i="5"/>
  <c r="F16" i="5"/>
  <c r="H15" i="5"/>
  <c r="G15" i="5"/>
  <c r="F15" i="5"/>
  <c r="H14" i="5"/>
  <c r="G14" i="5"/>
  <c r="F14" i="5"/>
  <c r="H13" i="5"/>
  <c r="G13" i="5"/>
  <c r="F13" i="5"/>
  <c r="H12" i="5"/>
  <c r="G12" i="5"/>
  <c r="F12" i="5"/>
  <c r="H11" i="5"/>
  <c r="G11" i="5"/>
  <c r="F11" i="5"/>
  <c r="H10" i="5"/>
  <c r="G10" i="5"/>
  <c r="F10" i="5"/>
  <c r="H9" i="5"/>
  <c r="G9" i="5"/>
  <c r="F9" i="5"/>
  <c r="H8" i="5"/>
  <c r="G8" i="5"/>
  <c r="F8" i="5"/>
  <c r="H7" i="5"/>
  <c r="G7" i="5"/>
  <c r="F7" i="5"/>
  <c r="H6" i="5"/>
  <c r="G6" i="5"/>
  <c r="F6" i="5"/>
  <c r="H5" i="5"/>
  <c r="G5" i="5"/>
  <c r="F5" i="5"/>
  <c r="H4" i="5"/>
  <c r="G4" i="5"/>
  <c r="F4" i="5"/>
  <c r="O15" i="2"/>
  <c r="N15" i="2"/>
  <c r="M15" i="2"/>
  <c r="L15" i="2"/>
  <c r="K15" i="2"/>
  <c r="J15" i="2"/>
  <c r="I15" i="2"/>
  <c r="H15" i="2"/>
  <c r="G15" i="2"/>
  <c r="F15" i="2"/>
  <c r="E15" i="2"/>
  <c r="Q15" i="2" s="1"/>
  <c r="D15" i="2"/>
  <c r="C15" i="2"/>
  <c r="O14" i="2"/>
  <c r="N14" i="2"/>
  <c r="M14" i="2"/>
  <c r="L14" i="2"/>
  <c r="K14" i="2"/>
  <c r="J14" i="2"/>
  <c r="I14" i="2"/>
  <c r="H14" i="2"/>
  <c r="G14" i="2"/>
  <c r="F14" i="2"/>
  <c r="E14" i="2"/>
  <c r="Q14" i="2" s="1"/>
  <c r="D14" i="2"/>
  <c r="C14" i="2"/>
  <c r="O13" i="2"/>
  <c r="N13" i="2"/>
  <c r="M13" i="2"/>
  <c r="L13" i="2"/>
  <c r="K13" i="2"/>
  <c r="J13" i="2"/>
  <c r="I13" i="2"/>
  <c r="H13" i="2"/>
  <c r="G13" i="2"/>
  <c r="F13" i="2"/>
  <c r="E13" i="2"/>
  <c r="Q13" i="2" s="1"/>
  <c r="D13" i="2"/>
  <c r="C13" i="2"/>
  <c r="O12" i="2"/>
  <c r="N12" i="2"/>
  <c r="M12" i="2"/>
  <c r="L12" i="2"/>
  <c r="K12" i="2"/>
  <c r="J12" i="2"/>
  <c r="I12" i="2"/>
  <c r="H12" i="2"/>
  <c r="G12" i="2"/>
  <c r="F12" i="2"/>
  <c r="E12" i="2"/>
  <c r="Q12" i="2" s="1"/>
  <c r="D12" i="2"/>
  <c r="C12" i="2"/>
  <c r="O11" i="2"/>
  <c r="N11" i="2"/>
  <c r="M11" i="2"/>
  <c r="L11" i="2"/>
  <c r="K11" i="2"/>
  <c r="J11" i="2"/>
  <c r="I11" i="2"/>
  <c r="H11" i="2"/>
  <c r="G11" i="2"/>
  <c r="F11" i="2"/>
  <c r="E11" i="2"/>
  <c r="Q11" i="2" s="1"/>
  <c r="D11" i="2"/>
  <c r="C11" i="2"/>
  <c r="O10" i="2"/>
  <c r="N10" i="2"/>
  <c r="M10" i="2"/>
  <c r="L10" i="2"/>
  <c r="K10" i="2"/>
  <c r="J10" i="2"/>
  <c r="I10" i="2"/>
  <c r="H10" i="2"/>
  <c r="G10" i="2"/>
  <c r="F10" i="2"/>
  <c r="E10" i="2"/>
  <c r="Q10" i="2" s="1"/>
  <c r="D10" i="2"/>
  <c r="C10" i="2"/>
  <c r="O9" i="2"/>
  <c r="N9" i="2"/>
  <c r="M9" i="2"/>
  <c r="L9" i="2"/>
  <c r="K9" i="2"/>
  <c r="J9" i="2"/>
  <c r="I9" i="2"/>
  <c r="H9" i="2"/>
  <c r="G9" i="2"/>
  <c r="F9" i="2"/>
  <c r="E9" i="2"/>
  <c r="Q9" i="2" s="1"/>
  <c r="D9" i="2"/>
  <c r="C9" i="2"/>
  <c r="O8" i="2"/>
  <c r="N8" i="2"/>
  <c r="M8" i="2"/>
  <c r="L8" i="2"/>
  <c r="K8" i="2"/>
  <c r="J8" i="2"/>
  <c r="I8" i="2"/>
  <c r="H8" i="2"/>
  <c r="G8" i="2"/>
  <c r="F8" i="2"/>
  <c r="E8" i="2"/>
  <c r="Q8" i="2" s="1"/>
  <c r="D8" i="2"/>
  <c r="C8" i="2"/>
  <c r="O7" i="2"/>
  <c r="N7" i="2"/>
  <c r="M7" i="2"/>
  <c r="L7" i="2"/>
  <c r="K7" i="2"/>
  <c r="J7" i="2"/>
  <c r="I7" i="2"/>
  <c r="H7" i="2"/>
  <c r="G7" i="2"/>
  <c r="F7" i="2"/>
  <c r="E7" i="2"/>
  <c r="Q7" i="2" s="1"/>
  <c r="D7" i="2"/>
  <c r="C7" i="2"/>
  <c r="O6" i="2"/>
  <c r="N6" i="2"/>
  <c r="M6" i="2"/>
  <c r="L6" i="2"/>
  <c r="K6" i="2"/>
  <c r="J6" i="2"/>
  <c r="I6" i="2"/>
  <c r="H6" i="2"/>
  <c r="G6" i="2"/>
  <c r="F6" i="2"/>
  <c r="E6" i="2"/>
  <c r="Q6" i="2" s="1"/>
  <c r="D6" i="2"/>
  <c r="C6" i="2"/>
  <c r="O5" i="2"/>
  <c r="N5" i="2"/>
  <c r="M5" i="2"/>
  <c r="L5" i="2"/>
  <c r="K5" i="2"/>
  <c r="J5" i="2"/>
  <c r="I5" i="2"/>
  <c r="H5" i="2"/>
  <c r="G5" i="2"/>
  <c r="F5" i="2"/>
  <c r="E5" i="2"/>
  <c r="Q5" i="2" s="1"/>
  <c r="D5" i="2"/>
  <c r="C5" i="2"/>
  <c r="O4" i="2"/>
  <c r="O17" i="2" s="1"/>
  <c r="N4" i="2"/>
  <c r="N17" i="2" s="1"/>
  <c r="M4" i="2"/>
  <c r="M17" i="2" s="1"/>
  <c r="L4" i="2"/>
  <c r="L17" i="2" s="1"/>
  <c r="K4" i="2"/>
  <c r="K17" i="2" s="1"/>
  <c r="J4" i="2"/>
  <c r="J17" i="2" s="1"/>
  <c r="I4" i="2"/>
  <c r="I17" i="2" s="1"/>
  <c r="H4" i="2"/>
  <c r="H17" i="2" s="1"/>
  <c r="G4" i="2"/>
  <c r="G17" i="2" s="1"/>
  <c r="F4" i="2"/>
  <c r="F17" i="2" s="1"/>
  <c r="E4" i="2"/>
  <c r="Q4" i="2" s="1"/>
  <c r="D4" i="2"/>
  <c r="D17" i="2" s="1"/>
  <c r="C4" i="2"/>
  <c r="C17" i="2" s="1"/>
  <c r="O3" i="2"/>
  <c r="N3" i="2"/>
  <c r="M3" i="2"/>
  <c r="L3" i="2"/>
  <c r="K3" i="2"/>
  <c r="J3" i="2"/>
  <c r="I3" i="2"/>
  <c r="H3" i="2"/>
  <c r="G3" i="2"/>
  <c r="F3" i="2"/>
  <c r="E17" i="2" l="1"/>
  <c r="Q17" i="2" s="1"/>
</calcChain>
</file>

<file path=xl/sharedStrings.xml><?xml version="1.0" encoding="utf-8"?>
<sst xmlns="http://schemas.openxmlformats.org/spreadsheetml/2006/main" count="8261" uniqueCount="1186">
  <si>
    <t>Month</t>
  </si>
  <si>
    <t>Number of Letters</t>
  </si>
  <si>
    <t>Letters to the Editor</t>
  </si>
  <si>
    <t>Letters to Members of Congress</t>
  </si>
  <si>
    <t>January</t>
  </si>
  <si>
    <t>February</t>
  </si>
  <si>
    <t>March</t>
  </si>
  <si>
    <t>April</t>
  </si>
  <si>
    <t>May</t>
  </si>
  <si>
    <t>June</t>
  </si>
  <si>
    <t>LTEs</t>
  </si>
  <si>
    <t>July</t>
  </si>
  <si>
    <t>August</t>
  </si>
  <si>
    <t>November</t>
  </si>
  <si>
    <t>December</t>
  </si>
  <si>
    <t>October</t>
  </si>
  <si>
    <t>September</t>
  </si>
  <si>
    <t>Total</t>
  </si>
  <si>
    <t xml:space="preserve">Prepared on: </t>
  </si>
  <si>
    <t>Outreach</t>
  </si>
  <si>
    <t>Num</t>
  </si>
  <si>
    <t>Editorial</t>
  </si>
  <si>
    <t>TV</t>
  </si>
  <si>
    <t>Article</t>
  </si>
  <si>
    <t>Radio</t>
  </si>
  <si>
    <t>Online</t>
  </si>
  <si>
    <t>EdBoard</t>
  </si>
  <si>
    <t>OpEd</t>
  </si>
  <si>
    <t>Meetings</t>
  </si>
  <si>
    <t>Meetings includes all meetings with MOC, Staff, and Others</t>
  </si>
  <si>
    <t>January 4, 2021</t>
  </si>
  <si>
    <t>Letters MOC</t>
  </si>
  <si>
    <t>Field Report Details from last 90 days</t>
  </si>
  <si>
    <t>Field Report Name</t>
  </si>
  <si>
    <t>Field Report Type</t>
  </si>
  <si>
    <t>Publication Date</t>
  </si>
  <si>
    <t>Media Title</t>
  </si>
  <si>
    <t>Link To Published Media</t>
  </si>
  <si>
    <t>City Of Publication</t>
  </si>
  <si>
    <t>Author</t>
  </si>
  <si>
    <t>Congressional District</t>
  </si>
  <si>
    <t>Outreach Event Name</t>
  </si>
  <si>
    <t>Number Of Personal Letters</t>
  </si>
  <si>
    <t>Created Date</t>
  </si>
  <si>
    <t>Ccl Submitter Email</t>
  </si>
  <si>
    <t>Text Of Media</t>
  </si>
  <si>
    <t>This sheet is a data source for the Summary sheet. It is not really useful for you to look at but is necessary for presenting the data on the other sheet.</t>
  </si>
  <si>
    <t>Total (not including Letters to MOC)</t>
  </si>
  <si>
    <t>This Year's Field Report Summary for</t>
  </si>
  <si>
    <t>Online Action by District</t>
  </si>
  <si>
    <t>Count of Action</t>
  </si>
  <si>
    <t>Action</t>
  </si>
  <si>
    <t>Grand Total</t>
  </si>
  <si>
    <t>District - MOC</t>
  </si>
  <si>
    <t>Online Action Data</t>
  </si>
  <si>
    <t>This report is not useful to look at but is essential for creating the Online Action by District report.</t>
  </si>
  <si>
    <t>Congressional District Account</t>
  </si>
  <si>
    <t>Legislator Name</t>
  </si>
  <si>
    <t>Action Type</t>
  </si>
  <si>
    <t>MonthNum</t>
  </si>
  <si>
    <t>Year</t>
  </si>
  <si>
    <t>Action Team</t>
  </si>
  <si>
    <t>Date Signed</t>
  </si>
  <si>
    <t>Delegate 1</t>
  </si>
  <si>
    <t>Delegate 2</t>
  </si>
  <si>
    <t>Endorser Type</t>
  </si>
  <si>
    <t>Mailing City</t>
  </si>
  <si>
    <t>Primary Contact Name</t>
  </si>
  <si>
    <t>Primary Contact Title</t>
  </si>
  <si>
    <t>State/province</t>
  </si>
  <si>
    <t>Status</t>
  </si>
  <si>
    <t>Website</t>
  </si>
  <si>
    <t>Endorser Name</t>
  </si>
  <si>
    <t>City</t>
  </si>
  <si>
    <t>State</t>
  </si>
  <si>
    <t>Chapter</t>
  </si>
  <si>
    <t>District</t>
  </si>
  <si>
    <t>MOC First Name</t>
  </si>
  <si>
    <t>MOC Last Name</t>
  </si>
  <si>
    <t>MOC District</t>
  </si>
  <si>
    <t>Endorser to MOC Connections</t>
  </si>
  <si>
    <t>Connection to MOC</t>
  </si>
  <si>
    <t>Endorsers Affiliated with your Chapter</t>
  </si>
  <si>
    <t>https://community.citizensclimatelobby.org/endorsements/</t>
  </si>
  <si>
    <t>Endorsers with a green background have signed a Leader's Letter Endorsement.</t>
  </si>
  <si>
    <t>https://community.citizensclimatelobby.org/endorser-program/</t>
  </si>
  <si>
    <t xml:space="preserve">For a list of potential endorsers associated with your Representative or Senators please see the next two tabs. </t>
  </si>
  <si>
    <t>Below is a list of Endorsers that are connected to the House Reps for the districts that you work with. You can see more detail and edit this information at the Endorser Program Database using the link above.</t>
  </si>
  <si>
    <t>The endorsers and potential endorsers below have been affiliated with your chapter by a delegate or the Endorser Admin team (sometimes just based on location). You can edit  them or find more info at the Endorser Program Database at the link above. To change what Chapter an Endorser is affiliated with please email: endorse@citizensclimatelobby.org</t>
  </si>
  <si>
    <t>Most of these potential endorsers have been entered based on publicly available donation data. They might give you an idea of the type of organization that is already politically engaged with your MOC and could be a good inspiration for potential endorsers to try to work with. You can edit info for any of these endorsers at the link Endorser Program Database  above.</t>
  </si>
  <si>
    <t>Public Position On Climate Action</t>
  </si>
  <si>
    <t xml:space="preserve">These are actions taken by members of your Chpater online via CCL's websites to contact congress (email, phone call, and tweet). </t>
  </si>
  <si>
    <t>Chart shows each type of action for each month for each MOC. It may include MOC outside your region if your members have contacted them online via our website.</t>
  </si>
  <si>
    <t>Phone to MOC</t>
  </si>
  <si>
    <t>Phone Calls to Members of Congress</t>
  </si>
  <si>
    <t>Number of Calls</t>
  </si>
  <si>
    <t>State-Level Action</t>
  </si>
  <si>
    <t>202012-278091</t>
  </si>
  <si>
    <t>Meeting with House Staff</t>
  </si>
  <si>
    <t>202012-273235</t>
  </si>
  <si>
    <t>1 Phone call(s) sent via Softedge</t>
  </si>
  <si>
    <t>tony+softedge@citizensclimate.org</t>
  </si>
  <si>
    <t>Phone Calls to MOC</t>
  </si>
  <si>
    <t>202012-271596</t>
  </si>
  <si>
    <t>TN02</t>
  </si>
  <si>
    <t>jan.berry@cclvolunteer.org</t>
  </si>
  <si>
    <t>TNJR</t>
  </si>
  <si>
    <t>Meeting with Senate Staff</t>
  </si>
  <si>
    <t>dtandkh@hotmail.com</t>
  </si>
  <si>
    <t>202012-278521</t>
  </si>
  <si>
    <t>Chet Hunt</t>
  </si>
  <si>
    <t>Signed</t>
  </si>
  <si>
    <t>Jeanette Berry</t>
  </si>
  <si>
    <t>Knoxville</t>
  </si>
  <si>
    <t>Tennessee</t>
  </si>
  <si>
    <t>Associate Professor</t>
  </si>
  <si>
    <t>Adjunct Professor</t>
  </si>
  <si>
    <t>http://</t>
  </si>
  <si>
    <t>Charles Sims</t>
  </si>
  <si>
    <t>Professor of Sustainable Development, retired</t>
  </si>
  <si>
    <t>TN</t>
  </si>
  <si>
    <t>Donald Huisingh</t>
  </si>
  <si>
    <t>NY Southern Finger Lakes</t>
  </si>
  <si>
    <t>Individual</t>
  </si>
  <si>
    <t>Business Climate Leaders</t>
  </si>
  <si>
    <t>MD06</t>
  </si>
  <si>
    <t>Fleischmann</t>
  </si>
  <si>
    <t>Chuck</t>
  </si>
  <si>
    <t>www.lockheedmartin.com</t>
  </si>
  <si>
    <t>Senior Manager, Corporate Sustainability</t>
  </si>
  <si>
    <t>Tim</t>
  </si>
  <si>
    <t>Burchett</t>
  </si>
  <si>
    <t>VA</t>
  </si>
  <si>
    <t>Grasstops Engagement</t>
  </si>
  <si>
    <t>Raheem Cash</t>
  </si>
  <si>
    <t>MC Lean</t>
  </si>
  <si>
    <t>Responsive and Engaged</t>
  </si>
  <si>
    <t>Lockheed Martin</t>
  </si>
  <si>
    <t>Organizational</t>
  </si>
  <si>
    <t>Exelon Corporation</t>
  </si>
  <si>
    <t>Blackburn</t>
  </si>
  <si>
    <t>IL07</t>
  </si>
  <si>
    <t>Chicago</t>
  </si>
  <si>
    <t>IL</t>
  </si>
  <si>
    <t>David Brown</t>
  </si>
  <si>
    <t>Senior Vice President - Federal Government Affairs and Public Policy</t>
  </si>
  <si>
    <t>http://exeloncorp.com</t>
  </si>
  <si>
    <t>Major Donor To</t>
  </si>
  <si>
    <t>Lamar</t>
  </si>
  <si>
    <t>Alexander</t>
  </si>
  <si>
    <t>Rob Kaufman</t>
  </si>
  <si>
    <t>Marsha</t>
  </si>
  <si>
    <t>Vice President, Environmental Regulatory Affairs</t>
  </si>
  <si>
    <t>Koch Industries</t>
  </si>
  <si>
    <t>James Hopf</t>
  </si>
  <si>
    <t>Ben Pendergrass</t>
  </si>
  <si>
    <t>Supports Energy Innovation and Carbon Dividend Act</t>
  </si>
  <si>
    <t>Rep. Tim Burchett</t>
  </si>
  <si>
    <t>Sen. Marsha W. Blackburn</t>
  </si>
  <si>
    <t>Sen. Lamar Alexander</t>
  </si>
  <si>
    <t>TN Knoxville</t>
  </si>
  <si>
    <t>202012-273234</t>
  </si>
  <si>
    <t>202012-272919</t>
  </si>
  <si>
    <t>202012-272918</t>
  </si>
  <si>
    <t>202012-271775</t>
  </si>
  <si>
    <t>202012-271774</t>
  </si>
  <si>
    <t>202012-271597</t>
  </si>
  <si>
    <t>202011-270504</t>
  </si>
  <si>
    <t>Call made via Monthly Calling Campaign</t>
  </si>
  <si>
    <t>202011-270505</t>
  </si>
  <si>
    <t>202011-270005</t>
  </si>
  <si>
    <t>Personal Letters To MOC</t>
  </si>
  <si>
    <t>TNSR</t>
  </si>
  <si>
    <t>1 Email(s) sent via Softedge</t>
  </si>
  <si>
    <t>202011-270007</t>
  </si>
  <si>
    <t>202011-270006</t>
  </si>
  <si>
    <t>202011-267680</t>
  </si>
  <si>
    <t>202011-267682</t>
  </si>
  <si>
    <t>202011-267681</t>
  </si>
  <si>
    <t>202011-267677</t>
  </si>
  <si>
    <t>202011-267679</t>
  </si>
  <si>
    <t>202011-267678</t>
  </si>
  <si>
    <t>202011-267493</t>
  </si>
  <si>
    <t>202011-267494</t>
  </si>
  <si>
    <t>202011-267118</t>
  </si>
  <si>
    <t>202011-267120</t>
  </si>
  <si>
    <t>202011-267119</t>
  </si>
  <si>
    <t>202010-261874</t>
  </si>
  <si>
    <t>202010-261876</t>
  </si>
  <si>
    <t>202010-261875</t>
  </si>
  <si>
    <t>202010-261700</t>
  </si>
  <si>
    <t>Generic</t>
  </si>
  <si>
    <t>CCL information emailed to candidate for Congressional seat</t>
  </si>
  <si>
    <t>202010-261133</t>
  </si>
  <si>
    <t>EN-ROADS Workshop</t>
  </si>
  <si>
    <t>202010-264913</t>
  </si>
  <si>
    <t>Meg Gorman</t>
  </si>
  <si>
    <t>marty.pierce@ix.netcom.com</t>
  </si>
  <si>
    <t>Greenback</t>
  </si>
  <si>
    <t>President Elect</t>
  </si>
  <si>
    <t>Lick Skillet Farm</t>
  </si>
  <si>
    <t>New Market</t>
  </si>
  <si>
    <t>shannon miller</t>
  </si>
  <si>
    <t>farmer</t>
  </si>
  <si>
    <t>http://lickskillet.farm</t>
  </si>
  <si>
    <t>Christian Vossler</t>
  </si>
  <si>
    <t>Andrea Zink</t>
  </si>
  <si>
    <t>Professor of Economics</t>
  </si>
  <si>
    <t>Mona Papes, Ph.D.</t>
  </si>
  <si>
    <t>No Contact</t>
  </si>
  <si>
    <t>Jan Berry</t>
  </si>
  <si>
    <t>Assistant Professor</t>
  </si>
  <si>
    <t>Acknowledges Risk</t>
  </si>
  <si>
    <t>Tennessee Interfaith Power and Light</t>
  </si>
  <si>
    <t>Donna Campbell</t>
  </si>
  <si>
    <t>Betsy Garber</t>
  </si>
  <si>
    <t>President</t>
  </si>
  <si>
    <t>https://www.tennipl.org/</t>
  </si>
  <si>
    <t>Three Rivers Market</t>
  </si>
  <si>
    <t>Brady Watson</t>
  </si>
  <si>
    <t>Miranda Phillips</t>
  </si>
  <si>
    <t>Taking action to reduce emissions</t>
  </si>
  <si>
    <t>National Association of Realtors (NAR)</t>
  </si>
  <si>
    <t>Contacted</t>
  </si>
  <si>
    <t>Washington</t>
  </si>
  <si>
    <t>Joe Ventrone</t>
  </si>
  <si>
    <t>Vice President, Regulatory &amp; Industry Relations</t>
  </si>
  <si>
    <t>http://www.realtor.org</t>
  </si>
  <si>
    <t>George Tully</t>
  </si>
  <si>
    <t>Rebecca Keller</t>
  </si>
  <si>
    <t>Silent</t>
  </si>
  <si>
    <t>Clayton Homes</t>
  </si>
  <si>
    <t>Grayson Bmw</t>
  </si>
  <si>
    <t>John H Daniel</t>
  </si>
  <si>
    <t>Pilot Corp</t>
  </si>
  <si>
    <t>Radio Systems Corp</t>
  </si>
  <si>
    <t>Maryville College</t>
  </si>
  <si>
    <t>Maryville</t>
  </si>
  <si>
    <t>http://www.maryvillecollege.edu/</t>
  </si>
  <si>
    <t>21st Mortgage</t>
  </si>
  <si>
    <t>Deroyal</t>
  </si>
  <si>
    <t>Phillips Consumer Electronics</t>
  </si>
  <si>
    <t>Ucor</t>
  </si>
  <si>
    <t>Higher Education</t>
  </si>
  <si>
    <t>Claiborne County, TN</t>
  </si>
  <si>
    <t>Municipal</t>
  </si>
  <si>
    <t>Loudon County, TN</t>
  </si>
  <si>
    <t>Campbell County, TN</t>
  </si>
  <si>
    <t>Knox County, TN</t>
  </si>
  <si>
    <t>Jefferson County, TN</t>
  </si>
  <si>
    <t>Grainger County, TN</t>
  </si>
  <si>
    <t>Blount County, TN</t>
  </si>
  <si>
    <t>Morristown, TN</t>
  </si>
  <si>
    <t>Morristown</t>
  </si>
  <si>
    <t>Farragut, TN</t>
  </si>
  <si>
    <t>Farragut</t>
  </si>
  <si>
    <t>Maryville, TN</t>
  </si>
  <si>
    <t>Knoxville, TN</t>
  </si>
  <si>
    <t>Loudon, TN</t>
  </si>
  <si>
    <t>Loudon</t>
  </si>
  <si>
    <t>Jefferson City, TN</t>
  </si>
  <si>
    <t>Jefferson City</t>
  </si>
  <si>
    <t>Lenoir City, TN</t>
  </si>
  <si>
    <t>Lenoir City</t>
  </si>
  <si>
    <t>Alcoa, TN</t>
  </si>
  <si>
    <t>Alcoa</t>
  </si>
  <si>
    <t>Anderson County Chamber of Commerce  Clinton</t>
  </si>
  <si>
    <t>Anderson County</t>
  </si>
  <si>
    <t>http://www.andersoncountychamber.org/</t>
  </si>
  <si>
    <t>Claiborne County Chamber of Commerce</t>
  </si>
  <si>
    <t>Claiborne County</t>
  </si>
  <si>
    <t>http://www.claibornecounty.com/</t>
  </si>
  <si>
    <t>Seymour-South Knoxville Chamber of Commerce</t>
  </si>
  <si>
    <t>Blount county</t>
  </si>
  <si>
    <t>http://www.seymourtn.org/</t>
  </si>
  <si>
    <t>Farragut West Knox Chamber of Commerce</t>
  </si>
  <si>
    <t>http://www.farragutchamber.com/</t>
  </si>
  <si>
    <t>Jefferson County Chamber of Commerce</t>
  </si>
  <si>
    <t>Jefferson County</t>
  </si>
  <si>
    <t>http://www.jefferson-tn-chamber.org/</t>
  </si>
  <si>
    <t>Loudon County Chamber of Commerce</t>
  </si>
  <si>
    <t>Loudon County</t>
  </si>
  <si>
    <t>http://www.loudoncountychamber.com/</t>
  </si>
  <si>
    <t>Knoxville Chamber of Commerce</t>
  </si>
  <si>
    <t>http://www.knoxvillechamber.com/</t>
  </si>
  <si>
    <t>Morristown Area Chamber of Commerce</t>
  </si>
  <si>
    <t>http://www.morristownchamber.com/</t>
  </si>
  <si>
    <t>Townsend Chamber of Commerce</t>
  </si>
  <si>
    <t>Townsend</t>
  </si>
  <si>
    <t>http://www.townsendchamber.org/</t>
  </si>
  <si>
    <t>Blount County Chamber of Commerce</t>
  </si>
  <si>
    <t>Blount County</t>
  </si>
  <si>
    <t>http://www.blountchamber.com/</t>
  </si>
  <si>
    <t>Deroyal Industries</t>
  </si>
  <si>
    <t>deroyal.com</t>
  </si>
  <si>
    <t>Ridgeview Psychiatric Hospital</t>
  </si>
  <si>
    <t>Oak Ridge</t>
  </si>
  <si>
    <t>ridgeviewresources.com</t>
  </si>
  <si>
    <t>H T Hackney Co</t>
  </si>
  <si>
    <t>hthackney.com</t>
  </si>
  <si>
    <t>Ruby Tuesday Inc</t>
  </si>
  <si>
    <t>rubytuesday.com</t>
  </si>
  <si>
    <t>Tennessee Valley Authority</t>
  </si>
  <si>
    <t>tva-d.info</t>
  </si>
  <si>
    <t>NGK Metals Corp</t>
  </si>
  <si>
    <t>Sweetwater</t>
  </si>
  <si>
    <t>ngkmetals.com</t>
  </si>
  <si>
    <t>Calloway Oil Co</t>
  </si>
  <si>
    <t>ezstop.net</t>
  </si>
  <si>
    <t>Home Federal Bank Of Tennessee</t>
  </si>
  <si>
    <t>homefederalbanktn.com</t>
  </si>
  <si>
    <t>Buddy's Bar-B-Q Corp Office</t>
  </si>
  <si>
    <t>buddysbarbq.com</t>
  </si>
  <si>
    <t>Helen Ross Mc Nabb Ctr</t>
  </si>
  <si>
    <t>mcnabbcenter.org</t>
  </si>
  <si>
    <t>Smart Financial Inc</t>
  </si>
  <si>
    <t>smartfinancialinc.com</t>
  </si>
  <si>
    <t>Restoration Services Inc</t>
  </si>
  <si>
    <t>rsienv.com</t>
  </si>
  <si>
    <t>Blount Memorial Hospital</t>
  </si>
  <si>
    <t>blountmemorial.org</t>
  </si>
  <si>
    <t>Weigel's Inc</t>
  </si>
  <si>
    <t>Powell</t>
  </si>
  <si>
    <t>weigels.com</t>
  </si>
  <si>
    <t>Edison Learning</t>
  </si>
  <si>
    <t>edisonlearning.com</t>
  </si>
  <si>
    <t>Anderson Media Corp</t>
  </si>
  <si>
    <t>andersonmediacorp.com</t>
  </si>
  <si>
    <t>East TN Children's Hospital</t>
  </si>
  <si>
    <t>etch.com</t>
  </si>
  <si>
    <t>Team Health Holdings Inc</t>
  </si>
  <si>
    <t>http://teamhealth.com</t>
  </si>
  <si>
    <t>Regal Entertainment Group</t>
  </si>
  <si>
    <t>http://regmovies.com</t>
  </si>
  <si>
    <t>Scripps Networks Interactive</t>
  </si>
  <si>
    <t>http://scrippsnetworksinteractive.com</t>
  </si>
  <si>
    <t>Chattanooga Orthopaedic Group</t>
  </si>
  <si>
    <t>Chattanooga</t>
  </si>
  <si>
    <t>TN03</t>
  </si>
  <si>
    <t>Center for Sports Medicine</t>
  </si>
  <si>
    <t>Harrison</t>
  </si>
  <si>
    <t>Mountain View Ford</t>
  </si>
  <si>
    <t>Lookout Mtn</t>
  </si>
  <si>
    <t>Patten &amp; Patten</t>
  </si>
  <si>
    <t>Lookout Mountain</t>
  </si>
  <si>
    <t>Pointer Management</t>
  </si>
  <si>
    <t>Berry Construction Co</t>
  </si>
  <si>
    <t>Signal Mountain</t>
  </si>
  <si>
    <t>Hall &amp; Assoc</t>
  </si>
  <si>
    <t>Joseph DeCosimo &amp; Co</t>
  </si>
  <si>
    <t>RPM &amp; Assoc</t>
  </si>
  <si>
    <t>Franklin L Haney Co</t>
  </si>
  <si>
    <t>M&amp;M Industries</t>
  </si>
  <si>
    <t>ultimatepail.com</t>
  </si>
  <si>
    <t>Olan Mills Photography</t>
  </si>
  <si>
    <t>Burner Systems International</t>
  </si>
  <si>
    <t>Ooltewah</t>
  </si>
  <si>
    <t>Spectra Tech</t>
  </si>
  <si>
    <t>Blue Cross/Blue Shield</t>
  </si>
  <si>
    <t>Ardmore</t>
  </si>
  <si>
    <t>PA</t>
  </si>
  <si>
    <t>PA05</t>
  </si>
  <si>
    <t>McKee Foods</t>
  </si>
  <si>
    <t>mckeefoods.com</t>
  </si>
  <si>
    <t>Wright Brothers Construction</t>
  </si>
  <si>
    <t>Cleveland</t>
  </si>
  <si>
    <t>TN04</t>
  </si>
  <si>
    <t>Unum Group</t>
  </si>
  <si>
    <t>Hixson</t>
  </si>
  <si>
    <t>unum.com</t>
  </si>
  <si>
    <t>Haury &amp; Smith Contractors</t>
  </si>
  <si>
    <t>Nashville</t>
  </si>
  <si>
    <t>TN05</t>
  </si>
  <si>
    <t>Gibco Construction</t>
  </si>
  <si>
    <t>Bechtel Corporation</t>
  </si>
  <si>
    <t>San Francisco</t>
  </si>
  <si>
    <t>Po Yan Ho</t>
  </si>
  <si>
    <t>www.bechtel.com</t>
  </si>
  <si>
    <t>CA12</t>
  </si>
  <si>
    <t>Team Oil</t>
  </si>
  <si>
    <t>Peter Bryn</t>
  </si>
  <si>
    <t>Check Into Cash</t>
  </si>
  <si>
    <t>checkintocash.com</t>
  </si>
  <si>
    <t>Federation of American Hospitals</t>
  </si>
  <si>
    <t>DC</t>
  </si>
  <si>
    <t>DC00</t>
  </si>
  <si>
    <t>Fedex Corp</t>
  </si>
  <si>
    <t>Memphis</t>
  </si>
  <si>
    <t>http://fedex.com</t>
  </si>
  <si>
    <t>TN08</t>
  </si>
  <si>
    <t>HCA Inc</t>
  </si>
  <si>
    <t>http://hcahealthcare.com</t>
  </si>
  <si>
    <t>Freedom Project</t>
  </si>
  <si>
    <t>Majority Cmte PAC</t>
  </si>
  <si>
    <t>Jones Management Services</t>
  </si>
  <si>
    <t>American Bankers Association</t>
  </si>
  <si>
    <t>http://www.aba.com/</t>
  </si>
  <si>
    <t>DC Washington</t>
  </si>
  <si>
    <t>Erica Flock</t>
  </si>
  <si>
    <t>Northrop Grumman</t>
  </si>
  <si>
    <t>Falls Church</t>
  </si>
  <si>
    <t>http://northropgrumman.com</t>
  </si>
  <si>
    <t>VA08</t>
  </si>
  <si>
    <t>Centrus Energy</t>
  </si>
  <si>
    <t>Mclean</t>
  </si>
  <si>
    <t>Corrections Corp of America</t>
  </si>
  <si>
    <t>Sanofi</t>
  </si>
  <si>
    <t>Raleigh</t>
  </si>
  <si>
    <t>NC</t>
  </si>
  <si>
    <t>NC02</t>
  </si>
  <si>
    <t>Ingram Barge Co</t>
  </si>
  <si>
    <t>Independent Healthcare Propert</t>
  </si>
  <si>
    <t>Georgetown</t>
  </si>
  <si>
    <t>Ingram Industries</t>
  </si>
  <si>
    <t>ingrambarge.com</t>
  </si>
  <si>
    <t>Eye of the Tiger PAC</t>
  </si>
  <si>
    <t>AT&amp;T Inc.</t>
  </si>
  <si>
    <t>Dallas</t>
  </si>
  <si>
    <t>TX</t>
  </si>
  <si>
    <t>http://att.com</t>
  </si>
  <si>
    <t>TX30</t>
  </si>
  <si>
    <t>Ann Drumm</t>
  </si>
  <si>
    <t>PricewaterhouseCoopers LLP</t>
  </si>
  <si>
    <t>New York</t>
  </si>
  <si>
    <t>NY</t>
  </si>
  <si>
    <t>Calls for Price on Carbon</t>
  </si>
  <si>
    <t>Every Republican is Crucial PAC</t>
  </si>
  <si>
    <t>DISH Network</t>
  </si>
  <si>
    <t>Greenwood Village</t>
  </si>
  <si>
    <t>CO</t>
  </si>
  <si>
    <t>dish.com</t>
  </si>
  <si>
    <t>CO04</t>
  </si>
  <si>
    <t>Vanderbilt University</t>
  </si>
  <si>
    <t>vanderbiltstudentgovernment.org</t>
  </si>
  <si>
    <t>Baker, Donelson et al</t>
  </si>
  <si>
    <t>VA11</t>
  </si>
  <si>
    <t>National Association of Insurance &amp; Financial Advisors</t>
  </si>
  <si>
    <t>Raytheon</t>
  </si>
  <si>
    <t>Waltham</t>
  </si>
  <si>
    <t>MA</t>
  </si>
  <si>
    <t>http://raytheon.com</t>
  </si>
  <si>
    <t>MA05</t>
  </si>
  <si>
    <t>EnergySolutions Inc</t>
  </si>
  <si>
    <t>Polsinelli PC</t>
  </si>
  <si>
    <t>Leawood</t>
  </si>
  <si>
    <t>KS</t>
  </si>
  <si>
    <t>KS03</t>
  </si>
  <si>
    <t>UPS</t>
  </si>
  <si>
    <t>National Beer Wholesalers Association</t>
  </si>
  <si>
    <t>HealthSouth Corp</t>
  </si>
  <si>
    <t>Birmingham</t>
  </si>
  <si>
    <t>AL</t>
  </si>
  <si>
    <t>healthsouth.com</t>
  </si>
  <si>
    <t>AL06</t>
  </si>
  <si>
    <t>Roane County, TN</t>
  </si>
  <si>
    <t>Union County, TN</t>
  </si>
  <si>
    <t>Bradley County, TN</t>
  </si>
  <si>
    <t>Morgan County, TN</t>
  </si>
  <si>
    <t>Hamilton County, TN</t>
  </si>
  <si>
    <t>Scott County, TN</t>
  </si>
  <si>
    <t>Anderson County, TN</t>
  </si>
  <si>
    <t>Polk County, TN</t>
  </si>
  <si>
    <t>McMinn County, TN</t>
  </si>
  <si>
    <t>Monroe County, TN</t>
  </si>
  <si>
    <t>Clinton, TN</t>
  </si>
  <si>
    <t>Clinton</t>
  </si>
  <si>
    <t>Collegedale, TN</t>
  </si>
  <si>
    <t>Collegedale</t>
  </si>
  <si>
    <t>Red Bank, TN</t>
  </si>
  <si>
    <t>Red Bank</t>
  </si>
  <si>
    <t>Soddy-Daisy, TN</t>
  </si>
  <si>
    <t>Soddy-Daisy</t>
  </si>
  <si>
    <t>Athens, TN</t>
  </si>
  <si>
    <t>Athens</t>
  </si>
  <si>
    <t>Chattanooga, TN</t>
  </si>
  <si>
    <t>Oak Ridge, TN</t>
  </si>
  <si>
    <t>East Ridge, TN</t>
  </si>
  <si>
    <t>East Ridge</t>
  </si>
  <si>
    <t>Rockwood, TN</t>
  </si>
  <si>
    <t>Rockwood</t>
  </si>
  <si>
    <t>Signal Mountain, TN</t>
  </si>
  <si>
    <t>Sweetwater, TN</t>
  </si>
  <si>
    <t>Kingston, TN</t>
  </si>
  <si>
    <t>Kingston</t>
  </si>
  <si>
    <t>Harriman, TN</t>
  </si>
  <si>
    <t>Harriman</t>
  </si>
  <si>
    <t>La Follette, TN</t>
  </si>
  <si>
    <t>La Follette</t>
  </si>
  <si>
    <t>Roane Alliance - Roane County</t>
  </si>
  <si>
    <t>Roane county</t>
  </si>
  <si>
    <t>http://www.roanealliance.org/</t>
  </si>
  <si>
    <t>Monroe County Chamber of Commerce</t>
  </si>
  <si>
    <t>Monroe County</t>
  </si>
  <si>
    <t>http://www.monroecountychamber.org/</t>
  </si>
  <si>
    <t>Athens Area Chamber of Commerce</t>
  </si>
  <si>
    <t>http://www.athenschamber.org/</t>
  </si>
  <si>
    <t>Chattanooga Area Chamber of Commerce</t>
  </si>
  <si>
    <t>http://www.chattanoogachamber.com/</t>
  </si>
  <si>
    <t>Oak Ridge Chamber of Commerce</t>
  </si>
  <si>
    <t>http://www.orcc.org/</t>
  </si>
  <si>
    <t>Sweetwater Chamber of Commerce</t>
  </si>
  <si>
    <t>http://www.visitsweetwater.com/</t>
  </si>
  <si>
    <t>Miller &amp; Martin Pllc</t>
  </si>
  <si>
    <t>millermartin.com</t>
  </si>
  <si>
    <t>Astec Industries Inc</t>
  </si>
  <si>
    <t>astecindustries.com</t>
  </si>
  <si>
    <t>Life Care Ctr Of America</t>
  </si>
  <si>
    <t>lcca.com</t>
  </si>
  <si>
    <t>PI Inc</t>
  </si>
  <si>
    <t>pi-inc.com</t>
  </si>
  <si>
    <t>CBL &amp; Assoc Properties Inc</t>
  </si>
  <si>
    <t>cblproperties.com</t>
  </si>
  <si>
    <t>First Volunteer Corp</t>
  </si>
  <si>
    <t>firstvolunteer.com</t>
  </si>
  <si>
    <t>US Xpress Enterprises Inc</t>
  </si>
  <si>
    <t>usxpress.com</t>
  </si>
  <si>
    <t>Covenant Transportation Group</t>
  </si>
  <si>
    <t>ctgcompanies.com</t>
  </si>
  <si>
    <t>Techmer PM LLC</t>
  </si>
  <si>
    <t>techmerpm.com</t>
  </si>
  <si>
    <t>Siskin Hospital-Physical Rehab</t>
  </si>
  <si>
    <t>siskinrehab.org</t>
  </si>
  <si>
    <t>Erlanger Health System</t>
  </si>
  <si>
    <t>erlanger.org</t>
  </si>
  <si>
    <t>Miller Industries Inc</t>
  </si>
  <si>
    <t>millerind.com</t>
  </si>
  <si>
    <t>Jackson Furniture Industries</t>
  </si>
  <si>
    <t>catnapper.com</t>
  </si>
  <si>
    <t>Peter Fiekowsky</t>
  </si>
  <si>
    <t>Bob</t>
  </si>
  <si>
    <t>Corker</t>
  </si>
  <si>
    <t>Nashville, TN</t>
  </si>
  <si>
    <t>https://www.nashville.gov/Metro-Council.aspx</t>
  </si>
  <si>
    <t>Located in District</t>
  </si>
  <si>
    <t>TN Nashville</t>
  </si>
  <si>
    <t>Duke Energy</t>
  </si>
  <si>
    <t>Charlotte</t>
  </si>
  <si>
    <t>http://www.duke-energy.com/</t>
  </si>
  <si>
    <t>NC09</t>
  </si>
  <si>
    <t>Coal Country</t>
  </si>
  <si>
    <t>NC Asheville</t>
  </si>
  <si>
    <t>James Tolbert</t>
  </si>
  <si>
    <t>Calls for some action on climate</t>
  </si>
  <si>
    <t>Honeywell International</t>
  </si>
  <si>
    <t>Morris Plains</t>
  </si>
  <si>
    <t>AZ</t>
  </si>
  <si>
    <t>http://www.honeywell.com/</t>
  </si>
  <si>
    <t>NJ11</t>
  </si>
  <si>
    <t>Wharton Sinkler</t>
  </si>
  <si>
    <t>Google Inc.</t>
  </si>
  <si>
    <t>Mountain View</t>
  </si>
  <si>
    <t>Kathy Cooper</t>
  </si>
  <si>
    <t>Product Manager at Google[x]</t>
  </si>
  <si>
    <t>https://www.google.com/green/</t>
  </si>
  <si>
    <t>CA18</t>
  </si>
  <si>
    <t>CA Silicon Valley North</t>
  </si>
  <si>
    <t>Karl Danz</t>
  </si>
  <si>
    <t>Steve Hams</t>
  </si>
  <si>
    <t>International Paper</t>
  </si>
  <si>
    <t>Collierville</t>
  </si>
  <si>
    <t>http://internationalpaper.com</t>
  </si>
  <si>
    <t>National Republican Senatorial Cmte</t>
  </si>
  <si>
    <t>National Amusements Inc</t>
  </si>
  <si>
    <t>Los Angeles</t>
  </si>
  <si>
    <t>CA</t>
  </si>
  <si>
    <t>CA28</t>
  </si>
  <si>
    <t>Comcast Corp</t>
  </si>
  <si>
    <t>Philadelphia</t>
  </si>
  <si>
    <t>http://comcast.com</t>
  </si>
  <si>
    <t>PA03</t>
  </si>
  <si>
    <t>Hercules Holding</t>
  </si>
  <si>
    <t>Community Health Systems</t>
  </si>
  <si>
    <t>chs.net</t>
  </si>
  <si>
    <t>TN07</t>
  </si>
  <si>
    <t>Regions Financial</t>
  </si>
  <si>
    <t>http://regions.com</t>
  </si>
  <si>
    <t>AL07</t>
  </si>
  <si>
    <t>Amgen Inc</t>
  </si>
  <si>
    <t>Newbury Park</t>
  </si>
  <si>
    <t>http://amgen.com</t>
  </si>
  <si>
    <t>CA26</t>
  </si>
  <si>
    <t>Altria Group</t>
  </si>
  <si>
    <t>altria.com</t>
  </si>
  <si>
    <t>VA03</t>
  </si>
  <si>
    <t>Eastman Chemical</t>
  </si>
  <si>
    <t>Kingsport</t>
  </si>
  <si>
    <t>eastman.com</t>
  </si>
  <si>
    <t>TN01</t>
  </si>
  <si>
    <t>Woodbranch Investments</t>
  </si>
  <si>
    <t>NY12</t>
  </si>
  <si>
    <t>Pfizer, Inc.</t>
  </si>
  <si>
    <t>new york</t>
  </si>
  <si>
    <t>pfizer.com</t>
  </si>
  <si>
    <t>Health</t>
  </si>
  <si>
    <t>Lori Byron</t>
  </si>
  <si>
    <t>Home Depot</t>
  </si>
  <si>
    <t>Atlanta</t>
  </si>
  <si>
    <t>GA</t>
  </si>
  <si>
    <t>http://homedepot.com</t>
  </si>
  <si>
    <t>GA06</t>
  </si>
  <si>
    <t>Harold Hedelman</t>
  </si>
  <si>
    <t>Blackstone Group</t>
  </si>
  <si>
    <t>Short Hills</t>
  </si>
  <si>
    <t>NJ</t>
  </si>
  <si>
    <t>http://blackstone.com</t>
  </si>
  <si>
    <t>General Atomics</t>
  </si>
  <si>
    <t>Acadia Healthcare</t>
  </si>
  <si>
    <t>Brentwood</t>
  </si>
  <si>
    <t>Wal-Mart Stores</t>
  </si>
  <si>
    <t>Bentonville</t>
  </si>
  <si>
    <t>AR</t>
  </si>
  <si>
    <t>http://walmart.com</t>
  </si>
  <si>
    <t>AR03</t>
  </si>
  <si>
    <t>Cigna Corp</t>
  </si>
  <si>
    <t>http://cigna.com</t>
  </si>
  <si>
    <t>CT01</t>
  </si>
  <si>
    <t>Ryman Hospitality Properties</t>
  </si>
  <si>
    <t>rymanhp.com</t>
  </si>
  <si>
    <t>Anthem Inc</t>
  </si>
  <si>
    <t>Indianapolis</t>
  </si>
  <si>
    <t>IN</t>
  </si>
  <si>
    <t>http://antheminc.com</t>
  </si>
  <si>
    <t>IN07</t>
  </si>
  <si>
    <t>AutoZone Inc</t>
  </si>
  <si>
    <t>http://autozone.com</t>
  </si>
  <si>
    <t>TN09</t>
  </si>
  <si>
    <t>Automotive Free International Trade PAC</t>
  </si>
  <si>
    <t>BAE Systems</t>
  </si>
  <si>
    <t>Deloitte</t>
  </si>
  <si>
    <t>AmerisourceBergen Corp</t>
  </si>
  <si>
    <t>Newtown Square</t>
  </si>
  <si>
    <t>amerisourcebergen.com</t>
  </si>
  <si>
    <t>PA06</t>
  </si>
  <si>
    <t>American Hospital Association</t>
  </si>
  <si>
    <t>WI</t>
  </si>
  <si>
    <t>Priya Bathija</t>
  </si>
  <si>
    <t>Senior Director of Health Policy</t>
  </si>
  <si>
    <t>http://www.aha.org/</t>
  </si>
  <si>
    <t>General Electric</t>
  </si>
  <si>
    <t>Boston</t>
  </si>
  <si>
    <t>CT</t>
  </si>
  <si>
    <t>http://ge.com</t>
  </si>
  <si>
    <t>MA08</t>
  </si>
  <si>
    <t>Paul Miller Construction</t>
  </si>
  <si>
    <t>Thompsonville</t>
  </si>
  <si>
    <t>IL12</t>
  </si>
  <si>
    <t>Boyle Investment Co</t>
  </si>
  <si>
    <t>Jennmar Corp</t>
  </si>
  <si>
    <t>Pittsburgh</t>
  </si>
  <si>
    <t>PA17</t>
  </si>
  <si>
    <t>International Council of Shopping Cntrs</t>
  </si>
  <si>
    <t>American College of Radiology</t>
  </si>
  <si>
    <t>National Education Association</t>
  </si>
  <si>
    <t>http://www.nea.org/</t>
  </si>
  <si>
    <t>Murray Energy</t>
  </si>
  <si>
    <t>Beachwood</t>
  </si>
  <si>
    <t>OH</t>
  </si>
  <si>
    <t>OH11</t>
  </si>
  <si>
    <t>AstraZeneca Pharmaceuticals</t>
  </si>
  <si>
    <t>Wilmington</t>
  </si>
  <si>
    <t>DE</t>
  </si>
  <si>
    <t>astrazeneca-us.com</t>
  </si>
  <si>
    <t>DE00</t>
  </si>
  <si>
    <t>Bridgepoint Education</t>
  </si>
  <si>
    <t>Sembler Co</t>
  </si>
  <si>
    <t>St Petersburg</t>
  </si>
  <si>
    <t>FL</t>
  </si>
  <si>
    <t>FL13</t>
  </si>
  <si>
    <t>Bedford County, TN</t>
  </si>
  <si>
    <t>Benton County, TN</t>
  </si>
  <si>
    <t>Bledsoe County, TN</t>
  </si>
  <si>
    <t>Cannon County, TN</t>
  </si>
  <si>
    <t>Carroll County, TN</t>
  </si>
  <si>
    <t>Carter County, TN</t>
  </si>
  <si>
    <t>Cheatham County, TN</t>
  </si>
  <si>
    <t>Chester County, TN</t>
  </si>
  <si>
    <t>Clay County, TN</t>
  </si>
  <si>
    <t>Cocke County, TN</t>
  </si>
  <si>
    <t>Coffee County, TN</t>
  </si>
  <si>
    <t>Crockett County, TN</t>
  </si>
  <si>
    <t>Cumberland County, TN</t>
  </si>
  <si>
    <t>Davidson County, TN</t>
  </si>
  <si>
    <t>Decatur County, TN</t>
  </si>
  <si>
    <t>DeKalb County, TN</t>
  </si>
  <si>
    <t>Dickson County, TN</t>
  </si>
  <si>
    <t>Dyer County, TN</t>
  </si>
  <si>
    <t>Fayette County, TN</t>
  </si>
  <si>
    <t>Fentress County, TN</t>
  </si>
  <si>
    <t>Franklin County, TN</t>
  </si>
  <si>
    <t>Gibson County, TN</t>
  </si>
  <si>
    <t>Giles County, TN</t>
  </si>
  <si>
    <t>Greene County, TN</t>
  </si>
  <si>
    <t>Grundy County, TN</t>
  </si>
  <si>
    <t>Hamblen County, TN</t>
  </si>
  <si>
    <t>Hancock County, TN</t>
  </si>
  <si>
    <t>Hardeman County, TN</t>
  </si>
  <si>
    <t>Hardin County, TN</t>
  </si>
  <si>
    <t>Hawkins County, TN</t>
  </si>
  <si>
    <t>Haywood County, TN</t>
  </si>
  <si>
    <t>Henderson County, TN</t>
  </si>
  <si>
    <t>Henry County, TN</t>
  </si>
  <si>
    <t>Hickman County, TN</t>
  </si>
  <si>
    <t>Houston County, TN</t>
  </si>
  <si>
    <t>Humphreys County, TN</t>
  </si>
  <si>
    <t>Jackson County, TN</t>
  </si>
  <si>
    <t>Johnson County, TN</t>
  </si>
  <si>
    <t>Lake County, TN</t>
  </si>
  <si>
    <t>Lauderdale County, TN</t>
  </si>
  <si>
    <t>Lawrence County, TN</t>
  </si>
  <si>
    <t>Lewis County, TN</t>
  </si>
  <si>
    <t>Lincoln County, TN</t>
  </si>
  <si>
    <t>McNairy County, TN</t>
  </si>
  <si>
    <t>Macon County, TN</t>
  </si>
  <si>
    <t>Madison County, TN</t>
  </si>
  <si>
    <t>Marion County, TN</t>
  </si>
  <si>
    <t>Marshall County, TN</t>
  </si>
  <si>
    <t>Maury County, TN</t>
  </si>
  <si>
    <t>Meigs County, TN</t>
  </si>
  <si>
    <t>Montgomery County, TN</t>
  </si>
  <si>
    <t>Moore County, TN</t>
  </si>
  <si>
    <t>Obion County, TN</t>
  </si>
  <si>
    <t>Overton County, TN</t>
  </si>
  <si>
    <t>Perry County, TN</t>
  </si>
  <si>
    <t>Pickett County, TN</t>
  </si>
  <si>
    <t>Putnam County, TN</t>
  </si>
  <si>
    <t>Rhea County, TN</t>
  </si>
  <si>
    <t>Robertson County, TN</t>
  </si>
  <si>
    <t>Rutherford County, TN</t>
  </si>
  <si>
    <t>Sequatchie County, TN</t>
  </si>
  <si>
    <t>Sevier County, TN</t>
  </si>
  <si>
    <t>Shelby County, TN</t>
  </si>
  <si>
    <t>Smith County, TN</t>
  </si>
  <si>
    <t>Stewart County, TN</t>
  </si>
  <si>
    <t>Sullivan County, TN</t>
  </si>
  <si>
    <t>Sumner County, TN</t>
  </si>
  <si>
    <t>Tipton County, TN</t>
  </si>
  <si>
    <t>Trousdale County, TN</t>
  </si>
  <si>
    <t>Unicoi County, TN</t>
  </si>
  <si>
    <t>Van Buren County, TN</t>
  </si>
  <si>
    <t>Warren County, TN</t>
  </si>
  <si>
    <t>Washington County, TN</t>
  </si>
  <si>
    <t>Wayne County, TN</t>
  </si>
  <si>
    <t>Weakley County, TN</t>
  </si>
  <si>
    <t>White County, TN</t>
  </si>
  <si>
    <t>Williamson County, TN</t>
  </si>
  <si>
    <t>Wilson County, TN</t>
  </si>
  <si>
    <t>Arlington, TN</t>
  </si>
  <si>
    <t>Arlington</t>
  </si>
  <si>
    <t>Atoka, TN</t>
  </si>
  <si>
    <t>Atoka</t>
  </si>
  <si>
    <t>Bartlett, TN</t>
  </si>
  <si>
    <t>Bartlett</t>
  </si>
  <si>
    <t>Bolivar, TN</t>
  </si>
  <si>
    <t>Bolivar</t>
  </si>
  <si>
    <t>Brentwood, TN</t>
  </si>
  <si>
    <t>Bristol, TN</t>
  </si>
  <si>
    <t>Bristol</t>
  </si>
  <si>
    <t>Brownsville, TN</t>
  </si>
  <si>
    <t>Brownsville</t>
  </si>
  <si>
    <t>Church Hill, TN</t>
  </si>
  <si>
    <t>Church Hill</t>
  </si>
  <si>
    <t>Clarksville, TN</t>
  </si>
  <si>
    <t>Clarksville</t>
  </si>
  <si>
    <t>Cleveland, TN</t>
  </si>
  <si>
    <t>Collierville, TN</t>
  </si>
  <si>
    <t>Columbia, TN</t>
  </si>
  <si>
    <t>Columbia</t>
  </si>
  <si>
    <t>Cookeville, TN</t>
  </si>
  <si>
    <t>Cookeville</t>
  </si>
  <si>
    <t>Covington, TN</t>
  </si>
  <si>
    <t>Covington</t>
  </si>
  <si>
    <t>Crossville, TN</t>
  </si>
  <si>
    <t>Crossville</t>
  </si>
  <si>
    <t>Dayton, TN</t>
  </si>
  <si>
    <t>Dayton</t>
  </si>
  <si>
    <t>Dickson, TN</t>
  </si>
  <si>
    <t>Dickson</t>
  </si>
  <si>
    <t>Dunlap, TN</t>
  </si>
  <si>
    <t>Dunlap</t>
  </si>
  <si>
    <t>Dyersburg, TN</t>
  </si>
  <si>
    <t>Dyersburg</t>
  </si>
  <si>
    <t>Elizabethton, TN</t>
  </si>
  <si>
    <t>Elizabethton</t>
  </si>
  <si>
    <t>Erwin, TN</t>
  </si>
  <si>
    <t>Erwin</t>
  </si>
  <si>
    <t>Fairview, TN</t>
  </si>
  <si>
    <t>Fairview</t>
  </si>
  <si>
    <t>Fayetteville, TN</t>
  </si>
  <si>
    <t>Fayetteville</t>
  </si>
  <si>
    <t>Forest Hills, TN</t>
  </si>
  <si>
    <t>Forest Hills</t>
  </si>
  <si>
    <t>Franklin, TN</t>
  </si>
  <si>
    <t>Franklin</t>
  </si>
  <si>
    <t>Gallatin, TN</t>
  </si>
  <si>
    <t>Gallatin</t>
  </si>
  <si>
    <t>Germantown, TN</t>
  </si>
  <si>
    <t>Germantown</t>
  </si>
  <si>
    <t>Goodlettsville, TN</t>
  </si>
  <si>
    <t>Goodlettsville</t>
  </si>
  <si>
    <t>Greenbrier, TN</t>
  </si>
  <si>
    <t>Greenbrier</t>
  </si>
  <si>
    <t>Greeneville, TN</t>
  </si>
  <si>
    <t>Greeneville</t>
  </si>
  <si>
    <t>Hartsville/Trousdale County, TN</t>
  </si>
  <si>
    <t>Hartsville/Trousdale County</t>
  </si>
  <si>
    <t>Henderson, TN</t>
  </si>
  <si>
    <t>Henderson</t>
  </si>
  <si>
    <t>Hendersonville, TN</t>
  </si>
  <si>
    <t>Hendersonville</t>
  </si>
  <si>
    <t>Humboldt, TN</t>
  </si>
  <si>
    <t>Humboldt</t>
  </si>
  <si>
    <t>Jackson, TN</t>
  </si>
  <si>
    <t>Jackson</t>
  </si>
  <si>
    <t>Johnson City, TN</t>
  </si>
  <si>
    <t>Johnson City</t>
  </si>
  <si>
    <t>Jonesborough, TN</t>
  </si>
  <si>
    <t>Jonesborough</t>
  </si>
  <si>
    <t>Kingsport, TN</t>
  </si>
  <si>
    <t>La Vergne, TN</t>
  </si>
  <si>
    <t>La Vergne</t>
  </si>
  <si>
    <t>Lakeland, TN</t>
  </si>
  <si>
    <t>Lakeland</t>
  </si>
  <si>
    <t>Lawrenceburg, TN</t>
  </si>
  <si>
    <t>Lawrenceburg</t>
  </si>
  <si>
    <t>Lebanon, TN</t>
  </si>
  <si>
    <t>Lebanon</t>
  </si>
  <si>
    <t>Lewisburg, TN</t>
  </si>
  <si>
    <t>Lewisburg</t>
  </si>
  <si>
    <t>Lexington, TN</t>
  </si>
  <si>
    <t>Lexington</t>
  </si>
  <si>
    <t>Lynchburg, Moore County metropolitan government, TN</t>
  </si>
  <si>
    <t>Lynchburg, Moore County metropolitan government</t>
  </si>
  <si>
    <t>Manchester, TN</t>
  </si>
  <si>
    <t>Manchester</t>
  </si>
  <si>
    <t>Martin, TN</t>
  </si>
  <si>
    <t>Martin</t>
  </si>
  <si>
    <t>McKenzie, TN</t>
  </si>
  <si>
    <t>McKenzie</t>
  </si>
  <si>
    <t>McMinnville, TN</t>
  </si>
  <si>
    <t>McMinnville</t>
  </si>
  <si>
    <t>Memphis, TN</t>
  </si>
  <si>
    <t>Milan, TN</t>
  </si>
  <si>
    <t>Milan</t>
  </si>
  <si>
    <t>Millersville, TN</t>
  </si>
  <si>
    <t>Millersville</t>
  </si>
  <si>
    <t>Millington, TN</t>
  </si>
  <si>
    <t>Millington</t>
  </si>
  <si>
    <t>Mount Carmel, TN</t>
  </si>
  <si>
    <t>Mount Carmel</t>
  </si>
  <si>
    <t>Mount Juliet, TN</t>
  </si>
  <si>
    <t>Mount Juliet</t>
  </si>
  <si>
    <t>Munford, TN</t>
  </si>
  <si>
    <t>Munford</t>
  </si>
  <si>
    <t>Murfreesboro, TN</t>
  </si>
  <si>
    <t>Murfreesboro</t>
  </si>
  <si>
    <t>Newport, TN</t>
  </si>
  <si>
    <t>Newport</t>
  </si>
  <si>
    <t>Nolensville, TN</t>
  </si>
  <si>
    <t>Nolensville</t>
  </si>
  <si>
    <t>Oakland, TN</t>
  </si>
  <si>
    <t>Oakland</t>
  </si>
  <si>
    <t>Paris, TN</t>
  </si>
  <si>
    <t>Paris</t>
  </si>
  <si>
    <t>Pigeon Forge, TN</t>
  </si>
  <si>
    <t>Pigeon Forge</t>
  </si>
  <si>
    <t>Portland, TN</t>
  </si>
  <si>
    <t>Portland</t>
  </si>
  <si>
    <t>Pulaski, TN</t>
  </si>
  <si>
    <t>Pulaski</t>
  </si>
  <si>
    <t>Ripley, TN</t>
  </si>
  <si>
    <t>Ripley</t>
  </si>
  <si>
    <t>Savannah, TN</t>
  </si>
  <si>
    <t>Savannah</t>
  </si>
  <si>
    <t>Sevierville, TN</t>
  </si>
  <si>
    <t>Sevierville</t>
  </si>
  <si>
    <t>Shelbyville, TN</t>
  </si>
  <si>
    <t>Shelbyville</t>
  </si>
  <si>
    <t>Smyrna, TN</t>
  </si>
  <si>
    <t>Smyrna</t>
  </si>
  <si>
    <t>Sparta, TN</t>
  </si>
  <si>
    <t>Sparta</t>
  </si>
  <si>
    <t>Spring Hill, TN</t>
  </si>
  <si>
    <t>Spring Hill</t>
  </si>
  <si>
    <t>Springfield, TN</t>
  </si>
  <si>
    <t>Springfield</t>
  </si>
  <si>
    <t>Tullahoma, TN</t>
  </si>
  <si>
    <t>Tullahoma</t>
  </si>
  <si>
    <t>Union City, TN</t>
  </si>
  <si>
    <t>Union City</t>
  </si>
  <si>
    <t>White House, TN</t>
  </si>
  <si>
    <t>White House</t>
  </si>
  <si>
    <t>Winchester, TN</t>
  </si>
  <si>
    <t>Winchester</t>
  </si>
  <si>
    <t>Cocke County Chamber of Commerce</t>
  </si>
  <si>
    <t>Cocke County</t>
  </si>
  <si>
    <t>http://cockecounty.org/</t>
  </si>
  <si>
    <t>Brentwood Cool Springs Chamber of Commerce</t>
  </si>
  <si>
    <t>Brentwood Cool Springs</t>
  </si>
  <si>
    <t>http://www.coolspringschamber.org/</t>
  </si>
  <si>
    <t>Old Hickory Area Chamber of Commerce</t>
  </si>
  <si>
    <t>Davidson County</t>
  </si>
  <si>
    <t>http://www.oldhickorychamber.org/</t>
  </si>
  <si>
    <t>Macon County Tennessee (Chamber of Commerce)</t>
  </si>
  <si>
    <t>Macon County</t>
  </si>
  <si>
    <t>http://www.maconcountytn.com/</t>
  </si>
  <si>
    <t>Obion County Joint Economic Development Council</t>
  </si>
  <si>
    <t>Obion County</t>
  </si>
  <si>
    <t>http://www.obioncounty.org/</t>
  </si>
  <si>
    <t>Perry County Tennessee Chamber of Commerce</t>
  </si>
  <si>
    <t>Perry County</t>
  </si>
  <si>
    <t>http://perrycountytennessee.com/</t>
  </si>
  <si>
    <t>Rhea Economic and Tourism Council</t>
  </si>
  <si>
    <t>rhea county</t>
  </si>
  <si>
    <t>http://www.rheacountyetc.com/</t>
  </si>
  <si>
    <t>Sparta-White County Chamber of Commerce</t>
  </si>
  <si>
    <t>white County</t>
  </si>
  <si>
    <t>http://www.sparta-chamber.net/</t>
  </si>
  <si>
    <t>Williamson County - Franklin Chamber of Commerce</t>
  </si>
  <si>
    <t>Williamson County</t>
  </si>
  <si>
    <t>http://www.williamson-franklinchamber.com/</t>
  </si>
  <si>
    <t>Mt. Juliet / West Wilson County Chamber of Commerce</t>
  </si>
  <si>
    <t>Wilson County</t>
  </si>
  <si>
    <t>http://www.mtjulietchamber.com/</t>
  </si>
  <si>
    <t>Bartlett Area Chamber of Commerce</t>
  </si>
  <si>
    <t>http://www.bartlettchamber.org/</t>
  </si>
  <si>
    <t>Bristol Chamber of Commerce</t>
  </si>
  <si>
    <t>http://www.bristolchamber.org/</t>
  </si>
  <si>
    <t>Clarksville Chamber of Commerce</t>
  </si>
  <si>
    <t>http://www.clarksvillechamber.com/</t>
  </si>
  <si>
    <t>Cleveland Chamber of Commerce</t>
  </si>
  <si>
    <t>http://www.clevelandchamber.com/</t>
  </si>
  <si>
    <t>Clifton Area Chamber of Commerce</t>
  </si>
  <si>
    <t>Clifton</t>
  </si>
  <si>
    <t>http://www.cliftonchamber.com/</t>
  </si>
  <si>
    <t>Collierville Chamber of Commerce</t>
  </si>
  <si>
    <t>http://www.colliervillechamber.com/</t>
  </si>
  <si>
    <t>Cookville Chamber of Commerce</t>
  </si>
  <si>
    <t>http://www.cookevillechamber.com/</t>
  </si>
  <si>
    <t>Crossville Chamber of Commerce</t>
  </si>
  <si>
    <t>http://www.crossvillechamber.com/</t>
  </si>
  <si>
    <t>Dyersburg - Dyer County Chamber of Commerce</t>
  </si>
  <si>
    <t>http://www.dyercountychamber.com/</t>
  </si>
  <si>
    <t>Elizabethton Chamber of Commerce</t>
  </si>
  <si>
    <t>http://www.elizabethtonchamber.com/</t>
  </si>
  <si>
    <t>Gallatin Chamber of Commerce</t>
  </si>
  <si>
    <t>http://www.gallatintn.org/</t>
  </si>
  <si>
    <t>Gatlinburg Chamber of Commerce  Smokey mountains</t>
  </si>
  <si>
    <t>Gatlinburg</t>
  </si>
  <si>
    <t>http://www.gatlinburg.com/</t>
  </si>
  <si>
    <t>Germantown Area Chamber of Commerce</t>
  </si>
  <si>
    <t>http://www.germantownchamber.com/</t>
  </si>
  <si>
    <t>Goodlettsville Chamber of Commerce</t>
  </si>
  <si>
    <t>http://www.goodlettsvillechamber.com/</t>
  </si>
  <si>
    <t>Hendersonville Chamber of Commerce</t>
  </si>
  <si>
    <t>http://www.hendersonvillechamber.net/</t>
  </si>
  <si>
    <t>Johnson City Chamber of Commerce</t>
  </si>
  <si>
    <t>http://www.johnsoncitytnchamber.com/</t>
  </si>
  <si>
    <t>Kingsport Chamber of Commerce</t>
  </si>
  <si>
    <t>http://www.kingsportchamber.org/</t>
  </si>
  <si>
    <t>Livingston-Overton County Chamber of Commerce</t>
  </si>
  <si>
    <t>Livingston</t>
  </si>
  <si>
    <t>http://www.overtonco.com/</t>
  </si>
  <si>
    <t>Manchester Area Chamber of Commerce</t>
  </si>
  <si>
    <t>http://www.macoc.org/</t>
  </si>
  <si>
    <t>Memphis Chamber of Commerce</t>
  </si>
  <si>
    <t>http://www.memphischamber.com/</t>
  </si>
  <si>
    <t>Millington Chamber of Commerce</t>
  </si>
  <si>
    <t>http://www.millingtonchamber.com/</t>
  </si>
  <si>
    <t>Nashville Area Chamber of Commerce</t>
  </si>
  <si>
    <t>http://www.nashvillechamber.com/</t>
  </si>
  <si>
    <t>Paris Tennessee Chamber of Commerce</t>
  </si>
  <si>
    <t>http://www.paristnchamber.com/</t>
  </si>
  <si>
    <t>Pigeon Forge Chamber of Commerce</t>
  </si>
  <si>
    <t>http://www.pigeonforgechamber.com/</t>
  </si>
  <si>
    <t>Pikeville-Bledsoe Chamber of Commerce</t>
  </si>
  <si>
    <t>Pikeville</t>
  </si>
  <si>
    <t>http://www.pikeville-bledsoe.com/</t>
  </si>
  <si>
    <t>Portland (Chamber of Commerce)</t>
  </si>
  <si>
    <t>http://portlandtn.com/chamber_of_commerce.htm</t>
  </si>
  <si>
    <t>Sevierville Chamber of Commerce</t>
  </si>
  <si>
    <t>http://www.seviervillechamber.org/</t>
  </si>
  <si>
    <t>Shelbyville Chamber of Commerce</t>
  </si>
  <si>
    <t>http://www.shelbyvilletn.com/</t>
  </si>
  <si>
    <t>Reelfoot Chamber of Commerce - Tiptonville</t>
  </si>
  <si>
    <t>Tiptonville</t>
  </si>
  <si>
    <t>http://www.reelfootareachamber.com/</t>
  </si>
  <si>
    <t>Tullahoma Chamber of Commerce</t>
  </si>
  <si>
    <t>http://www.tullahoma.org/</t>
  </si>
  <si>
    <t>Watertown Chamber of Commerce</t>
  </si>
  <si>
    <t>Watertown</t>
  </si>
  <si>
    <t>http://www.watertowntn.com/</t>
  </si>
  <si>
    <t>Dickson County Chamber of Commerce</t>
  </si>
  <si>
    <t>Dickson County</t>
  </si>
  <si>
    <t>http://www.dicksoncountychamber.com/</t>
  </si>
  <si>
    <t>Fayette County Chamber of Commerce</t>
  </si>
  <si>
    <t>Fayette County</t>
  </si>
  <si>
    <t>http://www.fayettecountychamber.com/</t>
  </si>
  <si>
    <t>Fentress County Chamber of Commerce</t>
  </si>
  <si>
    <t>Fentress County</t>
  </si>
  <si>
    <t>http://www.jamestowntn.org/</t>
  </si>
  <si>
    <t>Franklin County Chamber of Commerce</t>
  </si>
  <si>
    <t>Franklin County</t>
  </si>
  <si>
    <t>http://www.franklincountychamber.com/</t>
  </si>
  <si>
    <t>Giles County Chamber of Commerce - Pulaski</t>
  </si>
  <si>
    <t>Giles County</t>
  </si>
  <si>
    <t>http://www.gilescountychamber.com/</t>
  </si>
  <si>
    <t>Johnson County Chamber of Commerce</t>
  </si>
  <si>
    <t>Johnson County</t>
  </si>
  <si>
    <t>http://mountaincityonline.com/</t>
  </si>
  <si>
    <t>McNairy County Chamber of Commerce</t>
  </si>
  <si>
    <t>McNairy County</t>
  </si>
  <si>
    <t>http://www.mcnairy.com/</t>
  </si>
  <si>
    <t>Marshall County Chamber of Commerce</t>
  </si>
  <si>
    <t>Marshall County</t>
  </si>
  <si>
    <t>http://www.marshallchamber.org/</t>
  </si>
  <si>
    <t>Maury County Chamber of Commerce</t>
  </si>
  <si>
    <t>Maury County</t>
  </si>
  <si>
    <t>http://www.mauryalliance.com/</t>
  </si>
  <si>
    <t>Rutherford County Chamber of Commerce</t>
  </si>
  <si>
    <t>Rutherford County</t>
  </si>
  <si>
    <t>http://www.rutherfordchamber.org/</t>
  </si>
  <si>
    <t>Warren County Chamber of Commerce</t>
  </si>
  <si>
    <t>Warren County</t>
  </si>
  <si>
    <t>http://www.warrentn.com/</t>
  </si>
  <si>
    <t>Wayne County Chamber of Commerce</t>
  </si>
  <si>
    <t>Wayne County</t>
  </si>
  <si>
    <t>http://www.waynecountychamber.org/</t>
  </si>
  <si>
    <t>Weakley County Chamber of Commerce</t>
  </si>
  <si>
    <t>Weakley County</t>
  </si>
  <si>
    <t>http://www.weakleycountychamber.com/</t>
  </si>
  <si>
    <t>American Medical Association</t>
  </si>
  <si>
    <t>Oregon</t>
  </si>
  <si>
    <t>WI02</t>
  </si>
  <si>
    <t>John Porterfield</t>
  </si>
  <si>
    <t>McGraw Hill Financial</t>
  </si>
  <si>
    <t>NY07</t>
  </si>
  <si>
    <t>National Multi Housing Council</t>
  </si>
  <si>
    <t>New York Life Insurance</t>
  </si>
  <si>
    <t>Albuquerque</t>
  </si>
  <si>
    <t>NM</t>
  </si>
  <si>
    <t>http://newyorklife.com</t>
  </si>
  <si>
    <t>UBS Americas</t>
  </si>
  <si>
    <t>Goldman Sachs</t>
  </si>
  <si>
    <t>Ken Connolly</t>
  </si>
  <si>
    <t>Government Relations at Goldman Sachs focus on financial, energy and environmental policy</t>
  </si>
  <si>
    <t>http://goldmansachs.com</t>
  </si>
  <si>
    <t>NY10</t>
  </si>
  <si>
    <t>Mortgage Bankers Association</t>
  </si>
  <si>
    <t>National Association of Real Estate Investment Trusts</t>
  </si>
  <si>
    <t>Chevy Chase</t>
  </si>
  <si>
    <t>MD</t>
  </si>
  <si>
    <t>MD08</t>
  </si>
  <si>
    <t>Indep Insurance Agents &amp; Brokers/America</t>
  </si>
  <si>
    <t>National Rural Electric Cooperative Association (NRECA)</t>
  </si>
  <si>
    <t>Dan Riedinger</t>
  </si>
  <si>
    <t>Media Inquiries</t>
  </si>
  <si>
    <t>http://www.nreca.coop/</t>
  </si>
  <si>
    <t>Electricity</t>
  </si>
  <si>
    <t>Dismissive</t>
  </si>
  <si>
    <t>Compass Bancshares</t>
  </si>
  <si>
    <t>Real Estate Roundtable</t>
  </si>
  <si>
    <t>Lf Holdings</t>
  </si>
  <si>
    <t>Energy Future Holdings Corp</t>
  </si>
  <si>
    <t>http://energyfutureholdings.com</t>
  </si>
  <si>
    <t>Ernst &amp; Young LLP (EY)</t>
  </si>
  <si>
    <t>VA10</t>
  </si>
  <si>
    <t>Prudential Financial, Inc.</t>
  </si>
  <si>
    <t>Far Hills</t>
  </si>
  <si>
    <t>prudential.com</t>
  </si>
  <si>
    <t>NJ08</t>
  </si>
  <si>
    <t>Credit Suisse</t>
  </si>
  <si>
    <t>https://www.credit-suisse.com</t>
  </si>
  <si>
    <t>Clark, Geduldig et al</t>
  </si>
  <si>
    <t>Dublin</t>
  </si>
  <si>
    <t>OH12</t>
  </si>
  <si>
    <t>National Healthcare Corp</t>
  </si>
  <si>
    <t>Spartanburg</t>
  </si>
  <si>
    <t>SC</t>
  </si>
  <si>
    <t>SC04</t>
  </si>
  <si>
    <t>AGL Resources</t>
  </si>
  <si>
    <t>http://aglresources.com</t>
  </si>
  <si>
    <t>GA05</t>
  </si>
  <si>
    <t>Commercial Real Estate Finance Council</t>
  </si>
  <si>
    <t>Servicemaster Co</t>
  </si>
  <si>
    <t>http://servicemaster.com</t>
  </si>
  <si>
    <t>Atmos Energy</t>
  </si>
  <si>
    <t>Jan Rugg</t>
  </si>
  <si>
    <t>Manager, Public Affairs</t>
  </si>
  <si>
    <t>http://atmosenergy.com</t>
  </si>
  <si>
    <t>TX24</t>
  </si>
  <si>
    <t>TX Dallas Central</t>
  </si>
  <si>
    <t>Asurion Corp</t>
  </si>
  <si>
    <t>American Mid-Sized Banks</t>
  </si>
  <si>
    <t>Copart Inc</t>
  </si>
  <si>
    <t>National Association of Convenience Stores</t>
  </si>
  <si>
    <t>National Cable &amp; Telecommunications Association</t>
  </si>
  <si>
    <t>MD05</t>
  </si>
  <si>
    <t>Humphreys &amp; Partners</t>
  </si>
  <si>
    <t>TX32</t>
  </si>
  <si>
    <t>Verizon</t>
  </si>
  <si>
    <t>http://verizon.com</t>
  </si>
  <si>
    <t>American College of Emergency Physicians</t>
  </si>
  <si>
    <t>American Academy of Dermatology Association</t>
  </si>
  <si>
    <t>Irby Investments</t>
  </si>
  <si>
    <t>American Association of Orthopaedic Surgeons</t>
  </si>
  <si>
    <t>Curb Records</t>
  </si>
  <si>
    <t>Century Management/McDonald's</t>
  </si>
  <si>
    <t>Gen Cap America</t>
  </si>
  <si>
    <t>McKesson Corp</t>
  </si>
  <si>
    <t>http://mckesson.com</t>
  </si>
  <si>
    <t>Marathon Oil Corporation (TX)</t>
  </si>
  <si>
    <t>Houston</t>
  </si>
  <si>
    <t>http://marathonoil.com</t>
  </si>
  <si>
    <t>TX07</t>
  </si>
  <si>
    <t>College of American Pathologists</t>
  </si>
  <si>
    <t>Experian</t>
  </si>
  <si>
    <t>Coto De Caza</t>
  </si>
  <si>
    <t>CA45</t>
  </si>
  <si>
    <t>Society of Interventional Radiology</t>
  </si>
  <si>
    <t>American Academy of Ophthalmology</t>
  </si>
  <si>
    <t>Beaman Automotive Group</t>
  </si>
  <si>
    <t>Blue Cross &amp; Blue Shield Association</t>
  </si>
  <si>
    <t>http://www.bcbs.com/</t>
  </si>
  <si>
    <t>VA Fairfax County</t>
  </si>
  <si>
    <t>Stephanie Burns</t>
  </si>
  <si>
    <t>American College of Cardiology</t>
  </si>
  <si>
    <t>American Podiatric Medical Association</t>
  </si>
  <si>
    <t>Alexandria</t>
  </si>
  <si>
    <t>MD Bethesda-Chevy Chase</t>
  </si>
  <si>
    <t>Occidental Petroleum Corporation (Oxy)</t>
  </si>
  <si>
    <t>Laura Whiting</t>
  </si>
  <si>
    <t>Senior Counsel</t>
  </si>
  <si>
    <t>http://oxy.com</t>
  </si>
  <si>
    <t>United Technologies Corporation (UTC)</t>
  </si>
  <si>
    <t>Farmington</t>
  </si>
  <si>
    <t>http://www.utc.com/Pages/Home.aspx</t>
  </si>
  <si>
    <t>CT05</t>
  </si>
  <si>
    <t>Wine &amp; Spirits Wholesalers of America</t>
  </si>
  <si>
    <t>American Association of Clinical Urologists</t>
  </si>
  <si>
    <t>Ayers Foundation</t>
  </si>
  <si>
    <t>Lipman Brothers</t>
  </si>
  <si>
    <t>First Bank</t>
  </si>
  <si>
    <t>LifePoint Hospitals</t>
  </si>
  <si>
    <t>Firstbank</t>
  </si>
  <si>
    <t>OK</t>
  </si>
  <si>
    <t>OK02</t>
  </si>
  <si>
    <t>Manufacturers Industrial Group</t>
  </si>
  <si>
    <t>migllc.com</t>
  </si>
  <si>
    <t>Major Business in District</t>
  </si>
  <si>
    <t>Williamson Medical Ctr</t>
  </si>
  <si>
    <t>williamsonmedicalcenter.org</t>
  </si>
  <si>
    <t>Hardin Medical Ctr</t>
  </si>
  <si>
    <t>hardinmedicalcenter.org</t>
  </si>
  <si>
    <t>First Acceptance Corp</t>
  </si>
  <si>
    <t>acceptanceinsurance.com</t>
  </si>
  <si>
    <t>Evi Core Healthcare</t>
  </si>
  <si>
    <t>medsolutions.com</t>
  </si>
  <si>
    <t>Nissan North America Inc</t>
  </si>
  <si>
    <t>nissanusa.com</t>
  </si>
  <si>
    <t>Healthways Inc</t>
  </si>
  <si>
    <t>healthways.com</t>
  </si>
  <si>
    <t>Corrections Corp Of America</t>
  </si>
  <si>
    <t>cca.com</t>
  </si>
  <si>
    <t>IASIS Healthcare</t>
  </si>
  <si>
    <t>http://iasishealthcare.com</t>
  </si>
  <si>
    <t>11-Nov</t>
  </si>
  <si>
    <t>11-Nov Total</t>
  </si>
  <si>
    <t>12-Dec</t>
  </si>
  <si>
    <t>12-Dec Total</t>
  </si>
  <si>
    <t>1-Jan</t>
  </si>
  <si>
    <t>1-Jan Total</t>
  </si>
  <si>
    <t>2-Feb</t>
  </si>
  <si>
    <t>2-Feb Total</t>
  </si>
  <si>
    <t>3-Mar</t>
  </si>
  <si>
    <t>3-Mar Total</t>
  </si>
  <si>
    <t>6-Jun</t>
  </si>
  <si>
    <t>6-Jun Total</t>
  </si>
  <si>
    <t>7-Jul</t>
  </si>
  <si>
    <t>7-Jul Total</t>
  </si>
  <si>
    <t>8-Aug</t>
  </si>
  <si>
    <t>8-Aug Total</t>
  </si>
  <si>
    <t>9-Sep</t>
  </si>
  <si>
    <t>9-Sep Total</t>
  </si>
  <si>
    <t>TN02 - Rep. Tim Burchett</t>
  </si>
  <si>
    <t>TNSR - Sen. Lamar Alexander</t>
  </si>
  <si>
    <t>TNJR - Sen. Marsha W. Blackburn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</si>
</sst>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s>
  <fonts count="5" x14ac:knownFonts="1">
    <font>
      <sz val="10"/>
      <name val="Arial"/>
      <family val="2"/>
    </font>
    <font>
      <b/>
      <sz val="10"/>
      <name val="Arial"/>
      <family val="2"/>
    </font>
    <font>
      <b/>
      <sz val="12"/>
      <name val="Arial"/>
      <family val="2"/>
    </font>
    <font>
      <u/>
      <sz val="10"/>
      <color indexed="12"/>
      <name val="Arial"/>
      <family val="2"/>
    </font>
    <font>
      <sz val="10"/>
      <name val="Arial"/>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9" tint="0.39997558519241921"/>
        <bgColor indexed="64"/>
      </patternFill>
    </fill>
    <fill>
      <patternFill patternType="solid">
        <fgColor indexed="43"/>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3" fillId="0" borderId="0" applyNumberFormat="0" applyFill="0" applyBorder="0">
      <protection locked="0"/>
    </xf>
  </cellStyleXfs>
  <cellXfs count="38">
    <xf numFmtId="0" fontId="0" fillId="0" borderId="0" xfId="0"/>
    <xf numFmtId="0" fontId="2" fillId="5" borderId="0" xfId="0" applyFont="1" applyFill="1" applyAlignment="1">
      <alignment horizontal="center"/>
    </xf>
    <xf numFmtId="0" fontId="0" fillId="0" borderId="0" xfId="0" applyFont="1" applyAlignment="1">
      <alignment horizontal="left" vertical="top"/>
    </xf>
    <xf numFmtId="0" fontId="0" fillId="4"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xf numFmtId="0" fontId="0" fillId="0" borderId="1" xfId="0" applyBorder="1"/>
    <xf numFmtId="0" fontId="0" fillId="0" borderId="0" xfId="0" applyBorder="1"/>
    <xf numFmtId="0" fontId="1" fillId="0" borderId="0" xfId="0" applyFont="1"/>
    <xf numFmtId="0" fontId="1" fillId="2" borderId="1" xfId="0" applyFont="1" applyFill="1" applyBorder="1"/>
    <xf numFmtId="164" fontId="0" fillId="0" borderId="0" xfId="0" applyNumberFormat="1"/>
    <xf numFmtId="0" fontId="1" fillId="0" borderId="0" xfId="0" applyFont="1" applyAlignment="1">
      <alignment wrapText="1"/>
    </xf>
    <xf numFmtId="0" fontId="0" fillId="0" borderId="0" xfId="0" applyFont="1"/>
    <xf numFmtId="0" fontId="1" fillId="3" borderId="0" xfId="0" applyFont="1" applyFill="1"/>
    <xf numFmtId="0" fontId="1" fillId="0" borderId="0" xfId="0" applyFont="1" applyAlignment="1"/>
    <xf numFmtId="0" fontId="3" fillId="0" borderId="0" xfId="6" applyAlignment="1" applyProtection="1"/>
    <xf numFmtId="0" fontId="0" fillId="0" borderId="0" xfId="0" applyFont="1" applyAlignment="1">
      <alignment horizontal="left" vertical="top"/>
    </xf>
    <xf numFmtId="0" fontId="0" fillId="0" borderId="0" xfId="0" applyFont="1" applyAlignment="1">
      <alignment vertical="top"/>
    </xf>
    <xf numFmtId="0" fontId="0" fillId="0" borderId="1" xfId="0" applyFont="1" applyBorder="1"/>
    <xf numFmtId="14" fontId="1" fillId="0" borderId="0" xfId="0" applyNumberFormat="1" applyFont="1" applyAlignment="1">
      <alignment wrapText="1"/>
    </xf>
    <xf numFmtId="14" fontId="0" fillId="0" borderId="0" xfId="0" applyNumberFormat="1"/>
    <xf numFmtId="0" fontId="0" fillId="0" borderId="2" xfId="0" pivotButton="1" applyBorder="1"/>
    <xf numFmtId="0" fontId="0" fillId="0" borderId="3" xfId="0" pivotButton="1" applyBorder="1"/>
    <xf numFmtId="0" fontId="0" fillId="0" borderId="3" xfId="0" applyBorder="1"/>
    <xf numFmtId="0" fontId="0" fillId="0" borderId="4" xfId="0" applyBorder="1"/>
    <xf numFmtId="0" fontId="0" fillId="0" borderId="5" xfId="0" applyBorder="1"/>
    <xf numFmtId="0" fontId="0" fillId="0" borderId="2" xfId="0" applyBorder="1"/>
    <xf numFmtId="0" fontId="0" fillId="0" borderId="6" xfId="0" applyBorder="1"/>
    <xf numFmtId="0" fontId="0" fillId="0" borderId="7" xfId="0" applyBorder="1"/>
    <xf numFmtId="0" fontId="0" fillId="0" borderId="2" xfId="0" applyNumberFormat="1" applyBorder="1"/>
    <xf numFmtId="0" fontId="0" fillId="0" borderId="6" xfId="0" applyNumberFormat="1" applyBorder="1"/>
    <xf numFmtId="0" fontId="0" fillId="0" borderId="8" xfId="0" applyBorder="1"/>
    <xf numFmtId="0" fontId="0" fillId="0" borderId="8" xfId="0" applyNumberFormat="1" applyBorder="1"/>
    <xf numFmtId="0" fontId="0" fillId="0" borderId="9" xfId="0" applyNumberFormat="1" applyBorder="1"/>
    <xf numFmtId="0" fontId="0" fillId="0" borderId="10" xfId="0" applyBorder="1"/>
    <xf numFmtId="0" fontId="0" fillId="0" borderId="10" xfId="0" applyNumberFormat="1" applyBorder="1"/>
    <xf numFmtId="0" fontId="0" fillId="0" borderId="11" xfId="0" applyNumberFormat="1" applyBorder="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Percent" xfId="1" xr:uid="{00000000-0005-0000-0000-000001000000}"/>
  </cellStyles>
  <dxfs count="6">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u="none" baseline="0">
                <a:latin typeface="Arial"/>
                <a:ea typeface="Arial"/>
                <a:cs typeface="Arial"/>
              </a:rPr>
              <a:t>This Year's Field Reports</a:t>
            </a:r>
          </a:p>
        </c:rich>
      </c:tx>
      <c:layout>
        <c:manualLayout>
          <c:xMode val="edge"/>
          <c:yMode val="edge"/>
          <c:x val="0.34275"/>
          <c:y val="3.7499999999999999E-2"/>
        </c:manualLayout>
      </c:layout>
      <c:overlay val="0"/>
      <c:spPr>
        <a:noFill/>
        <a:ln>
          <a:noFill/>
        </a:ln>
      </c:spPr>
    </c:title>
    <c:autoTitleDeleted val="0"/>
    <c:plotArea>
      <c:layout>
        <c:manualLayout>
          <c:layoutTarget val="inner"/>
          <c:xMode val="edge"/>
          <c:yMode val="edge"/>
          <c:x val="7.2999999999999995E-2"/>
          <c:y val="0.16800000000000001"/>
          <c:w val="0.77625"/>
          <c:h val="0.55400000000000005"/>
        </c:manualLayout>
      </c:layout>
      <c:barChart>
        <c:barDir val="col"/>
        <c:grouping val="stacked"/>
        <c:varyColors val="0"/>
        <c:ser>
          <c:idx val="12"/>
          <c:order val="0"/>
          <c:tx>
            <c:strRef>
              <c:f>Summary!$O$3</c:f>
              <c:strCache>
                <c:ptCount val="1"/>
                <c:pt idx="0">
                  <c:v>State-Level Action</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Summary!$O$4:$O$15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6C9-4B04-B87D-45A2E01F05A4}"/>
            </c:ext>
          </c:extLst>
        </c:ser>
        <c:ser>
          <c:idx val="0"/>
          <c:order val="1"/>
          <c:tx>
            <c:strRef>
              <c:f>Summary!$C$3</c:f>
              <c:strCache>
                <c:ptCount val="1"/>
                <c:pt idx="0">
                  <c:v>Letters MOC</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Summary!$C$4:$C$15</c:f>
              <c:numCache>
                <c:formatCode>General</c:formatCode>
                <c:ptCount val="12"/>
                <c:pt idx="0">
                  <c:v>15</c:v>
                </c:pt>
                <c:pt idx="1">
                  <c:v>4</c:v>
                </c:pt>
                <c:pt idx="2">
                  <c:v>6</c:v>
                </c:pt>
                <c:pt idx="3">
                  <c:v>0</c:v>
                </c:pt>
                <c:pt idx="4">
                  <c:v>0</c:v>
                </c:pt>
                <c:pt idx="5">
                  <c:v>3</c:v>
                </c:pt>
                <c:pt idx="6">
                  <c:v>2</c:v>
                </c:pt>
                <c:pt idx="7">
                  <c:v>2</c:v>
                </c:pt>
                <c:pt idx="8">
                  <c:v>3</c:v>
                </c:pt>
                <c:pt idx="9">
                  <c:v>0</c:v>
                </c:pt>
                <c:pt idx="10">
                  <c:v>14</c:v>
                </c:pt>
                <c:pt idx="11">
                  <c:v>0</c:v>
                </c:pt>
              </c:numCache>
            </c:numRef>
          </c:val>
          <c:extLst>
            <c:ext xmlns:c16="http://schemas.microsoft.com/office/drawing/2014/chart" uri="{C3380CC4-5D6E-409C-BE32-E72D297353CC}">
              <c16:uniqueId val="{00000000-6D5B-4E4D-84AA-319F7C733042}"/>
            </c:ext>
          </c:extLst>
        </c:ser>
        <c:ser>
          <c:idx val="11"/>
          <c:order val="2"/>
          <c:tx>
            <c:strRef>
              <c:f>Summary!$D$3</c:f>
              <c:strCache>
                <c:ptCount val="1"/>
                <c:pt idx="0">
                  <c:v>Phone to MOC</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Summary!$D$4:$D$15</c:f>
              <c:numCache>
                <c:formatCode>General</c:formatCode>
                <c:ptCount val="12"/>
                <c:pt idx="0">
                  <c:v>6</c:v>
                </c:pt>
                <c:pt idx="1">
                  <c:v>0</c:v>
                </c:pt>
                <c:pt idx="2">
                  <c:v>1</c:v>
                </c:pt>
                <c:pt idx="3">
                  <c:v>0</c:v>
                </c:pt>
                <c:pt idx="4">
                  <c:v>0</c:v>
                </c:pt>
                <c:pt idx="5">
                  <c:v>0</c:v>
                </c:pt>
                <c:pt idx="6">
                  <c:v>4</c:v>
                </c:pt>
                <c:pt idx="7">
                  <c:v>2</c:v>
                </c:pt>
                <c:pt idx="8">
                  <c:v>1</c:v>
                </c:pt>
                <c:pt idx="9">
                  <c:v>3</c:v>
                </c:pt>
                <c:pt idx="10">
                  <c:v>2</c:v>
                </c:pt>
                <c:pt idx="11">
                  <c:v>8</c:v>
                </c:pt>
              </c:numCache>
            </c:numRef>
          </c:val>
          <c:extLst>
            <c:ext xmlns:c16="http://schemas.microsoft.com/office/drawing/2014/chart" uri="{C3380CC4-5D6E-409C-BE32-E72D297353CC}">
              <c16:uniqueId val="{00000001-B609-483F-9FA2-8FDAFB09FB4A}"/>
            </c:ext>
          </c:extLst>
        </c:ser>
        <c:ser>
          <c:idx val="1"/>
          <c:order val="3"/>
          <c:tx>
            <c:strRef>
              <c:f>Summary!$E$3</c:f>
              <c:strCache>
                <c:ptCount val="1"/>
                <c:pt idx="0">
                  <c:v>LTEs</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Summary!$E$4:$E$15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D5B-4E4D-84AA-319F7C733042}"/>
            </c:ext>
          </c:extLst>
        </c:ser>
        <c:ser>
          <c:idx val="2"/>
          <c:order val="4"/>
          <c:tx>
            <c:strRef>
              <c:f>Summary!$F$3</c:f>
              <c:strCache>
                <c:ptCount val="1"/>
                <c:pt idx="0">
                  <c:v>Outreach</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Summary!$F$4:$F$15</c:f>
              <c:numCache>
                <c:formatCode>General</c:formatCode>
                <c:ptCount val="12"/>
                <c:pt idx="0">
                  <c:v>0</c:v>
                </c:pt>
                <c:pt idx="1">
                  <c:v>0</c:v>
                </c:pt>
                <c:pt idx="2">
                  <c:v>0</c:v>
                </c:pt>
                <c:pt idx="3">
                  <c:v>2</c:v>
                </c:pt>
                <c:pt idx="4">
                  <c:v>1</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6D5B-4E4D-84AA-319F7C733042}"/>
            </c:ext>
          </c:extLst>
        </c:ser>
        <c:ser>
          <c:idx val="3"/>
          <c:order val="5"/>
          <c:tx>
            <c:strRef>
              <c:f>Summary!$G$3</c:f>
              <c:strCache>
                <c:ptCount val="1"/>
                <c:pt idx="0">
                  <c:v>Editorial</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6D5B-4E4D-84AA-319F7C733042}"/>
            </c:ext>
          </c:extLst>
        </c:ser>
        <c:ser>
          <c:idx val="4"/>
          <c:order val="6"/>
          <c:tx>
            <c:strRef>
              <c:f>Summary!$H$3</c:f>
              <c:strCache>
                <c:ptCount val="1"/>
                <c:pt idx="0">
                  <c:v>OpEd</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Summary!$H$4:$H$15</c:f>
              <c:numCache>
                <c:formatCode>General</c:formatCode>
                <c:ptCount val="12"/>
                <c:pt idx="0">
                  <c:v>0</c:v>
                </c:pt>
                <c:pt idx="1">
                  <c:v>0</c:v>
                </c:pt>
                <c:pt idx="2">
                  <c:v>2</c:v>
                </c:pt>
                <c:pt idx="3">
                  <c:v>0</c:v>
                </c:pt>
                <c:pt idx="4">
                  <c:v>0</c:v>
                </c:pt>
                <c:pt idx="5">
                  <c:v>0</c:v>
                </c:pt>
                <c:pt idx="6">
                  <c:v>0</c:v>
                </c:pt>
                <c:pt idx="7">
                  <c:v>0</c:v>
                </c:pt>
                <c:pt idx="8">
                  <c:v>1</c:v>
                </c:pt>
                <c:pt idx="9">
                  <c:v>0</c:v>
                </c:pt>
                <c:pt idx="10">
                  <c:v>0</c:v>
                </c:pt>
                <c:pt idx="11">
                  <c:v>0</c:v>
                </c:pt>
              </c:numCache>
            </c:numRef>
          </c:val>
          <c:extLst>
            <c:ext xmlns:c16="http://schemas.microsoft.com/office/drawing/2014/chart" uri="{C3380CC4-5D6E-409C-BE32-E72D297353CC}">
              <c16:uniqueId val="{00000004-6D5B-4E4D-84AA-319F7C733042}"/>
            </c:ext>
          </c:extLst>
        </c:ser>
        <c:ser>
          <c:idx val="5"/>
          <c:order val="7"/>
          <c:tx>
            <c:strRef>
              <c:f>Summary!$I$3</c:f>
              <c:strCache>
                <c:ptCount val="1"/>
                <c:pt idx="0">
                  <c:v>TV</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Summary!$I$4:$I$15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6D5B-4E4D-84AA-319F7C733042}"/>
            </c:ext>
          </c:extLst>
        </c:ser>
        <c:ser>
          <c:idx val="6"/>
          <c:order val="8"/>
          <c:tx>
            <c:strRef>
              <c:f>Summary!$J$3</c:f>
              <c:strCache>
                <c:ptCount val="1"/>
                <c:pt idx="0">
                  <c:v>Article</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6D5B-4E4D-84AA-319F7C733042}"/>
            </c:ext>
          </c:extLst>
        </c:ser>
        <c:ser>
          <c:idx val="7"/>
          <c:order val="9"/>
          <c:tx>
            <c:strRef>
              <c:f>Summary!$K$3</c:f>
              <c:strCache>
                <c:ptCount val="1"/>
                <c:pt idx="0">
                  <c:v>Radio</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6D5B-4E4D-84AA-319F7C733042}"/>
            </c:ext>
          </c:extLst>
        </c:ser>
        <c:ser>
          <c:idx val="8"/>
          <c:order val="10"/>
          <c:tx>
            <c:strRef>
              <c:f>Summary!$L$3</c:f>
              <c:strCache>
                <c:ptCount val="1"/>
                <c:pt idx="0">
                  <c:v>Online</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Summary!$L$4:$L$15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6D5B-4E4D-84AA-319F7C733042}"/>
            </c:ext>
          </c:extLst>
        </c:ser>
        <c:ser>
          <c:idx val="9"/>
          <c:order val="11"/>
          <c:tx>
            <c:strRef>
              <c:f>Summary!$M$3</c:f>
              <c:strCache>
                <c:ptCount val="1"/>
                <c:pt idx="0">
                  <c:v>EdBoard</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6D5B-4E4D-84AA-319F7C733042}"/>
            </c:ext>
          </c:extLst>
        </c:ser>
        <c:ser>
          <c:idx val="10"/>
          <c:order val="12"/>
          <c:tx>
            <c:strRef>
              <c:f>Summary!$N$3</c:f>
              <c:strCache>
                <c:ptCount val="1"/>
                <c:pt idx="0">
                  <c:v>Meetings</c:v>
                </c:pt>
              </c:strCache>
            </c:strRef>
          </c:tx>
          <c:invertIfNegative val="0"/>
          <c:cat>
            <c:strRef>
              <c:f>Summary!$B$4:$B$15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Summary!$N$4:$N$15</c:f>
              <c:numCache>
                <c:formatCode>General</c:formatCode>
                <c:ptCount val="12"/>
                <c:pt idx="0">
                  <c:v>0</c:v>
                </c:pt>
                <c:pt idx="1">
                  <c:v>3</c:v>
                </c:pt>
                <c:pt idx="2">
                  <c:v>0</c:v>
                </c:pt>
                <c:pt idx="3">
                  <c:v>0</c:v>
                </c:pt>
                <c:pt idx="4">
                  <c:v>0</c:v>
                </c:pt>
                <c:pt idx="5">
                  <c:v>3</c:v>
                </c:pt>
                <c:pt idx="6">
                  <c:v>0</c:v>
                </c:pt>
                <c:pt idx="7">
                  <c:v>2</c:v>
                </c:pt>
                <c:pt idx="8">
                  <c:v>0</c:v>
                </c:pt>
                <c:pt idx="9">
                  <c:v>0</c:v>
                </c:pt>
                <c:pt idx="10">
                  <c:v>0</c:v>
                </c:pt>
                <c:pt idx="11">
                  <c:v>2</c:v>
                </c:pt>
              </c:numCache>
            </c:numRef>
          </c:val>
          <c:extLst>
            <c:ext xmlns:c16="http://schemas.microsoft.com/office/drawing/2014/chart" uri="{C3380CC4-5D6E-409C-BE32-E72D297353CC}">
              <c16:uniqueId val="{0000000A-6D5B-4E4D-84AA-319F7C733042}"/>
            </c:ext>
          </c:extLst>
        </c:ser>
        <c:dLbls>
          <c:showLegendKey val="0"/>
          <c:showVal val="0"/>
          <c:showCatName val="0"/>
          <c:showSerName val="0"/>
          <c:showPercent val="0"/>
          <c:showBubbleSize val="0"/>
        </c:dLbls>
        <c:gapWidth val="150"/>
        <c:overlap val="100"/>
        <c:axId val="26186006"/>
        <c:axId val="56456683"/>
      </c:barChart>
      <c:catAx>
        <c:axId val="26186006"/>
        <c:scaling>
          <c:orientation val="minMax"/>
        </c:scaling>
        <c:delete val="0"/>
        <c:axPos val="b"/>
        <c:title>
          <c:tx>
            <c:rich>
              <a:bodyPr rot="0" vert="horz"/>
              <a:lstStyle/>
              <a:p>
                <a:pPr algn="ctr">
                  <a:defRPr/>
                </a:pPr>
                <a:r>
                  <a:rPr lang="en-US" u="none" baseline="0">
                    <a:latin typeface="Arial"/>
                    <a:ea typeface="Arial"/>
                    <a:cs typeface="Arial"/>
                  </a:rPr>
                  <a:t>Months</a:t>
                </a:r>
              </a:p>
            </c:rich>
          </c:tx>
          <c:layout>
            <c:manualLayout>
              <c:xMode val="edge"/>
              <c:yMode val="edge"/>
              <c:x val="0.45300000000000001"/>
              <c:y val="0.89724999999999999"/>
            </c:manualLayout>
          </c:layout>
          <c:overlay val="0"/>
          <c:spPr>
            <a:noFill/>
            <a:ln>
              <a:noFill/>
            </a:ln>
          </c:spPr>
        </c:title>
        <c:numFmt formatCode="General" sourceLinked="1"/>
        <c:majorTickMark val="out"/>
        <c:minorTickMark val="none"/>
        <c:tickLblPos val="nextTo"/>
        <c:txPr>
          <a:bodyPr rot="-2700000" vert="horz"/>
          <a:lstStyle/>
          <a:p>
            <a:pPr>
              <a:defRPr lang="en-US" u="none" baseline="0">
                <a:latin typeface="Arial"/>
                <a:ea typeface="Arial"/>
                <a:cs typeface="Arial"/>
              </a:defRPr>
            </a:pPr>
            <a:endParaRPr lang="en-US"/>
          </a:p>
        </c:txPr>
        <c:crossAx val="56456683"/>
        <c:crosses val="autoZero"/>
        <c:auto val="1"/>
        <c:lblAlgn val="ctr"/>
        <c:lblOffset val="100"/>
        <c:tickLblSkip val="1"/>
        <c:noMultiLvlLbl val="0"/>
      </c:catAx>
      <c:valAx>
        <c:axId val="56456683"/>
        <c:scaling>
          <c:orientation val="minMax"/>
        </c:scaling>
        <c:delete val="0"/>
        <c:axPos val="l"/>
        <c:majorGridlines/>
        <c:title>
          <c:tx>
            <c:rich>
              <a:bodyPr rot="-5400000" vert="horz"/>
              <a:lstStyle/>
              <a:p>
                <a:pPr algn="ctr">
                  <a:defRPr/>
                </a:pPr>
                <a:r>
                  <a:rPr lang="en-US" u="none" baseline="0">
                    <a:latin typeface="Arial"/>
                    <a:ea typeface="Arial"/>
                    <a:cs typeface="Arial"/>
                  </a:rPr>
                  <a:t>Number</a:t>
                </a:r>
              </a:p>
            </c:rich>
          </c:tx>
          <c:layout>
            <c:manualLayout>
              <c:xMode val="edge"/>
              <c:yMode val="edge"/>
              <c:x val="1.925E-2"/>
              <c:y val="0.376"/>
            </c:manualLayout>
          </c:layout>
          <c:overlay val="0"/>
          <c:spPr>
            <a:noFill/>
            <a:ln>
              <a:noFill/>
            </a:ln>
          </c:spPr>
        </c:title>
        <c:numFmt formatCode="General" sourceLinked="1"/>
        <c:majorTickMark val="out"/>
        <c:minorTickMark val="none"/>
        <c:tickLblPos val="nextTo"/>
        <c:crossAx val="26186006"/>
        <c:crosses val="autoZero"/>
        <c:crossBetween val="between"/>
      </c:valAx>
    </c:plotArea>
    <c:legend>
      <c:legendPos val="r"/>
      <c:layout>
        <c:manualLayout>
          <c:xMode val="edge"/>
          <c:yMode val="edge"/>
          <c:x val="0.85599999999999998"/>
          <c:y val="3.6749999999999998E-2"/>
          <c:w val="0.1305"/>
          <c:h val="0.9415"/>
        </c:manualLayout>
      </c:layout>
      <c:overlay val="1"/>
    </c:legend>
    <c:plotVisOnly val="0"/>
    <c:dispBlanksAs val="gap"/>
    <c:showDLblsOverMax val="1"/>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22</xdr:row>
      <xdr:rowOff>144780</xdr:rowOff>
    </xdr:from>
    <xdr:to>
      <xdr:col>15</xdr:col>
      <xdr:colOff>15240</xdr:colOff>
      <xdr:row>43</xdr:row>
      <xdr:rowOff>144780</xdr:rowOff>
    </xdr:to>
    <xdr:graphicFrame macro="">
      <xdr:nvGraphicFramePr>
        <xdr:cNvPr id="1062" name="Chart 2">
          <a:extLst>
            <a:ext uri="{FF2B5EF4-FFF2-40B4-BE49-F238E27FC236}">
              <a16:creationId xmlns:a16="http://schemas.microsoft.com/office/drawing/2014/main" id="{00000000-0008-0000-0000-000026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rtha Pierce" refreshedDate="44245.352223032409" createdVersion="1" refreshedVersion="6" recordCount="56" xr:uid="{00000000-000A-0000-FFFF-FFFF0C000000}">
  <cacheSource type="worksheet">
    <worksheetSource ref="A3:H59" sheet="OnlineActionData"/>
  </cacheSource>
  <cacheFields count="8">
    <cacheField name="Congressional District Account" numFmtId="0">
      <sharedItems/>
    </cacheField>
    <cacheField name="Legislator Name" numFmtId="0">
      <sharedItems/>
    </cacheField>
    <cacheField name="Action Type" numFmtId="0">
      <sharedItems containsNonDate="0" containsString="0" containsBlank="1"/>
    </cacheField>
    <cacheField name="MonthNum" numFmtId="0">
      <sharedItems containsSemiMixedTypes="0" containsString="0" containsNumber="1" containsInteger="1" minValue="1" maxValue="12"/>
    </cacheField>
    <cacheField name="Year" numFmtId="0">
      <sharedItems containsSemiMixedTypes="0" containsString="0" containsNumber="1" containsInteger="1" minValue="2020" maxValue="2020"/>
    </cacheField>
    <cacheField name="Action" numFmtId="0">
      <sharedItems containsSemiMixedTypes="0" containsString="0" containsNumber="1" containsInteger="1" minValue="0" maxValue="0" count="1">
        <n v="0"/>
      </sharedItems>
    </cacheField>
    <cacheField name="District - MOC" numFmtId="0">
      <sharedItems count="3">
        <s v="TN02 - Rep. Tim Burchett"/>
        <s v="TNSR - Sen. Lamar Alexander"/>
        <s v="TNJR - Sen. Marsha W. Blackburn"/>
      </sharedItems>
    </cacheField>
    <cacheField name="Month" numFmtId="0">
      <sharedItems count="9">
        <s v="11-Nov"/>
        <s v="7-Jul"/>
        <s v="12-Dec"/>
        <s v="9-Sep"/>
        <s v="1-Jan"/>
        <s v="3-Mar"/>
        <s v="2-Feb"/>
        <s v="6-Jun"/>
        <s v="8-Au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TN02"/>
    <s v="Rep. Tim Burchett"/>
    <m/>
    <n v="11"/>
    <n v="2020"/>
    <x v="0"/>
    <x v="0"/>
    <x v="0"/>
  </r>
  <r>
    <s v="TN02"/>
    <s v="Rep. Tim Burchett"/>
    <m/>
    <n v="7"/>
    <n v="2020"/>
    <x v="0"/>
    <x v="0"/>
    <x v="1"/>
  </r>
  <r>
    <s v="TN02"/>
    <s v="Rep. Tim Burchett"/>
    <m/>
    <n v="12"/>
    <n v="2020"/>
    <x v="0"/>
    <x v="0"/>
    <x v="2"/>
  </r>
  <r>
    <s v="TN02"/>
    <s v="Rep. Tim Burchett"/>
    <m/>
    <n v="11"/>
    <n v="2020"/>
    <x v="0"/>
    <x v="0"/>
    <x v="0"/>
  </r>
  <r>
    <s v="TN02"/>
    <s v="Rep. Tim Burchett"/>
    <m/>
    <n v="12"/>
    <n v="2020"/>
    <x v="0"/>
    <x v="0"/>
    <x v="2"/>
  </r>
  <r>
    <s v="TN02"/>
    <s v="Rep. Tim Burchett"/>
    <m/>
    <n v="11"/>
    <n v="2020"/>
    <x v="0"/>
    <x v="0"/>
    <x v="0"/>
  </r>
  <r>
    <s v="TN02"/>
    <s v="Rep. Tim Burchett"/>
    <m/>
    <n v="9"/>
    <n v="2020"/>
    <x v="0"/>
    <x v="0"/>
    <x v="3"/>
  </r>
  <r>
    <s v="TN02"/>
    <s v="Rep. Tim Burchett"/>
    <m/>
    <n v="12"/>
    <n v="2020"/>
    <x v="0"/>
    <x v="0"/>
    <x v="2"/>
  </r>
  <r>
    <s v="TN02"/>
    <s v="Rep. Tim Burchett"/>
    <m/>
    <n v="7"/>
    <n v="2020"/>
    <x v="0"/>
    <x v="0"/>
    <x v="1"/>
  </r>
  <r>
    <s v="TN02"/>
    <s v="Rep. Tim Burchett"/>
    <m/>
    <n v="1"/>
    <n v="2020"/>
    <x v="0"/>
    <x v="0"/>
    <x v="4"/>
  </r>
  <r>
    <s v="TN02"/>
    <s v="Rep. Tim Burchett"/>
    <m/>
    <n v="3"/>
    <n v="2020"/>
    <x v="0"/>
    <x v="0"/>
    <x v="5"/>
  </r>
  <r>
    <s v="TN02"/>
    <s v="Rep. Tim Burchett"/>
    <m/>
    <n v="3"/>
    <n v="2020"/>
    <x v="0"/>
    <x v="0"/>
    <x v="5"/>
  </r>
  <r>
    <s v="TN02"/>
    <s v="Rep. Tim Burchett"/>
    <m/>
    <n v="11"/>
    <n v="2020"/>
    <x v="0"/>
    <x v="0"/>
    <x v="0"/>
  </r>
  <r>
    <s v="TN02"/>
    <s v="Rep. Tim Burchett"/>
    <m/>
    <n v="2"/>
    <n v="2020"/>
    <x v="0"/>
    <x v="0"/>
    <x v="6"/>
  </r>
  <r>
    <s v="TN02"/>
    <s v="Rep. Tim Burchett"/>
    <m/>
    <n v="12"/>
    <n v="2020"/>
    <x v="0"/>
    <x v="0"/>
    <x v="2"/>
  </r>
  <r>
    <s v="TN02"/>
    <s v="Rep. Tim Burchett"/>
    <m/>
    <n v="1"/>
    <n v="2020"/>
    <x v="0"/>
    <x v="0"/>
    <x v="4"/>
  </r>
  <r>
    <s v="TN02"/>
    <s v="Rep. Tim Burchett"/>
    <m/>
    <n v="1"/>
    <n v="2020"/>
    <x v="0"/>
    <x v="0"/>
    <x v="4"/>
  </r>
  <r>
    <s v="TN02"/>
    <s v="Rep. Tim Burchett"/>
    <m/>
    <n v="6"/>
    <n v="2020"/>
    <x v="0"/>
    <x v="0"/>
    <x v="7"/>
  </r>
  <r>
    <s v="TN02"/>
    <s v="Rep. Tim Burchett"/>
    <m/>
    <n v="1"/>
    <n v="2020"/>
    <x v="0"/>
    <x v="0"/>
    <x v="4"/>
  </r>
  <r>
    <s v="TN02"/>
    <s v="Rep. Tim Burchett"/>
    <m/>
    <n v="8"/>
    <n v="2020"/>
    <x v="0"/>
    <x v="0"/>
    <x v="8"/>
  </r>
  <r>
    <s v="TN02"/>
    <s v="Rep. Tim Burchett"/>
    <m/>
    <n v="11"/>
    <n v="2020"/>
    <x v="0"/>
    <x v="0"/>
    <x v="0"/>
  </r>
  <r>
    <s v="TNSR"/>
    <s v="Sen. Lamar Alexander"/>
    <m/>
    <n v="7"/>
    <n v="2020"/>
    <x v="0"/>
    <x v="1"/>
    <x v="1"/>
  </r>
  <r>
    <s v="TNSR"/>
    <s v="Sen. Lamar Alexander"/>
    <m/>
    <n v="9"/>
    <n v="2020"/>
    <x v="0"/>
    <x v="1"/>
    <x v="3"/>
  </r>
  <r>
    <s v="TNSR"/>
    <s v="Sen. Lamar Alexander"/>
    <m/>
    <n v="11"/>
    <n v="2020"/>
    <x v="0"/>
    <x v="1"/>
    <x v="0"/>
  </r>
  <r>
    <s v="TNSR"/>
    <s v="Sen. Lamar Alexander"/>
    <m/>
    <n v="11"/>
    <n v="2020"/>
    <x v="0"/>
    <x v="1"/>
    <x v="0"/>
  </r>
  <r>
    <s v="TNSR"/>
    <s v="Sen. Lamar Alexander"/>
    <m/>
    <n v="11"/>
    <n v="2020"/>
    <x v="0"/>
    <x v="1"/>
    <x v="0"/>
  </r>
  <r>
    <s v="TNSR"/>
    <s v="Sen. Lamar Alexander"/>
    <m/>
    <n v="11"/>
    <n v="2020"/>
    <x v="0"/>
    <x v="1"/>
    <x v="0"/>
  </r>
  <r>
    <s v="TNSR"/>
    <s v="Sen. Lamar Alexander"/>
    <m/>
    <n v="1"/>
    <n v="2020"/>
    <x v="0"/>
    <x v="1"/>
    <x v="4"/>
  </r>
  <r>
    <s v="TNSR"/>
    <s v="Sen. Lamar Alexander"/>
    <m/>
    <n v="1"/>
    <n v="2020"/>
    <x v="0"/>
    <x v="1"/>
    <x v="4"/>
  </r>
  <r>
    <s v="TNSR"/>
    <s v="Sen. Lamar Alexander"/>
    <m/>
    <n v="8"/>
    <n v="2020"/>
    <x v="0"/>
    <x v="1"/>
    <x v="8"/>
  </r>
  <r>
    <s v="TNSR"/>
    <s v="Sen. Lamar Alexander"/>
    <m/>
    <n v="7"/>
    <n v="2020"/>
    <x v="0"/>
    <x v="1"/>
    <x v="1"/>
  </r>
  <r>
    <s v="TNSR"/>
    <s v="Sen. Lamar Alexander"/>
    <m/>
    <n v="6"/>
    <n v="2020"/>
    <x v="0"/>
    <x v="1"/>
    <x v="7"/>
  </r>
  <r>
    <s v="TNSR"/>
    <s v="Sen. Lamar Alexander"/>
    <m/>
    <n v="1"/>
    <n v="2020"/>
    <x v="0"/>
    <x v="1"/>
    <x v="4"/>
  </r>
  <r>
    <s v="TNSR"/>
    <s v="Sen. Lamar Alexander"/>
    <m/>
    <n v="1"/>
    <n v="2020"/>
    <x v="0"/>
    <x v="1"/>
    <x v="4"/>
  </r>
  <r>
    <s v="TNSR"/>
    <s v="Sen. Lamar Alexander"/>
    <m/>
    <n v="2"/>
    <n v="2020"/>
    <x v="0"/>
    <x v="1"/>
    <x v="6"/>
  </r>
  <r>
    <s v="TNSR"/>
    <s v="Sen. Lamar Alexander"/>
    <m/>
    <n v="11"/>
    <n v="2020"/>
    <x v="0"/>
    <x v="1"/>
    <x v="0"/>
  </r>
  <r>
    <s v="TNSR"/>
    <s v="Sen. Lamar Alexander"/>
    <m/>
    <n v="3"/>
    <n v="2020"/>
    <x v="0"/>
    <x v="1"/>
    <x v="5"/>
  </r>
  <r>
    <s v="TNSR"/>
    <s v="Sen. Lamar Alexander"/>
    <m/>
    <n v="3"/>
    <n v="2020"/>
    <x v="0"/>
    <x v="1"/>
    <x v="5"/>
  </r>
  <r>
    <s v="TNJR"/>
    <s v="Sen. Marsha W. Blackburn"/>
    <m/>
    <n v="1"/>
    <n v="2020"/>
    <x v="0"/>
    <x v="2"/>
    <x v="4"/>
  </r>
  <r>
    <s v="TNJR"/>
    <s v="Sen. Marsha W. Blackburn"/>
    <m/>
    <n v="12"/>
    <n v="2020"/>
    <x v="0"/>
    <x v="2"/>
    <x v="2"/>
  </r>
  <r>
    <s v="TNJR"/>
    <s v="Sen. Marsha W. Blackburn"/>
    <m/>
    <n v="1"/>
    <n v="2020"/>
    <x v="0"/>
    <x v="2"/>
    <x v="4"/>
  </r>
  <r>
    <s v="TNJR"/>
    <s v="Sen. Marsha W. Blackburn"/>
    <m/>
    <n v="1"/>
    <n v="2020"/>
    <x v="0"/>
    <x v="2"/>
    <x v="4"/>
  </r>
  <r>
    <s v="TNJR"/>
    <s v="Sen. Marsha W. Blackburn"/>
    <m/>
    <n v="12"/>
    <n v="2020"/>
    <x v="0"/>
    <x v="2"/>
    <x v="2"/>
  </r>
  <r>
    <s v="TNJR"/>
    <s v="Sen. Marsha W. Blackburn"/>
    <m/>
    <n v="2"/>
    <n v="2020"/>
    <x v="0"/>
    <x v="2"/>
    <x v="6"/>
  </r>
  <r>
    <s v="TNJR"/>
    <s v="Sen. Marsha W. Blackburn"/>
    <m/>
    <n v="11"/>
    <n v="2020"/>
    <x v="0"/>
    <x v="2"/>
    <x v="0"/>
  </r>
  <r>
    <s v="TNJR"/>
    <s v="Sen. Marsha W. Blackburn"/>
    <m/>
    <n v="11"/>
    <n v="2020"/>
    <x v="0"/>
    <x v="2"/>
    <x v="0"/>
  </r>
  <r>
    <s v="TNJR"/>
    <s v="Sen. Marsha W. Blackburn"/>
    <m/>
    <n v="12"/>
    <n v="2020"/>
    <x v="0"/>
    <x v="2"/>
    <x v="2"/>
  </r>
  <r>
    <s v="TNJR"/>
    <s v="Sen. Marsha W. Blackburn"/>
    <m/>
    <n v="11"/>
    <n v="2020"/>
    <x v="0"/>
    <x v="2"/>
    <x v="0"/>
  </r>
  <r>
    <s v="TNJR"/>
    <s v="Sen. Marsha W. Blackburn"/>
    <m/>
    <n v="11"/>
    <n v="2020"/>
    <x v="0"/>
    <x v="2"/>
    <x v="0"/>
  </r>
  <r>
    <s v="TNJR"/>
    <s v="Sen. Marsha W. Blackburn"/>
    <m/>
    <n v="9"/>
    <n v="2020"/>
    <x v="0"/>
    <x v="2"/>
    <x v="3"/>
  </r>
  <r>
    <s v="TNJR"/>
    <s v="Sen. Marsha W. Blackburn"/>
    <m/>
    <n v="12"/>
    <n v="2020"/>
    <x v="0"/>
    <x v="2"/>
    <x v="2"/>
  </r>
  <r>
    <s v="TNJR"/>
    <s v="Sen. Marsha W. Blackburn"/>
    <m/>
    <n v="7"/>
    <n v="2020"/>
    <x v="0"/>
    <x v="2"/>
    <x v="1"/>
  </r>
  <r>
    <s v="TNJR"/>
    <s v="Sen. Marsha W. Blackburn"/>
    <m/>
    <n v="1"/>
    <n v="2020"/>
    <x v="0"/>
    <x v="2"/>
    <x v="4"/>
  </r>
  <r>
    <s v="TNJR"/>
    <s v="Sen. Marsha W. Blackburn"/>
    <m/>
    <n v="3"/>
    <n v="2020"/>
    <x v="0"/>
    <x v="2"/>
    <x v="5"/>
  </r>
  <r>
    <s v="TNJR"/>
    <s v="Sen. Marsha W. Blackburn"/>
    <m/>
    <n v="3"/>
    <n v="2020"/>
    <x v="0"/>
    <x v="2"/>
    <x v="5"/>
  </r>
  <r>
    <s v="TNJR"/>
    <s v="Sen. Marsha W. Blackburn"/>
    <m/>
    <n v="6"/>
    <n v="2020"/>
    <x v="0"/>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Data" updatedVersion="6" showItems="0" showMemberPropertyTips="0" useAutoFormatting="1" itemPrintTitles="1" createdVersion="4" indent="0" compact="0" compactData="0" gridDropZones="1">
  <location ref="A6:T12" firstHeaderRow="1" firstDataRow="3" firstDataCol="1"/>
  <pivotFields count="8">
    <pivotField compact="0" outline="0" subtotalTop="0" showAll="0"/>
    <pivotField compact="0" outline="0" subtotalTop="0" showAll="0"/>
    <pivotField compact="0" outline="0" subtotalTop="0" showAll="0"/>
    <pivotField compact="0" outline="0" subtotalTop="0" showAll="0"/>
    <pivotField compact="0" outline="0" subtotalTop="0" showAll="0"/>
    <pivotField axis="axisCol" dataField="1" compact="0" outline="0" subtotalTop="0">
      <items count="2">
        <item x="0"/>
        <item t="default"/>
      </items>
    </pivotField>
    <pivotField axis="axisRow" compact="0" outline="0" subtotalTop="0" showAll="0">
      <items count="4">
        <item x="0"/>
        <item x="1"/>
        <item x="2"/>
        <item t="default"/>
      </items>
    </pivotField>
    <pivotField axis="axisCol" compact="0" outline="0" subtotalTop="0" sortType="ascending">
      <items count="10">
        <item x="0"/>
        <item x="2"/>
        <item x="4"/>
        <item x="6"/>
        <item x="5"/>
        <item x="7"/>
        <item x="1"/>
        <item x="8"/>
        <item x="3"/>
        <item t="default"/>
      </items>
    </pivotField>
  </pivotFields>
  <rowFields count="1">
    <field x="6"/>
  </rowFields>
  <rowItems count="4">
    <i>
      <x/>
    </i>
    <i>
      <x v="1"/>
    </i>
    <i>
      <x v="2"/>
    </i>
    <i t="grand">
      <x/>
    </i>
  </rowItems>
  <colFields count="2">
    <field x="7"/>
    <field x="5"/>
  </colFields>
  <colItems count="19">
    <i>
      <x/>
      <x/>
    </i>
    <i t="default">
      <x/>
    </i>
    <i>
      <x v="1"/>
      <x/>
    </i>
    <i t="default">
      <x v="1"/>
    </i>
    <i>
      <x v="2"/>
      <x/>
    </i>
    <i t="default">
      <x v="2"/>
    </i>
    <i>
      <x v="3"/>
      <x/>
    </i>
    <i t="default">
      <x v="3"/>
    </i>
    <i>
      <x v="4"/>
      <x/>
    </i>
    <i t="default">
      <x v="4"/>
    </i>
    <i>
      <x v="5"/>
      <x/>
    </i>
    <i t="default">
      <x v="5"/>
    </i>
    <i>
      <x v="6"/>
      <x/>
    </i>
    <i t="default">
      <x v="6"/>
    </i>
    <i>
      <x v="7"/>
      <x/>
    </i>
    <i t="default">
      <x v="7"/>
    </i>
    <i>
      <x v="8"/>
      <x/>
    </i>
    <i t="default">
      <x v="8"/>
    </i>
    <i t="grand">
      <x/>
    </i>
  </colItems>
  <dataFields count="1">
    <dataField name="Count of Action" fld="5"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hyperlink" Target="https://community.citizensclimatelobby.org/endorser-program/" TargetMode="External"/><Relationship Id="rId1" Type="http://schemas.openxmlformats.org/officeDocument/2006/relationships/hyperlink" Target="https://community.citizensclimatelobby.org/endorsement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community.citizensclimatelobby.org/endorser-program/" TargetMode="External"/><Relationship Id="rId1" Type="http://schemas.openxmlformats.org/officeDocument/2006/relationships/hyperlink" Target="https://community.citizensclimatelobby.org/endorsement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ommunity.citizensclimatelobby.org/endorser-program/" TargetMode="External"/><Relationship Id="rId1" Type="http://schemas.openxmlformats.org/officeDocument/2006/relationships/hyperlink" Target="https://community.citizensclimatelobby.org/endorsemen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
  <sheetViews>
    <sheetView tabSelected="1" workbookViewId="0"/>
  </sheetViews>
  <sheetFormatPr defaultRowHeight="13" x14ac:dyDescent="0.6"/>
  <cols>
    <col min="1" max="1" width="4" bestFit="1" customWidth="1"/>
    <col min="2" max="2" width="10.1328125" customWidth="1"/>
    <col min="3" max="3" width="12" bestFit="1" customWidth="1"/>
    <col min="4" max="4" width="13.7265625" bestFit="1" customWidth="1"/>
    <col min="5" max="13" width="8.26953125" customWidth="1"/>
    <col min="14" max="14" width="8.7265625" bestFit="1" customWidth="1"/>
    <col min="15" max="15" width="8.7265625" customWidth="1"/>
    <col min="16" max="16" width="6" style="9" customWidth="1"/>
  </cols>
  <sheetData>
    <row r="1" spans="1:17" x14ac:dyDescent="0.6">
      <c r="B1" s="6" t="s">
        <v>48</v>
      </c>
      <c r="C1" s="6"/>
      <c r="D1" s="6"/>
      <c r="E1" s="6" t="s">
        <v>160</v>
      </c>
      <c r="F1" s="6"/>
      <c r="G1" s="6"/>
      <c r="H1" s="6"/>
      <c r="I1" s="6"/>
      <c r="J1" s="6"/>
      <c r="K1" s="6"/>
      <c r="L1" s="6"/>
      <c r="M1" s="6"/>
      <c r="N1" s="6"/>
      <c r="O1" s="6"/>
      <c r="P1" s="6"/>
    </row>
    <row r="3" spans="1:17" s="9" customFormat="1" x14ac:dyDescent="0.6">
      <c r="B3" s="9" t="s">
        <v>0</v>
      </c>
      <c r="C3" s="9" t="s">
        <v>31</v>
      </c>
      <c r="D3" s="9" t="s">
        <v>93</v>
      </c>
      <c r="E3" s="9" t="s">
        <v>10</v>
      </c>
      <c r="F3" s="9" t="str">
        <f>'Field Reports Data'!E4</f>
        <v>Outreach</v>
      </c>
      <c r="G3" s="9" t="str">
        <f>'Field Reports Data'!G4</f>
        <v>Editorial</v>
      </c>
      <c r="H3" s="9" t="str">
        <f>'Field Reports Data'!I4</f>
        <v>OpEd</v>
      </c>
      <c r="I3" s="9" t="str">
        <f>'Field Reports Data'!K4</f>
        <v>TV</v>
      </c>
      <c r="J3" s="9" t="str">
        <f>'Field Reports Data'!M4</f>
        <v>Article</v>
      </c>
      <c r="K3" s="9" t="str">
        <f>'Field Reports Data'!O4</f>
        <v>Radio</v>
      </c>
      <c r="L3" s="9" t="str">
        <f>'Field Reports Data'!Q4</f>
        <v>Online</v>
      </c>
      <c r="M3" s="9" t="str">
        <f>'Field Reports Data'!S4</f>
        <v>EdBoard</v>
      </c>
      <c r="N3" s="9" t="str">
        <f>'Field Reports Data'!U4</f>
        <v>Meetings</v>
      </c>
      <c r="O3" s="9" t="str">
        <f>'Field Reports Data'!Y4</f>
        <v>State-Level Action</v>
      </c>
      <c r="Q3" s="9" t="s">
        <v>47</v>
      </c>
    </row>
    <row r="4" spans="1:17" x14ac:dyDescent="0.6">
      <c r="A4">
        <v>1</v>
      </c>
      <c r="B4" t="s">
        <v>4</v>
      </c>
      <c r="C4">
        <f>IF(ISNA(VLOOKUP($A4,'Field Reports Data'!C$6:D$15,2,FALSE)),0,VLOOKUP($A4,'Field Reports Data'!C$6:D$15,2,FALSE))</f>
        <v>15</v>
      </c>
      <c r="D4">
        <f>IF(ISNA(VLOOKUP($A4,'Field Reports Data'!W$6:X$15,2,FALSE)),0,VLOOKUP($A4,'Field Reports Data'!W$6:X$15,2,FALSE))</f>
        <v>6</v>
      </c>
      <c r="E4">
        <f>IF(ISNA(VLOOKUP(A4,'Field Reports Data'!A$6:B$18,2,FALSE)),0,VLOOKUP(A4,'Field Reports Data'!A$6:B$18,2,FALSE))</f>
        <v>0</v>
      </c>
      <c r="F4">
        <f>IF(ISNA(VLOOKUP($A4,'Field Reports Data'!E$6:F$18,2,FALSE)),0,VLOOKUP($A4,'Field Reports Data'!E$6:F$18,2,FALSE))</f>
        <v>0</v>
      </c>
      <c r="G4">
        <f>IF(ISNA(VLOOKUP($A4,'Field Reports Data'!G$6:H$18,2,FALSE)),0,VLOOKUP($A4,'Field Reports Data'!G$6:H$18,2,FALSE))</f>
        <v>0</v>
      </c>
      <c r="H4">
        <f>IF(ISNA(VLOOKUP($A4,'Field Reports Data'!I$6:J$18,2,FALSE)),0,VLOOKUP($A4,'Field Reports Data'!I$6:J$18,2,FALSE))</f>
        <v>0</v>
      </c>
      <c r="I4">
        <f>IF(ISNA(VLOOKUP($A4,'Field Reports Data'!K$6:L$18,2,FALSE)),0,VLOOKUP($A4,'Field Reports Data'!K$6:L$18,2,FALSE))</f>
        <v>0</v>
      </c>
      <c r="J4">
        <f>IF(ISNA(VLOOKUP($A4,'Field Reports Data'!M$6:N$18,2,FALSE)),0,VLOOKUP($A4,'Field Reports Data'!M$6:N$18,2,FALSE))</f>
        <v>0</v>
      </c>
      <c r="K4">
        <f>IF(ISNA(VLOOKUP($A4,'Field Reports Data'!O$6:P$18,2,FALSE)),0,VLOOKUP($A4,'Field Reports Data'!O$6:P$18,2,FALSE))</f>
        <v>0</v>
      </c>
      <c r="L4">
        <f>IF(ISNA(VLOOKUP($A4,'Field Reports Data'!Q$6:R$18,2,FALSE)),0,VLOOKUP($A4,'Field Reports Data'!Q$6:R$18,2,FALSE))</f>
        <v>0</v>
      </c>
      <c r="M4">
        <f>IF(ISNA(VLOOKUP($A4,'Field Reports Data'!S$6:T$18,2,FALSE)),0,VLOOKUP($A4,'Field Reports Data'!S$6:T$18,2,FALSE))</f>
        <v>0</v>
      </c>
      <c r="N4">
        <f>IF(ISNA(VLOOKUP($A4,'Field Reports Data'!U$6:V$18,2,FALSE)),0,VLOOKUP($A4,'Field Reports Data'!U$6:V$18,2,FALSE))</f>
        <v>0</v>
      </c>
      <c r="O4">
        <f>IF(ISNA(VLOOKUP($A4,'Field Reports Data'!Y$6:Z$18,2,FALSE)),0,VLOOKUP($A4,'Field Reports Data'!Y$6:Z$18,2,FALSE))</f>
        <v>0</v>
      </c>
      <c r="P4"/>
      <c r="Q4" s="9">
        <f t="shared" ref="Q4:Q15" si="0">SUM(E4:N4)</f>
        <v>0</v>
      </c>
    </row>
    <row r="5" spans="1:17" x14ac:dyDescent="0.6">
      <c r="A5">
        <v>2</v>
      </c>
      <c r="B5" t="s">
        <v>5</v>
      </c>
      <c r="C5">
        <f>IF(ISNA(VLOOKUP($A5,'Field Reports Data'!C$6:D$15,2,FALSE)),0,VLOOKUP($A5,'Field Reports Data'!C$6:D$15,2,FALSE))</f>
        <v>4</v>
      </c>
      <c r="D5">
        <f>IF(ISNA(VLOOKUP($A5,'Field Reports Data'!W$6:X$15,2,FALSE)),0,VLOOKUP($A5,'Field Reports Data'!W$6:X$15,2,FALSE))</f>
        <v>0</v>
      </c>
      <c r="E5">
        <f>IF(ISNA(VLOOKUP(A5,'Field Reports Data'!A$6:B$18,2,FALSE)),0,VLOOKUP(A5,'Field Reports Data'!A$6:B$18,2,FALSE))</f>
        <v>0</v>
      </c>
      <c r="F5">
        <f>IF(ISNA(VLOOKUP($A5,'Field Reports Data'!E$6:F$18,2,FALSE)),0,VLOOKUP($A5,'Field Reports Data'!E$6:F$18,2,FALSE))</f>
        <v>0</v>
      </c>
      <c r="G5">
        <f>IF(ISNA(VLOOKUP($A5,'Field Reports Data'!G$6:H$18,2,FALSE)),0,VLOOKUP($A5,'Field Reports Data'!G$6:H$18,2,FALSE))</f>
        <v>0</v>
      </c>
      <c r="H5">
        <f>IF(ISNA(VLOOKUP($A5,'Field Reports Data'!I$6:J$18,2,FALSE)),0,VLOOKUP($A5,'Field Reports Data'!I$6:J$18,2,FALSE))</f>
        <v>0</v>
      </c>
      <c r="I5">
        <f>IF(ISNA(VLOOKUP($A5,'Field Reports Data'!K$6:L$18,2,FALSE)),0,VLOOKUP($A5,'Field Reports Data'!K$6:L$18,2,FALSE))</f>
        <v>0</v>
      </c>
      <c r="J5">
        <f>IF(ISNA(VLOOKUP($A5,'Field Reports Data'!M$6:N$18,2,FALSE)),0,VLOOKUP($A5,'Field Reports Data'!M$6:N$18,2,FALSE))</f>
        <v>0</v>
      </c>
      <c r="K5">
        <f>IF(ISNA(VLOOKUP($A5,'Field Reports Data'!O$6:P$18,2,FALSE)),0,VLOOKUP($A5,'Field Reports Data'!O$6:P$18,2,FALSE))</f>
        <v>0</v>
      </c>
      <c r="L5">
        <f>IF(ISNA(VLOOKUP($A5,'Field Reports Data'!Q$6:R$18,2,FALSE)),0,VLOOKUP($A5,'Field Reports Data'!Q$6:R$18,2,FALSE))</f>
        <v>0</v>
      </c>
      <c r="M5">
        <f>IF(ISNA(VLOOKUP($A5,'Field Reports Data'!S$6:T$18,2,FALSE)),0,VLOOKUP($A5,'Field Reports Data'!S$6:T$18,2,FALSE))</f>
        <v>0</v>
      </c>
      <c r="N5">
        <f>IF(ISNA(VLOOKUP($A5,'Field Reports Data'!U$6:V$18,2,FALSE)),0,VLOOKUP($A5,'Field Reports Data'!U$6:V$18,2,FALSE))</f>
        <v>3</v>
      </c>
      <c r="O5">
        <f>IF(ISNA(VLOOKUP($A5,'Field Reports Data'!Y$6:Z$18,2,FALSE)),0,VLOOKUP($A5,'Field Reports Data'!Y$6:Z$18,2,FALSE))</f>
        <v>0</v>
      </c>
      <c r="P5"/>
      <c r="Q5" s="9">
        <f t="shared" si="0"/>
        <v>3</v>
      </c>
    </row>
    <row r="6" spans="1:17" x14ac:dyDescent="0.6">
      <c r="A6">
        <v>3</v>
      </c>
      <c r="B6" t="s">
        <v>6</v>
      </c>
      <c r="C6">
        <f>IF(ISNA(VLOOKUP($A6,'Field Reports Data'!C$6:D$15,2,FALSE)),0,VLOOKUP($A6,'Field Reports Data'!C$6:D$15,2,FALSE))</f>
        <v>6</v>
      </c>
      <c r="D6">
        <f>IF(ISNA(VLOOKUP($A6,'Field Reports Data'!W$6:X$15,2,FALSE)),0,VLOOKUP($A6,'Field Reports Data'!W$6:X$15,2,FALSE))</f>
        <v>1</v>
      </c>
      <c r="E6">
        <f>IF(ISNA(VLOOKUP(A6,'Field Reports Data'!A$6:B$18,2,FALSE)),0,VLOOKUP(A6,'Field Reports Data'!A$6:B$18,2,FALSE))</f>
        <v>0</v>
      </c>
      <c r="F6">
        <f>IF(ISNA(VLOOKUP($A6,'Field Reports Data'!E$6:F$18,2,FALSE)),0,VLOOKUP($A6,'Field Reports Data'!E$6:F$18,2,FALSE))</f>
        <v>0</v>
      </c>
      <c r="G6">
        <f>IF(ISNA(VLOOKUP($A6,'Field Reports Data'!G$6:H$18,2,FALSE)),0,VLOOKUP($A6,'Field Reports Data'!G$6:H$18,2,FALSE))</f>
        <v>0</v>
      </c>
      <c r="H6">
        <f>IF(ISNA(VLOOKUP($A6,'Field Reports Data'!I$6:J$18,2,FALSE)),0,VLOOKUP($A6,'Field Reports Data'!I$6:J$18,2,FALSE))</f>
        <v>2</v>
      </c>
      <c r="I6">
        <f>IF(ISNA(VLOOKUP($A6,'Field Reports Data'!K$6:L$18,2,FALSE)),0,VLOOKUP($A6,'Field Reports Data'!K$6:L$18,2,FALSE))</f>
        <v>0</v>
      </c>
      <c r="J6">
        <f>IF(ISNA(VLOOKUP($A6,'Field Reports Data'!M$6:N$18,2,FALSE)),0,VLOOKUP($A6,'Field Reports Data'!M$6:N$18,2,FALSE))</f>
        <v>0</v>
      </c>
      <c r="K6">
        <f>IF(ISNA(VLOOKUP($A6,'Field Reports Data'!O$6:P$18,2,FALSE)),0,VLOOKUP($A6,'Field Reports Data'!O$6:P$18,2,FALSE))</f>
        <v>0</v>
      </c>
      <c r="L6">
        <f>IF(ISNA(VLOOKUP($A6,'Field Reports Data'!Q$6:R$18,2,FALSE)),0,VLOOKUP($A6,'Field Reports Data'!Q$6:R$18,2,FALSE))</f>
        <v>0</v>
      </c>
      <c r="M6">
        <f>IF(ISNA(VLOOKUP($A6,'Field Reports Data'!S$6:T$18,2,FALSE)),0,VLOOKUP($A6,'Field Reports Data'!S$6:T$18,2,FALSE))</f>
        <v>0</v>
      </c>
      <c r="N6">
        <f>IF(ISNA(VLOOKUP($A6,'Field Reports Data'!U$6:V$18,2,FALSE)),0,VLOOKUP($A6,'Field Reports Data'!U$6:V$18,2,FALSE))</f>
        <v>0</v>
      </c>
      <c r="O6">
        <f>IF(ISNA(VLOOKUP($A6,'Field Reports Data'!Y$6:Z$18,2,FALSE)),0,VLOOKUP($A6,'Field Reports Data'!Y$6:Z$18,2,FALSE))</f>
        <v>0</v>
      </c>
      <c r="P6"/>
      <c r="Q6" s="9">
        <f t="shared" si="0"/>
        <v>2</v>
      </c>
    </row>
    <row r="7" spans="1:17" x14ac:dyDescent="0.6">
      <c r="A7">
        <v>4</v>
      </c>
      <c r="B7" t="s">
        <v>7</v>
      </c>
      <c r="C7">
        <f>IF(ISNA(VLOOKUP($A7,'Field Reports Data'!C$6:D$15,2,FALSE)),0,VLOOKUP($A7,'Field Reports Data'!C$6:D$15,2,FALSE))</f>
        <v>0</v>
      </c>
      <c r="D7">
        <f>IF(ISNA(VLOOKUP($A7,'Field Reports Data'!W$6:X$15,2,FALSE)),0,VLOOKUP($A7,'Field Reports Data'!W$6:X$15,2,FALSE))</f>
        <v>0</v>
      </c>
      <c r="E7">
        <f>IF(ISNA(VLOOKUP(A7,'Field Reports Data'!A$6:B$18,2,FALSE)),0,VLOOKUP(A7,'Field Reports Data'!A$6:B$18,2,FALSE))</f>
        <v>0</v>
      </c>
      <c r="F7">
        <f>IF(ISNA(VLOOKUP($A7,'Field Reports Data'!E$6:F$18,2,FALSE)),0,VLOOKUP($A7,'Field Reports Data'!E$6:F$18,2,FALSE))</f>
        <v>2</v>
      </c>
      <c r="G7">
        <f>IF(ISNA(VLOOKUP($A7,'Field Reports Data'!G$6:H$18,2,FALSE)),0,VLOOKUP($A7,'Field Reports Data'!G$6:H$18,2,FALSE))</f>
        <v>0</v>
      </c>
      <c r="H7">
        <f>IF(ISNA(VLOOKUP($A7,'Field Reports Data'!I$6:J$18,2,FALSE)),0,VLOOKUP($A7,'Field Reports Data'!I$6:J$18,2,FALSE))</f>
        <v>0</v>
      </c>
      <c r="I7">
        <f>IF(ISNA(VLOOKUP($A7,'Field Reports Data'!K$6:L$18,2,FALSE)),0,VLOOKUP($A7,'Field Reports Data'!K$6:L$18,2,FALSE))</f>
        <v>0</v>
      </c>
      <c r="J7">
        <f>IF(ISNA(VLOOKUP($A7,'Field Reports Data'!M$6:N$18,2,FALSE)),0,VLOOKUP($A7,'Field Reports Data'!M$6:N$18,2,FALSE))</f>
        <v>0</v>
      </c>
      <c r="K7">
        <f>IF(ISNA(VLOOKUP($A7,'Field Reports Data'!O$6:P$18,2,FALSE)),0,VLOOKUP($A7,'Field Reports Data'!O$6:P$18,2,FALSE))</f>
        <v>0</v>
      </c>
      <c r="L7">
        <f>IF(ISNA(VLOOKUP($A7,'Field Reports Data'!Q$6:R$18,2,FALSE)),0,VLOOKUP($A7,'Field Reports Data'!Q$6:R$18,2,FALSE))</f>
        <v>0</v>
      </c>
      <c r="M7">
        <f>IF(ISNA(VLOOKUP($A7,'Field Reports Data'!S$6:T$18,2,FALSE)),0,VLOOKUP($A7,'Field Reports Data'!S$6:T$18,2,FALSE))</f>
        <v>0</v>
      </c>
      <c r="N7">
        <f>IF(ISNA(VLOOKUP($A7,'Field Reports Data'!U$6:V$18,2,FALSE)),0,VLOOKUP($A7,'Field Reports Data'!U$6:V$18,2,FALSE))</f>
        <v>0</v>
      </c>
      <c r="O7">
        <f>IF(ISNA(VLOOKUP($A7,'Field Reports Data'!Y$6:Z$18,2,FALSE)),0,VLOOKUP($A7,'Field Reports Data'!Y$6:Z$18,2,FALSE))</f>
        <v>0</v>
      </c>
      <c r="P7"/>
      <c r="Q7" s="9">
        <f t="shared" si="0"/>
        <v>2</v>
      </c>
    </row>
    <row r="8" spans="1:17" x14ac:dyDescent="0.6">
      <c r="A8">
        <v>5</v>
      </c>
      <c r="B8" t="s">
        <v>8</v>
      </c>
      <c r="C8">
        <f>IF(ISNA(VLOOKUP($A8,'Field Reports Data'!C$6:D$15,2,FALSE)),0,VLOOKUP($A8,'Field Reports Data'!C$6:D$15,2,FALSE))</f>
        <v>0</v>
      </c>
      <c r="D8">
        <f>IF(ISNA(VLOOKUP($A8,'Field Reports Data'!W$6:X$15,2,FALSE)),0,VLOOKUP($A8,'Field Reports Data'!W$6:X$15,2,FALSE))</f>
        <v>0</v>
      </c>
      <c r="E8">
        <f>IF(ISNA(VLOOKUP(A8,'Field Reports Data'!A$6:B$18,2,FALSE)),0,VLOOKUP(A8,'Field Reports Data'!A$6:B$18,2,FALSE))</f>
        <v>0</v>
      </c>
      <c r="F8">
        <f>IF(ISNA(VLOOKUP($A8,'Field Reports Data'!E$6:F$18,2,FALSE)),0,VLOOKUP($A8,'Field Reports Data'!E$6:F$18,2,FALSE))</f>
        <v>1</v>
      </c>
      <c r="G8">
        <f>IF(ISNA(VLOOKUP($A8,'Field Reports Data'!G$6:H$18,2,FALSE)),0,VLOOKUP($A8,'Field Reports Data'!G$6:H$18,2,FALSE))</f>
        <v>0</v>
      </c>
      <c r="H8">
        <f>IF(ISNA(VLOOKUP($A8,'Field Reports Data'!I$6:J$18,2,FALSE)),0,VLOOKUP($A8,'Field Reports Data'!I$6:J$18,2,FALSE))</f>
        <v>0</v>
      </c>
      <c r="I8">
        <f>IF(ISNA(VLOOKUP($A8,'Field Reports Data'!K$6:L$18,2,FALSE)),0,VLOOKUP($A8,'Field Reports Data'!K$6:L$18,2,FALSE))</f>
        <v>0</v>
      </c>
      <c r="J8">
        <f>IF(ISNA(VLOOKUP($A8,'Field Reports Data'!M$6:N$18,2,FALSE)),0,VLOOKUP($A8,'Field Reports Data'!M$6:N$18,2,FALSE))</f>
        <v>0</v>
      </c>
      <c r="K8">
        <f>IF(ISNA(VLOOKUP($A8,'Field Reports Data'!O$6:P$18,2,FALSE)),0,VLOOKUP($A8,'Field Reports Data'!O$6:P$18,2,FALSE))</f>
        <v>0</v>
      </c>
      <c r="L8">
        <f>IF(ISNA(VLOOKUP($A8,'Field Reports Data'!Q$6:R$18,2,FALSE)),0,VLOOKUP($A8,'Field Reports Data'!Q$6:R$18,2,FALSE))</f>
        <v>0</v>
      </c>
      <c r="M8">
        <f>IF(ISNA(VLOOKUP($A8,'Field Reports Data'!S$6:T$18,2,FALSE)),0,VLOOKUP($A8,'Field Reports Data'!S$6:T$18,2,FALSE))</f>
        <v>0</v>
      </c>
      <c r="N8">
        <f>IF(ISNA(VLOOKUP($A8,'Field Reports Data'!U$6:V$18,2,FALSE)),0,VLOOKUP($A8,'Field Reports Data'!U$6:V$18,2,FALSE))</f>
        <v>0</v>
      </c>
      <c r="O8">
        <f>IF(ISNA(VLOOKUP($A8,'Field Reports Data'!Y$6:Z$18,2,FALSE)),0,VLOOKUP($A8,'Field Reports Data'!Y$6:Z$18,2,FALSE))</f>
        <v>0</v>
      </c>
      <c r="P8"/>
      <c r="Q8" s="9">
        <f t="shared" si="0"/>
        <v>1</v>
      </c>
    </row>
    <row r="9" spans="1:17" x14ac:dyDescent="0.6">
      <c r="A9">
        <v>6</v>
      </c>
      <c r="B9" t="s">
        <v>9</v>
      </c>
      <c r="C9">
        <f>IF(ISNA(VLOOKUP($A9,'Field Reports Data'!C$6:D$15,2,FALSE)),0,VLOOKUP($A9,'Field Reports Data'!C$6:D$15,2,FALSE))</f>
        <v>3</v>
      </c>
      <c r="D9">
        <f>IF(ISNA(VLOOKUP($A9,'Field Reports Data'!W$6:X$15,2,FALSE)),0,VLOOKUP($A9,'Field Reports Data'!W$6:X$15,2,FALSE))</f>
        <v>0</v>
      </c>
      <c r="E9">
        <f>IF(ISNA(VLOOKUP(A9,'Field Reports Data'!A$6:B$18,2,FALSE)),0,VLOOKUP(A9,'Field Reports Data'!A$6:B$18,2,FALSE))</f>
        <v>0</v>
      </c>
      <c r="F9">
        <f>IF(ISNA(VLOOKUP($A9,'Field Reports Data'!E$6:F$18,2,FALSE)),0,VLOOKUP($A9,'Field Reports Data'!E$6:F$18,2,FALSE))</f>
        <v>0</v>
      </c>
      <c r="G9">
        <f>IF(ISNA(VLOOKUP($A9,'Field Reports Data'!G$6:H$18,2,FALSE)),0,VLOOKUP($A9,'Field Reports Data'!G$6:H$18,2,FALSE))</f>
        <v>0</v>
      </c>
      <c r="H9">
        <f>IF(ISNA(VLOOKUP($A9,'Field Reports Data'!I$6:J$18,2,FALSE)),0,VLOOKUP($A9,'Field Reports Data'!I$6:J$18,2,FALSE))</f>
        <v>0</v>
      </c>
      <c r="I9">
        <f>IF(ISNA(VLOOKUP($A9,'Field Reports Data'!K$6:L$18,2,FALSE)),0,VLOOKUP($A9,'Field Reports Data'!K$6:L$18,2,FALSE))</f>
        <v>0</v>
      </c>
      <c r="J9">
        <f>IF(ISNA(VLOOKUP($A9,'Field Reports Data'!M$6:N$18,2,FALSE)),0,VLOOKUP($A9,'Field Reports Data'!M$6:N$18,2,FALSE))</f>
        <v>0</v>
      </c>
      <c r="K9">
        <f>IF(ISNA(VLOOKUP($A9,'Field Reports Data'!O$6:P$18,2,FALSE)),0,VLOOKUP($A9,'Field Reports Data'!O$6:P$18,2,FALSE))</f>
        <v>0</v>
      </c>
      <c r="L9">
        <f>IF(ISNA(VLOOKUP($A9,'Field Reports Data'!Q$6:R$18,2,FALSE)),0,VLOOKUP($A9,'Field Reports Data'!Q$6:R$18,2,FALSE))</f>
        <v>0</v>
      </c>
      <c r="M9">
        <f>IF(ISNA(VLOOKUP($A9,'Field Reports Data'!S$6:T$18,2,FALSE)),0,VLOOKUP($A9,'Field Reports Data'!S$6:T$18,2,FALSE))</f>
        <v>0</v>
      </c>
      <c r="N9">
        <f>IF(ISNA(VLOOKUP($A9,'Field Reports Data'!U$6:V$18,2,FALSE)),0,VLOOKUP($A9,'Field Reports Data'!U$6:V$18,2,FALSE))</f>
        <v>3</v>
      </c>
      <c r="O9">
        <f>IF(ISNA(VLOOKUP($A9,'Field Reports Data'!Y$6:Z$18,2,FALSE)),0,VLOOKUP($A9,'Field Reports Data'!Y$6:Z$18,2,FALSE))</f>
        <v>0</v>
      </c>
      <c r="P9"/>
      <c r="Q9" s="9">
        <f t="shared" si="0"/>
        <v>3</v>
      </c>
    </row>
    <row r="10" spans="1:17" x14ac:dyDescent="0.6">
      <c r="A10">
        <v>7</v>
      </c>
      <c r="B10" t="s">
        <v>11</v>
      </c>
      <c r="C10">
        <f>IF(ISNA(VLOOKUP($A10,'Field Reports Data'!C$6:D$15,2,FALSE)),0,VLOOKUP($A10,'Field Reports Data'!C$6:D$15,2,FALSE))</f>
        <v>2</v>
      </c>
      <c r="D10">
        <f>IF(ISNA(VLOOKUP($A10,'Field Reports Data'!W$6:X$15,2,FALSE)),0,VLOOKUP($A10,'Field Reports Data'!W$6:X$15,2,FALSE))</f>
        <v>4</v>
      </c>
      <c r="E10">
        <f>IF(ISNA(VLOOKUP(A10,'Field Reports Data'!A$6:B$18,2,FALSE)),0,VLOOKUP(A10,'Field Reports Data'!A$6:B$18,2,FALSE))</f>
        <v>0</v>
      </c>
      <c r="F10">
        <f>IF(ISNA(VLOOKUP($A10,'Field Reports Data'!E$6:F$18,2,FALSE)),0,VLOOKUP($A10,'Field Reports Data'!E$6:F$18,2,FALSE))</f>
        <v>0</v>
      </c>
      <c r="G10">
        <f>IF(ISNA(VLOOKUP($A10,'Field Reports Data'!G$6:H$18,2,FALSE)),0,VLOOKUP($A10,'Field Reports Data'!G$6:H$18,2,FALSE))</f>
        <v>0</v>
      </c>
      <c r="H10">
        <f>IF(ISNA(VLOOKUP($A10,'Field Reports Data'!I$6:J$18,2,FALSE)),0,VLOOKUP($A10,'Field Reports Data'!I$6:J$18,2,FALSE))</f>
        <v>0</v>
      </c>
      <c r="I10">
        <f>IF(ISNA(VLOOKUP($A10,'Field Reports Data'!K$6:L$18,2,FALSE)),0,VLOOKUP($A10,'Field Reports Data'!K$6:L$18,2,FALSE))</f>
        <v>0</v>
      </c>
      <c r="J10">
        <f>IF(ISNA(VLOOKUP($A10,'Field Reports Data'!M$6:N$18,2,FALSE)),0,VLOOKUP($A10,'Field Reports Data'!M$6:N$18,2,FALSE))</f>
        <v>0</v>
      </c>
      <c r="K10">
        <f>IF(ISNA(VLOOKUP($A10,'Field Reports Data'!O$6:P$18,2,FALSE)),0,VLOOKUP($A10,'Field Reports Data'!O$6:P$18,2,FALSE))</f>
        <v>0</v>
      </c>
      <c r="L10">
        <f>IF(ISNA(VLOOKUP($A10,'Field Reports Data'!Q$6:R$18,2,FALSE)),0,VLOOKUP($A10,'Field Reports Data'!Q$6:R$18,2,FALSE))</f>
        <v>0</v>
      </c>
      <c r="M10">
        <f>IF(ISNA(VLOOKUP($A10,'Field Reports Data'!S$6:T$18,2,FALSE)),0,VLOOKUP($A10,'Field Reports Data'!S$6:T$18,2,FALSE))</f>
        <v>0</v>
      </c>
      <c r="N10">
        <f>IF(ISNA(VLOOKUP($A10,'Field Reports Data'!U$6:V$18,2,FALSE)),0,VLOOKUP($A10,'Field Reports Data'!U$6:V$18,2,FALSE))</f>
        <v>0</v>
      </c>
      <c r="O10">
        <f>IF(ISNA(VLOOKUP($A10,'Field Reports Data'!Y$6:Z$18,2,FALSE)),0,VLOOKUP($A10,'Field Reports Data'!Y$6:Z$18,2,FALSE))</f>
        <v>0</v>
      </c>
      <c r="P10"/>
      <c r="Q10" s="9">
        <f t="shared" si="0"/>
        <v>0</v>
      </c>
    </row>
    <row r="11" spans="1:17" x14ac:dyDescent="0.6">
      <c r="A11">
        <v>8</v>
      </c>
      <c r="B11" t="s">
        <v>12</v>
      </c>
      <c r="C11">
        <f>IF(ISNA(VLOOKUP($A11,'Field Reports Data'!C$6:D$15,2,FALSE)),0,VLOOKUP($A11,'Field Reports Data'!C$6:D$15,2,FALSE))</f>
        <v>2</v>
      </c>
      <c r="D11">
        <f>IF(ISNA(VLOOKUP($A11,'Field Reports Data'!W$6:X$15,2,FALSE)),0,VLOOKUP($A11,'Field Reports Data'!W$6:X$15,2,FALSE))</f>
        <v>2</v>
      </c>
      <c r="E11">
        <f>IF(ISNA(VLOOKUP(A11,'Field Reports Data'!A$6:B$18,2,FALSE)),0,VLOOKUP(A11,'Field Reports Data'!A$6:B$18,2,FALSE))</f>
        <v>0</v>
      </c>
      <c r="F11">
        <f>IF(ISNA(VLOOKUP($A11,'Field Reports Data'!E$6:F$18,2,FALSE)),0,VLOOKUP($A11,'Field Reports Data'!E$6:F$18,2,FALSE))</f>
        <v>0</v>
      </c>
      <c r="G11">
        <f>IF(ISNA(VLOOKUP($A11,'Field Reports Data'!G$6:H$18,2,FALSE)),0,VLOOKUP($A11,'Field Reports Data'!G$6:H$18,2,FALSE))</f>
        <v>0</v>
      </c>
      <c r="H11">
        <f>IF(ISNA(VLOOKUP($A11,'Field Reports Data'!I$6:J$18,2,FALSE)),0,VLOOKUP($A11,'Field Reports Data'!I$6:J$18,2,FALSE))</f>
        <v>0</v>
      </c>
      <c r="I11">
        <f>IF(ISNA(VLOOKUP($A11,'Field Reports Data'!K$6:L$18,2,FALSE)),0,VLOOKUP($A11,'Field Reports Data'!K$6:L$18,2,FALSE))</f>
        <v>0</v>
      </c>
      <c r="J11">
        <f>IF(ISNA(VLOOKUP($A11,'Field Reports Data'!M$6:N$18,2,FALSE)),0,VLOOKUP($A11,'Field Reports Data'!M$6:N$18,2,FALSE))</f>
        <v>0</v>
      </c>
      <c r="K11">
        <f>IF(ISNA(VLOOKUP($A11,'Field Reports Data'!O$6:P$18,2,FALSE)),0,VLOOKUP($A11,'Field Reports Data'!O$6:P$18,2,FALSE))</f>
        <v>0</v>
      </c>
      <c r="L11">
        <f>IF(ISNA(VLOOKUP($A11,'Field Reports Data'!Q$6:R$18,2,FALSE)),0,VLOOKUP($A11,'Field Reports Data'!Q$6:R$18,2,FALSE))</f>
        <v>0</v>
      </c>
      <c r="M11">
        <f>IF(ISNA(VLOOKUP($A11,'Field Reports Data'!S$6:T$18,2,FALSE)),0,VLOOKUP($A11,'Field Reports Data'!S$6:T$18,2,FALSE))</f>
        <v>0</v>
      </c>
      <c r="N11">
        <f>IF(ISNA(VLOOKUP($A11,'Field Reports Data'!U$6:V$18,2,FALSE)),0,VLOOKUP($A11,'Field Reports Data'!U$6:V$18,2,FALSE))</f>
        <v>2</v>
      </c>
      <c r="O11">
        <f>IF(ISNA(VLOOKUP($A11,'Field Reports Data'!Y$6:Z$18,2,FALSE)),0,VLOOKUP($A11,'Field Reports Data'!Y$6:Z$18,2,FALSE))</f>
        <v>0</v>
      </c>
      <c r="P11"/>
      <c r="Q11" s="9">
        <f t="shared" si="0"/>
        <v>2</v>
      </c>
    </row>
    <row r="12" spans="1:17" x14ac:dyDescent="0.6">
      <c r="A12">
        <v>9</v>
      </c>
      <c r="B12" t="s">
        <v>16</v>
      </c>
      <c r="C12">
        <f>IF(ISNA(VLOOKUP($A12,'Field Reports Data'!C$6:D$15,2,FALSE)),0,VLOOKUP($A12,'Field Reports Data'!C$6:D$15,2,FALSE))</f>
        <v>3</v>
      </c>
      <c r="D12">
        <f>IF(ISNA(VLOOKUP($A12,'Field Reports Data'!W$6:X$15,2,FALSE)),0,VLOOKUP($A12,'Field Reports Data'!W$6:X$15,2,FALSE))</f>
        <v>1</v>
      </c>
      <c r="E12">
        <f>IF(ISNA(VLOOKUP(A12,'Field Reports Data'!A$6:B$18,2,FALSE)),0,VLOOKUP(A12,'Field Reports Data'!A$6:B$18,2,FALSE))</f>
        <v>0</v>
      </c>
      <c r="F12">
        <f>IF(ISNA(VLOOKUP($A12,'Field Reports Data'!E$6:F$18,2,FALSE)),0,VLOOKUP($A12,'Field Reports Data'!E$6:F$18,2,FALSE))</f>
        <v>0</v>
      </c>
      <c r="G12">
        <f>IF(ISNA(VLOOKUP($A12,'Field Reports Data'!G$6:H$18,2,FALSE)),0,VLOOKUP($A12,'Field Reports Data'!G$6:H$18,2,FALSE))</f>
        <v>0</v>
      </c>
      <c r="H12">
        <f>IF(ISNA(VLOOKUP($A12,'Field Reports Data'!I$6:J$18,2,FALSE)),0,VLOOKUP($A12,'Field Reports Data'!I$6:J$18,2,FALSE))</f>
        <v>1</v>
      </c>
      <c r="I12">
        <f>IF(ISNA(VLOOKUP($A12,'Field Reports Data'!K$6:L$18,2,FALSE)),0,VLOOKUP($A12,'Field Reports Data'!K$6:L$18,2,FALSE))</f>
        <v>0</v>
      </c>
      <c r="J12">
        <f>IF(ISNA(VLOOKUP($A12,'Field Reports Data'!M$6:N$18,2,FALSE)),0,VLOOKUP($A12,'Field Reports Data'!M$6:N$18,2,FALSE))</f>
        <v>0</v>
      </c>
      <c r="K12">
        <f>IF(ISNA(VLOOKUP($A12,'Field Reports Data'!O$6:P$18,2,FALSE)),0,VLOOKUP($A12,'Field Reports Data'!O$6:P$18,2,FALSE))</f>
        <v>0</v>
      </c>
      <c r="L12">
        <f>IF(ISNA(VLOOKUP($A12,'Field Reports Data'!Q$6:R$18,2,FALSE)),0,VLOOKUP($A12,'Field Reports Data'!Q$6:R$18,2,FALSE))</f>
        <v>0</v>
      </c>
      <c r="M12">
        <f>IF(ISNA(VLOOKUP($A12,'Field Reports Data'!S$6:T$18,2,FALSE)),0,VLOOKUP($A12,'Field Reports Data'!S$6:T$18,2,FALSE))</f>
        <v>0</v>
      </c>
      <c r="N12">
        <f>IF(ISNA(VLOOKUP($A12,'Field Reports Data'!U$6:V$18,2,FALSE)),0,VLOOKUP($A12,'Field Reports Data'!U$6:V$18,2,FALSE))</f>
        <v>0</v>
      </c>
      <c r="O12">
        <f>IF(ISNA(VLOOKUP($A12,'Field Reports Data'!Y$6:Z$18,2,FALSE)),0,VLOOKUP($A12,'Field Reports Data'!Y$6:Z$18,2,FALSE))</f>
        <v>0</v>
      </c>
      <c r="P12"/>
      <c r="Q12" s="9">
        <f t="shared" si="0"/>
        <v>1</v>
      </c>
    </row>
    <row r="13" spans="1:17" x14ac:dyDescent="0.6">
      <c r="A13">
        <v>10</v>
      </c>
      <c r="B13" t="s">
        <v>15</v>
      </c>
      <c r="C13">
        <f>IF(ISNA(VLOOKUP($A13,'Field Reports Data'!C$6:D$15,2,FALSE)),0,VLOOKUP($A13,'Field Reports Data'!C$6:D$15,2,FALSE))</f>
        <v>0</v>
      </c>
      <c r="D13">
        <f>IF(ISNA(VLOOKUP($A13,'Field Reports Data'!W$6:X$15,2,FALSE)),0,VLOOKUP($A13,'Field Reports Data'!W$6:X$15,2,FALSE))</f>
        <v>3</v>
      </c>
      <c r="E13">
        <f>IF(ISNA(VLOOKUP(A13,'Field Reports Data'!A$6:B$18,2,FALSE)),0,VLOOKUP(A13,'Field Reports Data'!A$6:B$18,2,FALSE))</f>
        <v>0</v>
      </c>
      <c r="F13">
        <f>IF(ISNA(VLOOKUP($A13,'Field Reports Data'!E$6:F$18,2,FALSE)),0,VLOOKUP($A13,'Field Reports Data'!E$6:F$18,2,FALSE))</f>
        <v>2</v>
      </c>
      <c r="G13">
        <f>IF(ISNA(VLOOKUP($A13,'Field Reports Data'!G$6:H$18,2,FALSE)),0,VLOOKUP($A13,'Field Reports Data'!G$6:H$18,2,FALSE))</f>
        <v>0</v>
      </c>
      <c r="H13">
        <f>IF(ISNA(VLOOKUP($A13,'Field Reports Data'!I$6:J$18,2,FALSE)),0,VLOOKUP($A13,'Field Reports Data'!I$6:J$18,2,FALSE))</f>
        <v>0</v>
      </c>
      <c r="I13">
        <f>IF(ISNA(VLOOKUP($A13,'Field Reports Data'!K$6:L$18,2,FALSE)),0,VLOOKUP($A13,'Field Reports Data'!K$6:L$18,2,FALSE))</f>
        <v>0</v>
      </c>
      <c r="J13">
        <f>IF(ISNA(VLOOKUP($A13,'Field Reports Data'!M$6:N$18,2,FALSE)),0,VLOOKUP($A13,'Field Reports Data'!M$6:N$18,2,FALSE))</f>
        <v>0</v>
      </c>
      <c r="K13">
        <f>IF(ISNA(VLOOKUP($A13,'Field Reports Data'!O$6:P$18,2,FALSE)),0,VLOOKUP($A13,'Field Reports Data'!O$6:P$18,2,FALSE))</f>
        <v>0</v>
      </c>
      <c r="L13">
        <f>IF(ISNA(VLOOKUP($A13,'Field Reports Data'!Q$6:R$18,2,FALSE)),0,VLOOKUP($A13,'Field Reports Data'!Q$6:R$18,2,FALSE))</f>
        <v>0</v>
      </c>
      <c r="M13">
        <f>IF(ISNA(VLOOKUP($A13,'Field Reports Data'!S$6:T$18,2,FALSE)),0,VLOOKUP($A13,'Field Reports Data'!S$6:T$18,2,FALSE))</f>
        <v>0</v>
      </c>
      <c r="N13">
        <f>IF(ISNA(VLOOKUP($A13,'Field Reports Data'!U$6:V$18,2,FALSE)),0,VLOOKUP($A13,'Field Reports Data'!U$6:V$18,2,FALSE))</f>
        <v>0</v>
      </c>
      <c r="O13">
        <f>IF(ISNA(VLOOKUP($A13,'Field Reports Data'!Y$6:Z$18,2,FALSE)),0,VLOOKUP($A13,'Field Reports Data'!Y$6:Z$18,2,FALSE))</f>
        <v>0</v>
      </c>
      <c r="P13"/>
      <c r="Q13" s="9">
        <f t="shared" si="0"/>
        <v>2</v>
      </c>
    </row>
    <row r="14" spans="1:17" x14ac:dyDescent="0.6">
      <c r="A14">
        <v>11</v>
      </c>
      <c r="B14" t="s">
        <v>13</v>
      </c>
      <c r="C14">
        <f>IF(ISNA(VLOOKUP($A14,'Field Reports Data'!C$6:D$15,2,FALSE)),0,VLOOKUP($A14,'Field Reports Data'!C$6:D$15,2,FALSE))</f>
        <v>14</v>
      </c>
      <c r="D14">
        <f>IF(ISNA(VLOOKUP($A14,'Field Reports Data'!W$6:X$15,2,FALSE)),0,VLOOKUP($A14,'Field Reports Data'!W$6:X$15,2,FALSE))</f>
        <v>2</v>
      </c>
      <c r="E14">
        <f>IF(ISNA(VLOOKUP(A14,'Field Reports Data'!A$6:B$18,2,FALSE)),0,VLOOKUP(A14,'Field Reports Data'!A$6:B$18,2,FALSE))</f>
        <v>0</v>
      </c>
      <c r="F14">
        <f>IF(ISNA(VLOOKUP($A14,'Field Reports Data'!E$6:F$18,2,FALSE)),0,VLOOKUP($A14,'Field Reports Data'!E$6:F$18,2,FALSE))</f>
        <v>0</v>
      </c>
      <c r="G14">
        <f>IF(ISNA(VLOOKUP($A14,'Field Reports Data'!G$6:H$18,2,FALSE)),0,VLOOKUP($A14,'Field Reports Data'!G$6:H$18,2,FALSE))</f>
        <v>0</v>
      </c>
      <c r="H14">
        <f>IF(ISNA(VLOOKUP($A14,'Field Reports Data'!I$6:J$18,2,FALSE)),0,VLOOKUP($A14,'Field Reports Data'!I$6:J$18,2,FALSE))</f>
        <v>0</v>
      </c>
      <c r="I14">
        <f>IF(ISNA(VLOOKUP($A14,'Field Reports Data'!K$6:L$18,2,FALSE)),0,VLOOKUP($A14,'Field Reports Data'!K$6:L$18,2,FALSE))</f>
        <v>0</v>
      </c>
      <c r="J14">
        <f>IF(ISNA(VLOOKUP($A14,'Field Reports Data'!M$6:N$18,2,FALSE)),0,VLOOKUP($A14,'Field Reports Data'!M$6:N$18,2,FALSE))</f>
        <v>0</v>
      </c>
      <c r="K14">
        <f>IF(ISNA(VLOOKUP($A14,'Field Reports Data'!O$6:P$18,2,FALSE)),0,VLOOKUP($A14,'Field Reports Data'!O$6:P$18,2,FALSE))</f>
        <v>0</v>
      </c>
      <c r="L14">
        <f>IF(ISNA(VLOOKUP($A14,'Field Reports Data'!Q$6:R$18,2,FALSE)),0,VLOOKUP($A14,'Field Reports Data'!Q$6:R$18,2,FALSE))</f>
        <v>0</v>
      </c>
      <c r="M14">
        <f>IF(ISNA(VLOOKUP($A14,'Field Reports Data'!S$6:T$18,2,FALSE)),0,VLOOKUP($A14,'Field Reports Data'!S$6:T$18,2,FALSE))</f>
        <v>0</v>
      </c>
      <c r="N14">
        <f>IF(ISNA(VLOOKUP($A14,'Field Reports Data'!U$6:V$18,2,FALSE)),0,VLOOKUP($A14,'Field Reports Data'!U$6:V$18,2,FALSE))</f>
        <v>0</v>
      </c>
      <c r="O14">
        <f>IF(ISNA(VLOOKUP($A14,'Field Reports Data'!Y$6:Z$18,2,FALSE)),0,VLOOKUP($A14,'Field Reports Data'!Y$6:Z$18,2,FALSE))</f>
        <v>0</v>
      </c>
      <c r="P14"/>
      <c r="Q14" s="9">
        <f t="shared" si="0"/>
        <v>0</v>
      </c>
    </row>
    <row r="15" spans="1:17" x14ac:dyDescent="0.6">
      <c r="A15">
        <v>12</v>
      </c>
      <c r="B15" t="s">
        <v>14</v>
      </c>
      <c r="C15">
        <f>IF(ISNA(VLOOKUP($A15,'Field Reports Data'!C$6:D$15,2,FALSE)),0,VLOOKUP($A15,'Field Reports Data'!C$6:D$15,2,FALSE))</f>
        <v>0</v>
      </c>
      <c r="D15">
        <f>IF(ISNA(VLOOKUP($A15,'Field Reports Data'!W$6:X$15,2,FALSE)),0,VLOOKUP($A15,'Field Reports Data'!W$6:X$15,2,FALSE))</f>
        <v>8</v>
      </c>
      <c r="E15">
        <f>IF(ISNA(VLOOKUP(A15,'Field Reports Data'!A$6:B$18,2,FALSE)),0,VLOOKUP(A15,'Field Reports Data'!A$6:B$18,2,FALSE))</f>
        <v>0</v>
      </c>
      <c r="F15">
        <f>IF(ISNA(VLOOKUP($A15,'Field Reports Data'!E$6:F$18,2,FALSE)),0,VLOOKUP($A15,'Field Reports Data'!E$6:F$18,2,FALSE))</f>
        <v>0</v>
      </c>
      <c r="G15">
        <f>IF(ISNA(VLOOKUP($A15,'Field Reports Data'!G$6:H$18,2,FALSE)),0,VLOOKUP($A15,'Field Reports Data'!G$6:H$18,2,FALSE))</f>
        <v>0</v>
      </c>
      <c r="H15">
        <f>IF(ISNA(VLOOKUP($A15,'Field Reports Data'!I$6:J$18,2,FALSE)),0,VLOOKUP($A15,'Field Reports Data'!I$6:J$18,2,FALSE))</f>
        <v>0</v>
      </c>
      <c r="I15">
        <f>IF(ISNA(VLOOKUP($A15,'Field Reports Data'!K$6:L$18,2,FALSE)),0,VLOOKUP($A15,'Field Reports Data'!K$6:L$18,2,FALSE))</f>
        <v>0</v>
      </c>
      <c r="J15">
        <f>IF(ISNA(VLOOKUP($A15,'Field Reports Data'!M$6:N$18,2,FALSE)),0,VLOOKUP($A15,'Field Reports Data'!M$6:N$18,2,FALSE))</f>
        <v>0</v>
      </c>
      <c r="K15">
        <f>IF(ISNA(VLOOKUP($A15,'Field Reports Data'!O$6:P$18,2,FALSE)),0,VLOOKUP($A15,'Field Reports Data'!O$6:P$18,2,FALSE))</f>
        <v>0</v>
      </c>
      <c r="L15">
        <f>IF(ISNA(VLOOKUP($A15,'Field Reports Data'!Q$6:R$18,2,FALSE)),0,VLOOKUP($A15,'Field Reports Data'!Q$6:R$18,2,FALSE))</f>
        <v>0</v>
      </c>
      <c r="M15">
        <f>IF(ISNA(VLOOKUP($A15,'Field Reports Data'!S$6:T$18,2,FALSE)),0,VLOOKUP($A15,'Field Reports Data'!S$6:T$18,2,FALSE))</f>
        <v>0</v>
      </c>
      <c r="N15">
        <f>IF(ISNA(VLOOKUP($A15,'Field Reports Data'!U$6:V$18,2,FALSE)),0,VLOOKUP($A15,'Field Reports Data'!U$6:V$18,2,FALSE))</f>
        <v>2</v>
      </c>
      <c r="O15">
        <f>IF(ISNA(VLOOKUP($A15,'Field Reports Data'!Y$6:Z$18,2,FALSE)),0,VLOOKUP($A15,'Field Reports Data'!Y$6:Z$18,2,FALSE))</f>
        <v>0</v>
      </c>
      <c r="P15"/>
      <c r="Q15" s="9">
        <f t="shared" si="0"/>
        <v>2</v>
      </c>
    </row>
    <row r="16" spans="1:17" x14ac:dyDescent="0.6">
      <c r="P16"/>
      <c r="Q16" s="9"/>
    </row>
    <row r="17" spans="2:17" s="9" customFormat="1" x14ac:dyDescent="0.6">
      <c r="B17" s="9" t="s">
        <v>17</v>
      </c>
      <c r="C17" s="9">
        <f t="shared" ref="C17:O17" si="1">SUM(C4:C15)</f>
        <v>49</v>
      </c>
      <c r="D17" s="9">
        <f t="shared" si="1"/>
        <v>27</v>
      </c>
      <c r="E17" s="9">
        <f t="shared" si="1"/>
        <v>0</v>
      </c>
      <c r="F17" s="9">
        <f t="shared" si="1"/>
        <v>5</v>
      </c>
      <c r="G17" s="9">
        <f t="shared" si="1"/>
        <v>0</v>
      </c>
      <c r="H17" s="9">
        <f t="shared" si="1"/>
        <v>3</v>
      </c>
      <c r="I17" s="9">
        <f t="shared" si="1"/>
        <v>0</v>
      </c>
      <c r="J17" s="9">
        <f t="shared" si="1"/>
        <v>0</v>
      </c>
      <c r="K17" s="9">
        <f t="shared" si="1"/>
        <v>0</v>
      </c>
      <c r="L17" s="9">
        <f t="shared" si="1"/>
        <v>0</v>
      </c>
      <c r="M17" s="9">
        <f t="shared" si="1"/>
        <v>0</v>
      </c>
      <c r="N17" s="9">
        <f t="shared" si="1"/>
        <v>10</v>
      </c>
      <c r="O17" s="9">
        <f t="shared" si="1"/>
        <v>0</v>
      </c>
      <c r="Q17" s="9">
        <f>SUM(E17:N17)</f>
        <v>18</v>
      </c>
    </row>
    <row r="19" spans="2:17" x14ac:dyDescent="0.6">
      <c r="B19" s="9" t="s">
        <v>18</v>
      </c>
    </row>
    <row r="20" spans="2:17" x14ac:dyDescent="0.6">
      <c r="B20" s="11" t="s">
        <v>30</v>
      </c>
    </row>
    <row r="22" spans="2:17" x14ac:dyDescent="0.6">
      <c r="B22" s="9" t="s">
        <v>29</v>
      </c>
    </row>
  </sheetData>
  <mergeCells count="2">
    <mergeCell ref="B1:D1"/>
    <mergeCell ref="E1:P1"/>
  </mergeCells>
  <printOptions gridLines="1"/>
  <pageMargins left="0.75" right="0.75" top="1" bottom="1" header="0.5" footer="0.5"/>
  <pageSetup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
  <sheetViews>
    <sheetView workbookViewId="0">
      <selection sqref="A1:B1"/>
    </sheetView>
  </sheetViews>
  <sheetFormatPr defaultRowHeight="13" x14ac:dyDescent="0.6"/>
  <cols>
    <col min="1" max="1" width="17.54296875" customWidth="1"/>
    <col min="2" max="2" width="25.54296875" bestFit="1" customWidth="1"/>
    <col min="3" max="3" width="30.26953125" style="21" bestFit="1" customWidth="1"/>
    <col min="4" max="4" width="16" customWidth="1"/>
    <col min="5" max="5" width="27.26953125" customWidth="1"/>
    <col min="6" max="6" width="26.7265625" customWidth="1"/>
    <col min="7" max="7" width="30.7265625" bestFit="1" customWidth="1"/>
    <col min="8" max="8" width="24.26953125" customWidth="1"/>
    <col min="9" max="9" width="13.7265625" customWidth="1"/>
    <col min="10" max="10" width="9.54296875" customWidth="1"/>
    <col min="11" max="11" width="11" style="21" customWidth="1"/>
    <col min="12" max="12" width="13.1328125" customWidth="1"/>
    <col min="13" max="13" width="33.1328125" bestFit="1" customWidth="1"/>
    <col min="14" max="14" width="35.7265625" customWidth="1"/>
  </cols>
  <sheetData>
    <row r="1" spans="1:13" x14ac:dyDescent="0.6">
      <c r="A1" s="5" t="s">
        <v>32</v>
      </c>
      <c r="B1" s="5"/>
      <c r="C1" s="6" t="s">
        <v>160</v>
      </c>
      <c r="D1" s="6"/>
      <c r="E1" s="6"/>
      <c r="F1" s="6"/>
      <c r="G1" s="6"/>
      <c r="H1" s="6"/>
      <c r="I1" s="6"/>
      <c r="J1" s="6"/>
      <c r="K1" s="6"/>
      <c r="L1" s="6"/>
      <c r="M1" s="6"/>
    </row>
    <row r="3" spans="1:13" s="12" customFormat="1" ht="52" x14ac:dyDescent="0.6">
      <c r="A3" s="12" t="s">
        <v>33</v>
      </c>
      <c r="B3" s="12" t="s">
        <v>34</v>
      </c>
      <c r="C3" s="20" t="s">
        <v>35</v>
      </c>
      <c r="D3" s="12" t="s">
        <v>36</v>
      </c>
      <c r="E3" s="12" t="s">
        <v>37</v>
      </c>
      <c r="F3" s="12" t="s">
        <v>38</v>
      </c>
      <c r="G3" s="12" t="s">
        <v>39</v>
      </c>
      <c r="H3" s="12" t="s">
        <v>40</v>
      </c>
      <c r="I3" s="12" t="s">
        <v>41</v>
      </c>
      <c r="J3" s="12" t="s">
        <v>42</v>
      </c>
      <c r="K3" s="20" t="s">
        <v>43</v>
      </c>
      <c r="L3" s="12" t="s">
        <v>44</v>
      </c>
      <c r="M3" s="12" t="s">
        <v>45</v>
      </c>
    </row>
    <row r="4" spans="1:13" x14ac:dyDescent="0.6">
      <c r="A4" t="s">
        <v>97</v>
      </c>
      <c r="B4" t="s">
        <v>98</v>
      </c>
      <c r="C4" s="21">
        <v>44174</v>
      </c>
      <c r="H4" t="s">
        <v>104</v>
      </c>
      <c r="K4" s="21">
        <v>44176.393842592588</v>
      </c>
      <c r="L4" t="s">
        <v>108</v>
      </c>
    </row>
    <row r="5" spans="1:13" x14ac:dyDescent="0.6">
      <c r="A5" t="s">
        <v>109</v>
      </c>
      <c r="B5" t="s">
        <v>107</v>
      </c>
      <c r="C5" s="21">
        <v>44174</v>
      </c>
      <c r="H5" t="s">
        <v>106</v>
      </c>
      <c r="K5" s="21">
        <v>44180.376273148147</v>
      </c>
      <c r="L5" t="s">
        <v>105</v>
      </c>
    </row>
    <row r="6" spans="1:13" x14ac:dyDescent="0.6">
      <c r="A6" t="s">
        <v>103</v>
      </c>
      <c r="B6" t="s">
        <v>102</v>
      </c>
      <c r="C6" s="21">
        <v>44168</v>
      </c>
      <c r="H6" t="s">
        <v>106</v>
      </c>
      <c r="J6">
        <v>1</v>
      </c>
      <c r="K6" s="21">
        <v>44169.264687499999</v>
      </c>
      <c r="L6" t="s">
        <v>101</v>
      </c>
      <c r="M6" t="s">
        <v>100</v>
      </c>
    </row>
    <row r="7" spans="1:13" x14ac:dyDescent="0.6">
      <c r="A7" t="s">
        <v>99</v>
      </c>
      <c r="B7" t="s">
        <v>102</v>
      </c>
      <c r="C7" s="21">
        <v>44168</v>
      </c>
      <c r="H7" t="s">
        <v>104</v>
      </c>
      <c r="J7">
        <v>1</v>
      </c>
      <c r="K7" s="21">
        <v>44169.26489583333</v>
      </c>
      <c r="L7" t="s">
        <v>101</v>
      </c>
      <c r="M7" t="s">
        <v>100</v>
      </c>
    </row>
    <row r="8" spans="1:13" x14ac:dyDescent="0.6">
      <c r="A8" t="s">
        <v>161</v>
      </c>
      <c r="B8" t="s">
        <v>102</v>
      </c>
      <c r="C8" s="21">
        <v>44168</v>
      </c>
      <c r="H8" t="s">
        <v>106</v>
      </c>
      <c r="J8">
        <v>1</v>
      </c>
      <c r="K8" s="21">
        <v>44169.26489583333</v>
      </c>
      <c r="L8" t="s">
        <v>101</v>
      </c>
      <c r="M8" t="s">
        <v>100</v>
      </c>
    </row>
    <row r="9" spans="1:13" x14ac:dyDescent="0.6">
      <c r="A9" t="s">
        <v>162</v>
      </c>
      <c r="B9" t="s">
        <v>102</v>
      </c>
      <c r="C9" s="21">
        <v>44168</v>
      </c>
      <c r="H9" t="s">
        <v>104</v>
      </c>
      <c r="J9">
        <v>1</v>
      </c>
      <c r="K9" s="21">
        <v>44169.264849537038</v>
      </c>
      <c r="L9" t="s">
        <v>101</v>
      </c>
      <c r="M9" t="s">
        <v>100</v>
      </c>
    </row>
    <row r="10" spans="1:13" x14ac:dyDescent="0.6">
      <c r="A10" t="s">
        <v>163</v>
      </c>
      <c r="B10" t="s">
        <v>102</v>
      </c>
      <c r="C10" s="21">
        <v>44168</v>
      </c>
      <c r="H10" t="s">
        <v>106</v>
      </c>
      <c r="J10">
        <v>1</v>
      </c>
      <c r="K10" s="21">
        <v>44169.264849537038</v>
      </c>
      <c r="L10" t="s">
        <v>101</v>
      </c>
      <c r="M10" t="s">
        <v>100</v>
      </c>
    </row>
    <row r="11" spans="1:13" x14ac:dyDescent="0.6">
      <c r="A11" t="s">
        <v>164</v>
      </c>
      <c r="B11" t="s">
        <v>102</v>
      </c>
      <c r="C11" s="21">
        <v>44168</v>
      </c>
      <c r="H11" t="s">
        <v>104</v>
      </c>
      <c r="J11">
        <v>1</v>
      </c>
      <c r="K11" s="21">
        <v>44169.264722222222</v>
      </c>
      <c r="L11" t="s">
        <v>101</v>
      </c>
      <c r="M11" t="s">
        <v>100</v>
      </c>
    </row>
    <row r="12" spans="1:13" x14ac:dyDescent="0.6">
      <c r="A12" t="s">
        <v>165</v>
      </c>
      <c r="B12" t="s">
        <v>102</v>
      </c>
      <c r="C12" s="21">
        <v>44168</v>
      </c>
      <c r="H12" t="s">
        <v>106</v>
      </c>
      <c r="J12">
        <v>1</v>
      </c>
      <c r="K12" s="21">
        <v>44169.264722222222</v>
      </c>
      <c r="L12" t="s">
        <v>101</v>
      </c>
      <c r="M12" t="s">
        <v>100</v>
      </c>
    </row>
    <row r="13" spans="1:13" x14ac:dyDescent="0.6">
      <c r="A13" t="s">
        <v>166</v>
      </c>
      <c r="B13" t="s">
        <v>102</v>
      </c>
      <c r="C13" s="21">
        <v>44168</v>
      </c>
      <c r="H13" t="s">
        <v>104</v>
      </c>
      <c r="J13">
        <v>1</v>
      </c>
      <c r="K13" s="21">
        <v>44169.264687499999</v>
      </c>
      <c r="L13" t="s">
        <v>101</v>
      </c>
      <c r="M13" t="s">
        <v>100</v>
      </c>
    </row>
    <row r="14" spans="1:13" x14ac:dyDescent="0.6">
      <c r="A14" t="s">
        <v>167</v>
      </c>
      <c r="B14" t="s">
        <v>102</v>
      </c>
      <c r="C14" s="21">
        <v>44164</v>
      </c>
      <c r="H14" t="s">
        <v>104</v>
      </c>
      <c r="J14">
        <v>1</v>
      </c>
      <c r="K14" s="21">
        <v>44165.377928240741</v>
      </c>
      <c r="M14" t="s">
        <v>168</v>
      </c>
    </row>
    <row r="15" spans="1:13" x14ac:dyDescent="0.6">
      <c r="A15" t="s">
        <v>169</v>
      </c>
      <c r="B15" t="s">
        <v>102</v>
      </c>
      <c r="C15" s="21">
        <v>44164</v>
      </c>
      <c r="H15" t="s">
        <v>106</v>
      </c>
      <c r="J15">
        <v>1</v>
      </c>
      <c r="K15" s="21">
        <v>44165.377928240741</v>
      </c>
      <c r="M15" t="s">
        <v>168</v>
      </c>
    </row>
    <row r="16" spans="1:13" x14ac:dyDescent="0.6">
      <c r="A16" t="s">
        <v>170</v>
      </c>
      <c r="B16" t="s">
        <v>171</v>
      </c>
      <c r="C16" s="21">
        <v>44155</v>
      </c>
      <c r="H16" t="s">
        <v>172</v>
      </c>
      <c r="J16">
        <v>1</v>
      </c>
      <c r="K16" s="21">
        <v>44161.433715277773</v>
      </c>
      <c r="L16" t="s">
        <v>101</v>
      </c>
      <c r="M16" t="s">
        <v>173</v>
      </c>
    </row>
    <row r="17" spans="1:13" x14ac:dyDescent="0.6">
      <c r="A17" t="s">
        <v>174</v>
      </c>
      <c r="B17" t="s">
        <v>171</v>
      </c>
      <c r="C17" s="21">
        <v>44155</v>
      </c>
      <c r="H17" t="s">
        <v>106</v>
      </c>
      <c r="J17">
        <v>1</v>
      </c>
      <c r="K17" s="21">
        <v>44161.433715277773</v>
      </c>
      <c r="L17" t="s">
        <v>101</v>
      </c>
      <c r="M17" t="s">
        <v>173</v>
      </c>
    </row>
    <row r="18" spans="1:13" x14ac:dyDescent="0.6">
      <c r="A18" t="s">
        <v>175</v>
      </c>
      <c r="B18" t="s">
        <v>171</v>
      </c>
      <c r="C18" s="21">
        <v>44155</v>
      </c>
      <c r="H18" t="s">
        <v>104</v>
      </c>
      <c r="J18">
        <v>1</v>
      </c>
      <c r="K18" s="21">
        <v>44161.433715277773</v>
      </c>
      <c r="L18" t="s">
        <v>101</v>
      </c>
      <c r="M18" t="s">
        <v>173</v>
      </c>
    </row>
    <row r="19" spans="1:13" x14ac:dyDescent="0.6">
      <c r="A19" t="s">
        <v>176</v>
      </c>
      <c r="B19" t="s">
        <v>171</v>
      </c>
      <c r="C19" s="21">
        <v>44144</v>
      </c>
      <c r="H19" t="s">
        <v>172</v>
      </c>
      <c r="J19">
        <v>1</v>
      </c>
      <c r="K19" s="21">
        <v>44147.40520833333</v>
      </c>
      <c r="L19" t="s">
        <v>101</v>
      </c>
      <c r="M19" t="s">
        <v>173</v>
      </c>
    </row>
    <row r="20" spans="1:13" x14ac:dyDescent="0.6">
      <c r="A20" t="s">
        <v>177</v>
      </c>
      <c r="B20" t="s">
        <v>171</v>
      </c>
      <c r="C20" s="21">
        <v>44144</v>
      </c>
      <c r="H20" t="s">
        <v>104</v>
      </c>
      <c r="J20">
        <v>1</v>
      </c>
      <c r="K20" s="21">
        <v>44147.40520833333</v>
      </c>
      <c r="L20" t="s">
        <v>101</v>
      </c>
      <c r="M20" t="s">
        <v>173</v>
      </c>
    </row>
    <row r="21" spans="1:13" x14ac:dyDescent="0.6">
      <c r="A21" t="s">
        <v>178</v>
      </c>
      <c r="B21" t="s">
        <v>171</v>
      </c>
      <c r="C21" s="21">
        <v>44144</v>
      </c>
      <c r="H21" t="s">
        <v>106</v>
      </c>
      <c r="J21">
        <v>1</v>
      </c>
      <c r="K21" s="21">
        <v>44147.40520833333</v>
      </c>
      <c r="L21" t="s">
        <v>101</v>
      </c>
      <c r="M21" t="s">
        <v>173</v>
      </c>
    </row>
    <row r="22" spans="1:13" x14ac:dyDescent="0.6">
      <c r="A22" t="s">
        <v>179</v>
      </c>
      <c r="B22" t="s">
        <v>171</v>
      </c>
      <c r="C22" s="21">
        <v>44143</v>
      </c>
      <c r="H22" t="s">
        <v>172</v>
      </c>
      <c r="J22">
        <v>1</v>
      </c>
      <c r="K22" s="21">
        <v>44147.40520833333</v>
      </c>
      <c r="L22" t="s">
        <v>101</v>
      </c>
      <c r="M22" t="s">
        <v>173</v>
      </c>
    </row>
    <row r="23" spans="1:13" x14ac:dyDescent="0.6">
      <c r="A23" t="s">
        <v>180</v>
      </c>
      <c r="B23" t="s">
        <v>171</v>
      </c>
      <c r="C23" s="21">
        <v>44143</v>
      </c>
      <c r="H23" t="s">
        <v>104</v>
      </c>
      <c r="J23">
        <v>1</v>
      </c>
      <c r="K23" s="21">
        <v>44147.40520833333</v>
      </c>
      <c r="L23" t="s">
        <v>101</v>
      </c>
      <c r="M23" t="s">
        <v>173</v>
      </c>
    </row>
    <row r="24" spans="1:13" x14ac:dyDescent="0.6">
      <c r="A24" t="s">
        <v>181</v>
      </c>
      <c r="B24" t="s">
        <v>171</v>
      </c>
      <c r="C24" s="21">
        <v>44143</v>
      </c>
      <c r="H24" t="s">
        <v>106</v>
      </c>
      <c r="J24">
        <v>1</v>
      </c>
      <c r="K24" s="21">
        <v>44147.40520833333</v>
      </c>
      <c r="L24" t="s">
        <v>101</v>
      </c>
      <c r="M24" t="s">
        <v>173</v>
      </c>
    </row>
    <row r="25" spans="1:13" x14ac:dyDescent="0.6">
      <c r="A25" t="s">
        <v>182</v>
      </c>
      <c r="B25" t="s">
        <v>171</v>
      </c>
      <c r="C25" s="21">
        <v>44140</v>
      </c>
      <c r="H25" t="s">
        <v>172</v>
      </c>
      <c r="J25">
        <v>1</v>
      </c>
      <c r="K25" s="21">
        <v>44147.405185185184</v>
      </c>
      <c r="L25" t="s">
        <v>101</v>
      </c>
      <c r="M25" t="s">
        <v>173</v>
      </c>
    </row>
    <row r="26" spans="1:13" x14ac:dyDescent="0.6">
      <c r="A26" t="s">
        <v>183</v>
      </c>
      <c r="B26" t="s">
        <v>171</v>
      </c>
      <c r="C26" s="21">
        <v>44140</v>
      </c>
      <c r="H26" t="s">
        <v>104</v>
      </c>
      <c r="J26">
        <v>1</v>
      </c>
      <c r="K26" s="21">
        <v>44147.405185185184</v>
      </c>
      <c r="L26" t="s">
        <v>101</v>
      </c>
      <c r="M26" t="s">
        <v>173</v>
      </c>
    </row>
    <row r="27" spans="1:13" x14ac:dyDescent="0.6">
      <c r="A27" t="s">
        <v>184</v>
      </c>
      <c r="B27" t="s">
        <v>171</v>
      </c>
      <c r="C27" s="21">
        <v>44139</v>
      </c>
      <c r="H27" t="s">
        <v>172</v>
      </c>
      <c r="J27">
        <v>1</v>
      </c>
      <c r="K27" s="21">
        <v>44140.275277777779</v>
      </c>
      <c r="L27" t="s">
        <v>101</v>
      </c>
      <c r="M27" t="s">
        <v>173</v>
      </c>
    </row>
    <row r="28" spans="1:13" x14ac:dyDescent="0.6">
      <c r="A28" t="s">
        <v>185</v>
      </c>
      <c r="B28" t="s">
        <v>171</v>
      </c>
      <c r="C28" s="21">
        <v>44139</v>
      </c>
      <c r="H28" t="s">
        <v>104</v>
      </c>
      <c r="J28">
        <v>1</v>
      </c>
      <c r="K28" s="21">
        <v>44140.275277777779</v>
      </c>
      <c r="L28" t="s">
        <v>101</v>
      </c>
      <c r="M28" t="s">
        <v>173</v>
      </c>
    </row>
    <row r="29" spans="1:13" x14ac:dyDescent="0.6">
      <c r="A29" t="s">
        <v>186</v>
      </c>
      <c r="B29" t="s">
        <v>171</v>
      </c>
      <c r="C29" s="21">
        <v>44139</v>
      </c>
      <c r="H29" t="s">
        <v>106</v>
      </c>
      <c r="J29">
        <v>1</v>
      </c>
      <c r="K29" s="21">
        <v>44140.275277777779</v>
      </c>
      <c r="L29" t="s">
        <v>101</v>
      </c>
      <c r="M29" t="s">
        <v>173</v>
      </c>
    </row>
    <row r="30" spans="1:13" x14ac:dyDescent="0.6">
      <c r="A30" t="s">
        <v>187</v>
      </c>
      <c r="B30" t="s">
        <v>102</v>
      </c>
      <c r="C30" s="21">
        <v>44115</v>
      </c>
      <c r="H30" t="s">
        <v>104</v>
      </c>
      <c r="J30">
        <v>1</v>
      </c>
      <c r="K30" s="21">
        <v>44116.379629629628</v>
      </c>
      <c r="M30" t="s">
        <v>168</v>
      </c>
    </row>
    <row r="31" spans="1:13" x14ac:dyDescent="0.6">
      <c r="A31" t="s">
        <v>188</v>
      </c>
      <c r="B31" t="s">
        <v>102</v>
      </c>
      <c r="C31" s="21">
        <v>44115</v>
      </c>
      <c r="H31" t="s">
        <v>106</v>
      </c>
      <c r="J31">
        <v>1</v>
      </c>
      <c r="K31" s="21">
        <v>44116.379629629628</v>
      </c>
      <c r="M31" t="s">
        <v>168</v>
      </c>
    </row>
    <row r="32" spans="1:13" x14ac:dyDescent="0.6">
      <c r="A32" t="s">
        <v>189</v>
      </c>
      <c r="B32" t="s">
        <v>102</v>
      </c>
      <c r="C32" s="21">
        <v>44115</v>
      </c>
      <c r="H32" t="s">
        <v>172</v>
      </c>
      <c r="J32">
        <v>1</v>
      </c>
      <c r="K32" s="21">
        <v>44116.379629629628</v>
      </c>
      <c r="M32" t="s">
        <v>168</v>
      </c>
    </row>
    <row r="33" spans="1:12" x14ac:dyDescent="0.6">
      <c r="A33" t="s">
        <v>190</v>
      </c>
      <c r="B33" t="s">
        <v>191</v>
      </c>
      <c r="C33" s="21">
        <v>44113</v>
      </c>
      <c r="I33" t="s">
        <v>192</v>
      </c>
      <c r="K33" s="21">
        <v>44114.208368055552</v>
      </c>
      <c r="L33" t="s">
        <v>105</v>
      </c>
    </row>
    <row r="34" spans="1:12" x14ac:dyDescent="0.6">
      <c r="A34" t="s">
        <v>193</v>
      </c>
      <c r="B34" t="s">
        <v>19</v>
      </c>
      <c r="C34" s="21">
        <v>44111</v>
      </c>
      <c r="I34" t="s">
        <v>194</v>
      </c>
      <c r="K34" s="21">
        <v>44112.208368055552</v>
      </c>
      <c r="L34" t="s">
        <v>105</v>
      </c>
    </row>
    <row r="35" spans="1:12" x14ac:dyDescent="0.6">
      <c r="A35" t="s">
        <v>195</v>
      </c>
      <c r="B35" t="s">
        <v>19</v>
      </c>
      <c r="C35" s="21">
        <v>44111</v>
      </c>
      <c r="I35" t="s">
        <v>196</v>
      </c>
      <c r="K35" s="21">
        <v>44123.208356481482</v>
      </c>
      <c r="L35" t="s">
        <v>197</v>
      </c>
    </row>
  </sheetData>
  <mergeCells count="2">
    <mergeCell ref="A1:B1"/>
    <mergeCell ref="C1:M1"/>
  </mergeCells>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
  <sheetViews>
    <sheetView workbookViewId="0"/>
  </sheetViews>
  <sheetFormatPr defaultRowHeight="13" x14ac:dyDescent="0.6"/>
  <cols>
    <col min="1" max="1" width="28.40625" bestFit="1" customWidth="1"/>
    <col min="2" max="2" width="8.1796875" bestFit="1" customWidth="1"/>
    <col min="3" max="3" width="10.90625" bestFit="1" customWidth="1"/>
    <col min="4" max="4" width="8.2265625" bestFit="1" customWidth="1"/>
    <col min="5" max="5" width="10.953125" bestFit="1" customWidth="1"/>
    <col min="6" max="6" width="6.86328125" bestFit="1" customWidth="1"/>
    <col min="7" max="7" width="9.58984375" bestFit="1" customWidth="1"/>
    <col min="8" max="8" width="7.08984375" bestFit="1" customWidth="1"/>
    <col min="9" max="9" width="9.81640625" bestFit="1" customWidth="1"/>
    <col min="10" max="10" width="7.08984375" bestFit="1" customWidth="1"/>
    <col min="11" max="11" width="9.81640625" bestFit="1" customWidth="1"/>
    <col min="12" max="12" width="6.81640625" bestFit="1" customWidth="1"/>
    <col min="13" max="13" width="9.54296875" bestFit="1" customWidth="1"/>
    <col min="14" max="14" width="6.2265625" bestFit="1" customWidth="1"/>
    <col min="15" max="15" width="8.953125" bestFit="1" customWidth="1"/>
    <col min="16" max="16" width="7.1796875" bestFit="1" customWidth="1"/>
    <col min="17" max="17" width="9.90625" bestFit="1" customWidth="1"/>
    <col min="18" max="18" width="7.2265625" bestFit="1" customWidth="1"/>
    <col min="19" max="19" width="9.953125" bestFit="1" customWidth="1"/>
    <col min="20" max="20" width="10.08984375" bestFit="1" customWidth="1"/>
  </cols>
  <sheetData>
    <row r="1" spans="1:20" x14ac:dyDescent="0.6">
      <c r="A1" s="9" t="s">
        <v>49</v>
      </c>
      <c r="B1" s="9" t="s">
        <v>160</v>
      </c>
    </row>
    <row r="2" spans="1:20" x14ac:dyDescent="0.6">
      <c r="A2" s="17" t="s">
        <v>91</v>
      </c>
      <c r="B2" s="17"/>
      <c r="C2" s="17"/>
      <c r="D2" s="17"/>
      <c r="E2" s="17"/>
    </row>
    <row r="3" spans="1:20" x14ac:dyDescent="0.6">
      <c r="A3" t="s">
        <v>92</v>
      </c>
    </row>
    <row r="6" spans="1:20" x14ac:dyDescent="0.6">
      <c r="A6" s="22" t="s">
        <v>50</v>
      </c>
      <c r="B6" s="22" t="s">
        <v>0</v>
      </c>
      <c r="C6" s="23" t="s">
        <v>51</v>
      </c>
      <c r="D6" s="24"/>
      <c r="E6" s="24"/>
      <c r="F6" s="24"/>
      <c r="G6" s="24"/>
      <c r="H6" s="24"/>
      <c r="I6" s="24"/>
      <c r="J6" s="24"/>
      <c r="K6" s="24"/>
      <c r="L6" s="24"/>
      <c r="M6" s="24"/>
      <c r="N6" s="24"/>
      <c r="O6" s="24"/>
      <c r="P6" s="24"/>
      <c r="Q6" s="24"/>
      <c r="R6" s="24"/>
      <c r="S6" s="24"/>
      <c r="T6" s="25"/>
    </row>
    <row r="7" spans="1:20" x14ac:dyDescent="0.6">
      <c r="A7" s="26"/>
      <c r="B7" s="27" t="s">
        <v>1165</v>
      </c>
      <c r="C7" s="27" t="s">
        <v>1166</v>
      </c>
      <c r="D7" s="27" t="s">
        <v>1167</v>
      </c>
      <c r="E7" s="27" t="s">
        <v>1168</v>
      </c>
      <c r="F7" s="27" t="s">
        <v>1169</v>
      </c>
      <c r="G7" s="27" t="s">
        <v>1170</v>
      </c>
      <c r="H7" s="27" t="s">
        <v>1171</v>
      </c>
      <c r="I7" s="27" t="s">
        <v>1172</v>
      </c>
      <c r="J7" s="27" t="s">
        <v>1173</v>
      </c>
      <c r="K7" s="27" t="s">
        <v>1174</v>
      </c>
      <c r="L7" s="27" t="s">
        <v>1175</v>
      </c>
      <c r="M7" s="27" t="s">
        <v>1176</v>
      </c>
      <c r="N7" s="27" t="s">
        <v>1177</v>
      </c>
      <c r="O7" s="27" t="s">
        <v>1178</v>
      </c>
      <c r="P7" s="27" t="s">
        <v>1179</v>
      </c>
      <c r="Q7" s="27" t="s">
        <v>1180</v>
      </c>
      <c r="R7" s="27" t="s">
        <v>1181</v>
      </c>
      <c r="S7" s="27" t="s">
        <v>1182</v>
      </c>
      <c r="T7" s="28" t="s">
        <v>52</v>
      </c>
    </row>
    <row r="8" spans="1:20" x14ac:dyDescent="0.6">
      <c r="A8" s="22" t="s">
        <v>53</v>
      </c>
      <c r="B8" s="27">
        <v>0</v>
      </c>
      <c r="C8" s="26"/>
      <c r="D8" s="27">
        <v>0</v>
      </c>
      <c r="E8" s="26"/>
      <c r="F8" s="27">
        <v>0</v>
      </c>
      <c r="G8" s="26"/>
      <c r="H8" s="27">
        <v>0</v>
      </c>
      <c r="I8" s="26"/>
      <c r="J8" s="27">
        <v>0</v>
      </c>
      <c r="K8" s="26"/>
      <c r="L8" s="27">
        <v>0</v>
      </c>
      <c r="M8" s="26"/>
      <c r="N8" s="27">
        <v>0</v>
      </c>
      <c r="O8" s="26"/>
      <c r="P8" s="27">
        <v>0</v>
      </c>
      <c r="Q8" s="26"/>
      <c r="R8" s="27">
        <v>0</v>
      </c>
      <c r="S8" s="26"/>
      <c r="T8" s="29"/>
    </row>
    <row r="9" spans="1:20" x14ac:dyDescent="0.6">
      <c r="A9" s="27" t="s">
        <v>1183</v>
      </c>
      <c r="B9" s="30">
        <v>5</v>
      </c>
      <c r="C9" s="30">
        <v>5</v>
      </c>
      <c r="D9" s="30">
        <v>4</v>
      </c>
      <c r="E9" s="30">
        <v>4</v>
      </c>
      <c r="F9" s="30">
        <v>4</v>
      </c>
      <c r="G9" s="30">
        <v>4</v>
      </c>
      <c r="H9" s="30">
        <v>1</v>
      </c>
      <c r="I9" s="30">
        <v>1</v>
      </c>
      <c r="J9" s="30">
        <v>2</v>
      </c>
      <c r="K9" s="30">
        <v>2</v>
      </c>
      <c r="L9" s="30">
        <v>1</v>
      </c>
      <c r="M9" s="30">
        <v>1</v>
      </c>
      <c r="N9" s="30">
        <v>2</v>
      </c>
      <c r="O9" s="30">
        <v>2</v>
      </c>
      <c r="P9" s="30">
        <v>1</v>
      </c>
      <c r="Q9" s="30">
        <v>1</v>
      </c>
      <c r="R9" s="30">
        <v>1</v>
      </c>
      <c r="S9" s="30">
        <v>1</v>
      </c>
      <c r="T9" s="31">
        <v>21</v>
      </c>
    </row>
    <row r="10" spans="1:20" x14ac:dyDescent="0.6">
      <c r="A10" s="32" t="s">
        <v>1184</v>
      </c>
      <c r="B10" s="33">
        <v>5</v>
      </c>
      <c r="C10" s="33">
        <v>5</v>
      </c>
      <c r="D10" s="33"/>
      <c r="E10" s="33"/>
      <c r="F10" s="33">
        <v>4</v>
      </c>
      <c r="G10" s="33">
        <v>4</v>
      </c>
      <c r="H10" s="33">
        <v>1</v>
      </c>
      <c r="I10" s="33">
        <v>1</v>
      </c>
      <c r="J10" s="33">
        <v>2</v>
      </c>
      <c r="K10" s="33">
        <v>2</v>
      </c>
      <c r="L10" s="33">
        <v>1</v>
      </c>
      <c r="M10" s="33">
        <v>1</v>
      </c>
      <c r="N10" s="33">
        <v>2</v>
      </c>
      <c r="O10" s="33">
        <v>2</v>
      </c>
      <c r="P10" s="33">
        <v>1</v>
      </c>
      <c r="Q10" s="33">
        <v>1</v>
      </c>
      <c r="R10" s="33">
        <v>1</v>
      </c>
      <c r="S10" s="33">
        <v>1</v>
      </c>
      <c r="T10" s="34">
        <v>17</v>
      </c>
    </row>
    <row r="11" spans="1:20" x14ac:dyDescent="0.6">
      <c r="A11" s="32" t="s">
        <v>1185</v>
      </c>
      <c r="B11" s="33">
        <v>4</v>
      </c>
      <c r="C11" s="33">
        <v>4</v>
      </c>
      <c r="D11" s="33">
        <v>4</v>
      </c>
      <c r="E11" s="33">
        <v>4</v>
      </c>
      <c r="F11" s="33">
        <v>4</v>
      </c>
      <c r="G11" s="33">
        <v>4</v>
      </c>
      <c r="H11" s="33">
        <v>1</v>
      </c>
      <c r="I11" s="33">
        <v>1</v>
      </c>
      <c r="J11" s="33">
        <v>2</v>
      </c>
      <c r="K11" s="33">
        <v>2</v>
      </c>
      <c r="L11" s="33">
        <v>1</v>
      </c>
      <c r="M11" s="33">
        <v>1</v>
      </c>
      <c r="N11" s="33">
        <v>1</v>
      </c>
      <c r="O11" s="33">
        <v>1</v>
      </c>
      <c r="P11" s="33"/>
      <c r="Q11" s="33"/>
      <c r="R11" s="33">
        <v>1</v>
      </c>
      <c r="S11" s="33">
        <v>1</v>
      </c>
      <c r="T11" s="34">
        <v>18</v>
      </c>
    </row>
    <row r="12" spans="1:20" x14ac:dyDescent="0.6">
      <c r="A12" s="35" t="s">
        <v>52</v>
      </c>
      <c r="B12" s="36">
        <v>14</v>
      </c>
      <c r="C12" s="36">
        <v>14</v>
      </c>
      <c r="D12" s="36">
        <v>8</v>
      </c>
      <c r="E12" s="36">
        <v>8</v>
      </c>
      <c r="F12" s="36">
        <v>12</v>
      </c>
      <c r="G12" s="36">
        <v>12</v>
      </c>
      <c r="H12" s="36">
        <v>3</v>
      </c>
      <c r="I12" s="36">
        <v>3</v>
      </c>
      <c r="J12" s="36">
        <v>6</v>
      </c>
      <c r="K12" s="36">
        <v>6</v>
      </c>
      <c r="L12" s="36">
        <v>3</v>
      </c>
      <c r="M12" s="36">
        <v>3</v>
      </c>
      <c r="N12" s="36">
        <v>5</v>
      </c>
      <c r="O12" s="36">
        <v>5</v>
      </c>
      <c r="P12" s="36">
        <v>2</v>
      </c>
      <c r="Q12" s="36">
        <v>2</v>
      </c>
      <c r="R12" s="36">
        <v>3</v>
      </c>
      <c r="S12" s="36">
        <v>3</v>
      </c>
      <c r="T12" s="37">
        <v>56</v>
      </c>
    </row>
  </sheetData>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
  <sheetViews>
    <sheetView workbookViewId="0"/>
  </sheetViews>
  <sheetFormatPr defaultRowHeight="13" x14ac:dyDescent="0.6"/>
  <cols>
    <col min="1" max="1" width="35.26953125" customWidth="1"/>
    <col min="2" max="2" width="24.7265625" bestFit="1" customWidth="1"/>
    <col min="3" max="3" width="17.26953125" bestFit="1" customWidth="1"/>
    <col min="4" max="5" width="21.40625" bestFit="1" customWidth="1"/>
    <col min="6" max="6" width="14.7265625" customWidth="1"/>
    <col min="7" max="7" width="15.86328125" customWidth="1"/>
    <col min="8" max="8" width="22.40625" customWidth="1"/>
    <col min="9" max="9" width="20.40625" customWidth="1"/>
    <col min="10" max="10" width="18.86328125" bestFit="1" customWidth="1"/>
    <col min="11" max="11" width="22.86328125" bestFit="1" customWidth="1"/>
    <col min="12" max="12" width="11.7265625" customWidth="1"/>
    <col min="13" max="13" width="16.26953125" customWidth="1"/>
    <col min="14" max="14" width="41.26953125" bestFit="1" customWidth="1"/>
  </cols>
  <sheetData>
    <row r="1" spans="1:14" x14ac:dyDescent="0.6">
      <c r="A1" s="9" t="s">
        <v>82</v>
      </c>
      <c r="B1" s="9" t="s">
        <v>160</v>
      </c>
      <c r="C1" s="16" t="s">
        <v>85</v>
      </c>
      <c r="F1" s="16" t="s">
        <v>83</v>
      </c>
    </row>
    <row r="2" spans="1:14" ht="28.9" customHeight="1" x14ac:dyDescent="0.6">
      <c r="A2" s="4" t="s">
        <v>88</v>
      </c>
      <c r="B2" s="4"/>
      <c r="C2" s="4"/>
      <c r="D2" s="4"/>
      <c r="E2" s="4"/>
      <c r="F2" s="4"/>
      <c r="G2" s="4"/>
      <c r="H2" s="4"/>
    </row>
    <row r="3" spans="1:14" ht="16.899999999999999" customHeight="1" x14ac:dyDescent="0.6">
      <c r="A3" s="3" t="s">
        <v>84</v>
      </c>
      <c r="B3" s="3"/>
      <c r="C3" s="3"/>
      <c r="D3" s="3"/>
      <c r="E3" s="3"/>
      <c r="F3" s="3"/>
      <c r="G3" s="3"/>
      <c r="H3" s="3"/>
    </row>
    <row r="4" spans="1:14" ht="16.899999999999999" customHeight="1" x14ac:dyDescent="0.6">
      <c r="A4" s="2" t="s">
        <v>86</v>
      </c>
      <c r="B4" s="2"/>
      <c r="C4" s="2"/>
      <c r="D4" s="2"/>
      <c r="E4" s="2"/>
      <c r="F4" s="2"/>
      <c r="G4" s="2"/>
      <c r="H4" s="2"/>
    </row>
    <row r="5" spans="1:14" x14ac:dyDescent="0.6">
      <c r="A5" s="13"/>
    </row>
    <row r="6" spans="1:14" s="9" customFormat="1" x14ac:dyDescent="0.6">
      <c r="A6" s="9" t="s">
        <v>72</v>
      </c>
      <c r="B6" s="9" t="s">
        <v>65</v>
      </c>
      <c r="C6" s="9" t="s">
        <v>70</v>
      </c>
      <c r="D6" s="9" t="s">
        <v>63</v>
      </c>
      <c r="E6" s="9" t="s">
        <v>64</v>
      </c>
      <c r="F6" s="9" t="s">
        <v>66</v>
      </c>
      <c r="G6" s="9" t="s">
        <v>69</v>
      </c>
      <c r="H6" s="9" t="s">
        <v>67</v>
      </c>
      <c r="I6" s="9" t="s">
        <v>68</v>
      </c>
      <c r="J6" s="9" t="s">
        <v>71</v>
      </c>
      <c r="K6" s="9" t="s">
        <v>61</v>
      </c>
      <c r="L6" s="9" t="s">
        <v>76</v>
      </c>
      <c r="M6" s="9" t="s">
        <v>62</v>
      </c>
      <c r="N6" s="9" t="s">
        <v>90</v>
      </c>
    </row>
    <row r="7" spans="1:14" x14ac:dyDescent="0.6">
      <c r="A7" t="s">
        <v>110</v>
      </c>
      <c r="C7" t="s">
        <v>111</v>
      </c>
      <c r="F7" t="s">
        <v>113</v>
      </c>
      <c r="G7" t="s">
        <v>114</v>
      </c>
      <c r="H7" t="s">
        <v>110</v>
      </c>
      <c r="I7" t="s">
        <v>116</v>
      </c>
      <c r="J7" t="s">
        <v>117</v>
      </c>
      <c r="L7" t="s">
        <v>104</v>
      </c>
      <c r="M7">
        <v>43546</v>
      </c>
      <c r="N7" s="13"/>
    </row>
    <row r="8" spans="1:14" x14ac:dyDescent="0.6">
      <c r="A8" t="s">
        <v>121</v>
      </c>
      <c r="C8" t="s">
        <v>111</v>
      </c>
      <c r="F8" t="s">
        <v>113</v>
      </c>
      <c r="G8" t="s">
        <v>120</v>
      </c>
      <c r="H8" t="s">
        <v>121</v>
      </c>
      <c r="I8" t="s">
        <v>119</v>
      </c>
      <c r="J8" t="s">
        <v>117</v>
      </c>
      <c r="L8" t="s">
        <v>104</v>
      </c>
      <c r="M8">
        <v>44076</v>
      </c>
      <c r="N8" s="13"/>
    </row>
    <row r="9" spans="1:14" x14ac:dyDescent="0.6">
      <c r="A9" t="s">
        <v>118</v>
      </c>
      <c r="C9" t="s">
        <v>111</v>
      </c>
      <c r="F9" t="s">
        <v>113</v>
      </c>
      <c r="G9" t="s">
        <v>120</v>
      </c>
      <c r="H9" t="s">
        <v>118</v>
      </c>
      <c r="I9" t="s">
        <v>115</v>
      </c>
      <c r="J9" t="s">
        <v>117</v>
      </c>
      <c r="L9" t="s">
        <v>104</v>
      </c>
      <c r="M9">
        <v>44074</v>
      </c>
      <c r="N9" s="13"/>
    </row>
    <row r="10" spans="1:14" x14ac:dyDescent="0.6">
      <c r="A10" t="s">
        <v>112</v>
      </c>
      <c r="C10" t="s">
        <v>111</v>
      </c>
      <c r="F10" t="s">
        <v>198</v>
      </c>
      <c r="G10" t="s">
        <v>120</v>
      </c>
      <c r="H10" t="s">
        <v>112</v>
      </c>
      <c r="I10" t="s">
        <v>199</v>
      </c>
      <c r="J10" t="s">
        <v>117</v>
      </c>
      <c r="L10" t="s">
        <v>104</v>
      </c>
      <c r="M10">
        <v>44074</v>
      </c>
      <c r="N10" s="13"/>
    </row>
    <row r="11" spans="1:14" x14ac:dyDescent="0.6">
      <c r="A11" t="s">
        <v>200</v>
      </c>
      <c r="C11" t="s">
        <v>111</v>
      </c>
      <c r="F11" t="s">
        <v>201</v>
      </c>
      <c r="G11" t="s">
        <v>120</v>
      </c>
      <c r="H11" t="s">
        <v>202</v>
      </c>
      <c r="I11" t="s">
        <v>203</v>
      </c>
      <c r="J11" t="s">
        <v>204</v>
      </c>
      <c r="L11" t="s">
        <v>104</v>
      </c>
      <c r="M11">
        <v>44042</v>
      </c>
      <c r="N11" s="13"/>
    </row>
    <row r="12" spans="1:14" x14ac:dyDescent="0.6">
      <c r="A12" t="s">
        <v>205</v>
      </c>
      <c r="C12" t="s">
        <v>111</v>
      </c>
      <c r="D12" t="s">
        <v>206</v>
      </c>
      <c r="F12" t="s">
        <v>113</v>
      </c>
      <c r="G12" t="s">
        <v>120</v>
      </c>
      <c r="H12" t="s">
        <v>205</v>
      </c>
      <c r="I12" t="s">
        <v>207</v>
      </c>
      <c r="J12" t="s">
        <v>117</v>
      </c>
      <c r="L12" t="s">
        <v>104</v>
      </c>
      <c r="M12">
        <v>43742</v>
      </c>
      <c r="N12" s="13"/>
    </row>
    <row r="13" spans="1:14" x14ac:dyDescent="0.6">
      <c r="A13" t="s">
        <v>208</v>
      </c>
      <c r="C13" t="s">
        <v>209</v>
      </c>
      <c r="D13" t="s">
        <v>210</v>
      </c>
      <c r="F13" t="s">
        <v>113</v>
      </c>
      <c r="I13" t="s">
        <v>211</v>
      </c>
      <c r="L13" t="s">
        <v>104</v>
      </c>
      <c r="N13" s="13" t="s">
        <v>212</v>
      </c>
    </row>
    <row r="14" spans="1:14" x14ac:dyDescent="0.6">
      <c r="A14" t="s">
        <v>213</v>
      </c>
      <c r="C14" t="s">
        <v>209</v>
      </c>
      <c r="D14" t="s">
        <v>214</v>
      </c>
      <c r="F14" t="s">
        <v>113</v>
      </c>
      <c r="H14" t="s">
        <v>215</v>
      </c>
      <c r="I14" t="s">
        <v>216</v>
      </c>
      <c r="J14" t="s">
        <v>217</v>
      </c>
      <c r="L14" t="s">
        <v>104</v>
      </c>
      <c r="N14" s="13"/>
    </row>
    <row r="15" spans="1:14" x14ac:dyDescent="0.6">
      <c r="A15" t="s">
        <v>218</v>
      </c>
      <c r="C15" t="s">
        <v>209</v>
      </c>
      <c r="D15" t="s">
        <v>219</v>
      </c>
      <c r="F15" t="s">
        <v>113</v>
      </c>
      <c r="N15" s="13"/>
    </row>
  </sheetData>
  <mergeCells count="3">
    <mergeCell ref="A2:H2"/>
    <mergeCell ref="A3:H3"/>
    <mergeCell ref="A4:H4"/>
  </mergeCells>
  <conditionalFormatting sqref="A7:M15">
    <cfRule type="expression" dxfId="5" priority="2" stopIfTrue="1">
      <formula>$C7="Signed"</formula>
    </cfRule>
  </conditionalFormatting>
  <conditionalFormatting sqref="N7:N15">
    <cfRule type="expression" dxfId="4" priority="1" stopIfTrue="1">
      <formula>$C7="Signed"</formula>
    </cfRule>
  </conditionalFormatting>
  <hyperlinks>
    <hyperlink ref="F1" r:id="rId1" xr:uid="{00000000-0004-0000-0300-000000000000}"/>
    <hyperlink ref="C1" r:id="rId2" xr:uid="{00000000-0004-0000-0300-000001000000}"/>
  </hyperlinks>
  <pageMargins left="0.7" right="0.7" top="0.75" bottom="0.75" header="0.3" footer="0.3"/>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S185"/>
  <sheetViews>
    <sheetView workbookViewId="0"/>
  </sheetViews>
  <sheetFormatPr defaultRowHeight="13" x14ac:dyDescent="0.6"/>
  <cols>
    <col min="1" max="1" width="34.1328125" customWidth="1"/>
    <col min="2" max="2" width="14.26953125" customWidth="1"/>
    <col min="3" max="3" width="18.86328125" bestFit="1" customWidth="1"/>
    <col min="4" max="4" width="15.7265625" customWidth="1"/>
    <col min="5" max="5" width="6.26953125" customWidth="1"/>
    <col min="6" max="6" width="20.7265625" customWidth="1"/>
    <col min="7" max="7" width="20" customWidth="1"/>
    <col min="8" max="8" width="20.54296875" bestFit="1" customWidth="1"/>
    <col min="9" max="9" width="24.54296875" bestFit="1" customWidth="1"/>
    <col min="10" max="10" width="13.40625" customWidth="1"/>
    <col min="11" max="11" width="8.7265625" customWidth="1"/>
    <col min="12" max="12" width="11.7265625" customWidth="1"/>
    <col min="13" max="14" width="23.1328125" bestFit="1" customWidth="1"/>
    <col min="15" max="15" width="23.1328125" customWidth="1"/>
    <col min="16" max="16" width="23.26953125" bestFit="1" customWidth="1"/>
    <col min="17" max="17" width="21.1328125" customWidth="1"/>
    <col min="18" max="18" width="18" customWidth="1"/>
    <col min="19" max="19" width="43.1328125" bestFit="1" customWidth="1"/>
  </cols>
  <sheetData>
    <row r="1" spans="1:19" x14ac:dyDescent="0.6">
      <c r="A1" s="9" t="s">
        <v>80</v>
      </c>
      <c r="B1" s="9" t="s">
        <v>160</v>
      </c>
      <c r="D1" s="16" t="s">
        <v>85</v>
      </c>
      <c r="H1" s="16" t="s">
        <v>83</v>
      </c>
    </row>
    <row r="2" spans="1:19" ht="19.149999999999999" customHeight="1" x14ac:dyDescent="0.6">
      <c r="A2" s="18" t="s">
        <v>87</v>
      </c>
      <c r="B2" s="9"/>
    </row>
    <row r="3" spans="1:19" ht="16.899999999999999" customHeight="1" x14ac:dyDescent="0.6">
      <c r="A3" s="3" t="s">
        <v>84</v>
      </c>
      <c r="B3" s="3"/>
      <c r="C3" s="3"/>
      <c r="D3" s="3"/>
      <c r="E3" s="3"/>
      <c r="F3" s="3"/>
      <c r="G3" s="3"/>
      <c r="H3" s="3"/>
    </row>
    <row r="4" spans="1:19" ht="27" customHeight="1" x14ac:dyDescent="0.6">
      <c r="A4" s="4" t="s">
        <v>89</v>
      </c>
      <c r="B4" s="4"/>
      <c r="C4" s="4"/>
      <c r="D4" s="4"/>
      <c r="E4" s="4"/>
      <c r="F4" s="4"/>
      <c r="G4" s="4"/>
      <c r="H4" s="4"/>
      <c r="I4" s="4"/>
    </row>
    <row r="6" spans="1:19" s="9" customFormat="1" x14ac:dyDescent="0.6">
      <c r="A6" s="9" t="s">
        <v>72</v>
      </c>
      <c r="B6" s="9" t="s">
        <v>65</v>
      </c>
      <c r="C6" s="9" t="s">
        <v>70</v>
      </c>
      <c r="D6" s="9" t="s">
        <v>73</v>
      </c>
      <c r="E6" s="9" t="s">
        <v>74</v>
      </c>
      <c r="F6" s="9" t="s">
        <v>67</v>
      </c>
      <c r="G6" s="9" t="s">
        <v>68</v>
      </c>
      <c r="H6" s="9" t="s">
        <v>71</v>
      </c>
      <c r="I6" s="9" t="s">
        <v>81</v>
      </c>
      <c r="J6" s="9" t="s">
        <v>77</v>
      </c>
      <c r="K6" s="9" t="s">
        <v>78</v>
      </c>
      <c r="L6" s="9" t="s">
        <v>79</v>
      </c>
      <c r="M6" s="9" t="s">
        <v>61</v>
      </c>
      <c r="N6" s="9" t="s">
        <v>75</v>
      </c>
      <c r="O6" s="9" t="s">
        <v>76</v>
      </c>
      <c r="P6" s="9" t="s">
        <v>62</v>
      </c>
      <c r="Q6" s="9" t="s">
        <v>63</v>
      </c>
      <c r="R6" s="9" t="s">
        <v>64</v>
      </c>
      <c r="S6" s="9" t="s">
        <v>90</v>
      </c>
    </row>
    <row r="7" spans="1:19" x14ac:dyDescent="0.6">
      <c r="A7" t="s">
        <v>110</v>
      </c>
      <c r="B7" t="s">
        <v>123</v>
      </c>
      <c r="C7" t="s">
        <v>111</v>
      </c>
      <c r="D7" t="s">
        <v>113</v>
      </c>
      <c r="E7" t="s">
        <v>114</v>
      </c>
      <c r="F7" t="s">
        <v>110</v>
      </c>
      <c r="G7" t="s">
        <v>116</v>
      </c>
      <c r="H7" t="s">
        <v>117</v>
      </c>
      <c r="J7" t="s">
        <v>130</v>
      </c>
      <c r="K7" t="s">
        <v>131</v>
      </c>
      <c r="L7" t="s">
        <v>104</v>
      </c>
      <c r="M7" t="s">
        <v>133</v>
      </c>
      <c r="N7" t="s">
        <v>160</v>
      </c>
      <c r="O7" t="s">
        <v>104</v>
      </c>
      <c r="P7">
        <v>43546</v>
      </c>
    </row>
    <row r="8" spans="1:19" x14ac:dyDescent="0.6">
      <c r="A8" t="s">
        <v>121</v>
      </c>
      <c r="B8" t="s">
        <v>123</v>
      </c>
      <c r="C8" t="s">
        <v>111</v>
      </c>
      <c r="D8" t="s">
        <v>113</v>
      </c>
      <c r="E8" t="s">
        <v>120</v>
      </c>
      <c r="F8" t="s">
        <v>121</v>
      </c>
      <c r="G8" t="s">
        <v>119</v>
      </c>
      <c r="H8" t="s">
        <v>117</v>
      </c>
      <c r="J8" t="s">
        <v>130</v>
      </c>
      <c r="K8" t="s">
        <v>131</v>
      </c>
      <c r="L8" t="s">
        <v>104</v>
      </c>
      <c r="N8" t="s">
        <v>160</v>
      </c>
      <c r="O8" t="s">
        <v>104</v>
      </c>
      <c r="P8">
        <v>44076</v>
      </c>
    </row>
    <row r="9" spans="1:19" x14ac:dyDescent="0.6">
      <c r="A9" t="s">
        <v>118</v>
      </c>
      <c r="B9" t="s">
        <v>123</v>
      </c>
      <c r="C9" t="s">
        <v>111</v>
      </c>
      <c r="D9" t="s">
        <v>113</v>
      </c>
      <c r="E9" t="s">
        <v>120</v>
      </c>
      <c r="F9" t="s">
        <v>118</v>
      </c>
      <c r="G9" t="s">
        <v>115</v>
      </c>
      <c r="H9" t="s">
        <v>117</v>
      </c>
      <c r="J9" t="s">
        <v>130</v>
      </c>
      <c r="K9" t="s">
        <v>131</v>
      </c>
      <c r="L9" t="s">
        <v>104</v>
      </c>
      <c r="N9" t="s">
        <v>160</v>
      </c>
      <c r="O9" t="s">
        <v>104</v>
      </c>
      <c r="P9">
        <v>44074</v>
      </c>
    </row>
    <row r="10" spans="1:19" x14ac:dyDescent="0.6">
      <c r="A10" t="s">
        <v>112</v>
      </c>
      <c r="B10" t="s">
        <v>123</v>
      </c>
      <c r="C10" t="s">
        <v>111</v>
      </c>
      <c r="D10" t="s">
        <v>198</v>
      </c>
      <c r="E10" t="s">
        <v>120</v>
      </c>
      <c r="F10" t="s">
        <v>112</v>
      </c>
      <c r="G10" t="s">
        <v>199</v>
      </c>
      <c r="H10" t="s">
        <v>117</v>
      </c>
      <c r="J10" t="s">
        <v>130</v>
      </c>
      <c r="K10" t="s">
        <v>131</v>
      </c>
      <c r="L10" t="s">
        <v>104</v>
      </c>
      <c r="N10" t="s">
        <v>160</v>
      </c>
      <c r="O10" t="s">
        <v>104</v>
      </c>
      <c r="P10">
        <v>44074</v>
      </c>
    </row>
    <row r="11" spans="1:19" x14ac:dyDescent="0.6">
      <c r="A11" t="s">
        <v>200</v>
      </c>
      <c r="B11" t="s">
        <v>138</v>
      </c>
      <c r="C11" t="s">
        <v>111</v>
      </c>
      <c r="D11" t="s">
        <v>201</v>
      </c>
      <c r="E11" t="s">
        <v>120</v>
      </c>
      <c r="F11" t="s">
        <v>202</v>
      </c>
      <c r="G11" t="s">
        <v>203</v>
      </c>
      <c r="H11" t="s">
        <v>204</v>
      </c>
      <c r="J11" t="s">
        <v>130</v>
      </c>
      <c r="K11" t="s">
        <v>131</v>
      </c>
      <c r="L11" t="s">
        <v>104</v>
      </c>
      <c r="N11" t="s">
        <v>160</v>
      </c>
      <c r="O11" t="s">
        <v>104</v>
      </c>
      <c r="P11">
        <v>44042</v>
      </c>
    </row>
    <row r="12" spans="1:19" x14ac:dyDescent="0.6">
      <c r="A12" t="s">
        <v>205</v>
      </c>
      <c r="B12" t="s">
        <v>123</v>
      </c>
      <c r="C12" t="s">
        <v>111</v>
      </c>
      <c r="D12" t="s">
        <v>113</v>
      </c>
      <c r="E12" t="s">
        <v>120</v>
      </c>
      <c r="F12" t="s">
        <v>205</v>
      </c>
      <c r="G12" t="s">
        <v>207</v>
      </c>
      <c r="H12" t="s">
        <v>117</v>
      </c>
      <c r="J12" t="s">
        <v>130</v>
      </c>
      <c r="K12" t="s">
        <v>131</v>
      </c>
      <c r="L12" t="s">
        <v>104</v>
      </c>
      <c r="M12" t="s">
        <v>133</v>
      </c>
      <c r="N12" t="s">
        <v>160</v>
      </c>
      <c r="O12" t="s">
        <v>104</v>
      </c>
      <c r="P12">
        <v>43742</v>
      </c>
      <c r="Q12" t="s">
        <v>206</v>
      </c>
    </row>
    <row r="13" spans="1:19" x14ac:dyDescent="0.6">
      <c r="A13" t="s">
        <v>137</v>
      </c>
      <c r="B13" t="s">
        <v>138</v>
      </c>
      <c r="C13" t="s">
        <v>136</v>
      </c>
      <c r="D13" t="s">
        <v>135</v>
      </c>
      <c r="E13" t="s">
        <v>132</v>
      </c>
      <c r="F13" t="s">
        <v>134</v>
      </c>
      <c r="G13" t="s">
        <v>129</v>
      </c>
      <c r="H13" t="s">
        <v>128</v>
      </c>
      <c r="J13" t="s">
        <v>127</v>
      </c>
      <c r="K13" t="s">
        <v>126</v>
      </c>
      <c r="L13" t="s">
        <v>125</v>
      </c>
      <c r="M13" t="s">
        <v>124</v>
      </c>
      <c r="N13" t="s">
        <v>122</v>
      </c>
      <c r="O13" t="s">
        <v>125</v>
      </c>
      <c r="Q13" t="s">
        <v>220</v>
      </c>
      <c r="S13" t="s">
        <v>221</v>
      </c>
    </row>
    <row r="14" spans="1:19" x14ac:dyDescent="0.6">
      <c r="A14" t="s">
        <v>222</v>
      </c>
      <c r="B14" t="s">
        <v>138</v>
      </c>
      <c r="C14" t="s">
        <v>223</v>
      </c>
      <c r="D14" t="s">
        <v>224</v>
      </c>
      <c r="F14" t="s">
        <v>225</v>
      </c>
      <c r="G14" t="s">
        <v>226</v>
      </c>
      <c r="H14" t="s">
        <v>227</v>
      </c>
      <c r="J14" t="s">
        <v>127</v>
      </c>
      <c r="K14" t="s">
        <v>126</v>
      </c>
      <c r="M14" t="s">
        <v>124</v>
      </c>
      <c r="Q14" t="s">
        <v>228</v>
      </c>
      <c r="R14" t="s">
        <v>229</v>
      </c>
      <c r="S14" t="s">
        <v>230</v>
      </c>
    </row>
    <row r="15" spans="1:19" x14ac:dyDescent="0.6">
      <c r="A15" t="s">
        <v>231</v>
      </c>
      <c r="B15" t="s">
        <v>138</v>
      </c>
      <c r="C15" t="s">
        <v>209</v>
      </c>
      <c r="D15" t="s">
        <v>113</v>
      </c>
      <c r="E15" t="s">
        <v>120</v>
      </c>
      <c r="J15" t="s">
        <v>130</v>
      </c>
      <c r="K15" t="s">
        <v>131</v>
      </c>
      <c r="L15" t="s">
        <v>104</v>
      </c>
      <c r="O15" t="s">
        <v>104</v>
      </c>
    </row>
    <row r="16" spans="1:19" x14ac:dyDescent="0.6">
      <c r="A16" t="s">
        <v>232</v>
      </c>
      <c r="B16" t="s">
        <v>138</v>
      </c>
      <c r="C16" t="s">
        <v>209</v>
      </c>
      <c r="D16" t="s">
        <v>113</v>
      </c>
      <c r="E16" t="s">
        <v>120</v>
      </c>
      <c r="J16" t="s">
        <v>130</v>
      </c>
      <c r="K16" t="s">
        <v>131</v>
      </c>
      <c r="L16" t="s">
        <v>104</v>
      </c>
      <c r="O16" t="s">
        <v>104</v>
      </c>
    </row>
    <row r="17" spans="1:19" x14ac:dyDescent="0.6">
      <c r="A17" t="s">
        <v>233</v>
      </c>
      <c r="B17" t="s">
        <v>138</v>
      </c>
      <c r="C17" t="s">
        <v>209</v>
      </c>
      <c r="D17" t="s">
        <v>113</v>
      </c>
      <c r="E17" t="s">
        <v>120</v>
      </c>
      <c r="J17" t="s">
        <v>130</v>
      </c>
      <c r="K17" t="s">
        <v>131</v>
      </c>
      <c r="L17" t="s">
        <v>104</v>
      </c>
      <c r="O17" t="s">
        <v>104</v>
      </c>
    </row>
    <row r="18" spans="1:19" x14ac:dyDescent="0.6">
      <c r="A18" t="s">
        <v>234</v>
      </c>
      <c r="B18" t="s">
        <v>138</v>
      </c>
      <c r="C18" t="s">
        <v>209</v>
      </c>
      <c r="D18" t="s">
        <v>113</v>
      </c>
      <c r="E18" t="s">
        <v>120</v>
      </c>
      <c r="J18" t="s">
        <v>130</v>
      </c>
      <c r="K18" t="s">
        <v>131</v>
      </c>
      <c r="L18" t="s">
        <v>104</v>
      </c>
      <c r="O18" t="s">
        <v>104</v>
      </c>
    </row>
    <row r="19" spans="1:19" x14ac:dyDescent="0.6">
      <c r="A19" t="s">
        <v>235</v>
      </c>
      <c r="B19" t="s">
        <v>138</v>
      </c>
      <c r="C19" t="s">
        <v>209</v>
      </c>
      <c r="D19" t="s">
        <v>113</v>
      </c>
      <c r="E19" t="s">
        <v>120</v>
      </c>
      <c r="J19" t="s">
        <v>130</v>
      </c>
      <c r="K19" t="s">
        <v>131</v>
      </c>
      <c r="L19" t="s">
        <v>104</v>
      </c>
      <c r="O19" t="s">
        <v>104</v>
      </c>
    </row>
    <row r="20" spans="1:19" x14ac:dyDescent="0.6">
      <c r="A20" t="s">
        <v>236</v>
      </c>
      <c r="B20" t="s">
        <v>138</v>
      </c>
      <c r="C20" t="s">
        <v>209</v>
      </c>
      <c r="D20" t="s">
        <v>237</v>
      </c>
      <c r="E20" t="s">
        <v>120</v>
      </c>
      <c r="H20" t="s">
        <v>238</v>
      </c>
      <c r="J20" t="s">
        <v>130</v>
      </c>
      <c r="K20" t="s">
        <v>131</v>
      </c>
      <c r="L20" t="s">
        <v>104</v>
      </c>
      <c r="O20" t="s">
        <v>104</v>
      </c>
    </row>
    <row r="21" spans="1:19" x14ac:dyDescent="0.6">
      <c r="A21" t="s">
        <v>239</v>
      </c>
      <c r="B21" t="s">
        <v>138</v>
      </c>
      <c r="C21" t="s">
        <v>209</v>
      </c>
      <c r="D21" t="s">
        <v>237</v>
      </c>
      <c r="E21" t="s">
        <v>120</v>
      </c>
      <c r="J21" t="s">
        <v>130</v>
      </c>
      <c r="K21" t="s">
        <v>131</v>
      </c>
      <c r="L21" t="s">
        <v>104</v>
      </c>
      <c r="O21" t="s">
        <v>104</v>
      </c>
    </row>
    <row r="22" spans="1:19" x14ac:dyDescent="0.6">
      <c r="A22" t="s">
        <v>240</v>
      </c>
      <c r="B22" t="s">
        <v>138</v>
      </c>
      <c r="C22" t="s">
        <v>209</v>
      </c>
      <c r="D22" t="s">
        <v>113</v>
      </c>
      <c r="E22" t="s">
        <v>120</v>
      </c>
      <c r="J22" t="s">
        <v>130</v>
      </c>
      <c r="K22" t="s">
        <v>131</v>
      </c>
      <c r="L22" t="s">
        <v>104</v>
      </c>
      <c r="O22" t="s">
        <v>104</v>
      </c>
    </row>
    <row r="23" spans="1:19" x14ac:dyDescent="0.6">
      <c r="A23" t="s">
        <v>241</v>
      </c>
      <c r="B23" t="s">
        <v>138</v>
      </c>
      <c r="C23" t="s">
        <v>209</v>
      </c>
      <c r="D23" t="s">
        <v>113</v>
      </c>
      <c r="E23" t="s">
        <v>120</v>
      </c>
      <c r="J23" t="s">
        <v>130</v>
      </c>
      <c r="K23" t="s">
        <v>131</v>
      </c>
      <c r="L23" t="s">
        <v>104</v>
      </c>
      <c r="O23" t="s">
        <v>104</v>
      </c>
    </row>
    <row r="24" spans="1:19" x14ac:dyDescent="0.6">
      <c r="A24" t="s">
        <v>242</v>
      </c>
      <c r="B24" t="s">
        <v>138</v>
      </c>
      <c r="C24" t="s">
        <v>209</v>
      </c>
      <c r="D24" t="s">
        <v>113</v>
      </c>
      <c r="E24" t="s">
        <v>120</v>
      </c>
      <c r="J24" t="s">
        <v>130</v>
      </c>
      <c r="K24" t="s">
        <v>131</v>
      </c>
      <c r="L24" t="s">
        <v>104</v>
      </c>
      <c r="O24" t="s">
        <v>104</v>
      </c>
    </row>
    <row r="25" spans="1:19" x14ac:dyDescent="0.6">
      <c r="A25" t="s">
        <v>213</v>
      </c>
      <c r="B25" t="s">
        <v>138</v>
      </c>
      <c r="C25" t="s">
        <v>209</v>
      </c>
      <c r="D25" t="s">
        <v>113</v>
      </c>
      <c r="F25" t="s">
        <v>215</v>
      </c>
      <c r="G25" t="s">
        <v>216</v>
      </c>
      <c r="H25" t="s">
        <v>217</v>
      </c>
      <c r="J25" t="s">
        <v>130</v>
      </c>
      <c r="K25" t="s">
        <v>131</v>
      </c>
      <c r="L25" t="s">
        <v>104</v>
      </c>
      <c r="M25" t="s">
        <v>133</v>
      </c>
      <c r="N25" t="s">
        <v>160</v>
      </c>
      <c r="O25" t="s">
        <v>104</v>
      </c>
      <c r="Q25" t="s">
        <v>214</v>
      </c>
    </row>
    <row r="26" spans="1:19" x14ac:dyDescent="0.6">
      <c r="A26" t="s">
        <v>208</v>
      </c>
      <c r="B26" t="s">
        <v>123</v>
      </c>
      <c r="C26" t="s">
        <v>209</v>
      </c>
      <c r="D26" t="s">
        <v>113</v>
      </c>
      <c r="G26" t="s">
        <v>211</v>
      </c>
      <c r="J26" t="s">
        <v>130</v>
      </c>
      <c r="K26" t="s">
        <v>131</v>
      </c>
      <c r="L26" t="s">
        <v>104</v>
      </c>
      <c r="M26" t="s">
        <v>243</v>
      </c>
      <c r="N26" t="s">
        <v>160</v>
      </c>
      <c r="O26" t="s">
        <v>104</v>
      </c>
      <c r="Q26" t="s">
        <v>210</v>
      </c>
      <c r="S26" t="s">
        <v>212</v>
      </c>
    </row>
    <row r="27" spans="1:19" x14ac:dyDescent="0.6">
      <c r="A27" t="s">
        <v>244</v>
      </c>
      <c r="B27" t="s">
        <v>245</v>
      </c>
      <c r="C27" t="s">
        <v>209</v>
      </c>
      <c r="E27" t="s">
        <v>120</v>
      </c>
      <c r="J27" t="s">
        <v>130</v>
      </c>
      <c r="K27" t="s">
        <v>131</v>
      </c>
    </row>
    <row r="28" spans="1:19" x14ac:dyDescent="0.6">
      <c r="A28" t="s">
        <v>246</v>
      </c>
      <c r="B28" t="s">
        <v>245</v>
      </c>
      <c r="C28" t="s">
        <v>209</v>
      </c>
      <c r="E28" t="s">
        <v>120</v>
      </c>
      <c r="J28" t="s">
        <v>130</v>
      </c>
      <c r="K28" t="s">
        <v>131</v>
      </c>
    </row>
    <row r="29" spans="1:19" x14ac:dyDescent="0.6">
      <c r="A29" t="s">
        <v>247</v>
      </c>
      <c r="B29" t="s">
        <v>245</v>
      </c>
      <c r="C29" t="s">
        <v>209</v>
      </c>
      <c r="E29" t="s">
        <v>120</v>
      </c>
      <c r="J29" t="s">
        <v>130</v>
      </c>
      <c r="K29" t="s">
        <v>131</v>
      </c>
    </row>
    <row r="30" spans="1:19" x14ac:dyDescent="0.6">
      <c r="A30" t="s">
        <v>248</v>
      </c>
      <c r="B30" t="s">
        <v>245</v>
      </c>
      <c r="C30" t="s">
        <v>209</v>
      </c>
      <c r="E30" t="s">
        <v>120</v>
      </c>
      <c r="J30" t="s">
        <v>130</v>
      </c>
      <c r="K30" t="s">
        <v>131</v>
      </c>
    </row>
    <row r="31" spans="1:19" x14ac:dyDescent="0.6">
      <c r="A31" t="s">
        <v>249</v>
      </c>
      <c r="B31" t="s">
        <v>245</v>
      </c>
      <c r="C31" t="s">
        <v>209</v>
      </c>
      <c r="E31" t="s">
        <v>120</v>
      </c>
      <c r="J31" t="s">
        <v>130</v>
      </c>
      <c r="K31" t="s">
        <v>131</v>
      </c>
    </row>
    <row r="32" spans="1:19" x14ac:dyDescent="0.6">
      <c r="A32" t="s">
        <v>250</v>
      </c>
      <c r="B32" t="s">
        <v>245</v>
      </c>
      <c r="C32" t="s">
        <v>209</v>
      </c>
      <c r="E32" t="s">
        <v>120</v>
      </c>
      <c r="J32" t="s">
        <v>130</v>
      </c>
      <c r="K32" t="s">
        <v>131</v>
      </c>
    </row>
    <row r="33" spans="1:11" x14ac:dyDescent="0.6">
      <c r="A33" t="s">
        <v>251</v>
      </c>
      <c r="B33" t="s">
        <v>245</v>
      </c>
      <c r="C33" t="s">
        <v>209</v>
      </c>
      <c r="E33" t="s">
        <v>120</v>
      </c>
      <c r="J33" t="s">
        <v>130</v>
      </c>
      <c r="K33" t="s">
        <v>131</v>
      </c>
    </row>
    <row r="34" spans="1:11" x14ac:dyDescent="0.6">
      <c r="A34" t="s">
        <v>252</v>
      </c>
      <c r="B34" t="s">
        <v>245</v>
      </c>
      <c r="C34" t="s">
        <v>209</v>
      </c>
      <c r="D34" t="s">
        <v>253</v>
      </c>
      <c r="E34" t="s">
        <v>120</v>
      </c>
      <c r="J34" t="s">
        <v>130</v>
      </c>
      <c r="K34" t="s">
        <v>131</v>
      </c>
    </row>
    <row r="35" spans="1:11" x14ac:dyDescent="0.6">
      <c r="A35" t="s">
        <v>254</v>
      </c>
      <c r="B35" t="s">
        <v>245</v>
      </c>
      <c r="C35" t="s">
        <v>209</v>
      </c>
      <c r="D35" t="s">
        <v>255</v>
      </c>
      <c r="E35" t="s">
        <v>120</v>
      </c>
      <c r="J35" t="s">
        <v>130</v>
      </c>
      <c r="K35" t="s">
        <v>131</v>
      </c>
    </row>
    <row r="36" spans="1:11" x14ac:dyDescent="0.6">
      <c r="A36" t="s">
        <v>256</v>
      </c>
      <c r="B36" t="s">
        <v>245</v>
      </c>
      <c r="C36" t="s">
        <v>209</v>
      </c>
      <c r="D36" t="s">
        <v>237</v>
      </c>
      <c r="E36" t="s">
        <v>120</v>
      </c>
      <c r="J36" t="s">
        <v>130</v>
      </c>
      <c r="K36" t="s">
        <v>131</v>
      </c>
    </row>
    <row r="37" spans="1:11" x14ac:dyDescent="0.6">
      <c r="A37" t="s">
        <v>257</v>
      </c>
      <c r="B37" t="s">
        <v>245</v>
      </c>
      <c r="C37" t="s">
        <v>209</v>
      </c>
      <c r="D37" t="s">
        <v>113</v>
      </c>
      <c r="E37" t="s">
        <v>120</v>
      </c>
      <c r="J37" t="s">
        <v>130</v>
      </c>
      <c r="K37" t="s">
        <v>131</v>
      </c>
    </row>
    <row r="38" spans="1:11" x14ac:dyDescent="0.6">
      <c r="A38" t="s">
        <v>258</v>
      </c>
      <c r="B38" t="s">
        <v>245</v>
      </c>
      <c r="C38" t="s">
        <v>209</v>
      </c>
      <c r="D38" t="s">
        <v>259</v>
      </c>
      <c r="E38" t="s">
        <v>120</v>
      </c>
      <c r="J38" t="s">
        <v>130</v>
      </c>
      <c r="K38" t="s">
        <v>131</v>
      </c>
    </row>
    <row r="39" spans="1:11" x14ac:dyDescent="0.6">
      <c r="A39" t="s">
        <v>260</v>
      </c>
      <c r="B39" t="s">
        <v>245</v>
      </c>
      <c r="C39" t="s">
        <v>209</v>
      </c>
      <c r="D39" t="s">
        <v>261</v>
      </c>
      <c r="E39" t="s">
        <v>120</v>
      </c>
      <c r="J39" t="s">
        <v>130</v>
      </c>
      <c r="K39" t="s">
        <v>131</v>
      </c>
    </row>
    <row r="40" spans="1:11" x14ac:dyDescent="0.6">
      <c r="A40" t="s">
        <v>262</v>
      </c>
      <c r="B40" t="s">
        <v>245</v>
      </c>
      <c r="C40" t="s">
        <v>209</v>
      </c>
      <c r="D40" t="s">
        <v>263</v>
      </c>
      <c r="E40" t="s">
        <v>120</v>
      </c>
      <c r="J40" t="s">
        <v>130</v>
      </c>
      <c r="K40" t="s">
        <v>131</v>
      </c>
    </row>
    <row r="41" spans="1:11" x14ac:dyDescent="0.6">
      <c r="A41" t="s">
        <v>264</v>
      </c>
      <c r="B41" t="s">
        <v>245</v>
      </c>
      <c r="C41" t="s">
        <v>209</v>
      </c>
      <c r="D41" t="s">
        <v>265</v>
      </c>
      <c r="E41" t="s">
        <v>120</v>
      </c>
      <c r="J41" t="s">
        <v>130</v>
      </c>
      <c r="K41" t="s">
        <v>131</v>
      </c>
    </row>
    <row r="42" spans="1:11" x14ac:dyDescent="0.6">
      <c r="A42" t="s">
        <v>266</v>
      </c>
      <c r="B42" t="s">
        <v>138</v>
      </c>
      <c r="C42" t="s">
        <v>209</v>
      </c>
      <c r="D42" t="s">
        <v>267</v>
      </c>
      <c r="E42" t="s">
        <v>120</v>
      </c>
      <c r="H42" t="s">
        <v>268</v>
      </c>
      <c r="J42" t="s">
        <v>130</v>
      </c>
      <c r="K42" t="s">
        <v>131</v>
      </c>
    </row>
    <row r="43" spans="1:11" x14ac:dyDescent="0.6">
      <c r="A43" t="s">
        <v>269</v>
      </c>
      <c r="B43" t="s">
        <v>138</v>
      </c>
      <c r="C43" t="s">
        <v>209</v>
      </c>
      <c r="D43" t="s">
        <v>270</v>
      </c>
      <c r="E43" t="s">
        <v>120</v>
      </c>
      <c r="H43" t="s">
        <v>271</v>
      </c>
      <c r="J43" t="s">
        <v>130</v>
      </c>
      <c r="K43" t="s">
        <v>131</v>
      </c>
    </row>
    <row r="44" spans="1:11" x14ac:dyDescent="0.6">
      <c r="A44" t="s">
        <v>272</v>
      </c>
      <c r="B44" t="s">
        <v>138</v>
      </c>
      <c r="C44" t="s">
        <v>209</v>
      </c>
      <c r="D44" t="s">
        <v>273</v>
      </c>
      <c r="E44" t="s">
        <v>120</v>
      </c>
      <c r="H44" t="s">
        <v>274</v>
      </c>
      <c r="J44" t="s">
        <v>130</v>
      </c>
      <c r="K44" t="s">
        <v>131</v>
      </c>
    </row>
    <row r="45" spans="1:11" x14ac:dyDescent="0.6">
      <c r="A45" t="s">
        <v>275</v>
      </c>
      <c r="B45" t="s">
        <v>138</v>
      </c>
      <c r="C45" t="s">
        <v>209</v>
      </c>
      <c r="D45" t="s">
        <v>255</v>
      </c>
      <c r="E45" t="s">
        <v>120</v>
      </c>
      <c r="H45" t="s">
        <v>276</v>
      </c>
      <c r="J45" t="s">
        <v>130</v>
      </c>
      <c r="K45" t="s">
        <v>131</v>
      </c>
    </row>
    <row r="46" spans="1:11" x14ac:dyDescent="0.6">
      <c r="A46" t="s">
        <v>277</v>
      </c>
      <c r="B46" t="s">
        <v>138</v>
      </c>
      <c r="C46" t="s">
        <v>209</v>
      </c>
      <c r="D46" t="s">
        <v>278</v>
      </c>
      <c r="E46" t="s">
        <v>120</v>
      </c>
      <c r="H46" t="s">
        <v>279</v>
      </c>
      <c r="J46" t="s">
        <v>130</v>
      </c>
      <c r="K46" t="s">
        <v>131</v>
      </c>
    </row>
    <row r="47" spans="1:11" x14ac:dyDescent="0.6">
      <c r="A47" t="s">
        <v>280</v>
      </c>
      <c r="B47" t="s">
        <v>138</v>
      </c>
      <c r="C47" t="s">
        <v>209</v>
      </c>
      <c r="D47" t="s">
        <v>281</v>
      </c>
      <c r="E47" t="s">
        <v>120</v>
      </c>
      <c r="H47" t="s">
        <v>282</v>
      </c>
      <c r="J47" t="s">
        <v>130</v>
      </c>
      <c r="K47" t="s">
        <v>131</v>
      </c>
    </row>
    <row r="48" spans="1:11" x14ac:dyDescent="0.6">
      <c r="A48" t="s">
        <v>283</v>
      </c>
      <c r="B48" t="s">
        <v>138</v>
      </c>
      <c r="C48" t="s">
        <v>209</v>
      </c>
      <c r="D48" t="s">
        <v>113</v>
      </c>
      <c r="E48" t="s">
        <v>120</v>
      </c>
      <c r="H48" t="s">
        <v>284</v>
      </c>
      <c r="J48" t="s">
        <v>130</v>
      </c>
      <c r="K48" t="s">
        <v>131</v>
      </c>
    </row>
    <row r="49" spans="1:15" x14ac:dyDescent="0.6">
      <c r="A49" t="s">
        <v>285</v>
      </c>
      <c r="B49" t="s">
        <v>138</v>
      </c>
      <c r="C49" t="s">
        <v>209</v>
      </c>
      <c r="D49" t="s">
        <v>253</v>
      </c>
      <c r="E49" t="s">
        <v>120</v>
      </c>
      <c r="H49" t="s">
        <v>286</v>
      </c>
      <c r="J49" t="s">
        <v>130</v>
      </c>
      <c r="K49" t="s">
        <v>131</v>
      </c>
    </row>
    <row r="50" spans="1:15" x14ac:dyDescent="0.6">
      <c r="A50" t="s">
        <v>287</v>
      </c>
      <c r="B50" t="s">
        <v>138</v>
      </c>
      <c r="C50" t="s">
        <v>209</v>
      </c>
      <c r="D50" t="s">
        <v>288</v>
      </c>
      <c r="E50" t="s">
        <v>120</v>
      </c>
      <c r="H50" t="s">
        <v>289</v>
      </c>
      <c r="J50" t="s">
        <v>130</v>
      </c>
      <c r="K50" t="s">
        <v>131</v>
      </c>
    </row>
    <row r="51" spans="1:15" x14ac:dyDescent="0.6">
      <c r="A51" t="s">
        <v>290</v>
      </c>
      <c r="B51" t="s">
        <v>138</v>
      </c>
      <c r="C51" t="s">
        <v>209</v>
      </c>
      <c r="D51" t="s">
        <v>291</v>
      </c>
      <c r="E51" t="s">
        <v>120</v>
      </c>
      <c r="H51" t="s">
        <v>292</v>
      </c>
      <c r="J51" t="s">
        <v>130</v>
      </c>
      <c r="K51" t="s">
        <v>131</v>
      </c>
    </row>
    <row r="52" spans="1:15" x14ac:dyDescent="0.6">
      <c r="A52" t="s">
        <v>293</v>
      </c>
      <c r="B52" t="s">
        <v>138</v>
      </c>
      <c r="C52" t="s">
        <v>209</v>
      </c>
      <c r="D52" t="s">
        <v>113</v>
      </c>
      <c r="E52" t="s">
        <v>120</v>
      </c>
      <c r="H52" t="s">
        <v>294</v>
      </c>
      <c r="J52" t="s">
        <v>130</v>
      </c>
      <c r="K52" t="s">
        <v>131</v>
      </c>
      <c r="L52" t="s">
        <v>104</v>
      </c>
      <c r="O52" t="s">
        <v>104</v>
      </c>
    </row>
    <row r="53" spans="1:15" x14ac:dyDescent="0.6">
      <c r="A53" t="s">
        <v>295</v>
      </c>
      <c r="B53" t="s">
        <v>138</v>
      </c>
      <c r="C53" t="s">
        <v>209</v>
      </c>
      <c r="D53" t="s">
        <v>296</v>
      </c>
      <c r="E53" t="s">
        <v>120</v>
      </c>
      <c r="H53" t="s">
        <v>297</v>
      </c>
      <c r="J53" t="s">
        <v>130</v>
      </c>
      <c r="K53" t="s">
        <v>131</v>
      </c>
      <c r="L53" t="s">
        <v>104</v>
      </c>
      <c r="O53" t="s">
        <v>104</v>
      </c>
    </row>
    <row r="54" spans="1:15" x14ac:dyDescent="0.6">
      <c r="A54" t="s">
        <v>298</v>
      </c>
      <c r="B54" t="s">
        <v>138</v>
      </c>
      <c r="C54" t="s">
        <v>209</v>
      </c>
      <c r="D54" t="s">
        <v>113</v>
      </c>
      <c r="E54" t="s">
        <v>120</v>
      </c>
      <c r="H54" t="s">
        <v>299</v>
      </c>
      <c r="J54" t="s">
        <v>130</v>
      </c>
      <c r="K54" t="s">
        <v>131</v>
      </c>
      <c r="L54" t="s">
        <v>104</v>
      </c>
      <c r="O54" t="s">
        <v>104</v>
      </c>
    </row>
    <row r="55" spans="1:15" x14ac:dyDescent="0.6">
      <c r="A55" t="s">
        <v>300</v>
      </c>
      <c r="B55" t="s">
        <v>138</v>
      </c>
      <c r="C55" t="s">
        <v>209</v>
      </c>
      <c r="D55" t="s">
        <v>237</v>
      </c>
      <c r="E55" t="s">
        <v>120</v>
      </c>
      <c r="H55" t="s">
        <v>301</v>
      </c>
      <c r="J55" t="s">
        <v>130</v>
      </c>
      <c r="K55" t="s">
        <v>131</v>
      </c>
      <c r="L55" t="s">
        <v>104</v>
      </c>
      <c r="O55" t="s">
        <v>104</v>
      </c>
    </row>
    <row r="56" spans="1:15" x14ac:dyDescent="0.6">
      <c r="A56" t="s">
        <v>302</v>
      </c>
      <c r="B56" t="s">
        <v>138</v>
      </c>
      <c r="C56" t="s">
        <v>209</v>
      </c>
      <c r="D56" t="s">
        <v>113</v>
      </c>
      <c r="E56" t="s">
        <v>120</v>
      </c>
      <c r="H56" t="s">
        <v>303</v>
      </c>
      <c r="J56" t="s">
        <v>130</v>
      </c>
      <c r="K56" t="s">
        <v>131</v>
      </c>
      <c r="L56" t="s">
        <v>104</v>
      </c>
      <c r="O56" t="s">
        <v>104</v>
      </c>
    </row>
    <row r="57" spans="1:15" x14ac:dyDescent="0.6">
      <c r="A57" t="s">
        <v>304</v>
      </c>
      <c r="B57" t="s">
        <v>138</v>
      </c>
      <c r="C57" t="s">
        <v>209</v>
      </c>
      <c r="D57" t="s">
        <v>305</v>
      </c>
      <c r="E57" t="s">
        <v>120</v>
      </c>
      <c r="H57" t="s">
        <v>306</v>
      </c>
      <c r="J57" t="s">
        <v>130</v>
      </c>
      <c r="K57" t="s">
        <v>131</v>
      </c>
      <c r="L57" t="s">
        <v>104</v>
      </c>
      <c r="O57" t="s">
        <v>104</v>
      </c>
    </row>
    <row r="58" spans="1:15" x14ac:dyDescent="0.6">
      <c r="A58" t="s">
        <v>307</v>
      </c>
      <c r="B58" t="s">
        <v>138</v>
      </c>
      <c r="C58" t="s">
        <v>209</v>
      </c>
      <c r="D58" t="s">
        <v>237</v>
      </c>
      <c r="E58" t="s">
        <v>120</v>
      </c>
      <c r="H58" t="s">
        <v>308</v>
      </c>
      <c r="J58" t="s">
        <v>130</v>
      </c>
      <c r="K58" t="s">
        <v>131</v>
      </c>
      <c r="L58" t="s">
        <v>104</v>
      </c>
      <c r="O58" t="s">
        <v>104</v>
      </c>
    </row>
    <row r="59" spans="1:15" x14ac:dyDescent="0.6">
      <c r="A59" t="s">
        <v>309</v>
      </c>
      <c r="B59" t="s">
        <v>138</v>
      </c>
      <c r="C59" t="s">
        <v>209</v>
      </c>
      <c r="D59" t="s">
        <v>113</v>
      </c>
      <c r="E59" t="s">
        <v>120</v>
      </c>
      <c r="H59" t="s">
        <v>310</v>
      </c>
      <c r="J59" t="s">
        <v>130</v>
      </c>
      <c r="K59" t="s">
        <v>131</v>
      </c>
      <c r="L59" t="s">
        <v>104</v>
      </c>
      <c r="O59" t="s">
        <v>104</v>
      </c>
    </row>
    <row r="60" spans="1:15" x14ac:dyDescent="0.6">
      <c r="A60" t="s">
        <v>311</v>
      </c>
      <c r="B60" t="s">
        <v>138</v>
      </c>
      <c r="C60" t="s">
        <v>209</v>
      </c>
      <c r="D60" t="s">
        <v>113</v>
      </c>
      <c r="E60" t="s">
        <v>120</v>
      </c>
      <c r="H60" t="s">
        <v>312</v>
      </c>
      <c r="J60" t="s">
        <v>130</v>
      </c>
      <c r="K60" t="s">
        <v>131</v>
      </c>
      <c r="L60" t="s">
        <v>104</v>
      </c>
      <c r="O60" t="s">
        <v>104</v>
      </c>
    </row>
    <row r="61" spans="1:15" x14ac:dyDescent="0.6">
      <c r="A61" t="s">
        <v>313</v>
      </c>
      <c r="B61" t="s">
        <v>138</v>
      </c>
      <c r="C61" t="s">
        <v>209</v>
      </c>
      <c r="D61" t="s">
        <v>113</v>
      </c>
      <c r="E61" t="s">
        <v>120</v>
      </c>
      <c r="H61" t="s">
        <v>314</v>
      </c>
      <c r="J61" t="s">
        <v>130</v>
      </c>
      <c r="K61" t="s">
        <v>131</v>
      </c>
      <c r="L61" t="s">
        <v>104</v>
      </c>
      <c r="O61" t="s">
        <v>104</v>
      </c>
    </row>
    <row r="62" spans="1:15" x14ac:dyDescent="0.6">
      <c r="A62" t="s">
        <v>315</v>
      </c>
      <c r="B62" t="s">
        <v>138</v>
      </c>
      <c r="C62" t="s">
        <v>209</v>
      </c>
      <c r="D62" t="s">
        <v>113</v>
      </c>
      <c r="E62" t="s">
        <v>120</v>
      </c>
      <c r="H62" t="s">
        <v>316</v>
      </c>
      <c r="J62" t="s">
        <v>130</v>
      </c>
      <c r="K62" t="s">
        <v>131</v>
      </c>
      <c r="L62" t="s">
        <v>104</v>
      </c>
      <c r="O62" t="s">
        <v>104</v>
      </c>
    </row>
    <row r="63" spans="1:15" x14ac:dyDescent="0.6">
      <c r="A63" t="s">
        <v>317</v>
      </c>
      <c r="B63" t="s">
        <v>138</v>
      </c>
      <c r="C63" t="s">
        <v>209</v>
      </c>
      <c r="D63" t="s">
        <v>296</v>
      </c>
      <c r="E63" t="s">
        <v>120</v>
      </c>
      <c r="H63" t="s">
        <v>318</v>
      </c>
      <c r="J63" t="s">
        <v>130</v>
      </c>
      <c r="K63" t="s">
        <v>131</v>
      </c>
      <c r="L63" t="s">
        <v>104</v>
      </c>
      <c r="O63" t="s">
        <v>104</v>
      </c>
    </row>
    <row r="64" spans="1:15" x14ac:dyDescent="0.6">
      <c r="A64" t="s">
        <v>319</v>
      </c>
      <c r="B64" t="s">
        <v>138</v>
      </c>
      <c r="C64" t="s">
        <v>209</v>
      </c>
      <c r="D64" t="s">
        <v>237</v>
      </c>
      <c r="E64" t="s">
        <v>120</v>
      </c>
      <c r="H64" t="s">
        <v>320</v>
      </c>
      <c r="J64" t="s">
        <v>130</v>
      </c>
      <c r="K64" t="s">
        <v>131</v>
      </c>
      <c r="L64" t="s">
        <v>104</v>
      </c>
      <c r="O64" t="s">
        <v>104</v>
      </c>
    </row>
    <row r="65" spans="1:15" x14ac:dyDescent="0.6">
      <c r="A65" t="s">
        <v>321</v>
      </c>
      <c r="B65" t="s">
        <v>138</v>
      </c>
      <c r="C65" t="s">
        <v>209</v>
      </c>
      <c r="D65" t="s">
        <v>322</v>
      </c>
      <c r="E65" t="s">
        <v>120</v>
      </c>
      <c r="H65" t="s">
        <v>323</v>
      </c>
      <c r="J65" t="s">
        <v>130</v>
      </c>
      <c r="K65" t="s">
        <v>131</v>
      </c>
      <c r="L65" t="s">
        <v>104</v>
      </c>
      <c r="O65" t="s">
        <v>104</v>
      </c>
    </row>
    <row r="66" spans="1:15" x14ac:dyDescent="0.6">
      <c r="A66" t="s">
        <v>324</v>
      </c>
      <c r="B66" t="s">
        <v>138</v>
      </c>
      <c r="C66" t="s">
        <v>209</v>
      </c>
      <c r="D66" t="s">
        <v>113</v>
      </c>
      <c r="E66" t="s">
        <v>120</v>
      </c>
      <c r="H66" t="s">
        <v>325</v>
      </c>
      <c r="J66" t="s">
        <v>130</v>
      </c>
      <c r="K66" t="s">
        <v>131</v>
      </c>
      <c r="L66" t="s">
        <v>104</v>
      </c>
      <c r="O66" t="s">
        <v>104</v>
      </c>
    </row>
    <row r="67" spans="1:15" x14ac:dyDescent="0.6">
      <c r="A67" t="s">
        <v>326</v>
      </c>
      <c r="B67" t="s">
        <v>138</v>
      </c>
      <c r="C67" t="s">
        <v>209</v>
      </c>
      <c r="D67" t="s">
        <v>113</v>
      </c>
      <c r="E67" t="s">
        <v>120</v>
      </c>
      <c r="H67" t="s">
        <v>327</v>
      </c>
      <c r="J67" t="s">
        <v>130</v>
      </c>
      <c r="K67" t="s">
        <v>131</v>
      </c>
      <c r="L67" t="s">
        <v>104</v>
      </c>
      <c r="O67" t="s">
        <v>104</v>
      </c>
    </row>
    <row r="68" spans="1:15" x14ac:dyDescent="0.6">
      <c r="A68" t="s">
        <v>328</v>
      </c>
      <c r="B68" t="s">
        <v>138</v>
      </c>
      <c r="C68" t="s">
        <v>209</v>
      </c>
      <c r="D68" t="s">
        <v>113</v>
      </c>
      <c r="E68" t="s">
        <v>120</v>
      </c>
      <c r="H68" t="s">
        <v>329</v>
      </c>
      <c r="J68" t="s">
        <v>130</v>
      </c>
      <c r="K68" t="s">
        <v>131</v>
      </c>
      <c r="L68" t="s">
        <v>104</v>
      </c>
      <c r="O68" t="s">
        <v>104</v>
      </c>
    </row>
    <row r="69" spans="1:15" x14ac:dyDescent="0.6">
      <c r="A69" t="s">
        <v>330</v>
      </c>
      <c r="B69" t="s">
        <v>138</v>
      </c>
      <c r="C69" t="s">
        <v>209</v>
      </c>
      <c r="D69" t="s">
        <v>113</v>
      </c>
      <c r="E69" t="s">
        <v>120</v>
      </c>
      <c r="H69" t="s">
        <v>331</v>
      </c>
      <c r="J69" t="s">
        <v>130</v>
      </c>
      <c r="K69" t="s">
        <v>131</v>
      </c>
      <c r="L69" t="s">
        <v>104</v>
      </c>
      <c r="M69" t="s">
        <v>124</v>
      </c>
      <c r="O69" t="s">
        <v>104</v>
      </c>
    </row>
    <row r="70" spans="1:15" x14ac:dyDescent="0.6">
      <c r="A70" t="s">
        <v>332</v>
      </c>
      <c r="B70" t="s">
        <v>138</v>
      </c>
      <c r="C70" t="s">
        <v>209</v>
      </c>
      <c r="D70" t="s">
        <v>113</v>
      </c>
      <c r="E70" t="s">
        <v>120</v>
      </c>
      <c r="H70" t="s">
        <v>333</v>
      </c>
      <c r="J70" t="s">
        <v>130</v>
      </c>
      <c r="K70" t="s">
        <v>131</v>
      </c>
      <c r="L70" t="s">
        <v>104</v>
      </c>
      <c r="M70" t="s">
        <v>124</v>
      </c>
      <c r="O70" t="s">
        <v>104</v>
      </c>
    </row>
    <row r="71" spans="1:15" x14ac:dyDescent="0.6">
      <c r="A71" t="s">
        <v>334</v>
      </c>
      <c r="B71" t="s">
        <v>138</v>
      </c>
      <c r="C71" t="s">
        <v>209</v>
      </c>
      <c r="D71" t="s">
        <v>113</v>
      </c>
      <c r="E71" t="s">
        <v>120</v>
      </c>
      <c r="H71" t="s">
        <v>335</v>
      </c>
      <c r="J71" t="s">
        <v>130</v>
      </c>
      <c r="K71" t="s">
        <v>131</v>
      </c>
      <c r="L71" t="s">
        <v>104</v>
      </c>
      <c r="M71" t="s">
        <v>124</v>
      </c>
      <c r="O71" t="s">
        <v>104</v>
      </c>
    </row>
    <row r="72" spans="1:15" x14ac:dyDescent="0.6">
      <c r="A72" t="s">
        <v>336</v>
      </c>
      <c r="B72" t="s">
        <v>138</v>
      </c>
      <c r="C72" t="s">
        <v>209</v>
      </c>
      <c r="D72" t="s">
        <v>337</v>
      </c>
      <c r="E72" t="s">
        <v>120</v>
      </c>
      <c r="J72" t="s">
        <v>127</v>
      </c>
      <c r="K72" t="s">
        <v>126</v>
      </c>
      <c r="L72" t="s">
        <v>338</v>
      </c>
      <c r="O72" t="s">
        <v>338</v>
      </c>
    </row>
    <row r="73" spans="1:15" x14ac:dyDescent="0.6">
      <c r="A73" t="s">
        <v>339</v>
      </c>
      <c r="B73" t="s">
        <v>138</v>
      </c>
      <c r="C73" t="s">
        <v>209</v>
      </c>
      <c r="D73" t="s">
        <v>340</v>
      </c>
      <c r="E73" t="s">
        <v>120</v>
      </c>
      <c r="J73" t="s">
        <v>127</v>
      </c>
      <c r="K73" t="s">
        <v>126</v>
      </c>
      <c r="L73" t="s">
        <v>338</v>
      </c>
      <c r="O73" t="s">
        <v>338</v>
      </c>
    </row>
    <row r="74" spans="1:15" x14ac:dyDescent="0.6">
      <c r="A74" t="s">
        <v>341</v>
      </c>
      <c r="B74" t="s">
        <v>138</v>
      </c>
      <c r="C74" t="s">
        <v>209</v>
      </c>
      <c r="D74" t="s">
        <v>342</v>
      </c>
      <c r="E74" t="s">
        <v>120</v>
      </c>
      <c r="J74" t="s">
        <v>127</v>
      </c>
      <c r="K74" t="s">
        <v>126</v>
      </c>
      <c r="L74" t="s">
        <v>338</v>
      </c>
      <c r="O74" t="s">
        <v>338</v>
      </c>
    </row>
    <row r="75" spans="1:15" x14ac:dyDescent="0.6">
      <c r="A75" t="s">
        <v>343</v>
      </c>
      <c r="B75" t="s">
        <v>138</v>
      </c>
      <c r="C75" t="s">
        <v>209</v>
      </c>
      <c r="D75" t="s">
        <v>344</v>
      </c>
      <c r="E75" t="s">
        <v>120</v>
      </c>
      <c r="J75" t="s">
        <v>127</v>
      </c>
      <c r="K75" t="s">
        <v>126</v>
      </c>
      <c r="L75" t="s">
        <v>338</v>
      </c>
      <c r="O75" t="s">
        <v>338</v>
      </c>
    </row>
    <row r="76" spans="1:15" x14ac:dyDescent="0.6">
      <c r="A76" t="s">
        <v>345</v>
      </c>
      <c r="B76" t="s">
        <v>138</v>
      </c>
      <c r="C76" t="s">
        <v>209</v>
      </c>
      <c r="D76" t="s">
        <v>344</v>
      </c>
      <c r="E76" t="s">
        <v>120</v>
      </c>
      <c r="J76" t="s">
        <v>127</v>
      </c>
      <c r="K76" t="s">
        <v>126</v>
      </c>
      <c r="L76" t="s">
        <v>338</v>
      </c>
      <c r="O76" t="s">
        <v>338</v>
      </c>
    </row>
    <row r="77" spans="1:15" x14ac:dyDescent="0.6">
      <c r="A77" t="s">
        <v>346</v>
      </c>
      <c r="B77" t="s">
        <v>138</v>
      </c>
      <c r="C77" t="s">
        <v>209</v>
      </c>
      <c r="D77" t="s">
        <v>347</v>
      </c>
      <c r="E77" t="s">
        <v>120</v>
      </c>
      <c r="J77" t="s">
        <v>127</v>
      </c>
      <c r="K77" t="s">
        <v>126</v>
      </c>
      <c r="L77" t="s">
        <v>338</v>
      </c>
      <c r="O77" t="s">
        <v>338</v>
      </c>
    </row>
    <row r="78" spans="1:15" x14ac:dyDescent="0.6">
      <c r="A78" t="s">
        <v>348</v>
      </c>
      <c r="B78" t="s">
        <v>138</v>
      </c>
      <c r="C78" t="s">
        <v>209</v>
      </c>
      <c r="D78" t="s">
        <v>347</v>
      </c>
      <c r="E78" t="s">
        <v>120</v>
      </c>
      <c r="J78" t="s">
        <v>127</v>
      </c>
      <c r="K78" t="s">
        <v>126</v>
      </c>
      <c r="L78" t="s">
        <v>338</v>
      </c>
      <c r="O78" t="s">
        <v>338</v>
      </c>
    </row>
    <row r="79" spans="1:15" x14ac:dyDescent="0.6">
      <c r="A79" t="s">
        <v>349</v>
      </c>
      <c r="B79" t="s">
        <v>138</v>
      </c>
      <c r="C79" t="s">
        <v>209</v>
      </c>
      <c r="D79" t="s">
        <v>347</v>
      </c>
      <c r="E79" t="s">
        <v>120</v>
      </c>
      <c r="J79" t="s">
        <v>127</v>
      </c>
      <c r="K79" t="s">
        <v>126</v>
      </c>
      <c r="L79" t="s">
        <v>338</v>
      </c>
      <c r="O79" t="s">
        <v>338</v>
      </c>
    </row>
    <row r="80" spans="1:15" x14ac:dyDescent="0.6">
      <c r="A80" t="s">
        <v>350</v>
      </c>
      <c r="B80" t="s">
        <v>138</v>
      </c>
      <c r="C80" t="s">
        <v>209</v>
      </c>
      <c r="D80" t="s">
        <v>347</v>
      </c>
      <c r="E80" t="s">
        <v>120</v>
      </c>
      <c r="J80" t="s">
        <v>127</v>
      </c>
      <c r="K80" t="s">
        <v>126</v>
      </c>
      <c r="L80" t="s">
        <v>338</v>
      </c>
      <c r="O80" t="s">
        <v>338</v>
      </c>
    </row>
    <row r="81" spans="1:19" x14ac:dyDescent="0.6">
      <c r="A81" t="s">
        <v>351</v>
      </c>
      <c r="B81" t="s">
        <v>138</v>
      </c>
      <c r="C81" t="s">
        <v>209</v>
      </c>
      <c r="D81" t="s">
        <v>337</v>
      </c>
      <c r="E81" t="s">
        <v>120</v>
      </c>
      <c r="J81" t="s">
        <v>127</v>
      </c>
      <c r="K81" t="s">
        <v>126</v>
      </c>
      <c r="L81" t="s">
        <v>338</v>
      </c>
      <c r="O81" t="s">
        <v>338</v>
      </c>
    </row>
    <row r="82" spans="1:19" x14ac:dyDescent="0.6">
      <c r="A82" t="s">
        <v>352</v>
      </c>
      <c r="B82" t="s">
        <v>138</v>
      </c>
      <c r="C82" t="s">
        <v>209</v>
      </c>
      <c r="D82" t="s">
        <v>337</v>
      </c>
      <c r="E82" t="s">
        <v>120</v>
      </c>
      <c r="H82" t="s">
        <v>353</v>
      </c>
      <c r="J82" t="s">
        <v>127</v>
      </c>
      <c r="K82" t="s">
        <v>126</v>
      </c>
      <c r="L82" t="s">
        <v>338</v>
      </c>
      <c r="O82" t="s">
        <v>338</v>
      </c>
    </row>
    <row r="83" spans="1:19" x14ac:dyDescent="0.6">
      <c r="A83" t="s">
        <v>354</v>
      </c>
      <c r="B83" t="s">
        <v>138</v>
      </c>
      <c r="C83" t="s">
        <v>209</v>
      </c>
      <c r="D83" t="s">
        <v>337</v>
      </c>
      <c r="E83" t="s">
        <v>120</v>
      </c>
      <c r="J83" t="s">
        <v>127</v>
      </c>
      <c r="K83" t="s">
        <v>126</v>
      </c>
      <c r="L83" t="s">
        <v>338</v>
      </c>
      <c r="O83" t="s">
        <v>338</v>
      </c>
    </row>
    <row r="84" spans="1:19" x14ac:dyDescent="0.6">
      <c r="A84" t="s">
        <v>355</v>
      </c>
      <c r="B84" t="s">
        <v>138</v>
      </c>
      <c r="C84" t="s">
        <v>209</v>
      </c>
      <c r="D84" t="s">
        <v>356</v>
      </c>
      <c r="E84" t="s">
        <v>120</v>
      </c>
      <c r="J84" t="s">
        <v>127</v>
      </c>
      <c r="K84" t="s">
        <v>126</v>
      </c>
      <c r="L84" t="s">
        <v>338</v>
      </c>
      <c r="O84" t="s">
        <v>338</v>
      </c>
    </row>
    <row r="85" spans="1:19" x14ac:dyDescent="0.6">
      <c r="A85" t="s">
        <v>357</v>
      </c>
      <c r="B85" t="s">
        <v>138</v>
      </c>
      <c r="C85" t="s">
        <v>209</v>
      </c>
      <c r="D85" t="s">
        <v>296</v>
      </c>
      <c r="E85" t="s">
        <v>120</v>
      </c>
      <c r="J85" t="s">
        <v>127</v>
      </c>
      <c r="K85" t="s">
        <v>126</v>
      </c>
      <c r="L85" t="s">
        <v>338</v>
      </c>
      <c r="O85" t="s">
        <v>338</v>
      </c>
    </row>
    <row r="86" spans="1:19" x14ac:dyDescent="0.6">
      <c r="A86" t="s">
        <v>358</v>
      </c>
      <c r="B86" t="s">
        <v>138</v>
      </c>
      <c r="C86" t="s">
        <v>209</v>
      </c>
      <c r="D86" t="s">
        <v>359</v>
      </c>
      <c r="E86" t="s">
        <v>360</v>
      </c>
      <c r="J86" t="s">
        <v>127</v>
      </c>
      <c r="K86" t="s">
        <v>126</v>
      </c>
      <c r="L86" t="s">
        <v>361</v>
      </c>
      <c r="O86" t="s">
        <v>361</v>
      </c>
    </row>
    <row r="87" spans="1:19" x14ac:dyDescent="0.6">
      <c r="A87" t="s">
        <v>293</v>
      </c>
      <c r="B87" t="s">
        <v>138</v>
      </c>
      <c r="C87" t="s">
        <v>209</v>
      </c>
      <c r="D87" t="s">
        <v>113</v>
      </c>
      <c r="E87" t="s">
        <v>120</v>
      </c>
      <c r="H87" t="s">
        <v>294</v>
      </c>
      <c r="J87" t="s">
        <v>127</v>
      </c>
      <c r="K87" t="s">
        <v>126</v>
      </c>
      <c r="L87" t="s">
        <v>104</v>
      </c>
      <c r="O87" t="s">
        <v>104</v>
      </c>
    </row>
    <row r="88" spans="1:19" x14ac:dyDescent="0.6">
      <c r="A88" t="s">
        <v>362</v>
      </c>
      <c r="B88" t="s">
        <v>138</v>
      </c>
      <c r="C88" t="s">
        <v>209</v>
      </c>
      <c r="D88" t="s">
        <v>356</v>
      </c>
      <c r="E88" t="s">
        <v>120</v>
      </c>
      <c r="H88" t="s">
        <v>363</v>
      </c>
      <c r="J88" t="s">
        <v>127</v>
      </c>
      <c r="K88" t="s">
        <v>126</v>
      </c>
      <c r="L88" t="s">
        <v>338</v>
      </c>
      <c r="O88" t="s">
        <v>338</v>
      </c>
    </row>
    <row r="89" spans="1:19" x14ac:dyDescent="0.6">
      <c r="A89" t="s">
        <v>345</v>
      </c>
      <c r="B89" t="s">
        <v>138</v>
      </c>
      <c r="C89" t="s">
        <v>209</v>
      </c>
      <c r="D89" t="s">
        <v>344</v>
      </c>
      <c r="E89" t="s">
        <v>120</v>
      </c>
      <c r="J89" t="s">
        <v>127</v>
      </c>
      <c r="K89" t="s">
        <v>126</v>
      </c>
      <c r="L89" t="s">
        <v>338</v>
      </c>
      <c r="O89" t="s">
        <v>338</v>
      </c>
    </row>
    <row r="90" spans="1:19" x14ac:dyDescent="0.6">
      <c r="A90" t="s">
        <v>364</v>
      </c>
      <c r="B90" t="s">
        <v>138</v>
      </c>
      <c r="C90" t="s">
        <v>209</v>
      </c>
      <c r="D90" t="s">
        <v>365</v>
      </c>
      <c r="E90" t="s">
        <v>120</v>
      </c>
      <c r="J90" t="s">
        <v>127</v>
      </c>
      <c r="K90" t="s">
        <v>126</v>
      </c>
      <c r="L90" t="s">
        <v>366</v>
      </c>
      <c r="O90" t="s">
        <v>366</v>
      </c>
    </row>
    <row r="91" spans="1:19" x14ac:dyDescent="0.6">
      <c r="A91" t="s">
        <v>367</v>
      </c>
      <c r="B91" t="s">
        <v>138</v>
      </c>
      <c r="C91" t="s">
        <v>209</v>
      </c>
      <c r="D91" t="s">
        <v>368</v>
      </c>
      <c r="E91" t="s">
        <v>120</v>
      </c>
      <c r="H91" t="s">
        <v>369</v>
      </c>
      <c r="J91" t="s">
        <v>127</v>
      </c>
      <c r="K91" t="s">
        <v>126</v>
      </c>
      <c r="L91" t="s">
        <v>338</v>
      </c>
      <c r="M91" t="s">
        <v>124</v>
      </c>
      <c r="O91" t="s">
        <v>338</v>
      </c>
    </row>
    <row r="92" spans="1:19" x14ac:dyDescent="0.6">
      <c r="A92" t="s">
        <v>370</v>
      </c>
      <c r="B92" t="s">
        <v>138</v>
      </c>
      <c r="C92" t="s">
        <v>209</v>
      </c>
      <c r="D92" t="s">
        <v>371</v>
      </c>
      <c r="E92" t="s">
        <v>120</v>
      </c>
      <c r="J92" t="s">
        <v>127</v>
      </c>
      <c r="K92" t="s">
        <v>126</v>
      </c>
      <c r="L92" t="s">
        <v>372</v>
      </c>
      <c r="O92" t="s">
        <v>372</v>
      </c>
    </row>
    <row r="93" spans="1:19" x14ac:dyDescent="0.6">
      <c r="A93" t="s">
        <v>373</v>
      </c>
      <c r="B93" t="s">
        <v>138</v>
      </c>
      <c r="C93" t="s">
        <v>209</v>
      </c>
      <c r="D93" t="s">
        <v>365</v>
      </c>
      <c r="E93" t="s">
        <v>120</v>
      </c>
      <c r="J93" t="s">
        <v>127</v>
      </c>
      <c r="K93" t="s">
        <v>126</v>
      </c>
      <c r="L93" t="s">
        <v>366</v>
      </c>
      <c r="O93" t="s">
        <v>366</v>
      </c>
    </row>
    <row r="94" spans="1:19" x14ac:dyDescent="0.6">
      <c r="A94" t="s">
        <v>374</v>
      </c>
      <c r="B94" t="s">
        <v>138</v>
      </c>
      <c r="C94" t="s">
        <v>209</v>
      </c>
      <c r="D94" t="s">
        <v>375</v>
      </c>
      <c r="E94" t="s">
        <v>120</v>
      </c>
      <c r="F94" t="s">
        <v>376</v>
      </c>
      <c r="H94" t="s">
        <v>377</v>
      </c>
      <c r="J94" t="s">
        <v>127</v>
      </c>
      <c r="K94" t="s">
        <v>126</v>
      </c>
      <c r="L94" t="s">
        <v>378</v>
      </c>
      <c r="M94" t="s">
        <v>379</v>
      </c>
      <c r="O94" t="s">
        <v>378</v>
      </c>
      <c r="Q94" t="s">
        <v>380</v>
      </c>
      <c r="S94" t="s">
        <v>221</v>
      </c>
    </row>
    <row r="95" spans="1:19" x14ac:dyDescent="0.6">
      <c r="A95" t="s">
        <v>349</v>
      </c>
      <c r="B95" t="s">
        <v>138</v>
      </c>
      <c r="C95" t="s">
        <v>209</v>
      </c>
      <c r="D95" t="s">
        <v>347</v>
      </c>
      <c r="E95" t="s">
        <v>120</v>
      </c>
      <c r="J95" t="s">
        <v>127</v>
      </c>
      <c r="K95" t="s">
        <v>126</v>
      </c>
      <c r="L95" t="s">
        <v>338</v>
      </c>
      <c r="O95" t="s">
        <v>338</v>
      </c>
    </row>
    <row r="96" spans="1:19" x14ac:dyDescent="0.6">
      <c r="A96" t="s">
        <v>357</v>
      </c>
      <c r="B96" t="s">
        <v>138</v>
      </c>
      <c r="C96" t="s">
        <v>209</v>
      </c>
      <c r="D96" t="s">
        <v>296</v>
      </c>
      <c r="E96" t="s">
        <v>120</v>
      </c>
      <c r="J96" t="s">
        <v>127</v>
      </c>
      <c r="K96" t="s">
        <v>126</v>
      </c>
      <c r="L96" t="s">
        <v>338</v>
      </c>
      <c r="O96" t="s">
        <v>338</v>
      </c>
    </row>
    <row r="97" spans="1:17" x14ac:dyDescent="0.6">
      <c r="A97" t="s">
        <v>235</v>
      </c>
      <c r="B97" t="s">
        <v>138</v>
      </c>
      <c r="C97" t="s">
        <v>209</v>
      </c>
      <c r="D97" t="s">
        <v>113</v>
      </c>
      <c r="E97" t="s">
        <v>120</v>
      </c>
      <c r="J97" t="s">
        <v>127</v>
      </c>
      <c r="K97" t="s">
        <v>126</v>
      </c>
      <c r="L97" t="s">
        <v>104</v>
      </c>
      <c r="O97" t="s">
        <v>104</v>
      </c>
    </row>
    <row r="98" spans="1:17" x14ac:dyDescent="0.6">
      <c r="A98" t="s">
        <v>381</v>
      </c>
      <c r="B98" t="s">
        <v>138</v>
      </c>
      <c r="C98" t="s">
        <v>209</v>
      </c>
      <c r="D98" t="s">
        <v>365</v>
      </c>
      <c r="E98" t="s">
        <v>120</v>
      </c>
      <c r="H98" t="s">
        <v>382</v>
      </c>
      <c r="J98" t="s">
        <v>127</v>
      </c>
      <c r="K98" t="s">
        <v>126</v>
      </c>
      <c r="L98" t="s">
        <v>338</v>
      </c>
      <c r="O98" t="s">
        <v>338</v>
      </c>
    </row>
    <row r="99" spans="1:17" x14ac:dyDescent="0.6">
      <c r="A99" t="s">
        <v>383</v>
      </c>
      <c r="B99" t="s">
        <v>138</v>
      </c>
      <c r="C99" t="s">
        <v>209</v>
      </c>
      <c r="D99" t="s">
        <v>224</v>
      </c>
      <c r="E99" t="s">
        <v>384</v>
      </c>
      <c r="J99" t="s">
        <v>127</v>
      </c>
      <c r="K99" t="s">
        <v>126</v>
      </c>
      <c r="L99" t="s">
        <v>385</v>
      </c>
      <c r="O99" t="s">
        <v>385</v>
      </c>
    </row>
    <row r="100" spans="1:17" x14ac:dyDescent="0.6">
      <c r="A100" t="s">
        <v>386</v>
      </c>
      <c r="B100" t="s">
        <v>138</v>
      </c>
      <c r="C100" t="s">
        <v>209</v>
      </c>
      <c r="D100" t="s">
        <v>387</v>
      </c>
      <c r="E100" t="s">
        <v>120</v>
      </c>
      <c r="H100" t="s">
        <v>388</v>
      </c>
      <c r="J100" t="s">
        <v>127</v>
      </c>
      <c r="K100" t="s">
        <v>126</v>
      </c>
      <c r="L100" t="s">
        <v>389</v>
      </c>
      <c r="M100" t="s">
        <v>124</v>
      </c>
      <c r="O100" t="s">
        <v>389</v>
      </c>
    </row>
    <row r="101" spans="1:17" x14ac:dyDescent="0.6">
      <c r="A101" t="s">
        <v>234</v>
      </c>
      <c r="B101" t="s">
        <v>138</v>
      </c>
      <c r="C101" t="s">
        <v>209</v>
      </c>
      <c r="D101" t="s">
        <v>113</v>
      </c>
      <c r="E101" t="s">
        <v>120</v>
      </c>
      <c r="J101" t="s">
        <v>127</v>
      </c>
      <c r="K101" t="s">
        <v>126</v>
      </c>
      <c r="L101" t="s">
        <v>104</v>
      </c>
      <c r="O101" t="s">
        <v>104</v>
      </c>
    </row>
    <row r="102" spans="1:17" x14ac:dyDescent="0.6">
      <c r="A102" t="s">
        <v>390</v>
      </c>
      <c r="B102" t="s">
        <v>138</v>
      </c>
      <c r="C102" t="s">
        <v>209</v>
      </c>
      <c r="D102" t="s">
        <v>371</v>
      </c>
      <c r="E102" t="s">
        <v>120</v>
      </c>
      <c r="H102" t="s">
        <v>391</v>
      </c>
      <c r="J102" t="s">
        <v>127</v>
      </c>
      <c r="K102" t="s">
        <v>126</v>
      </c>
      <c r="L102" t="s">
        <v>372</v>
      </c>
      <c r="M102" t="s">
        <v>124</v>
      </c>
      <c r="O102" t="s">
        <v>372</v>
      </c>
    </row>
    <row r="103" spans="1:17" x14ac:dyDescent="0.6">
      <c r="A103" t="s">
        <v>392</v>
      </c>
      <c r="B103" t="s">
        <v>138</v>
      </c>
      <c r="C103" t="s">
        <v>209</v>
      </c>
      <c r="J103" t="s">
        <v>127</v>
      </c>
      <c r="K103" t="s">
        <v>126</v>
      </c>
    </row>
    <row r="104" spans="1:17" x14ac:dyDescent="0.6">
      <c r="A104" t="s">
        <v>393</v>
      </c>
      <c r="B104" t="s">
        <v>138</v>
      </c>
      <c r="C104" t="s">
        <v>209</v>
      </c>
      <c r="J104" t="s">
        <v>127</v>
      </c>
      <c r="K104" t="s">
        <v>126</v>
      </c>
    </row>
    <row r="105" spans="1:17" x14ac:dyDescent="0.6">
      <c r="A105" t="s">
        <v>394</v>
      </c>
      <c r="B105" t="s">
        <v>138</v>
      </c>
      <c r="C105" t="s">
        <v>209</v>
      </c>
      <c r="D105" t="s">
        <v>365</v>
      </c>
      <c r="E105" t="s">
        <v>120</v>
      </c>
      <c r="J105" t="s">
        <v>127</v>
      </c>
      <c r="K105" t="s">
        <v>126</v>
      </c>
      <c r="L105" t="s">
        <v>366</v>
      </c>
      <c r="O105" t="s">
        <v>366</v>
      </c>
    </row>
    <row r="106" spans="1:17" x14ac:dyDescent="0.6">
      <c r="A106" t="s">
        <v>395</v>
      </c>
      <c r="B106" t="s">
        <v>138</v>
      </c>
      <c r="C106" t="s">
        <v>209</v>
      </c>
      <c r="D106" t="s">
        <v>224</v>
      </c>
      <c r="E106" t="s">
        <v>132</v>
      </c>
      <c r="H106" t="s">
        <v>396</v>
      </c>
      <c r="J106" t="s">
        <v>127</v>
      </c>
      <c r="K106" t="s">
        <v>126</v>
      </c>
      <c r="L106" t="s">
        <v>385</v>
      </c>
      <c r="N106" t="s">
        <v>397</v>
      </c>
      <c r="O106" t="s">
        <v>385</v>
      </c>
      <c r="Q106" t="s">
        <v>398</v>
      </c>
    </row>
    <row r="107" spans="1:17" x14ac:dyDescent="0.6">
      <c r="A107" t="s">
        <v>399</v>
      </c>
      <c r="B107" t="s">
        <v>138</v>
      </c>
      <c r="C107" t="s">
        <v>209</v>
      </c>
      <c r="D107" t="s">
        <v>400</v>
      </c>
      <c r="E107" t="s">
        <v>132</v>
      </c>
      <c r="H107" t="s">
        <v>401</v>
      </c>
      <c r="J107" t="s">
        <v>127</v>
      </c>
      <c r="K107" t="s">
        <v>126</v>
      </c>
      <c r="L107" t="s">
        <v>402</v>
      </c>
      <c r="M107" t="s">
        <v>124</v>
      </c>
      <c r="O107" t="s">
        <v>402</v>
      </c>
    </row>
    <row r="108" spans="1:17" x14ac:dyDescent="0.6">
      <c r="A108" t="s">
        <v>352</v>
      </c>
      <c r="B108" t="s">
        <v>138</v>
      </c>
      <c r="C108" t="s">
        <v>209</v>
      </c>
      <c r="D108" t="s">
        <v>337</v>
      </c>
      <c r="E108" t="s">
        <v>120</v>
      </c>
      <c r="H108" t="s">
        <v>353</v>
      </c>
      <c r="J108" t="s">
        <v>127</v>
      </c>
      <c r="K108" t="s">
        <v>126</v>
      </c>
      <c r="L108" t="s">
        <v>338</v>
      </c>
      <c r="O108" t="s">
        <v>338</v>
      </c>
    </row>
    <row r="109" spans="1:17" x14ac:dyDescent="0.6">
      <c r="A109" t="s">
        <v>240</v>
      </c>
      <c r="B109" t="s">
        <v>138</v>
      </c>
      <c r="C109" t="s">
        <v>209</v>
      </c>
      <c r="D109" t="s">
        <v>113</v>
      </c>
      <c r="E109" t="s">
        <v>120</v>
      </c>
      <c r="J109" t="s">
        <v>127</v>
      </c>
      <c r="K109" t="s">
        <v>126</v>
      </c>
      <c r="L109" t="s">
        <v>104</v>
      </c>
      <c r="O109" t="s">
        <v>104</v>
      </c>
    </row>
    <row r="110" spans="1:17" x14ac:dyDescent="0.6">
      <c r="A110" t="s">
        <v>403</v>
      </c>
      <c r="B110" t="s">
        <v>138</v>
      </c>
      <c r="C110" t="s">
        <v>209</v>
      </c>
      <c r="D110" t="s">
        <v>404</v>
      </c>
      <c r="E110" t="s">
        <v>132</v>
      </c>
      <c r="J110" t="s">
        <v>127</v>
      </c>
      <c r="K110" t="s">
        <v>126</v>
      </c>
      <c r="L110" t="s">
        <v>402</v>
      </c>
      <c r="O110" t="s">
        <v>402</v>
      </c>
    </row>
    <row r="111" spans="1:17" x14ac:dyDescent="0.6">
      <c r="A111" t="s">
        <v>405</v>
      </c>
      <c r="B111" t="s">
        <v>138</v>
      </c>
      <c r="C111" t="s">
        <v>209</v>
      </c>
      <c r="J111" t="s">
        <v>127</v>
      </c>
      <c r="K111" t="s">
        <v>126</v>
      </c>
    </row>
    <row r="112" spans="1:17" x14ac:dyDescent="0.6">
      <c r="A112" t="s">
        <v>241</v>
      </c>
      <c r="B112" t="s">
        <v>138</v>
      </c>
      <c r="C112" t="s">
        <v>209</v>
      </c>
      <c r="D112" t="s">
        <v>113</v>
      </c>
      <c r="E112" t="s">
        <v>120</v>
      </c>
      <c r="J112" t="s">
        <v>127</v>
      </c>
      <c r="K112" t="s">
        <v>126</v>
      </c>
      <c r="L112" t="s">
        <v>104</v>
      </c>
      <c r="O112" t="s">
        <v>104</v>
      </c>
    </row>
    <row r="113" spans="1:19" x14ac:dyDescent="0.6">
      <c r="A113" t="s">
        <v>406</v>
      </c>
      <c r="B113" t="s">
        <v>138</v>
      </c>
      <c r="C113" t="s">
        <v>209</v>
      </c>
      <c r="D113" t="s">
        <v>407</v>
      </c>
      <c r="E113" t="s">
        <v>408</v>
      </c>
      <c r="J113" t="s">
        <v>127</v>
      </c>
      <c r="K113" t="s">
        <v>126</v>
      </c>
      <c r="L113" t="s">
        <v>409</v>
      </c>
      <c r="O113" t="s">
        <v>409</v>
      </c>
    </row>
    <row r="114" spans="1:19" x14ac:dyDescent="0.6">
      <c r="A114" t="s">
        <v>410</v>
      </c>
      <c r="B114" t="s">
        <v>138</v>
      </c>
      <c r="C114" t="s">
        <v>209</v>
      </c>
      <c r="J114" t="s">
        <v>127</v>
      </c>
      <c r="K114" t="s">
        <v>126</v>
      </c>
    </row>
    <row r="115" spans="1:19" x14ac:dyDescent="0.6">
      <c r="A115" t="s">
        <v>411</v>
      </c>
      <c r="B115" t="s">
        <v>138</v>
      </c>
      <c r="C115" t="s">
        <v>209</v>
      </c>
      <c r="D115" t="s">
        <v>412</v>
      </c>
      <c r="E115" t="s">
        <v>120</v>
      </c>
      <c r="J115" t="s">
        <v>127</v>
      </c>
      <c r="K115" t="s">
        <v>126</v>
      </c>
      <c r="L115" t="s">
        <v>366</v>
      </c>
      <c r="O115" t="s">
        <v>366</v>
      </c>
    </row>
    <row r="116" spans="1:19" x14ac:dyDescent="0.6">
      <c r="A116" t="s">
        <v>413</v>
      </c>
      <c r="B116" t="s">
        <v>138</v>
      </c>
      <c r="C116" t="s">
        <v>209</v>
      </c>
      <c r="D116" t="s">
        <v>371</v>
      </c>
      <c r="E116" t="s">
        <v>120</v>
      </c>
      <c r="H116" t="s">
        <v>414</v>
      </c>
      <c r="J116" t="s">
        <v>127</v>
      </c>
      <c r="K116" t="s">
        <v>126</v>
      </c>
      <c r="L116" t="s">
        <v>372</v>
      </c>
      <c r="O116" t="s">
        <v>372</v>
      </c>
    </row>
    <row r="117" spans="1:19" x14ac:dyDescent="0.6">
      <c r="A117" t="s">
        <v>415</v>
      </c>
      <c r="B117" t="s">
        <v>138</v>
      </c>
      <c r="C117" t="s">
        <v>209</v>
      </c>
      <c r="J117" t="s">
        <v>127</v>
      </c>
      <c r="K117" t="s">
        <v>126</v>
      </c>
    </row>
    <row r="118" spans="1:19" x14ac:dyDescent="0.6">
      <c r="A118" t="s">
        <v>341</v>
      </c>
      <c r="B118" t="s">
        <v>138</v>
      </c>
      <c r="C118" t="s">
        <v>209</v>
      </c>
      <c r="D118" t="s">
        <v>342</v>
      </c>
      <c r="E118" t="s">
        <v>120</v>
      </c>
      <c r="J118" t="s">
        <v>127</v>
      </c>
      <c r="K118" t="s">
        <v>126</v>
      </c>
      <c r="L118" t="s">
        <v>338</v>
      </c>
      <c r="O118" t="s">
        <v>338</v>
      </c>
    </row>
    <row r="119" spans="1:19" x14ac:dyDescent="0.6">
      <c r="A119" t="s">
        <v>416</v>
      </c>
      <c r="B119" t="s">
        <v>138</v>
      </c>
      <c r="C119" t="s">
        <v>209</v>
      </c>
      <c r="D119" t="s">
        <v>417</v>
      </c>
      <c r="E119" t="s">
        <v>418</v>
      </c>
      <c r="H119" t="s">
        <v>419</v>
      </c>
      <c r="J119" t="s">
        <v>127</v>
      </c>
      <c r="K119" t="s">
        <v>126</v>
      </c>
      <c r="L119" t="s">
        <v>420</v>
      </c>
      <c r="M119" t="s">
        <v>124</v>
      </c>
      <c r="O119" t="s">
        <v>420</v>
      </c>
      <c r="Q119" t="s">
        <v>421</v>
      </c>
      <c r="S119" t="s">
        <v>212</v>
      </c>
    </row>
    <row r="120" spans="1:19" x14ac:dyDescent="0.6">
      <c r="A120" t="s">
        <v>422</v>
      </c>
      <c r="B120" t="s">
        <v>138</v>
      </c>
      <c r="C120" t="s">
        <v>209</v>
      </c>
      <c r="D120" t="s">
        <v>423</v>
      </c>
      <c r="E120" t="s">
        <v>424</v>
      </c>
      <c r="J120" t="s">
        <v>127</v>
      </c>
      <c r="K120" t="s">
        <v>126</v>
      </c>
      <c r="M120" t="s">
        <v>124</v>
      </c>
      <c r="S120" t="s">
        <v>425</v>
      </c>
    </row>
    <row r="121" spans="1:19" x14ac:dyDescent="0.6">
      <c r="A121" t="s">
        <v>426</v>
      </c>
      <c r="B121" t="s">
        <v>138</v>
      </c>
      <c r="C121" t="s">
        <v>209</v>
      </c>
      <c r="J121" t="s">
        <v>127</v>
      </c>
      <c r="K121" t="s">
        <v>126</v>
      </c>
    </row>
    <row r="122" spans="1:19" x14ac:dyDescent="0.6">
      <c r="A122" t="s">
        <v>427</v>
      </c>
      <c r="B122" t="s">
        <v>138</v>
      </c>
      <c r="C122" t="s">
        <v>209</v>
      </c>
      <c r="D122" t="s">
        <v>428</v>
      </c>
      <c r="E122" t="s">
        <v>429</v>
      </c>
      <c r="H122" t="s">
        <v>430</v>
      </c>
      <c r="J122" t="s">
        <v>127</v>
      </c>
      <c r="K122" t="s">
        <v>126</v>
      </c>
      <c r="L122" t="s">
        <v>431</v>
      </c>
      <c r="M122" t="s">
        <v>124</v>
      </c>
      <c r="O122" t="s">
        <v>431</v>
      </c>
    </row>
    <row r="123" spans="1:19" x14ac:dyDescent="0.6">
      <c r="A123" t="s">
        <v>432</v>
      </c>
      <c r="B123" t="s">
        <v>138</v>
      </c>
      <c r="C123" t="s">
        <v>209</v>
      </c>
      <c r="D123" t="s">
        <v>371</v>
      </c>
      <c r="E123" t="s">
        <v>120</v>
      </c>
      <c r="H123" t="s">
        <v>433</v>
      </c>
      <c r="J123" t="s">
        <v>127</v>
      </c>
      <c r="K123" t="s">
        <v>126</v>
      </c>
      <c r="L123" t="s">
        <v>372</v>
      </c>
      <c r="O123" t="s">
        <v>372</v>
      </c>
    </row>
    <row r="124" spans="1:19" x14ac:dyDescent="0.6">
      <c r="A124" t="s">
        <v>434</v>
      </c>
      <c r="B124" t="s">
        <v>138</v>
      </c>
      <c r="C124" t="s">
        <v>209</v>
      </c>
      <c r="D124" t="s">
        <v>400</v>
      </c>
      <c r="E124" t="s">
        <v>132</v>
      </c>
      <c r="J124" t="s">
        <v>127</v>
      </c>
      <c r="K124" t="s">
        <v>126</v>
      </c>
      <c r="L124" t="s">
        <v>435</v>
      </c>
      <c r="O124" t="s">
        <v>435</v>
      </c>
    </row>
    <row r="125" spans="1:19" x14ac:dyDescent="0.6">
      <c r="A125" t="s">
        <v>436</v>
      </c>
      <c r="B125" t="s">
        <v>138</v>
      </c>
      <c r="C125" t="s">
        <v>209</v>
      </c>
      <c r="J125" t="s">
        <v>127</v>
      </c>
      <c r="K125" t="s">
        <v>126</v>
      </c>
    </row>
    <row r="126" spans="1:19" x14ac:dyDescent="0.6">
      <c r="A126" t="s">
        <v>437</v>
      </c>
      <c r="B126" t="s">
        <v>138</v>
      </c>
      <c r="C126" t="s">
        <v>209</v>
      </c>
      <c r="D126" t="s">
        <v>438</v>
      </c>
      <c r="E126" t="s">
        <v>439</v>
      </c>
      <c r="H126" t="s">
        <v>440</v>
      </c>
      <c r="J126" t="s">
        <v>127</v>
      </c>
      <c r="K126" t="s">
        <v>126</v>
      </c>
      <c r="L126" t="s">
        <v>441</v>
      </c>
      <c r="M126" t="s">
        <v>124</v>
      </c>
      <c r="O126" t="s">
        <v>441</v>
      </c>
    </row>
    <row r="127" spans="1:19" x14ac:dyDescent="0.6">
      <c r="A127" t="s">
        <v>442</v>
      </c>
      <c r="B127" t="s">
        <v>138</v>
      </c>
      <c r="C127" t="s">
        <v>209</v>
      </c>
      <c r="J127" t="s">
        <v>127</v>
      </c>
      <c r="K127" t="s">
        <v>126</v>
      </c>
    </row>
    <row r="128" spans="1:19" x14ac:dyDescent="0.6">
      <c r="A128" t="s">
        <v>443</v>
      </c>
      <c r="B128" t="s">
        <v>138</v>
      </c>
      <c r="C128" t="s">
        <v>209</v>
      </c>
      <c r="D128" t="s">
        <v>444</v>
      </c>
      <c r="E128" t="s">
        <v>445</v>
      </c>
      <c r="J128" t="s">
        <v>127</v>
      </c>
      <c r="K128" t="s">
        <v>126</v>
      </c>
      <c r="L128" t="s">
        <v>446</v>
      </c>
      <c r="O128" t="s">
        <v>446</v>
      </c>
    </row>
    <row r="129" spans="1:15" x14ac:dyDescent="0.6">
      <c r="A129" t="s">
        <v>339</v>
      </c>
      <c r="B129" t="s">
        <v>138</v>
      </c>
      <c r="C129" t="s">
        <v>209</v>
      </c>
      <c r="D129" t="s">
        <v>340</v>
      </c>
      <c r="E129" t="s">
        <v>120</v>
      </c>
      <c r="J129" t="s">
        <v>127</v>
      </c>
      <c r="K129" t="s">
        <v>126</v>
      </c>
      <c r="L129" t="s">
        <v>338</v>
      </c>
      <c r="O129" t="s">
        <v>338</v>
      </c>
    </row>
    <row r="130" spans="1:15" x14ac:dyDescent="0.6">
      <c r="A130" t="s">
        <v>242</v>
      </c>
      <c r="B130" t="s">
        <v>138</v>
      </c>
      <c r="C130" t="s">
        <v>209</v>
      </c>
      <c r="D130" t="s">
        <v>113</v>
      </c>
      <c r="E130" t="s">
        <v>120</v>
      </c>
      <c r="J130" t="s">
        <v>127</v>
      </c>
      <c r="K130" t="s">
        <v>126</v>
      </c>
      <c r="L130" t="s">
        <v>104</v>
      </c>
      <c r="O130" t="s">
        <v>104</v>
      </c>
    </row>
    <row r="131" spans="1:15" x14ac:dyDescent="0.6">
      <c r="A131" t="s">
        <v>447</v>
      </c>
      <c r="B131" t="s">
        <v>138</v>
      </c>
      <c r="C131" t="s">
        <v>209</v>
      </c>
      <c r="J131" t="s">
        <v>127</v>
      </c>
      <c r="K131" t="s">
        <v>126</v>
      </c>
    </row>
    <row r="132" spans="1:15" x14ac:dyDescent="0.6">
      <c r="A132" t="s">
        <v>448</v>
      </c>
      <c r="B132" t="s">
        <v>138</v>
      </c>
      <c r="C132" t="s">
        <v>209</v>
      </c>
      <c r="J132" t="s">
        <v>127</v>
      </c>
      <c r="K132" t="s">
        <v>126</v>
      </c>
    </row>
    <row r="133" spans="1:15" x14ac:dyDescent="0.6">
      <c r="A133" t="s">
        <v>449</v>
      </c>
      <c r="B133" t="s">
        <v>138</v>
      </c>
      <c r="C133" t="s">
        <v>209</v>
      </c>
      <c r="D133" t="s">
        <v>450</v>
      </c>
      <c r="E133" t="s">
        <v>451</v>
      </c>
      <c r="H133" t="s">
        <v>452</v>
      </c>
      <c r="J133" t="s">
        <v>127</v>
      </c>
      <c r="K133" t="s">
        <v>126</v>
      </c>
      <c r="L133" t="s">
        <v>453</v>
      </c>
      <c r="M133" t="s">
        <v>124</v>
      </c>
      <c r="O133" t="s">
        <v>453</v>
      </c>
    </row>
    <row r="134" spans="1:15" x14ac:dyDescent="0.6">
      <c r="A134" t="s">
        <v>454</v>
      </c>
      <c r="B134" t="s">
        <v>245</v>
      </c>
      <c r="C134" t="s">
        <v>209</v>
      </c>
      <c r="E134" t="s">
        <v>120</v>
      </c>
      <c r="J134" t="s">
        <v>127</v>
      </c>
      <c r="K134" t="s">
        <v>126</v>
      </c>
    </row>
    <row r="135" spans="1:15" x14ac:dyDescent="0.6">
      <c r="A135" t="s">
        <v>455</v>
      </c>
      <c r="B135" t="s">
        <v>245</v>
      </c>
      <c r="C135" t="s">
        <v>209</v>
      </c>
      <c r="E135" t="s">
        <v>120</v>
      </c>
      <c r="J135" t="s">
        <v>127</v>
      </c>
      <c r="K135" t="s">
        <v>126</v>
      </c>
    </row>
    <row r="136" spans="1:15" x14ac:dyDescent="0.6">
      <c r="A136" t="s">
        <v>456</v>
      </c>
      <c r="B136" t="s">
        <v>245</v>
      </c>
      <c r="C136" t="s">
        <v>209</v>
      </c>
      <c r="E136" t="s">
        <v>120</v>
      </c>
      <c r="J136" t="s">
        <v>127</v>
      </c>
      <c r="K136" t="s">
        <v>126</v>
      </c>
    </row>
    <row r="137" spans="1:15" x14ac:dyDescent="0.6">
      <c r="A137" t="s">
        <v>457</v>
      </c>
      <c r="B137" t="s">
        <v>245</v>
      </c>
      <c r="C137" t="s">
        <v>209</v>
      </c>
      <c r="E137" t="s">
        <v>120</v>
      </c>
      <c r="J137" t="s">
        <v>127</v>
      </c>
      <c r="K137" t="s">
        <v>126</v>
      </c>
    </row>
    <row r="138" spans="1:15" x14ac:dyDescent="0.6">
      <c r="A138" t="s">
        <v>458</v>
      </c>
      <c r="B138" t="s">
        <v>245</v>
      </c>
      <c r="C138" t="s">
        <v>209</v>
      </c>
      <c r="E138" t="s">
        <v>120</v>
      </c>
      <c r="J138" t="s">
        <v>127</v>
      </c>
      <c r="K138" t="s">
        <v>126</v>
      </c>
    </row>
    <row r="139" spans="1:15" x14ac:dyDescent="0.6">
      <c r="A139" t="s">
        <v>459</v>
      </c>
      <c r="B139" t="s">
        <v>245</v>
      </c>
      <c r="C139" t="s">
        <v>209</v>
      </c>
      <c r="E139" t="s">
        <v>120</v>
      </c>
      <c r="J139" t="s">
        <v>127</v>
      </c>
      <c r="K139" t="s">
        <v>126</v>
      </c>
    </row>
    <row r="140" spans="1:15" x14ac:dyDescent="0.6">
      <c r="A140" t="s">
        <v>460</v>
      </c>
      <c r="B140" t="s">
        <v>245</v>
      </c>
      <c r="C140" t="s">
        <v>209</v>
      </c>
      <c r="E140" t="s">
        <v>120</v>
      </c>
      <c r="J140" t="s">
        <v>127</v>
      </c>
      <c r="K140" t="s">
        <v>126</v>
      </c>
    </row>
    <row r="141" spans="1:15" x14ac:dyDescent="0.6">
      <c r="A141" t="s">
        <v>461</v>
      </c>
      <c r="B141" t="s">
        <v>245</v>
      </c>
      <c r="C141" t="s">
        <v>209</v>
      </c>
      <c r="E141" t="s">
        <v>120</v>
      </c>
      <c r="J141" t="s">
        <v>127</v>
      </c>
      <c r="K141" t="s">
        <v>126</v>
      </c>
    </row>
    <row r="142" spans="1:15" x14ac:dyDescent="0.6">
      <c r="A142" t="s">
        <v>462</v>
      </c>
      <c r="B142" t="s">
        <v>245</v>
      </c>
      <c r="C142" t="s">
        <v>209</v>
      </c>
      <c r="E142" t="s">
        <v>120</v>
      </c>
      <c r="J142" t="s">
        <v>127</v>
      </c>
      <c r="K142" t="s">
        <v>126</v>
      </c>
    </row>
    <row r="143" spans="1:15" x14ac:dyDescent="0.6">
      <c r="A143" t="s">
        <v>247</v>
      </c>
      <c r="B143" t="s">
        <v>245</v>
      </c>
      <c r="C143" t="s">
        <v>209</v>
      </c>
      <c r="E143" t="s">
        <v>120</v>
      </c>
      <c r="J143" t="s">
        <v>127</v>
      </c>
      <c r="K143" t="s">
        <v>126</v>
      </c>
    </row>
    <row r="144" spans="1:15" x14ac:dyDescent="0.6">
      <c r="A144" t="s">
        <v>463</v>
      </c>
      <c r="B144" t="s">
        <v>245</v>
      </c>
      <c r="C144" t="s">
        <v>209</v>
      </c>
      <c r="E144" t="s">
        <v>120</v>
      </c>
      <c r="J144" t="s">
        <v>127</v>
      </c>
      <c r="K144" t="s">
        <v>126</v>
      </c>
    </row>
    <row r="145" spans="1:11" x14ac:dyDescent="0.6">
      <c r="A145" t="s">
        <v>464</v>
      </c>
      <c r="B145" t="s">
        <v>245</v>
      </c>
      <c r="C145" t="s">
        <v>209</v>
      </c>
      <c r="D145" t="s">
        <v>465</v>
      </c>
      <c r="E145" t="s">
        <v>120</v>
      </c>
      <c r="J145" t="s">
        <v>127</v>
      </c>
      <c r="K145" t="s">
        <v>126</v>
      </c>
    </row>
    <row r="146" spans="1:11" x14ac:dyDescent="0.6">
      <c r="A146" t="s">
        <v>466</v>
      </c>
      <c r="B146" t="s">
        <v>245</v>
      </c>
      <c r="C146" t="s">
        <v>209</v>
      </c>
      <c r="D146" t="s">
        <v>467</v>
      </c>
      <c r="E146" t="s">
        <v>120</v>
      </c>
      <c r="J146" t="s">
        <v>127</v>
      </c>
      <c r="K146" t="s">
        <v>126</v>
      </c>
    </row>
    <row r="147" spans="1:11" x14ac:dyDescent="0.6">
      <c r="A147" t="s">
        <v>468</v>
      </c>
      <c r="B147" t="s">
        <v>245</v>
      </c>
      <c r="C147" t="s">
        <v>209</v>
      </c>
      <c r="D147" t="s">
        <v>469</v>
      </c>
      <c r="E147" t="s">
        <v>120</v>
      </c>
      <c r="J147" t="s">
        <v>127</v>
      </c>
      <c r="K147" t="s">
        <v>126</v>
      </c>
    </row>
    <row r="148" spans="1:11" x14ac:dyDescent="0.6">
      <c r="A148" t="s">
        <v>470</v>
      </c>
      <c r="B148" t="s">
        <v>245</v>
      </c>
      <c r="C148" t="s">
        <v>209</v>
      </c>
      <c r="D148" t="s">
        <v>471</v>
      </c>
      <c r="E148" t="s">
        <v>120</v>
      </c>
      <c r="J148" t="s">
        <v>127</v>
      </c>
      <c r="K148" t="s">
        <v>126</v>
      </c>
    </row>
    <row r="149" spans="1:11" x14ac:dyDescent="0.6">
      <c r="A149" t="s">
        <v>472</v>
      </c>
      <c r="B149" t="s">
        <v>245</v>
      </c>
      <c r="C149" t="s">
        <v>209</v>
      </c>
      <c r="D149" t="s">
        <v>473</v>
      </c>
      <c r="E149" t="s">
        <v>120</v>
      </c>
      <c r="J149" t="s">
        <v>127</v>
      </c>
      <c r="K149" t="s">
        <v>126</v>
      </c>
    </row>
    <row r="150" spans="1:11" x14ac:dyDescent="0.6">
      <c r="A150" t="s">
        <v>474</v>
      </c>
      <c r="B150" t="s">
        <v>245</v>
      </c>
      <c r="C150" t="s">
        <v>209</v>
      </c>
      <c r="D150" t="s">
        <v>337</v>
      </c>
      <c r="E150" t="s">
        <v>120</v>
      </c>
      <c r="J150" t="s">
        <v>127</v>
      </c>
      <c r="K150" t="s">
        <v>126</v>
      </c>
    </row>
    <row r="151" spans="1:11" x14ac:dyDescent="0.6">
      <c r="A151" t="s">
        <v>475</v>
      </c>
      <c r="B151" t="s">
        <v>245</v>
      </c>
      <c r="C151" t="s">
        <v>209</v>
      </c>
      <c r="D151" t="s">
        <v>296</v>
      </c>
      <c r="E151" t="s">
        <v>120</v>
      </c>
      <c r="J151" t="s">
        <v>127</v>
      </c>
      <c r="K151" t="s">
        <v>126</v>
      </c>
    </row>
    <row r="152" spans="1:11" x14ac:dyDescent="0.6">
      <c r="A152" t="s">
        <v>476</v>
      </c>
      <c r="B152" t="s">
        <v>245</v>
      </c>
      <c r="C152" t="s">
        <v>209</v>
      </c>
      <c r="D152" t="s">
        <v>477</v>
      </c>
      <c r="E152" t="s">
        <v>120</v>
      </c>
      <c r="J152" t="s">
        <v>127</v>
      </c>
      <c r="K152" t="s">
        <v>126</v>
      </c>
    </row>
    <row r="153" spans="1:11" x14ac:dyDescent="0.6">
      <c r="A153" t="s">
        <v>478</v>
      </c>
      <c r="B153" t="s">
        <v>245</v>
      </c>
      <c r="C153" t="s">
        <v>209</v>
      </c>
      <c r="D153" t="s">
        <v>479</v>
      </c>
      <c r="E153" t="s">
        <v>120</v>
      </c>
      <c r="J153" t="s">
        <v>127</v>
      </c>
      <c r="K153" t="s">
        <v>126</v>
      </c>
    </row>
    <row r="154" spans="1:11" x14ac:dyDescent="0.6">
      <c r="A154" t="s">
        <v>480</v>
      </c>
      <c r="B154" t="s">
        <v>245</v>
      </c>
      <c r="C154" t="s">
        <v>209</v>
      </c>
      <c r="D154" t="s">
        <v>347</v>
      </c>
      <c r="E154" t="s">
        <v>120</v>
      </c>
      <c r="J154" t="s">
        <v>127</v>
      </c>
      <c r="K154" t="s">
        <v>126</v>
      </c>
    </row>
    <row r="155" spans="1:11" x14ac:dyDescent="0.6">
      <c r="A155" t="s">
        <v>481</v>
      </c>
      <c r="B155" t="s">
        <v>245</v>
      </c>
      <c r="C155" t="s">
        <v>209</v>
      </c>
      <c r="D155" t="s">
        <v>305</v>
      </c>
      <c r="E155" t="s">
        <v>120</v>
      </c>
      <c r="J155" t="s">
        <v>127</v>
      </c>
      <c r="K155" t="s">
        <v>126</v>
      </c>
    </row>
    <row r="156" spans="1:11" x14ac:dyDescent="0.6">
      <c r="A156" t="s">
        <v>482</v>
      </c>
      <c r="B156" t="s">
        <v>245</v>
      </c>
      <c r="C156" t="s">
        <v>209</v>
      </c>
      <c r="D156" t="s">
        <v>483</v>
      </c>
      <c r="E156" t="s">
        <v>120</v>
      </c>
      <c r="J156" t="s">
        <v>127</v>
      </c>
      <c r="K156" t="s">
        <v>126</v>
      </c>
    </row>
    <row r="157" spans="1:11" x14ac:dyDescent="0.6">
      <c r="A157" t="s">
        <v>484</v>
      </c>
      <c r="B157" t="s">
        <v>245</v>
      </c>
      <c r="C157" t="s">
        <v>209</v>
      </c>
      <c r="D157" t="s">
        <v>485</v>
      </c>
      <c r="E157" t="s">
        <v>120</v>
      </c>
      <c r="J157" t="s">
        <v>127</v>
      </c>
      <c r="K157" t="s">
        <v>126</v>
      </c>
    </row>
    <row r="158" spans="1:11" x14ac:dyDescent="0.6">
      <c r="A158" t="s">
        <v>486</v>
      </c>
      <c r="B158" t="s">
        <v>245</v>
      </c>
      <c r="C158" t="s">
        <v>209</v>
      </c>
      <c r="D158" t="s">
        <v>487</v>
      </c>
      <c r="E158" t="s">
        <v>120</v>
      </c>
      <c r="J158" t="s">
        <v>127</v>
      </c>
      <c r="K158" t="s">
        <v>126</v>
      </c>
    </row>
    <row r="159" spans="1:11" x14ac:dyDescent="0.6">
      <c r="A159" t="s">
        <v>266</v>
      </c>
      <c r="B159" t="s">
        <v>138</v>
      </c>
      <c r="C159" t="s">
        <v>209</v>
      </c>
      <c r="D159" t="s">
        <v>267</v>
      </c>
      <c r="E159" t="s">
        <v>120</v>
      </c>
      <c r="H159" t="s">
        <v>268</v>
      </c>
      <c r="J159" t="s">
        <v>127</v>
      </c>
      <c r="K159" t="s">
        <v>126</v>
      </c>
    </row>
    <row r="160" spans="1:11" x14ac:dyDescent="0.6">
      <c r="A160" t="s">
        <v>488</v>
      </c>
      <c r="B160" t="s">
        <v>138</v>
      </c>
      <c r="C160" t="s">
        <v>209</v>
      </c>
      <c r="D160" t="s">
        <v>489</v>
      </c>
      <c r="E160" t="s">
        <v>120</v>
      </c>
      <c r="H160" t="s">
        <v>490</v>
      </c>
      <c r="J160" t="s">
        <v>127</v>
      </c>
      <c r="K160" t="s">
        <v>126</v>
      </c>
    </row>
    <row r="161" spans="1:15" x14ac:dyDescent="0.6">
      <c r="A161" t="s">
        <v>491</v>
      </c>
      <c r="B161" t="s">
        <v>138</v>
      </c>
      <c r="C161" t="s">
        <v>209</v>
      </c>
      <c r="D161" t="s">
        <v>492</v>
      </c>
      <c r="E161" t="s">
        <v>120</v>
      </c>
      <c r="H161" t="s">
        <v>493</v>
      </c>
      <c r="J161" t="s">
        <v>127</v>
      </c>
      <c r="K161" t="s">
        <v>126</v>
      </c>
    </row>
    <row r="162" spans="1:15" x14ac:dyDescent="0.6">
      <c r="A162" t="s">
        <v>494</v>
      </c>
      <c r="B162" t="s">
        <v>138</v>
      </c>
      <c r="C162" t="s">
        <v>209</v>
      </c>
      <c r="D162" t="s">
        <v>473</v>
      </c>
      <c r="E162" t="s">
        <v>120</v>
      </c>
      <c r="H162" t="s">
        <v>495</v>
      </c>
      <c r="J162" t="s">
        <v>127</v>
      </c>
      <c r="K162" t="s">
        <v>126</v>
      </c>
    </row>
    <row r="163" spans="1:15" x14ac:dyDescent="0.6">
      <c r="A163" t="s">
        <v>496</v>
      </c>
      <c r="B163" t="s">
        <v>138</v>
      </c>
      <c r="C163" t="s">
        <v>209</v>
      </c>
      <c r="D163" t="s">
        <v>337</v>
      </c>
      <c r="E163" t="s">
        <v>120</v>
      </c>
      <c r="H163" t="s">
        <v>497</v>
      </c>
      <c r="J163" t="s">
        <v>127</v>
      </c>
      <c r="K163" t="s">
        <v>126</v>
      </c>
    </row>
    <row r="164" spans="1:15" x14ac:dyDescent="0.6">
      <c r="A164" t="s">
        <v>498</v>
      </c>
      <c r="B164" t="s">
        <v>138</v>
      </c>
      <c r="C164" t="s">
        <v>209</v>
      </c>
      <c r="D164" t="s">
        <v>296</v>
      </c>
      <c r="E164" t="s">
        <v>120</v>
      </c>
      <c r="H164" t="s">
        <v>499</v>
      </c>
      <c r="J164" t="s">
        <v>127</v>
      </c>
      <c r="K164" t="s">
        <v>126</v>
      </c>
    </row>
    <row r="165" spans="1:15" x14ac:dyDescent="0.6">
      <c r="A165" t="s">
        <v>500</v>
      </c>
      <c r="B165" t="s">
        <v>138</v>
      </c>
      <c r="C165" t="s">
        <v>209</v>
      </c>
      <c r="D165" t="s">
        <v>305</v>
      </c>
      <c r="E165" t="s">
        <v>120</v>
      </c>
      <c r="H165" t="s">
        <v>501</v>
      </c>
      <c r="J165" t="s">
        <v>127</v>
      </c>
      <c r="K165" t="s">
        <v>126</v>
      </c>
    </row>
    <row r="166" spans="1:15" x14ac:dyDescent="0.6">
      <c r="A166" t="s">
        <v>381</v>
      </c>
      <c r="B166" t="s">
        <v>138</v>
      </c>
      <c r="C166" t="s">
        <v>209</v>
      </c>
      <c r="D166" t="s">
        <v>365</v>
      </c>
      <c r="E166" t="s">
        <v>120</v>
      </c>
      <c r="H166" t="s">
        <v>382</v>
      </c>
      <c r="J166" t="s">
        <v>127</v>
      </c>
      <c r="K166" t="s">
        <v>126</v>
      </c>
      <c r="L166" t="s">
        <v>338</v>
      </c>
      <c r="O166" t="s">
        <v>338</v>
      </c>
    </row>
    <row r="167" spans="1:15" x14ac:dyDescent="0.6">
      <c r="A167" t="s">
        <v>362</v>
      </c>
      <c r="B167" t="s">
        <v>138</v>
      </c>
      <c r="C167" t="s">
        <v>209</v>
      </c>
      <c r="D167" t="s">
        <v>356</v>
      </c>
      <c r="E167" t="s">
        <v>120</v>
      </c>
      <c r="H167" t="s">
        <v>363</v>
      </c>
      <c r="J167" t="s">
        <v>127</v>
      </c>
      <c r="K167" t="s">
        <v>126</v>
      </c>
      <c r="L167" t="s">
        <v>338</v>
      </c>
      <c r="O167" t="s">
        <v>338</v>
      </c>
    </row>
    <row r="168" spans="1:15" x14ac:dyDescent="0.6">
      <c r="A168" t="s">
        <v>502</v>
      </c>
      <c r="B168" t="s">
        <v>138</v>
      </c>
      <c r="C168" t="s">
        <v>209</v>
      </c>
      <c r="D168" t="s">
        <v>337</v>
      </c>
      <c r="E168" t="s">
        <v>120</v>
      </c>
      <c r="H168" t="s">
        <v>503</v>
      </c>
      <c r="J168" t="s">
        <v>127</v>
      </c>
      <c r="K168" t="s">
        <v>126</v>
      </c>
      <c r="L168" t="s">
        <v>338</v>
      </c>
      <c r="O168" t="s">
        <v>338</v>
      </c>
    </row>
    <row r="169" spans="1:15" x14ac:dyDescent="0.6">
      <c r="A169" t="s">
        <v>504</v>
      </c>
      <c r="B169" t="s">
        <v>138</v>
      </c>
      <c r="C169" t="s">
        <v>209</v>
      </c>
      <c r="D169" t="s">
        <v>337</v>
      </c>
      <c r="E169" t="s">
        <v>120</v>
      </c>
      <c r="H169" t="s">
        <v>505</v>
      </c>
      <c r="J169" t="s">
        <v>127</v>
      </c>
      <c r="K169" t="s">
        <v>126</v>
      </c>
      <c r="L169" t="s">
        <v>338</v>
      </c>
      <c r="O169" t="s">
        <v>338</v>
      </c>
    </row>
    <row r="170" spans="1:15" x14ac:dyDescent="0.6">
      <c r="A170" t="s">
        <v>506</v>
      </c>
      <c r="B170" t="s">
        <v>138</v>
      </c>
      <c r="C170" t="s">
        <v>209</v>
      </c>
      <c r="D170" t="s">
        <v>365</v>
      </c>
      <c r="E170" t="s">
        <v>120</v>
      </c>
      <c r="H170" t="s">
        <v>507</v>
      </c>
      <c r="J170" t="s">
        <v>127</v>
      </c>
      <c r="K170" t="s">
        <v>126</v>
      </c>
      <c r="L170" t="s">
        <v>338</v>
      </c>
      <c r="O170" t="s">
        <v>338</v>
      </c>
    </row>
    <row r="171" spans="1:15" x14ac:dyDescent="0.6">
      <c r="A171" t="s">
        <v>508</v>
      </c>
      <c r="B171" t="s">
        <v>138</v>
      </c>
      <c r="C171" t="s">
        <v>209</v>
      </c>
      <c r="D171" t="s">
        <v>473</v>
      </c>
      <c r="E171" t="s">
        <v>120</v>
      </c>
      <c r="H171" t="s">
        <v>509</v>
      </c>
      <c r="J171" t="s">
        <v>127</v>
      </c>
      <c r="K171" t="s">
        <v>126</v>
      </c>
      <c r="L171" t="s">
        <v>338</v>
      </c>
      <c r="O171" t="s">
        <v>338</v>
      </c>
    </row>
    <row r="172" spans="1:15" x14ac:dyDescent="0.6">
      <c r="A172" t="s">
        <v>510</v>
      </c>
      <c r="B172" t="s">
        <v>138</v>
      </c>
      <c r="C172" t="s">
        <v>209</v>
      </c>
      <c r="D172" t="s">
        <v>337</v>
      </c>
      <c r="E172" t="s">
        <v>120</v>
      </c>
      <c r="H172" t="s">
        <v>511</v>
      </c>
      <c r="J172" t="s">
        <v>127</v>
      </c>
      <c r="K172" t="s">
        <v>126</v>
      </c>
      <c r="L172" t="s">
        <v>338</v>
      </c>
      <c r="O172" t="s">
        <v>338</v>
      </c>
    </row>
    <row r="173" spans="1:15" x14ac:dyDescent="0.6">
      <c r="A173" t="s">
        <v>512</v>
      </c>
      <c r="B173" t="s">
        <v>138</v>
      </c>
      <c r="C173" t="s">
        <v>209</v>
      </c>
      <c r="D173" t="s">
        <v>337</v>
      </c>
      <c r="E173" t="s">
        <v>120</v>
      </c>
      <c r="H173" t="s">
        <v>513</v>
      </c>
      <c r="J173" t="s">
        <v>127</v>
      </c>
      <c r="K173" t="s">
        <v>126</v>
      </c>
      <c r="L173" t="s">
        <v>338</v>
      </c>
      <c r="O173" t="s">
        <v>338</v>
      </c>
    </row>
    <row r="174" spans="1:15" x14ac:dyDescent="0.6">
      <c r="A174" t="s">
        <v>514</v>
      </c>
      <c r="B174" t="s">
        <v>138</v>
      </c>
      <c r="C174" t="s">
        <v>209</v>
      </c>
      <c r="D174" t="s">
        <v>337</v>
      </c>
      <c r="E174" t="s">
        <v>120</v>
      </c>
      <c r="H174" t="s">
        <v>515</v>
      </c>
      <c r="J174" t="s">
        <v>127</v>
      </c>
      <c r="K174" t="s">
        <v>126</v>
      </c>
      <c r="L174" t="s">
        <v>338</v>
      </c>
      <c r="O174" t="s">
        <v>338</v>
      </c>
    </row>
    <row r="175" spans="1:15" x14ac:dyDescent="0.6">
      <c r="A175" t="s">
        <v>516</v>
      </c>
      <c r="B175" t="s">
        <v>138</v>
      </c>
      <c r="C175" t="s">
        <v>209</v>
      </c>
      <c r="D175" t="s">
        <v>337</v>
      </c>
      <c r="E175" t="s">
        <v>120</v>
      </c>
      <c r="H175" t="s">
        <v>517</v>
      </c>
      <c r="J175" t="s">
        <v>127</v>
      </c>
      <c r="K175" t="s">
        <v>126</v>
      </c>
      <c r="L175" t="s">
        <v>338</v>
      </c>
      <c r="O175" t="s">
        <v>338</v>
      </c>
    </row>
    <row r="176" spans="1:15" x14ac:dyDescent="0.6">
      <c r="A176" t="s">
        <v>518</v>
      </c>
      <c r="B176" t="s">
        <v>138</v>
      </c>
      <c r="C176" t="s">
        <v>209</v>
      </c>
      <c r="D176" t="s">
        <v>465</v>
      </c>
      <c r="E176" t="s">
        <v>120</v>
      </c>
      <c r="H176" t="s">
        <v>519</v>
      </c>
      <c r="J176" t="s">
        <v>127</v>
      </c>
      <c r="K176" t="s">
        <v>126</v>
      </c>
      <c r="L176" t="s">
        <v>338</v>
      </c>
      <c r="O176" t="s">
        <v>338</v>
      </c>
    </row>
    <row r="177" spans="1:15" x14ac:dyDescent="0.6">
      <c r="A177" t="s">
        <v>520</v>
      </c>
      <c r="B177" t="s">
        <v>138</v>
      </c>
      <c r="C177" t="s">
        <v>209</v>
      </c>
      <c r="D177" t="s">
        <v>337</v>
      </c>
      <c r="E177" t="s">
        <v>120</v>
      </c>
      <c r="H177" t="s">
        <v>521</v>
      </c>
      <c r="J177" t="s">
        <v>127</v>
      </c>
      <c r="K177" t="s">
        <v>126</v>
      </c>
      <c r="L177" t="s">
        <v>338</v>
      </c>
      <c r="O177" t="s">
        <v>338</v>
      </c>
    </row>
    <row r="178" spans="1:15" x14ac:dyDescent="0.6">
      <c r="A178" t="s">
        <v>522</v>
      </c>
      <c r="B178" t="s">
        <v>138</v>
      </c>
      <c r="C178" t="s">
        <v>209</v>
      </c>
      <c r="D178" t="s">
        <v>337</v>
      </c>
      <c r="E178" t="s">
        <v>120</v>
      </c>
      <c r="H178" t="s">
        <v>523</v>
      </c>
      <c r="J178" t="s">
        <v>127</v>
      </c>
      <c r="K178" t="s">
        <v>126</v>
      </c>
      <c r="L178" t="s">
        <v>338</v>
      </c>
      <c r="O178" t="s">
        <v>338</v>
      </c>
    </row>
    <row r="179" spans="1:15" x14ac:dyDescent="0.6">
      <c r="A179" t="s">
        <v>524</v>
      </c>
      <c r="B179" t="s">
        <v>138</v>
      </c>
      <c r="C179" t="s">
        <v>209</v>
      </c>
      <c r="D179" t="s">
        <v>356</v>
      </c>
      <c r="E179" t="s">
        <v>120</v>
      </c>
      <c r="H179" t="s">
        <v>525</v>
      </c>
      <c r="J179" t="s">
        <v>127</v>
      </c>
      <c r="K179" t="s">
        <v>126</v>
      </c>
      <c r="L179" t="s">
        <v>338</v>
      </c>
      <c r="O179" t="s">
        <v>338</v>
      </c>
    </row>
    <row r="180" spans="1:15" x14ac:dyDescent="0.6">
      <c r="A180" t="s">
        <v>526</v>
      </c>
      <c r="B180" t="s">
        <v>138</v>
      </c>
      <c r="C180" t="s">
        <v>209</v>
      </c>
      <c r="D180" t="s">
        <v>365</v>
      </c>
      <c r="E180" t="s">
        <v>120</v>
      </c>
      <c r="H180" t="s">
        <v>527</v>
      </c>
      <c r="J180" t="s">
        <v>127</v>
      </c>
      <c r="K180" t="s">
        <v>126</v>
      </c>
      <c r="L180" t="s">
        <v>338</v>
      </c>
      <c r="O180" t="s">
        <v>338</v>
      </c>
    </row>
    <row r="181" spans="1:15" x14ac:dyDescent="0.6">
      <c r="A181" t="s">
        <v>293</v>
      </c>
      <c r="B181" t="s">
        <v>138</v>
      </c>
      <c r="C181" t="s">
        <v>209</v>
      </c>
      <c r="D181" t="s">
        <v>113</v>
      </c>
      <c r="E181" t="s">
        <v>120</v>
      </c>
      <c r="H181" t="s">
        <v>294</v>
      </c>
      <c r="J181" t="s">
        <v>127</v>
      </c>
      <c r="K181" t="s">
        <v>126</v>
      </c>
      <c r="L181" t="s">
        <v>104</v>
      </c>
      <c r="O181" t="s">
        <v>104</v>
      </c>
    </row>
    <row r="182" spans="1:15" x14ac:dyDescent="0.6">
      <c r="A182" t="s">
        <v>300</v>
      </c>
      <c r="B182" t="s">
        <v>138</v>
      </c>
      <c r="C182" t="s">
        <v>209</v>
      </c>
      <c r="D182" t="s">
        <v>237</v>
      </c>
      <c r="E182" t="s">
        <v>120</v>
      </c>
      <c r="H182" t="s">
        <v>301</v>
      </c>
      <c r="J182" t="s">
        <v>127</v>
      </c>
      <c r="K182" t="s">
        <v>126</v>
      </c>
      <c r="L182" t="s">
        <v>104</v>
      </c>
      <c r="O182" t="s">
        <v>104</v>
      </c>
    </row>
    <row r="183" spans="1:15" x14ac:dyDescent="0.6">
      <c r="A183" t="s">
        <v>317</v>
      </c>
      <c r="B183" t="s">
        <v>138</v>
      </c>
      <c r="C183" t="s">
        <v>209</v>
      </c>
      <c r="D183" t="s">
        <v>296</v>
      </c>
      <c r="E183" t="s">
        <v>120</v>
      </c>
      <c r="H183" t="s">
        <v>318</v>
      </c>
      <c r="J183" t="s">
        <v>127</v>
      </c>
      <c r="K183" t="s">
        <v>126</v>
      </c>
      <c r="L183" t="s">
        <v>104</v>
      </c>
      <c r="O183" t="s">
        <v>104</v>
      </c>
    </row>
    <row r="184" spans="1:15" x14ac:dyDescent="0.6">
      <c r="A184" t="s">
        <v>321</v>
      </c>
      <c r="B184" t="s">
        <v>138</v>
      </c>
      <c r="C184" t="s">
        <v>209</v>
      </c>
      <c r="D184" t="s">
        <v>322</v>
      </c>
      <c r="E184" t="s">
        <v>120</v>
      </c>
      <c r="H184" t="s">
        <v>323</v>
      </c>
      <c r="J184" t="s">
        <v>127</v>
      </c>
      <c r="K184" t="s">
        <v>126</v>
      </c>
      <c r="L184" t="s">
        <v>104</v>
      </c>
      <c r="O184" t="s">
        <v>104</v>
      </c>
    </row>
    <row r="185" spans="1:15" x14ac:dyDescent="0.6">
      <c r="A185" t="s">
        <v>367</v>
      </c>
      <c r="B185" t="s">
        <v>138</v>
      </c>
      <c r="C185" t="s">
        <v>209</v>
      </c>
      <c r="D185" t="s">
        <v>368</v>
      </c>
      <c r="E185" t="s">
        <v>120</v>
      </c>
      <c r="H185" t="s">
        <v>369</v>
      </c>
      <c r="J185" t="s">
        <v>127</v>
      </c>
      <c r="K185" t="s">
        <v>126</v>
      </c>
      <c r="L185" t="s">
        <v>338</v>
      </c>
      <c r="M185" t="s">
        <v>124</v>
      </c>
      <c r="O185" t="s">
        <v>338</v>
      </c>
    </row>
  </sheetData>
  <mergeCells count="2">
    <mergeCell ref="A4:I4"/>
    <mergeCell ref="A3:H3"/>
  </mergeCells>
  <conditionalFormatting sqref="A7:R185">
    <cfRule type="expression" dxfId="3" priority="2" stopIfTrue="1">
      <formula>$C7="Signed"</formula>
    </cfRule>
  </conditionalFormatting>
  <conditionalFormatting sqref="S7:S185">
    <cfRule type="expression" dxfId="2" priority="1" stopIfTrue="1">
      <formula>$C7="Signed"</formula>
    </cfRule>
  </conditionalFormatting>
  <hyperlinks>
    <hyperlink ref="H1" r:id="rId1" xr:uid="{00000000-0004-0000-0400-000000000000}"/>
    <hyperlink ref="D1" r:id="rId2" xr:uid="{00000000-0004-0000-0400-000001000000}"/>
  </hyperlinks>
  <pageMargins left="0.7" right="0.7" top="0.75" bottom="0.75" header="0.3" footer="0.3"/>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34"/>
  <sheetViews>
    <sheetView workbookViewId="0"/>
  </sheetViews>
  <sheetFormatPr defaultRowHeight="13" x14ac:dyDescent="0.6"/>
  <cols>
    <col min="1" max="1" width="34.1328125" customWidth="1"/>
    <col min="2" max="2" width="14.26953125" customWidth="1"/>
    <col min="3" max="3" width="18.86328125" bestFit="1" customWidth="1"/>
    <col min="4" max="4" width="15.7265625" customWidth="1"/>
    <col min="5" max="5" width="6.26953125" customWidth="1"/>
    <col min="6" max="6" width="20.7265625" customWidth="1"/>
    <col min="7" max="7" width="20" customWidth="1"/>
    <col min="8" max="8" width="20.54296875" bestFit="1" customWidth="1"/>
    <col min="9" max="9" width="24.54296875" bestFit="1" customWidth="1"/>
    <col min="10" max="10" width="13.40625" customWidth="1"/>
    <col min="11" max="11" width="8.7265625" customWidth="1"/>
    <col min="12" max="12" width="11.7265625" customWidth="1"/>
    <col min="13" max="14" width="23.1328125" bestFit="1" customWidth="1"/>
    <col min="15" max="15" width="23.1328125" customWidth="1"/>
    <col min="16" max="16" width="23.26953125" bestFit="1" customWidth="1"/>
    <col min="17" max="17" width="18.26953125" customWidth="1"/>
    <col min="18" max="18" width="16" customWidth="1"/>
    <col min="19" max="19" width="48.54296875" bestFit="1" customWidth="1"/>
  </cols>
  <sheetData>
    <row r="1" spans="1:19" x14ac:dyDescent="0.6">
      <c r="A1" s="9" t="s">
        <v>80</v>
      </c>
      <c r="B1" s="9" t="s">
        <v>160</v>
      </c>
      <c r="D1" s="16" t="s">
        <v>85</v>
      </c>
      <c r="H1" s="16" t="s">
        <v>83</v>
      </c>
    </row>
    <row r="2" spans="1:19" ht="19.149999999999999" customHeight="1" x14ac:dyDescent="0.6">
      <c r="A2" s="18" t="s">
        <v>87</v>
      </c>
      <c r="B2" s="9"/>
    </row>
    <row r="3" spans="1:19" ht="16.899999999999999" customHeight="1" x14ac:dyDescent="0.6">
      <c r="A3" s="3" t="s">
        <v>84</v>
      </c>
      <c r="B3" s="3"/>
      <c r="C3" s="3"/>
      <c r="D3" s="3"/>
      <c r="E3" s="3"/>
      <c r="F3" s="3"/>
      <c r="G3" s="3"/>
      <c r="H3" s="3"/>
    </row>
    <row r="4" spans="1:19" ht="27" customHeight="1" x14ac:dyDescent="0.6">
      <c r="A4" s="4" t="s">
        <v>89</v>
      </c>
      <c r="B4" s="4"/>
      <c r="C4" s="4"/>
      <c r="D4" s="4"/>
      <c r="E4" s="4"/>
      <c r="F4" s="4"/>
      <c r="G4" s="4"/>
      <c r="H4" s="4"/>
      <c r="I4" s="4"/>
    </row>
    <row r="6" spans="1:19" s="9" customFormat="1" x14ac:dyDescent="0.6">
      <c r="A6" s="9" t="s">
        <v>72</v>
      </c>
      <c r="B6" s="9" t="s">
        <v>65</v>
      </c>
      <c r="C6" s="9" t="s">
        <v>70</v>
      </c>
      <c r="D6" s="9" t="s">
        <v>73</v>
      </c>
      <c r="E6" s="9" t="s">
        <v>74</v>
      </c>
      <c r="F6" s="9" t="s">
        <v>67</v>
      </c>
      <c r="G6" s="9" t="s">
        <v>68</v>
      </c>
      <c r="H6" s="9" t="s">
        <v>71</v>
      </c>
      <c r="I6" s="9" t="s">
        <v>81</v>
      </c>
      <c r="J6" s="9" t="s">
        <v>77</v>
      </c>
      <c r="K6" s="9" t="s">
        <v>78</v>
      </c>
      <c r="L6" s="9" t="s">
        <v>79</v>
      </c>
      <c r="M6" s="9" t="s">
        <v>61</v>
      </c>
      <c r="N6" s="9" t="s">
        <v>75</v>
      </c>
      <c r="O6" s="9" t="s">
        <v>76</v>
      </c>
      <c r="P6" s="9" t="s">
        <v>62</v>
      </c>
      <c r="Q6" s="9" t="s">
        <v>63</v>
      </c>
      <c r="R6" s="9" t="s">
        <v>64</v>
      </c>
      <c r="S6" s="9" t="s">
        <v>90</v>
      </c>
    </row>
    <row r="7" spans="1:19" x14ac:dyDescent="0.6">
      <c r="A7" s="13" t="s">
        <v>139</v>
      </c>
      <c r="B7" t="s">
        <v>138</v>
      </c>
      <c r="C7" t="s">
        <v>136</v>
      </c>
      <c r="D7" t="s">
        <v>142</v>
      </c>
      <c r="E7" t="s">
        <v>143</v>
      </c>
      <c r="F7" t="s">
        <v>144</v>
      </c>
      <c r="G7" t="s">
        <v>145</v>
      </c>
      <c r="H7" t="s">
        <v>146</v>
      </c>
      <c r="I7" t="s">
        <v>147</v>
      </c>
      <c r="J7" t="s">
        <v>148</v>
      </c>
      <c r="K7" t="s">
        <v>149</v>
      </c>
      <c r="L7" t="s">
        <v>141</v>
      </c>
      <c r="M7" t="s">
        <v>124</v>
      </c>
      <c r="O7" t="s">
        <v>141</v>
      </c>
      <c r="Q7" t="s">
        <v>154</v>
      </c>
      <c r="R7" t="s">
        <v>155</v>
      </c>
      <c r="S7" t="s">
        <v>156</v>
      </c>
    </row>
    <row r="8" spans="1:19" x14ac:dyDescent="0.6">
      <c r="A8" s="13" t="s">
        <v>153</v>
      </c>
      <c r="B8" t="s">
        <v>138</v>
      </c>
      <c r="C8" t="s">
        <v>136</v>
      </c>
      <c r="D8" t="s">
        <v>224</v>
      </c>
      <c r="F8" t="s">
        <v>150</v>
      </c>
      <c r="G8" t="s">
        <v>152</v>
      </c>
      <c r="I8" t="s">
        <v>147</v>
      </c>
      <c r="J8" t="s">
        <v>151</v>
      </c>
      <c r="K8" t="s">
        <v>140</v>
      </c>
      <c r="L8" t="s">
        <v>385</v>
      </c>
      <c r="M8" t="s">
        <v>379</v>
      </c>
      <c r="O8" t="s">
        <v>385</v>
      </c>
      <c r="Q8" t="s">
        <v>528</v>
      </c>
      <c r="S8" t="s">
        <v>221</v>
      </c>
    </row>
    <row r="9" spans="1:19" x14ac:dyDescent="0.6">
      <c r="A9" s="13" t="s">
        <v>137</v>
      </c>
      <c r="B9" t="s">
        <v>138</v>
      </c>
      <c r="C9" t="s">
        <v>136</v>
      </c>
      <c r="D9" t="s">
        <v>135</v>
      </c>
      <c r="E9" t="s">
        <v>132</v>
      </c>
      <c r="F9" t="s">
        <v>134</v>
      </c>
      <c r="G9" t="s">
        <v>129</v>
      </c>
      <c r="H9" t="s">
        <v>128</v>
      </c>
      <c r="I9" t="s">
        <v>147</v>
      </c>
      <c r="J9" t="s">
        <v>529</v>
      </c>
      <c r="K9" t="s">
        <v>530</v>
      </c>
      <c r="L9" t="s">
        <v>125</v>
      </c>
      <c r="M9" t="s">
        <v>124</v>
      </c>
      <c r="N9" t="s">
        <v>122</v>
      </c>
      <c r="O9" t="s">
        <v>125</v>
      </c>
      <c r="Q9" t="s">
        <v>220</v>
      </c>
      <c r="S9" t="s">
        <v>221</v>
      </c>
    </row>
    <row r="10" spans="1:19" x14ac:dyDescent="0.6">
      <c r="A10" s="13" t="s">
        <v>531</v>
      </c>
      <c r="B10" t="s">
        <v>245</v>
      </c>
      <c r="C10" t="s">
        <v>223</v>
      </c>
      <c r="D10" t="s">
        <v>371</v>
      </c>
      <c r="E10" t="s">
        <v>120</v>
      </c>
      <c r="H10" t="s">
        <v>532</v>
      </c>
      <c r="I10" t="s">
        <v>533</v>
      </c>
      <c r="J10" t="s">
        <v>148</v>
      </c>
      <c r="K10" t="s">
        <v>149</v>
      </c>
      <c r="L10" t="s">
        <v>372</v>
      </c>
      <c r="N10" t="s">
        <v>534</v>
      </c>
      <c r="O10" t="s">
        <v>372</v>
      </c>
      <c r="Q10" t="s">
        <v>214</v>
      </c>
    </row>
    <row r="11" spans="1:19" x14ac:dyDescent="0.6">
      <c r="A11" s="13" t="s">
        <v>531</v>
      </c>
      <c r="B11" t="s">
        <v>245</v>
      </c>
      <c r="C11" t="s">
        <v>223</v>
      </c>
      <c r="D11" t="s">
        <v>371</v>
      </c>
      <c r="E11" t="s">
        <v>120</v>
      </c>
      <c r="H11" t="s">
        <v>532</v>
      </c>
      <c r="I11" t="s">
        <v>533</v>
      </c>
      <c r="J11" t="s">
        <v>151</v>
      </c>
      <c r="K11" t="s">
        <v>140</v>
      </c>
      <c r="L11" t="s">
        <v>372</v>
      </c>
      <c r="N11" t="s">
        <v>534</v>
      </c>
      <c r="O11" t="s">
        <v>372</v>
      </c>
      <c r="Q11" t="s">
        <v>214</v>
      </c>
    </row>
    <row r="12" spans="1:19" x14ac:dyDescent="0.6">
      <c r="A12" s="13" t="s">
        <v>535</v>
      </c>
      <c r="B12" t="s">
        <v>138</v>
      </c>
      <c r="C12" t="s">
        <v>223</v>
      </c>
      <c r="D12" t="s">
        <v>536</v>
      </c>
      <c r="E12" t="s">
        <v>408</v>
      </c>
      <c r="H12" t="s">
        <v>537</v>
      </c>
      <c r="I12" t="s">
        <v>147</v>
      </c>
      <c r="J12" t="s">
        <v>151</v>
      </c>
      <c r="K12" t="s">
        <v>140</v>
      </c>
      <c r="L12" t="s">
        <v>538</v>
      </c>
      <c r="M12" t="s">
        <v>539</v>
      </c>
      <c r="N12" t="s">
        <v>540</v>
      </c>
      <c r="O12" t="s">
        <v>538</v>
      </c>
      <c r="Q12" t="s">
        <v>541</v>
      </c>
      <c r="S12" t="s">
        <v>542</v>
      </c>
    </row>
    <row r="13" spans="1:19" x14ac:dyDescent="0.6">
      <c r="A13" s="13" t="s">
        <v>222</v>
      </c>
      <c r="B13" t="s">
        <v>138</v>
      </c>
      <c r="C13" t="s">
        <v>223</v>
      </c>
      <c r="D13" t="s">
        <v>224</v>
      </c>
      <c r="F13" t="s">
        <v>225</v>
      </c>
      <c r="G13" t="s">
        <v>226</v>
      </c>
      <c r="H13" t="s">
        <v>227</v>
      </c>
      <c r="I13" t="s">
        <v>147</v>
      </c>
      <c r="J13" t="s">
        <v>529</v>
      </c>
      <c r="K13" t="s">
        <v>530</v>
      </c>
      <c r="M13" t="s">
        <v>124</v>
      </c>
      <c r="Q13" t="s">
        <v>228</v>
      </c>
      <c r="R13" t="s">
        <v>229</v>
      </c>
      <c r="S13" t="s">
        <v>230</v>
      </c>
    </row>
    <row r="14" spans="1:19" x14ac:dyDescent="0.6">
      <c r="A14" s="13" t="s">
        <v>543</v>
      </c>
      <c r="B14" t="s">
        <v>138</v>
      </c>
      <c r="C14" t="s">
        <v>223</v>
      </c>
      <c r="D14" t="s">
        <v>544</v>
      </c>
      <c r="E14" t="s">
        <v>545</v>
      </c>
      <c r="H14" t="s">
        <v>546</v>
      </c>
      <c r="I14" t="s">
        <v>147</v>
      </c>
      <c r="J14" t="s">
        <v>529</v>
      </c>
      <c r="K14" t="s">
        <v>530</v>
      </c>
      <c r="L14" t="s">
        <v>547</v>
      </c>
      <c r="M14" t="s">
        <v>124</v>
      </c>
      <c r="O14" t="s">
        <v>547</v>
      </c>
      <c r="Q14" t="s">
        <v>548</v>
      </c>
    </row>
    <row r="15" spans="1:19" x14ac:dyDescent="0.6">
      <c r="A15" s="13" t="s">
        <v>549</v>
      </c>
      <c r="B15" t="s">
        <v>138</v>
      </c>
      <c r="C15" t="s">
        <v>223</v>
      </c>
      <c r="D15" t="s">
        <v>550</v>
      </c>
      <c r="E15" t="s">
        <v>143</v>
      </c>
      <c r="F15" t="s">
        <v>551</v>
      </c>
      <c r="G15" t="s">
        <v>552</v>
      </c>
      <c r="H15" t="s">
        <v>553</v>
      </c>
      <c r="I15" t="s">
        <v>147</v>
      </c>
      <c r="J15" t="s">
        <v>529</v>
      </c>
      <c r="K15" t="s">
        <v>530</v>
      </c>
      <c r="L15" t="s">
        <v>554</v>
      </c>
      <c r="M15" t="s">
        <v>124</v>
      </c>
      <c r="N15" t="s">
        <v>555</v>
      </c>
      <c r="O15" t="s">
        <v>554</v>
      </c>
      <c r="Q15" t="s">
        <v>556</v>
      </c>
      <c r="R15" t="s">
        <v>557</v>
      </c>
    </row>
    <row r="16" spans="1:19" x14ac:dyDescent="0.6">
      <c r="A16" s="13" t="s">
        <v>358</v>
      </c>
      <c r="B16" t="s">
        <v>138</v>
      </c>
      <c r="C16" t="s">
        <v>209</v>
      </c>
      <c r="D16" t="s">
        <v>359</v>
      </c>
      <c r="E16" t="s">
        <v>360</v>
      </c>
      <c r="I16" t="s">
        <v>147</v>
      </c>
      <c r="J16" t="s">
        <v>148</v>
      </c>
      <c r="K16" t="s">
        <v>149</v>
      </c>
      <c r="L16" t="s">
        <v>361</v>
      </c>
      <c r="O16" t="s">
        <v>361</v>
      </c>
    </row>
    <row r="17" spans="1:19" x14ac:dyDescent="0.6">
      <c r="A17" s="13" t="s">
        <v>558</v>
      </c>
      <c r="B17" t="s">
        <v>138</v>
      </c>
      <c r="C17" t="s">
        <v>209</v>
      </c>
      <c r="D17" t="s">
        <v>559</v>
      </c>
      <c r="E17" t="s">
        <v>120</v>
      </c>
      <c r="H17" t="s">
        <v>560</v>
      </c>
      <c r="I17" t="s">
        <v>147</v>
      </c>
      <c r="J17" t="s">
        <v>148</v>
      </c>
      <c r="K17" t="s">
        <v>149</v>
      </c>
      <c r="L17" t="s">
        <v>389</v>
      </c>
      <c r="M17" t="s">
        <v>124</v>
      </c>
      <c r="O17" t="s">
        <v>389</v>
      </c>
    </row>
    <row r="18" spans="1:19" x14ac:dyDescent="0.6">
      <c r="A18" s="13" t="s">
        <v>561</v>
      </c>
      <c r="B18" t="s">
        <v>138</v>
      </c>
      <c r="C18" t="s">
        <v>209</v>
      </c>
      <c r="I18" t="s">
        <v>147</v>
      </c>
      <c r="J18" t="s">
        <v>148</v>
      </c>
      <c r="K18" t="s">
        <v>149</v>
      </c>
    </row>
    <row r="19" spans="1:19" x14ac:dyDescent="0.6">
      <c r="A19" s="13" t="s">
        <v>234</v>
      </c>
      <c r="B19" t="s">
        <v>138</v>
      </c>
      <c r="C19" t="s">
        <v>209</v>
      </c>
      <c r="D19" t="s">
        <v>113</v>
      </c>
      <c r="E19" t="s">
        <v>120</v>
      </c>
      <c r="I19" t="s">
        <v>147</v>
      </c>
      <c r="J19" t="s">
        <v>148</v>
      </c>
      <c r="K19" t="s">
        <v>149</v>
      </c>
      <c r="L19" t="s">
        <v>104</v>
      </c>
      <c r="O19" t="s">
        <v>104</v>
      </c>
    </row>
    <row r="20" spans="1:19" x14ac:dyDescent="0.6">
      <c r="A20" s="13" t="s">
        <v>562</v>
      </c>
      <c r="B20" t="s">
        <v>138</v>
      </c>
      <c r="C20" t="s">
        <v>209</v>
      </c>
      <c r="D20" t="s">
        <v>563</v>
      </c>
      <c r="E20" t="s">
        <v>564</v>
      </c>
      <c r="I20" t="s">
        <v>147</v>
      </c>
      <c r="J20" t="s">
        <v>148</v>
      </c>
      <c r="K20" t="s">
        <v>149</v>
      </c>
      <c r="L20" t="s">
        <v>565</v>
      </c>
      <c r="O20" t="s">
        <v>565</v>
      </c>
    </row>
    <row r="21" spans="1:19" x14ac:dyDescent="0.6">
      <c r="A21" s="13" t="s">
        <v>566</v>
      </c>
      <c r="B21" t="s">
        <v>138</v>
      </c>
      <c r="C21" t="s">
        <v>209</v>
      </c>
      <c r="D21" t="s">
        <v>567</v>
      </c>
      <c r="E21" t="s">
        <v>360</v>
      </c>
      <c r="H21" t="s">
        <v>568</v>
      </c>
      <c r="I21" t="s">
        <v>147</v>
      </c>
      <c r="J21" t="s">
        <v>148</v>
      </c>
      <c r="K21" t="s">
        <v>149</v>
      </c>
      <c r="L21" t="s">
        <v>569</v>
      </c>
      <c r="M21" t="s">
        <v>124</v>
      </c>
      <c r="O21" t="s">
        <v>569</v>
      </c>
    </row>
    <row r="22" spans="1:19" x14ac:dyDescent="0.6">
      <c r="A22" s="13" t="s">
        <v>570</v>
      </c>
      <c r="B22" t="s">
        <v>138</v>
      </c>
      <c r="C22" t="s">
        <v>209</v>
      </c>
      <c r="D22" t="s">
        <v>371</v>
      </c>
      <c r="E22" t="s">
        <v>120</v>
      </c>
      <c r="I22" t="s">
        <v>147</v>
      </c>
      <c r="J22" t="s">
        <v>148</v>
      </c>
      <c r="K22" t="s">
        <v>149</v>
      </c>
      <c r="L22" t="s">
        <v>372</v>
      </c>
      <c r="O22" t="s">
        <v>372</v>
      </c>
    </row>
    <row r="23" spans="1:19" x14ac:dyDescent="0.6">
      <c r="A23" s="13" t="s">
        <v>571</v>
      </c>
      <c r="B23" t="s">
        <v>138</v>
      </c>
      <c r="C23" t="s">
        <v>209</v>
      </c>
      <c r="D23" t="s">
        <v>371</v>
      </c>
      <c r="E23" t="s">
        <v>120</v>
      </c>
      <c r="H23" t="s">
        <v>572</v>
      </c>
      <c r="I23" t="s">
        <v>147</v>
      </c>
      <c r="J23" t="s">
        <v>148</v>
      </c>
      <c r="K23" t="s">
        <v>149</v>
      </c>
      <c r="L23" t="s">
        <v>573</v>
      </c>
      <c r="M23" t="s">
        <v>124</v>
      </c>
      <c r="O23" t="s">
        <v>573</v>
      </c>
    </row>
    <row r="24" spans="1:19" x14ac:dyDescent="0.6">
      <c r="A24" s="13" t="s">
        <v>574</v>
      </c>
      <c r="B24" t="s">
        <v>138</v>
      </c>
      <c r="C24" t="s">
        <v>209</v>
      </c>
      <c r="D24" t="s">
        <v>450</v>
      </c>
      <c r="E24" t="s">
        <v>451</v>
      </c>
      <c r="H24" t="s">
        <v>575</v>
      </c>
      <c r="I24" t="s">
        <v>147</v>
      </c>
      <c r="J24" t="s">
        <v>148</v>
      </c>
      <c r="K24" t="s">
        <v>149</v>
      </c>
      <c r="L24" t="s">
        <v>576</v>
      </c>
      <c r="M24" t="s">
        <v>124</v>
      </c>
      <c r="O24" t="s">
        <v>576</v>
      </c>
    </row>
    <row r="25" spans="1:19" x14ac:dyDescent="0.6">
      <c r="A25" s="13" t="s">
        <v>577</v>
      </c>
      <c r="B25" t="s">
        <v>138</v>
      </c>
      <c r="C25" t="s">
        <v>209</v>
      </c>
      <c r="D25" t="s">
        <v>578</v>
      </c>
      <c r="E25" t="s">
        <v>564</v>
      </c>
      <c r="H25" t="s">
        <v>579</v>
      </c>
      <c r="I25" t="s">
        <v>147</v>
      </c>
      <c r="J25" t="s">
        <v>148</v>
      </c>
      <c r="K25" t="s">
        <v>149</v>
      </c>
      <c r="L25" t="s">
        <v>580</v>
      </c>
      <c r="M25" t="s">
        <v>124</v>
      </c>
      <c r="O25" t="s">
        <v>580</v>
      </c>
    </row>
    <row r="26" spans="1:19" x14ac:dyDescent="0.6">
      <c r="A26" s="13" t="s">
        <v>581</v>
      </c>
      <c r="B26" t="s">
        <v>138</v>
      </c>
      <c r="C26" t="s">
        <v>209</v>
      </c>
      <c r="D26" t="s">
        <v>404</v>
      </c>
      <c r="E26" t="s">
        <v>132</v>
      </c>
      <c r="H26" t="s">
        <v>582</v>
      </c>
      <c r="I26" t="s">
        <v>147</v>
      </c>
      <c r="J26" t="s">
        <v>148</v>
      </c>
      <c r="K26" t="s">
        <v>149</v>
      </c>
      <c r="L26" t="s">
        <v>583</v>
      </c>
      <c r="M26" t="s">
        <v>124</v>
      </c>
      <c r="O26" t="s">
        <v>583</v>
      </c>
    </row>
    <row r="27" spans="1:19" x14ac:dyDescent="0.6">
      <c r="A27" s="13" t="s">
        <v>584</v>
      </c>
      <c r="B27" t="s">
        <v>138</v>
      </c>
      <c r="C27" t="s">
        <v>209</v>
      </c>
      <c r="D27" t="s">
        <v>585</v>
      </c>
      <c r="E27" t="s">
        <v>120</v>
      </c>
      <c r="H27" t="s">
        <v>586</v>
      </c>
      <c r="I27" t="s">
        <v>147</v>
      </c>
      <c r="J27" t="s">
        <v>148</v>
      </c>
      <c r="K27" t="s">
        <v>149</v>
      </c>
      <c r="L27" t="s">
        <v>587</v>
      </c>
      <c r="M27" t="s">
        <v>124</v>
      </c>
      <c r="O27" t="s">
        <v>587</v>
      </c>
    </row>
    <row r="28" spans="1:19" x14ac:dyDescent="0.6">
      <c r="A28" s="13" t="s">
        <v>448</v>
      </c>
      <c r="B28" t="s">
        <v>138</v>
      </c>
      <c r="C28" t="s">
        <v>209</v>
      </c>
      <c r="I28" t="s">
        <v>147</v>
      </c>
      <c r="J28" t="s">
        <v>148</v>
      </c>
      <c r="K28" t="s">
        <v>149</v>
      </c>
    </row>
    <row r="29" spans="1:19" x14ac:dyDescent="0.6">
      <c r="A29" s="13" t="s">
        <v>588</v>
      </c>
      <c r="B29" t="s">
        <v>138</v>
      </c>
      <c r="C29" t="s">
        <v>209</v>
      </c>
      <c r="D29" t="s">
        <v>423</v>
      </c>
      <c r="E29" t="s">
        <v>424</v>
      </c>
      <c r="I29" t="s">
        <v>147</v>
      </c>
      <c r="J29" t="s">
        <v>148</v>
      </c>
      <c r="K29" t="s">
        <v>149</v>
      </c>
      <c r="L29" t="s">
        <v>589</v>
      </c>
      <c r="O29" t="s">
        <v>589</v>
      </c>
    </row>
    <row r="30" spans="1:19" x14ac:dyDescent="0.6">
      <c r="A30" s="13" t="s">
        <v>362</v>
      </c>
      <c r="B30" t="s">
        <v>138</v>
      </c>
      <c r="C30" t="s">
        <v>209</v>
      </c>
      <c r="D30" t="s">
        <v>356</v>
      </c>
      <c r="E30" t="s">
        <v>120</v>
      </c>
      <c r="H30" t="s">
        <v>363</v>
      </c>
      <c r="I30" t="s">
        <v>147</v>
      </c>
      <c r="J30" t="s">
        <v>148</v>
      </c>
      <c r="K30" t="s">
        <v>149</v>
      </c>
      <c r="L30" t="s">
        <v>338</v>
      </c>
      <c r="O30" t="s">
        <v>338</v>
      </c>
    </row>
    <row r="31" spans="1:19" x14ac:dyDescent="0.6">
      <c r="A31" s="13" t="s">
        <v>399</v>
      </c>
      <c r="B31" t="s">
        <v>138</v>
      </c>
      <c r="C31" t="s">
        <v>209</v>
      </c>
      <c r="D31" t="s">
        <v>400</v>
      </c>
      <c r="E31" t="s">
        <v>132</v>
      </c>
      <c r="H31" t="s">
        <v>401</v>
      </c>
      <c r="I31" t="s">
        <v>147</v>
      </c>
      <c r="J31" t="s">
        <v>148</v>
      </c>
      <c r="K31" t="s">
        <v>149</v>
      </c>
      <c r="L31" t="s">
        <v>402</v>
      </c>
      <c r="M31" t="s">
        <v>124</v>
      </c>
      <c r="O31" t="s">
        <v>402</v>
      </c>
    </row>
    <row r="32" spans="1:19" x14ac:dyDescent="0.6">
      <c r="A32" s="13" t="s">
        <v>590</v>
      </c>
      <c r="B32" t="s">
        <v>138</v>
      </c>
      <c r="C32" t="s">
        <v>209</v>
      </c>
      <c r="D32" t="s">
        <v>591</v>
      </c>
      <c r="E32" t="s">
        <v>424</v>
      </c>
      <c r="H32" t="s">
        <v>592</v>
      </c>
      <c r="I32" t="s">
        <v>147</v>
      </c>
      <c r="J32" t="s">
        <v>148</v>
      </c>
      <c r="K32" t="s">
        <v>149</v>
      </c>
      <c r="L32" t="s">
        <v>589</v>
      </c>
      <c r="M32" t="s">
        <v>593</v>
      </c>
      <c r="O32" t="s">
        <v>589</v>
      </c>
      <c r="Q32" t="s">
        <v>594</v>
      </c>
      <c r="S32" t="s">
        <v>542</v>
      </c>
    </row>
    <row r="33" spans="1:19" x14ac:dyDescent="0.6">
      <c r="A33" s="13" t="s">
        <v>595</v>
      </c>
      <c r="B33" t="s">
        <v>138</v>
      </c>
      <c r="C33" t="s">
        <v>209</v>
      </c>
      <c r="D33" t="s">
        <v>596</v>
      </c>
      <c r="E33" t="s">
        <v>597</v>
      </c>
      <c r="H33" t="s">
        <v>598</v>
      </c>
      <c r="I33" t="s">
        <v>147</v>
      </c>
      <c r="J33" t="s">
        <v>148</v>
      </c>
      <c r="K33" t="s">
        <v>149</v>
      </c>
      <c r="L33" t="s">
        <v>599</v>
      </c>
      <c r="M33" t="s">
        <v>124</v>
      </c>
      <c r="O33" t="s">
        <v>599</v>
      </c>
      <c r="Q33" t="s">
        <v>600</v>
      </c>
      <c r="S33" t="s">
        <v>212</v>
      </c>
    </row>
    <row r="34" spans="1:19" x14ac:dyDescent="0.6">
      <c r="A34" s="13" t="s">
        <v>601</v>
      </c>
      <c r="B34" t="s">
        <v>138</v>
      </c>
      <c r="C34" t="s">
        <v>209</v>
      </c>
      <c r="D34" t="s">
        <v>602</v>
      </c>
      <c r="E34" t="s">
        <v>603</v>
      </c>
      <c r="H34" t="s">
        <v>604</v>
      </c>
      <c r="I34" t="s">
        <v>147</v>
      </c>
      <c r="J34" t="s">
        <v>148</v>
      </c>
      <c r="K34" t="s">
        <v>149</v>
      </c>
      <c r="L34" t="s">
        <v>589</v>
      </c>
      <c r="M34" t="s">
        <v>124</v>
      </c>
      <c r="O34" t="s">
        <v>589</v>
      </c>
    </row>
    <row r="35" spans="1:19" x14ac:dyDescent="0.6">
      <c r="A35" s="13" t="s">
        <v>605</v>
      </c>
      <c r="B35" t="s">
        <v>138</v>
      </c>
      <c r="C35" t="s">
        <v>209</v>
      </c>
      <c r="D35" t="s">
        <v>224</v>
      </c>
      <c r="E35" t="s">
        <v>384</v>
      </c>
      <c r="I35" t="s">
        <v>147</v>
      </c>
      <c r="J35" t="s">
        <v>148</v>
      </c>
      <c r="K35" t="s">
        <v>149</v>
      </c>
      <c r="L35" t="s">
        <v>385</v>
      </c>
      <c r="O35" t="s">
        <v>385</v>
      </c>
    </row>
    <row r="36" spans="1:19" x14ac:dyDescent="0.6">
      <c r="A36" s="13" t="s">
        <v>606</v>
      </c>
      <c r="B36" t="s">
        <v>138</v>
      </c>
      <c r="C36" t="s">
        <v>209</v>
      </c>
      <c r="D36" t="s">
        <v>607</v>
      </c>
      <c r="E36" t="s">
        <v>120</v>
      </c>
      <c r="I36" t="s">
        <v>147</v>
      </c>
      <c r="J36" t="s">
        <v>148</v>
      </c>
      <c r="K36" t="s">
        <v>149</v>
      </c>
      <c r="L36" t="s">
        <v>573</v>
      </c>
      <c r="O36" t="s">
        <v>573</v>
      </c>
    </row>
    <row r="37" spans="1:19" x14ac:dyDescent="0.6">
      <c r="A37" s="13" t="s">
        <v>608</v>
      </c>
      <c r="B37" t="s">
        <v>138</v>
      </c>
      <c r="C37" t="s">
        <v>209</v>
      </c>
      <c r="D37" t="s">
        <v>609</v>
      </c>
      <c r="E37" t="s">
        <v>610</v>
      </c>
      <c r="H37" t="s">
        <v>611</v>
      </c>
      <c r="I37" t="s">
        <v>147</v>
      </c>
      <c r="J37" t="s">
        <v>148</v>
      </c>
      <c r="K37" t="s">
        <v>149</v>
      </c>
      <c r="L37" t="s">
        <v>612</v>
      </c>
      <c r="M37" t="s">
        <v>124</v>
      </c>
      <c r="O37" t="s">
        <v>612</v>
      </c>
    </row>
    <row r="38" spans="1:19" x14ac:dyDescent="0.6">
      <c r="A38" s="13" t="s">
        <v>613</v>
      </c>
      <c r="B38" t="s">
        <v>138</v>
      </c>
      <c r="C38" t="s">
        <v>209</v>
      </c>
      <c r="D38" t="s">
        <v>371</v>
      </c>
      <c r="E38" t="s">
        <v>120</v>
      </c>
      <c r="H38" t="s">
        <v>614</v>
      </c>
      <c r="I38" t="s">
        <v>147</v>
      </c>
      <c r="J38" t="s">
        <v>148</v>
      </c>
      <c r="K38" t="s">
        <v>149</v>
      </c>
      <c r="L38" t="s">
        <v>615</v>
      </c>
      <c r="M38" t="s">
        <v>124</v>
      </c>
      <c r="O38" t="s">
        <v>615</v>
      </c>
    </row>
    <row r="39" spans="1:19" x14ac:dyDescent="0.6">
      <c r="A39" s="13" t="s">
        <v>616</v>
      </c>
      <c r="B39" t="s">
        <v>138</v>
      </c>
      <c r="C39" t="s">
        <v>209</v>
      </c>
      <c r="D39" t="s">
        <v>371</v>
      </c>
      <c r="E39" t="s">
        <v>120</v>
      </c>
      <c r="H39" t="s">
        <v>617</v>
      </c>
      <c r="I39" t="s">
        <v>147</v>
      </c>
      <c r="J39" t="s">
        <v>148</v>
      </c>
      <c r="K39" t="s">
        <v>149</v>
      </c>
      <c r="L39" t="s">
        <v>372</v>
      </c>
      <c r="O39" t="s">
        <v>372</v>
      </c>
    </row>
    <row r="40" spans="1:19" x14ac:dyDescent="0.6">
      <c r="A40" s="13" t="s">
        <v>390</v>
      </c>
      <c r="B40" t="s">
        <v>138</v>
      </c>
      <c r="C40" t="s">
        <v>209</v>
      </c>
      <c r="D40" t="s">
        <v>371</v>
      </c>
      <c r="E40" t="s">
        <v>120</v>
      </c>
      <c r="H40" t="s">
        <v>391</v>
      </c>
      <c r="I40" t="s">
        <v>147</v>
      </c>
      <c r="J40" t="s">
        <v>148</v>
      </c>
      <c r="K40" t="s">
        <v>149</v>
      </c>
      <c r="L40" t="s">
        <v>372</v>
      </c>
      <c r="M40" t="s">
        <v>124</v>
      </c>
      <c r="O40" t="s">
        <v>372</v>
      </c>
    </row>
    <row r="41" spans="1:19" x14ac:dyDescent="0.6">
      <c r="A41" s="13" t="s">
        <v>386</v>
      </c>
      <c r="B41" t="s">
        <v>138</v>
      </c>
      <c r="C41" t="s">
        <v>209</v>
      </c>
      <c r="D41" t="s">
        <v>387</v>
      </c>
      <c r="E41" t="s">
        <v>120</v>
      </c>
      <c r="H41" t="s">
        <v>388</v>
      </c>
      <c r="I41" t="s">
        <v>147</v>
      </c>
      <c r="J41" t="s">
        <v>148</v>
      </c>
      <c r="K41" t="s">
        <v>149</v>
      </c>
      <c r="L41" t="s">
        <v>389</v>
      </c>
      <c r="M41" t="s">
        <v>124</v>
      </c>
      <c r="O41" t="s">
        <v>389</v>
      </c>
    </row>
    <row r="42" spans="1:19" x14ac:dyDescent="0.6">
      <c r="A42" s="13" t="s">
        <v>618</v>
      </c>
      <c r="B42" t="s">
        <v>138</v>
      </c>
      <c r="C42" t="s">
        <v>209</v>
      </c>
      <c r="D42" t="s">
        <v>619</v>
      </c>
      <c r="E42" t="s">
        <v>620</v>
      </c>
      <c r="H42" t="s">
        <v>621</v>
      </c>
      <c r="I42" t="s">
        <v>147</v>
      </c>
      <c r="J42" t="s">
        <v>148</v>
      </c>
      <c r="K42" t="s">
        <v>149</v>
      </c>
      <c r="L42" t="s">
        <v>622</v>
      </c>
      <c r="M42" t="s">
        <v>124</v>
      </c>
      <c r="O42" t="s">
        <v>622</v>
      </c>
    </row>
    <row r="43" spans="1:19" x14ac:dyDescent="0.6">
      <c r="A43" s="13" t="s">
        <v>623</v>
      </c>
      <c r="B43" t="s">
        <v>138</v>
      </c>
      <c r="C43" t="s">
        <v>209</v>
      </c>
      <c r="D43" t="s">
        <v>387</v>
      </c>
      <c r="E43" t="s">
        <v>120</v>
      </c>
      <c r="H43" t="s">
        <v>624</v>
      </c>
      <c r="I43" t="s">
        <v>147</v>
      </c>
      <c r="J43" t="s">
        <v>148</v>
      </c>
      <c r="K43" t="s">
        <v>149</v>
      </c>
      <c r="L43" t="s">
        <v>625</v>
      </c>
      <c r="M43" t="s">
        <v>124</v>
      </c>
      <c r="O43" t="s">
        <v>625</v>
      </c>
    </row>
    <row r="44" spans="1:19" x14ac:dyDescent="0.6">
      <c r="A44" s="13" t="s">
        <v>626</v>
      </c>
      <c r="B44" t="s">
        <v>138</v>
      </c>
      <c r="C44" t="s">
        <v>209</v>
      </c>
      <c r="I44" t="s">
        <v>147</v>
      </c>
      <c r="J44" t="s">
        <v>148</v>
      </c>
      <c r="K44" t="s">
        <v>149</v>
      </c>
    </row>
    <row r="45" spans="1:19" x14ac:dyDescent="0.6">
      <c r="A45" s="13" t="s">
        <v>627</v>
      </c>
      <c r="B45" t="s">
        <v>138</v>
      </c>
      <c r="C45" t="s">
        <v>209</v>
      </c>
      <c r="I45" t="s">
        <v>147</v>
      </c>
      <c r="J45" t="s">
        <v>148</v>
      </c>
      <c r="K45" t="s">
        <v>149</v>
      </c>
    </row>
    <row r="46" spans="1:19" x14ac:dyDescent="0.6">
      <c r="A46" s="13" t="s">
        <v>628</v>
      </c>
      <c r="B46" t="s">
        <v>138</v>
      </c>
      <c r="C46" t="s">
        <v>209</v>
      </c>
      <c r="I46" t="s">
        <v>147</v>
      </c>
      <c r="J46" t="s">
        <v>148</v>
      </c>
      <c r="K46" t="s">
        <v>149</v>
      </c>
    </row>
    <row r="47" spans="1:19" x14ac:dyDescent="0.6">
      <c r="A47" s="13" t="s">
        <v>416</v>
      </c>
      <c r="B47" t="s">
        <v>138</v>
      </c>
      <c r="C47" t="s">
        <v>209</v>
      </c>
      <c r="D47" t="s">
        <v>417</v>
      </c>
      <c r="E47" t="s">
        <v>418</v>
      </c>
      <c r="H47" t="s">
        <v>419</v>
      </c>
      <c r="I47" t="s">
        <v>147</v>
      </c>
      <c r="J47" t="s">
        <v>148</v>
      </c>
      <c r="K47" t="s">
        <v>149</v>
      </c>
      <c r="L47" t="s">
        <v>420</v>
      </c>
      <c r="M47" t="s">
        <v>124</v>
      </c>
      <c r="O47" t="s">
        <v>420</v>
      </c>
      <c r="Q47" t="s">
        <v>421</v>
      </c>
      <c r="S47" t="s">
        <v>212</v>
      </c>
    </row>
    <row r="48" spans="1:19" x14ac:dyDescent="0.6">
      <c r="A48" s="13" t="s">
        <v>437</v>
      </c>
      <c r="B48" t="s">
        <v>138</v>
      </c>
      <c r="C48" t="s">
        <v>209</v>
      </c>
      <c r="D48" t="s">
        <v>438</v>
      </c>
      <c r="E48" t="s">
        <v>439</v>
      </c>
      <c r="H48" t="s">
        <v>440</v>
      </c>
      <c r="I48" t="s">
        <v>147</v>
      </c>
      <c r="J48" t="s">
        <v>148</v>
      </c>
      <c r="K48" t="s">
        <v>149</v>
      </c>
      <c r="L48" t="s">
        <v>441</v>
      </c>
      <c r="M48" t="s">
        <v>124</v>
      </c>
      <c r="O48" t="s">
        <v>441</v>
      </c>
    </row>
    <row r="49" spans="1:19" x14ac:dyDescent="0.6">
      <c r="A49" s="13" t="s">
        <v>629</v>
      </c>
      <c r="B49" t="s">
        <v>138</v>
      </c>
      <c r="C49" t="s">
        <v>209</v>
      </c>
      <c r="D49" t="s">
        <v>630</v>
      </c>
      <c r="E49" t="s">
        <v>360</v>
      </c>
      <c r="H49" t="s">
        <v>631</v>
      </c>
      <c r="I49" t="s">
        <v>147</v>
      </c>
      <c r="J49" t="s">
        <v>148</v>
      </c>
      <c r="K49" t="s">
        <v>149</v>
      </c>
      <c r="L49" t="s">
        <v>632</v>
      </c>
      <c r="M49" t="s">
        <v>124</v>
      </c>
      <c r="O49" t="s">
        <v>632</v>
      </c>
    </row>
    <row r="50" spans="1:19" x14ac:dyDescent="0.6">
      <c r="A50" s="13" t="s">
        <v>633</v>
      </c>
      <c r="B50" t="s">
        <v>138</v>
      </c>
      <c r="C50" t="s">
        <v>209</v>
      </c>
      <c r="D50" t="s">
        <v>224</v>
      </c>
      <c r="E50" t="s">
        <v>634</v>
      </c>
      <c r="F50" t="s">
        <v>635</v>
      </c>
      <c r="G50" t="s">
        <v>636</v>
      </c>
      <c r="H50" t="s">
        <v>637</v>
      </c>
      <c r="I50" t="s">
        <v>147</v>
      </c>
      <c r="J50" t="s">
        <v>148</v>
      </c>
      <c r="K50" t="s">
        <v>149</v>
      </c>
      <c r="L50" t="s">
        <v>385</v>
      </c>
      <c r="M50" t="s">
        <v>593</v>
      </c>
      <c r="N50" t="s">
        <v>397</v>
      </c>
      <c r="O50" t="s">
        <v>385</v>
      </c>
      <c r="Q50" t="s">
        <v>398</v>
      </c>
    </row>
    <row r="51" spans="1:19" x14ac:dyDescent="0.6">
      <c r="A51" s="13" t="s">
        <v>638</v>
      </c>
      <c r="B51" t="s">
        <v>138</v>
      </c>
      <c r="C51" t="s">
        <v>209</v>
      </c>
      <c r="D51" t="s">
        <v>639</v>
      </c>
      <c r="E51" t="s">
        <v>640</v>
      </c>
      <c r="H51" t="s">
        <v>641</v>
      </c>
      <c r="I51" t="s">
        <v>147</v>
      </c>
      <c r="J51" t="s">
        <v>148</v>
      </c>
      <c r="K51" t="s">
        <v>149</v>
      </c>
      <c r="L51" t="s">
        <v>642</v>
      </c>
      <c r="M51" t="s">
        <v>124</v>
      </c>
      <c r="O51" t="s">
        <v>642</v>
      </c>
      <c r="Q51" t="s">
        <v>600</v>
      </c>
      <c r="S51" t="s">
        <v>542</v>
      </c>
    </row>
    <row r="52" spans="1:19" x14ac:dyDescent="0.6">
      <c r="A52" s="13" t="s">
        <v>643</v>
      </c>
      <c r="B52" t="s">
        <v>138</v>
      </c>
      <c r="C52" t="s">
        <v>209</v>
      </c>
      <c r="D52" t="s">
        <v>644</v>
      </c>
      <c r="E52" t="s">
        <v>143</v>
      </c>
      <c r="I52" t="s">
        <v>147</v>
      </c>
      <c r="J52" t="s">
        <v>148</v>
      </c>
      <c r="K52" t="s">
        <v>149</v>
      </c>
      <c r="L52" t="s">
        <v>645</v>
      </c>
      <c r="O52" t="s">
        <v>645</v>
      </c>
    </row>
    <row r="53" spans="1:19" x14ac:dyDescent="0.6">
      <c r="A53" s="13" t="s">
        <v>646</v>
      </c>
      <c r="B53" t="s">
        <v>138</v>
      </c>
      <c r="C53" t="s">
        <v>209</v>
      </c>
      <c r="D53" t="s">
        <v>387</v>
      </c>
      <c r="E53" t="s">
        <v>120</v>
      </c>
      <c r="I53" t="s">
        <v>147</v>
      </c>
      <c r="J53" t="s">
        <v>148</v>
      </c>
      <c r="K53" t="s">
        <v>149</v>
      </c>
      <c r="L53" t="s">
        <v>389</v>
      </c>
      <c r="O53" t="s">
        <v>389</v>
      </c>
    </row>
    <row r="54" spans="1:19" x14ac:dyDescent="0.6">
      <c r="A54" s="13" t="s">
        <v>647</v>
      </c>
      <c r="B54" t="s">
        <v>138</v>
      </c>
      <c r="C54" t="s">
        <v>209</v>
      </c>
      <c r="D54" t="s">
        <v>648</v>
      </c>
      <c r="E54" t="s">
        <v>360</v>
      </c>
      <c r="I54" t="s">
        <v>147</v>
      </c>
      <c r="J54" t="s">
        <v>148</v>
      </c>
      <c r="K54" t="s">
        <v>149</v>
      </c>
      <c r="L54" t="s">
        <v>649</v>
      </c>
      <c r="O54" t="s">
        <v>649</v>
      </c>
    </row>
    <row r="55" spans="1:19" x14ac:dyDescent="0.6">
      <c r="A55" s="13" t="s">
        <v>406</v>
      </c>
      <c r="B55" t="s">
        <v>138</v>
      </c>
      <c r="C55" t="s">
        <v>209</v>
      </c>
      <c r="D55" t="s">
        <v>407</v>
      </c>
      <c r="E55" t="s">
        <v>408</v>
      </c>
      <c r="I55" t="s">
        <v>147</v>
      </c>
      <c r="J55" t="s">
        <v>148</v>
      </c>
      <c r="K55" t="s">
        <v>149</v>
      </c>
      <c r="L55" t="s">
        <v>409</v>
      </c>
      <c r="O55" t="s">
        <v>409</v>
      </c>
    </row>
    <row r="56" spans="1:19" x14ac:dyDescent="0.6">
      <c r="A56" s="13" t="s">
        <v>650</v>
      </c>
      <c r="B56" t="s">
        <v>138</v>
      </c>
      <c r="C56" t="s">
        <v>209</v>
      </c>
      <c r="I56" t="s">
        <v>147</v>
      </c>
      <c r="J56" t="s">
        <v>148</v>
      </c>
      <c r="K56" t="s">
        <v>149</v>
      </c>
    </row>
    <row r="57" spans="1:19" x14ac:dyDescent="0.6">
      <c r="A57" s="13" t="s">
        <v>651</v>
      </c>
      <c r="B57" t="s">
        <v>138</v>
      </c>
      <c r="C57" t="s">
        <v>209</v>
      </c>
      <c r="I57" t="s">
        <v>147</v>
      </c>
      <c r="J57" t="s">
        <v>148</v>
      </c>
      <c r="K57" t="s">
        <v>149</v>
      </c>
    </row>
    <row r="58" spans="1:19" x14ac:dyDescent="0.6">
      <c r="A58" s="13" t="s">
        <v>652</v>
      </c>
      <c r="B58" t="s">
        <v>138</v>
      </c>
      <c r="C58" t="s">
        <v>209</v>
      </c>
      <c r="H58" t="s">
        <v>653</v>
      </c>
      <c r="I58" t="s">
        <v>147</v>
      </c>
      <c r="J58" t="s">
        <v>148</v>
      </c>
      <c r="K58" t="s">
        <v>149</v>
      </c>
    </row>
    <row r="59" spans="1:19" x14ac:dyDescent="0.6">
      <c r="A59" s="13" t="s">
        <v>654</v>
      </c>
      <c r="B59" t="s">
        <v>138</v>
      </c>
      <c r="C59" t="s">
        <v>209</v>
      </c>
      <c r="D59" t="s">
        <v>655</v>
      </c>
      <c r="E59" t="s">
        <v>656</v>
      </c>
      <c r="I59" t="s">
        <v>147</v>
      </c>
      <c r="J59" t="s">
        <v>148</v>
      </c>
      <c r="K59" t="s">
        <v>149</v>
      </c>
      <c r="L59" t="s">
        <v>657</v>
      </c>
      <c r="O59" t="s">
        <v>657</v>
      </c>
    </row>
    <row r="60" spans="1:19" x14ac:dyDescent="0.6">
      <c r="A60" s="13" t="s">
        <v>658</v>
      </c>
      <c r="B60" t="s">
        <v>138</v>
      </c>
      <c r="C60" t="s">
        <v>209</v>
      </c>
      <c r="D60" t="s">
        <v>659</v>
      </c>
      <c r="E60" t="s">
        <v>660</v>
      </c>
      <c r="H60" t="s">
        <v>661</v>
      </c>
      <c r="I60" t="s">
        <v>147</v>
      </c>
      <c r="J60" t="s">
        <v>148</v>
      </c>
      <c r="K60" t="s">
        <v>149</v>
      </c>
      <c r="L60" t="s">
        <v>662</v>
      </c>
      <c r="M60" t="s">
        <v>593</v>
      </c>
      <c r="O60" t="s">
        <v>662</v>
      </c>
      <c r="Q60" t="s">
        <v>594</v>
      </c>
      <c r="S60" t="s">
        <v>542</v>
      </c>
    </row>
    <row r="61" spans="1:19" x14ac:dyDescent="0.6">
      <c r="A61" s="13" t="s">
        <v>663</v>
      </c>
      <c r="B61" t="s">
        <v>138</v>
      </c>
      <c r="C61" t="s">
        <v>209</v>
      </c>
      <c r="I61" t="s">
        <v>147</v>
      </c>
      <c r="J61" t="s">
        <v>148</v>
      </c>
      <c r="K61" t="s">
        <v>149</v>
      </c>
    </row>
    <row r="62" spans="1:19" x14ac:dyDescent="0.6">
      <c r="A62" s="13" t="s">
        <v>386</v>
      </c>
      <c r="B62" t="s">
        <v>138</v>
      </c>
      <c r="C62" t="s">
        <v>209</v>
      </c>
      <c r="D62" t="s">
        <v>387</v>
      </c>
      <c r="E62" t="s">
        <v>120</v>
      </c>
      <c r="H62" t="s">
        <v>388</v>
      </c>
      <c r="I62" t="s">
        <v>147</v>
      </c>
      <c r="J62" t="s">
        <v>148</v>
      </c>
      <c r="K62" t="s">
        <v>149</v>
      </c>
      <c r="L62" t="s">
        <v>389</v>
      </c>
      <c r="M62" t="s">
        <v>124</v>
      </c>
      <c r="O62" t="s">
        <v>389</v>
      </c>
    </row>
    <row r="63" spans="1:19" x14ac:dyDescent="0.6">
      <c r="A63" s="13" t="s">
        <v>664</v>
      </c>
      <c r="B63" t="s">
        <v>138</v>
      </c>
      <c r="C63" t="s">
        <v>209</v>
      </c>
      <c r="D63" t="s">
        <v>665</v>
      </c>
      <c r="E63" t="s">
        <v>666</v>
      </c>
      <c r="I63" t="s">
        <v>147</v>
      </c>
      <c r="J63" t="s">
        <v>148</v>
      </c>
      <c r="K63" t="s">
        <v>149</v>
      </c>
      <c r="L63" t="s">
        <v>667</v>
      </c>
      <c r="O63" t="s">
        <v>667</v>
      </c>
    </row>
    <row r="64" spans="1:19" x14ac:dyDescent="0.6">
      <c r="A64" s="13" t="s">
        <v>432</v>
      </c>
      <c r="B64" t="s">
        <v>138</v>
      </c>
      <c r="C64" t="s">
        <v>209</v>
      </c>
      <c r="D64" t="s">
        <v>371</v>
      </c>
      <c r="E64" t="s">
        <v>120</v>
      </c>
      <c r="H64" t="s">
        <v>433</v>
      </c>
      <c r="I64" t="s">
        <v>147</v>
      </c>
      <c r="J64" t="s">
        <v>148</v>
      </c>
      <c r="K64" t="s">
        <v>149</v>
      </c>
      <c r="L64" t="s">
        <v>372</v>
      </c>
      <c r="O64" t="s">
        <v>372</v>
      </c>
    </row>
    <row r="65" spans="1:11" x14ac:dyDescent="0.6">
      <c r="A65" s="13" t="s">
        <v>460</v>
      </c>
      <c r="B65" t="s">
        <v>245</v>
      </c>
      <c r="C65" t="s">
        <v>209</v>
      </c>
      <c r="E65" t="s">
        <v>120</v>
      </c>
      <c r="I65" t="s">
        <v>533</v>
      </c>
      <c r="J65" t="s">
        <v>148</v>
      </c>
      <c r="K65" t="s">
        <v>149</v>
      </c>
    </row>
    <row r="66" spans="1:11" x14ac:dyDescent="0.6">
      <c r="A66" s="13" t="s">
        <v>668</v>
      </c>
      <c r="B66" t="s">
        <v>245</v>
      </c>
      <c r="C66" t="s">
        <v>209</v>
      </c>
      <c r="E66" t="s">
        <v>120</v>
      </c>
      <c r="I66" t="s">
        <v>533</v>
      </c>
      <c r="J66" t="s">
        <v>148</v>
      </c>
      <c r="K66" t="s">
        <v>149</v>
      </c>
    </row>
    <row r="67" spans="1:11" x14ac:dyDescent="0.6">
      <c r="A67" s="13" t="s">
        <v>669</v>
      </c>
      <c r="B67" t="s">
        <v>245</v>
      </c>
      <c r="C67" t="s">
        <v>209</v>
      </c>
      <c r="E67" t="s">
        <v>120</v>
      </c>
      <c r="I67" t="s">
        <v>533</v>
      </c>
      <c r="J67" t="s">
        <v>148</v>
      </c>
      <c r="K67" t="s">
        <v>149</v>
      </c>
    </row>
    <row r="68" spans="1:11" x14ac:dyDescent="0.6">
      <c r="A68" s="13" t="s">
        <v>670</v>
      </c>
      <c r="B68" t="s">
        <v>245</v>
      </c>
      <c r="C68" t="s">
        <v>209</v>
      </c>
      <c r="E68" t="s">
        <v>120</v>
      </c>
      <c r="I68" t="s">
        <v>533</v>
      </c>
      <c r="J68" t="s">
        <v>148</v>
      </c>
      <c r="K68" t="s">
        <v>149</v>
      </c>
    </row>
    <row r="69" spans="1:11" x14ac:dyDescent="0.6">
      <c r="A69" s="13" t="s">
        <v>251</v>
      </c>
      <c r="B69" t="s">
        <v>245</v>
      </c>
      <c r="C69" t="s">
        <v>209</v>
      </c>
      <c r="E69" t="s">
        <v>120</v>
      </c>
      <c r="I69" t="s">
        <v>533</v>
      </c>
      <c r="J69" t="s">
        <v>148</v>
      </c>
      <c r="K69" t="s">
        <v>149</v>
      </c>
    </row>
    <row r="70" spans="1:11" x14ac:dyDescent="0.6">
      <c r="A70" s="13" t="s">
        <v>456</v>
      </c>
      <c r="B70" t="s">
        <v>245</v>
      </c>
      <c r="C70" t="s">
        <v>209</v>
      </c>
      <c r="E70" t="s">
        <v>120</v>
      </c>
      <c r="I70" t="s">
        <v>533</v>
      </c>
      <c r="J70" t="s">
        <v>148</v>
      </c>
      <c r="K70" t="s">
        <v>149</v>
      </c>
    </row>
    <row r="71" spans="1:11" x14ac:dyDescent="0.6">
      <c r="A71" s="13" t="s">
        <v>247</v>
      </c>
      <c r="B71" t="s">
        <v>245</v>
      </c>
      <c r="C71" t="s">
        <v>209</v>
      </c>
      <c r="E71" t="s">
        <v>120</v>
      </c>
      <c r="I71" t="s">
        <v>533</v>
      </c>
      <c r="J71" t="s">
        <v>148</v>
      </c>
      <c r="K71" t="s">
        <v>149</v>
      </c>
    </row>
    <row r="72" spans="1:11" x14ac:dyDescent="0.6">
      <c r="A72" s="13" t="s">
        <v>671</v>
      </c>
      <c r="B72" t="s">
        <v>245</v>
      </c>
      <c r="C72" t="s">
        <v>209</v>
      </c>
      <c r="E72" t="s">
        <v>120</v>
      </c>
      <c r="I72" t="s">
        <v>533</v>
      </c>
      <c r="J72" t="s">
        <v>148</v>
      </c>
      <c r="K72" t="s">
        <v>149</v>
      </c>
    </row>
    <row r="73" spans="1:11" x14ac:dyDescent="0.6">
      <c r="A73" s="13" t="s">
        <v>672</v>
      </c>
      <c r="B73" t="s">
        <v>245</v>
      </c>
      <c r="C73" t="s">
        <v>209</v>
      </c>
      <c r="E73" t="s">
        <v>120</v>
      </c>
      <c r="I73" t="s">
        <v>533</v>
      </c>
      <c r="J73" t="s">
        <v>148</v>
      </c>
      <c r="K73" t="s">
        <v>149</v>
      </c>
    </row>
    <row r="74" spans="1:11" x14ac:dyDescent="0.6">
      <c r="A74" s="13" t="s">
        <v>673</v>
      </c>
      <c r="B74" t="s">
        <v>245</v>
      </c>
      <c r="C74" t="s">
        <v>209</v>
      </c>
      <c r="E74" t="s">
        <v>120</v>
      </c>
      <c r="I74" t="s">
        <v>533</v>
      </c>
      <c r="J74" t="s">
        <v>148</v>
      </c>
      <c r="K74" t="s">
        <v>149</v>
      </c>
    </row>
    <row r="75" spans="1:11" x14ac:dyDescent="0.6">
      <c r="A75" s="13" t="s">
        <v>674</v>
      </c>
      <c r="B75" t="s">
        <v>245</v>
      </c>
      <c r="C75" t="s">
        <v>209</v>
      </c>
      <c r="E75" t="s">
        <v>120</v>
      </c>
      <c r="I75" t="s">
        <v>533</v>
      </c>
      <c r="J75" t="s">
        <v>148</v>
      </c>
      <c r="K75" t="s">
        <v>149</v>
      </c>
    </row>
    <row r="76" spans="1:11" x14ac:dyDescent="0.6">
      <c r="A76" s="13" t="s">
        <v>675</v>
      </c>
      <c r="B76" t="s">
        <v>245</v>
      </c>
      <c r="C76" t="s">
        <v>209</v>
      </c>
      <c r="E76" t="s">
        <v>120</v>
      </c>
      <c r="I76" t="s">
        <v>533</v>
      </c>
      <c r="J76" t="s">
        <v>148</v>
      </c>
      <c r="K76" t="s">
        <v>149</v>
      </c>
    </row>
    <row r="77" spans="1:11" x14ac:dyDescent="0.6">
      <c r="A77" s="13" t="s">
        <v>244</v>
      </c>
      <c r="B77" t="s">
        <v>245</v>
      </c>
      <c r="C77" t="s">
        <v>209</v>
      </c>
      <c r="E77" t="s">
        <v>120</v>
      </c>
      <c r="I77" t="s">
        <v>533</v>
      </c>
      <c r="J77" t="s">
        <v>148</v>
      </c>
      <c r="K77" t="s">
        <v>149</v>
      </c>
    </row>
    <row r="78" spans="1:11" x14ac:dyDescent="0.6">
      <c r="A78" s="13" t="s">
        <v>676</v>
      </c>
      <c r="B78" t="s">
        <v>245</v>
      </c>
      <c r="C78" t="s">
        <v>209</v>
      </c>
      <c r="E78" t="s">
        <v>120</v>
      </c>
      <c r="I78" t="s">
        <v>533</v>
      </c>
      <c r="J78" t="s">
        <v>148</v>
      </c>
      <c r="K78" t="s">
        <v>149</v>
      </c>
    </row>
    <row r="79" spans="1:11" x14ac:dyDescent="0.6">
      <c r="A79" s="13" t="s">
        <v>677</v>
      </c>
      <c r="B79" t="s">
        <v>245</v>
      </c>
      <c r="C79" t="s">
        <v>209</v>
      </c>
      <c r="E79" t="s">
        <v>120</v>
      </c>
      <c r="I79" t="s">
        <v>533</v>
      </c>
      <c r="J79" t="s">
        <v>148</v>
      </c>
      <c r="K79" t="s">
        <v>149</v>
      </c>
    </row>
    <row r="80" spans="1:11" x14ac:dyDescent="0.6">
      <c r="A80" s="13" t="s">
        <v>678</v>
      </c>
      <c r="B80" t="s">
        <v>245</v>
      </c>
      <c r="C80" t="s">
        <v>209</v>
      </c>
      <c r="E80" t="s">
        <v>120</v>
      </c>
      <c r="I80" t="s">
        <v>533</v>
      </c>
      <c r="J80" t="s">
        <v>148</v>
      </c>
      <c r="K80" t="s">
        <v>149</v>
      </c>
    </row>
    <row r="81" spans="1:11" x14ac:dyDescent="0.6">
      <c r="A81" s="13" t="s">
        <v>679</v>
      </c>
      <c r="B81" t="s">
        <v>245</v>
      </c>
      <c r="C81" t="s">
        <v>209</v>
      </c>
      <c r="E81" t="s">
        <v>120</v>
      </c>
      <c r="I81" t="s">
        <v>533</v>
      </c>
      <c r="J81" t="s">
        <v>148</v>
      </c>
      <c r="K81" t="s">
        <v>149</v>
      </c>
    </row>
    <row r="82" spans="1:11" x14ac:dyDescent="0.6">
      <c r="A82" s="13" t="s">
        <v>680</v>
      </c>
      <c r="B82" t="s">
        <v>245</v>
      </c>
      <c r="C82" t="s">
        <v>209</v>
      </c>
      <c r="E82" t="s">
        <v>120</v>
      </c>
      <c r="I82" t="s">
        <v>533</v>
      </c>
      <c r="J82" t="s">
        <v>148</v>
      </c>
      <c r="K82" t="s">
        <v>149</v>
      </c>
    </row>
    <row r="83" spans="1:11" x14ac:dyDescent="0.6">
      <c r="A83" s="13" t="s">
        <v>681</v>
      </c>
      <c r="B83" t="s">
        <v>245</v>
      </c>
      <c r="C83" t="s">
        <v>209</v>
      </c>
      <c r="E83" t="s">
        <v>120</v>
      </c>
      <c r="I83" t="s">
        <v>533</v>
      </c>
      <c r="J83" t="s">
        <v>148</v>
      </c>
      <c r="K83" t="s">
        <v>149</v>
      </c>
    </row>
    <row r="84" spans="1:11" x14ac:dyDescent="0.6">
      <c r="A84" s="13" t="s">
        <v>682</v>
      </c>
      <c r="B84" t="s">
        <v>245</v>
      </c>
      <c r="C84" t="s">
        <v>209</v>
      </c>
      <c r="E84" t="s">
        <v>120</v>
      </c>
      <c r="I84" t="s">
        <v>533</v>
      </c>
      <c r="J84" t="s">
        <v>148</v>
      </c>
      <c r="K84" t="s">
        <v>149</v>
      </c>
    </row>
    <row r="85" spans="1:11" x14ac:dyDescent="0.6">
      <c r="A85" s="13" t="s">
        <v>683</v>
      </c>
      <c r="B85" t="s">
        <v>245</v>
      </c>
      <c r="C85" t="s">
        <v>209</v>
      </c>
      <c r="E85" t="s">
        <v>120</v>
      </c>
      <c r="I85" t="s">
        <v>533</v>
      </c>
      <c r="J85" t="s">
        <v>148</v>
      </c>
      <c r="K85" t="s">
        <v>149</v>
      </c>
    </row>
    <row r="86" spans="1:11" x14ac:dyDescent="0.6">
      <c r="A86" s="13" t="s">
        <v>684</v>
      </c>
      <c r="B86" t="s">
        <v>245</v>
      </c>
      <c r="C86" t="s">
        <v>209</v>
      </c>
      <c r="E86" t="s">
        <v>120</v>
      </c>
      <c r="I86" t="s">
        <v>533</v>
      </c>
      <c r="J86" t="s">
        <v>148</v>
      </c>
      <c r="K86" t="s">
        <v>149</v>
      </c>
    </row>
    <row r="87" spans="1:11" x14ac:dyDescent="0.6">
      <c r="A87" s="13" t="s">
        <v>685</v>
      </c>
      <c r="B87" t="s">
        <v>245</v>
      </c>
      <c r="C87" t="s">
        <v>209</v>
      </c>
      <c r="E87" t="s">
        <v>120</v>
      </c>
      <c r="I87" t="s">
        <v>533</v>
      </c>
      <c r="J87" t="s">
        <v>148</v>
      </c>
      <c r="K87" t="s">
        <v>149</v>
      </c>
    </row>
    <row r="88" spans="1:11" x14ac:dyDescent="0.6">
      <c r="A88" s="13" t="s">
        <v>686</v>
      </c>
      <c r="B88" t="s">
        <v>245</v>
      </c>
      <c r="C88" t="s">
        <v>209</v>
      </c>
      <c r="E88" t="s">
        <v>120</v>
      </c>
      <c r="I88" t="s">
        <v>533</v>
      </c>
      <c r="J88" t="s">
        <v>148</v>
      </c>
      <c r="K88" t="s">
        <v>149</v>
      </c>
    </row>
    <row r="89" spans="1:11" x14ac:dyDescent="0.6">
      <c r="A89" s="13" t="s">
        <v>687</v>
      </c>
      <c r="B89" t="s">
        <v>245</v>
      </c>
      <c r="C89" t="s">
        <v>209</v>
      </c>
      <c r="E89" t="s">
        <v>120</v>
      </c>
      <c r="I89" t="s">
        <v>533</v>
      </c>
      <c r="J89" t="s">
        <v>148</v>
      </c>
      <c r="K89" t="s">
        <v>149</v>
      </c>
    </row>
    <row r="90" spans="1:11" x14ac:dyDescent="0.6">
      <c r="A90" s="13" t="s">
        <v>688</v>
      </c>
      <c r="B90" t="s">
        <v>245</v>
      </c>
      <c r="C90" t="s">
        <v>209</v>
      </c>
      <c r="E90" t="s">
        <v>120</v>
      </c>
      <c r="I90" t="s">
        <v>533</v>
      </c>
      <c r="J90" t="s">
        <v>148</v>
      </c>
      <c r="K90" t="s">
        <v>149</v>
      </c>
    </row>
    <row r="91" spans="1:11" x14ac:dyDescent="0.6">
      <c r="A91" s="13" t="s">
        <v>689</v>
      </c>
      <c r="B91" t="s">
        <v>245</v>
      </c>
      <c r="C91" t="s">
        <v>209</v>
      </c>
      <c r="E91" t="s">
        <v>120</v>
      </c>
      <c r="I91" t="s">
        <v>533</v>
      </c>
      <c r="J91" t="s">
        <v>148</v>
      </c>
      <c r="K91" t="s">
        <v>149</v>
      </c>
    </row>
    <row r="92" spans="1:11" x14ac:dyDescent="0.6">
      <c r="A92" s="13" t="s">
        <v>690</v>
      </c>
      <c r="B92" t="s">
        <v>245</v>
      </c>
      <c r="C92" t="s">
        <v>209</v>
      </c>
      <c r="E92" t="s">
        <v>120</v>
      </c>
      <c r="I92" t="s">
        <v>533</v>
      </c>
      <c r="J92" t="s">
        <v>148</v>
      </c>
      <c r="K92" t="s">
        <v>149</v>
      </c>
    </row>
    <row r="93" spans="1:11" x14ac:dyDescent="0.6">
      <c r="A93" s="13" t="s">
        <v>250</v>
      </c>
      <c r="B93" t="s">
        <v>245</v>
      </c>
      <c r="C93" t="s">
        <v>209</v>
      </c>
      <c r="E93" t="s">
        <v>120</v>
      </c>
      <c r="I93" t="s">
        <v>533</v>
      </c>
      <c r="J93" t="s">
        <v>148</v>
      </c>
      <c r="K93" t="s">
        <v>149</v>
      </c>
    </row>
    <row r="94" spans="1:11" x14ac:dyDescent="0.6">
      <c r="A94" s="13" t="s">
        <v>691</v>
      </c>
      <c r="B94" t="s">
        <v>245</v>
      </c>
      <c r="C94" t="s">
        <v>209</v>
      </c>
      <c r="E94" t="s">
        <v>120</v>
      </c>
      <c r="I94" t="s">
        <v>533</v>
      </c>
      <c r="J94" t="s">
        <v>148</v>
      </c>
      <c r="K94" t="s">
        <v>149</v>
      </c>
    </row>
    <row r="95" spans="1:11" x14ac:dyDescent="0.6">
      <c r="A95" s="13" t="s">
        <v>692</v>
      </c>
      <c r="B95" t="s">
        <v>245</v>
      </c>
      <c r="C95" t="s">
        <v>209</v>
      </c>
      <c r="E95" t="s">
        <v>120</v>
      </c>
      <c r="I95" t="s">
        <v>533</v>
      </c>
      <c r="J95" t="s">
        <v>148</v>
      </c>
      <c r="K95" t="s">
        <v>149</v>
      </c>
    </row>
    <row r="96" spans="1:11" x14ac:dyDescent="0.6">
      <c r="A96" s="13" t="s">
        <v>693</v>
      </c>
      <c r="B96" t="s">
        <v>245</v>
      </c>
      <c r="C96" t="s">
        <v>209</v>
      </c>
      <c r="E96" t="s">
        <v>120</v>
      </c>
      <c r="I96" t="s">
        <v>533</v>
      </c>
      <c r="J96" t="s">
        <v>148</v>
      </c>
      <c r="K96" t="s">
        <v>149</v>
      </c>
    </row>
    <row r="97" spans="1:11" x14ac:dyDescent="0.6">
      <c r="A97" s="13" t="s">
        <v>458</v>
      </c>
      <c r="B97" t="s">
        <v>245</v>
      </c>
      <c r="C97" t="s">
        <v>209</v>
      </c>
      <c r="E97" t="s">
        <v>120</v>
      </c>
      <c r="I97" t="s">
        <v>533</v>
      </c>
      <c r="J97" t="s">
        <v>148</v>
      </c>
      <c r="K97" t="s">
        <v>149</v>
      </c>
    </row>
    <row r="98" spans="1:11" x14ac:dyDescent="0.6">
      <c r="A98" s="13" t="s">
        <v>694</v>
      </c>
      <c r="B98" t="s">
        <v>245</v>
      </c>
      <c r="C98" t="s">
        <v>209</v>
      </c>
      <c r="E98" t="s">
        <v>120</v>
      </c>
      <c r="I98" t="s">
        <v>533</v>
      </c>
      <c r="J98" t="s">
        <v>148</v>
      </c>
      <c r="K98" t="s">
        <v>149</v>
      </c>
    </row>
    <row r="99" spans="1:11" x14ac:dyDescent="0.6">
      <c r="A99" s="13" t="s">
        <v>695</v>
      </c>
      <c r="B99" t="s">
        <v>245</v>
      </c>
      <c r="C99" t="s">
        <v>209</v>
      </c>
      <c r="E99" t="s">
        <v>120</v>
      </c>
      <c r="I99" t="s">
        <v>533</v>
      </c>
      <c r="J99" t="s">
        <v>148</v>
      </c>
      <c r="K99" t="s">
        <v>149</v>
      </c>
    </row>
    <row r="100" spans="1:11" x14ac:dyDescent="0.6">
      <c r="A100" s="13" t="s">
        <v>696</v>
      </c>
      <c r="B100" t="s">
        <v>245</v>
      </c>
      <c r="C100" t="s">
        <v>209</v>
      </c>
      <c r="E100" t="s">
        <v>120</v>
      </c>
      <c r="I100" t="s">
        <v>533</v>
      </c>
      <c r="J100" t="s">
        <v>148</v>
      </c>
      <c r="K100" t="s">
        <v>149</v>
      </c>
    </row>
    <row r="101" spans="1:11" x14ac:dyDescent="0.6">
      <c r="A101" s="13" t="s">
        <v>697</v>
      </c>
      <c r="B101" t="s">
        <v>245</v>
      </c>
      <c r="C101" t="s">
        <v>209</v>
      </c>
      <c r="E101" t="s">
        <v>120</v>
      </c>
      <c r="I101" t="s">
        <v>533</v>
      </c>
      <c r="J101" t="s">
        <v>148</v>
      </c>
      <c r="K101" t="s">
        <v>149</v>
      </c>
    </row>
    <row r="102" spans="1:11" x14ac:dyDescent="0.6">
      <c r="A102" s="13" t="s">
        <v>698</v>
      </c>
      <c r="B102" t="s">
        <v>245</v>
      </c>
      <c r="C102" t="s">
        <v>209</v>
      </c>
      <c r="E102" t="s">
        <v>120</v>
      </c>
      <c r="I102" t="s">
        <v>533</v>
      </c>
      <c r="J102" t="s">
        <v>148</v>
      </c>
      <c r="K102" t="s">
        <v>149</v>
      </c>
    </row>
    <row r="103" spans="1:11" x14ac:dyDescent="0.6">
      <c r="A103" s="13" t="s">
        <v>699</v>
      </c>
      <c r="B103" t="s">
        <v>245</v>
      </c>
      <c r="C103" t="s">
        <v>209</v>
      </c>
      <c r="E103" t="s">
        <v>120</v>
      </c>
      <c r="I103" t="s">
        <v>533</v>
      </c>
      <c r="J103" t="s">
        <v>148</v>
      </c>
      <c r="K103" t="s">
        <v>149</v>
      </c>
    </row>
    <row r="104" spans="1:11" x14ac:dyDescent="0.6">
      <c r="A104" s="13" t="s">
        <v>700</v>
      </c>
      <c r="B104" t="s">
        <v>245</v>
      </c>
      <c r="C104" t="s">
        <v>209</v>
      </c>
      <c r="E104" t="s">
        <v>120</v>
      </c>
      <c r="I104" t="s">
        <v>533</v>
      </c>
      <c r="J104" t="s">
        <v>148</v>
      </c>
      <c r="K104" t="s">
        <v>149</v>
      </c>
    </row>
    <row r="105" spans="1:11" x14ac:dyDescent="0.6">
      <c r="A105" s="13" t="s">
        <v>701</v>
      </c>
      <c r="B105" t="s">
        <v>245</v>
      </c>
      <c r="C105" t="s">
        <v>209</v>
      </c>
      <c r="E105" t="s">
        <v>120</v>
      </c>
      <c r="I105" t="s">
        <v>533</v>
      </c>
      <c r="J105" t="s">
        <v>148</v>
      </c>
      <c r="K105" t="s">
        <v>149</v>
      </c>
    </row>
    <row r="106" spans="1:11" x14ac:dyDescent="0.6">
      <c r="A106" s="13" t="s">
        <v>702</v>
      </c>
      <c r="B106" t="s">
        <v>245</v>
      </c>
      <c r="C106" t="s">
        <v>209</v>
      </c>
      <c r="E106" t="s">
        <v>120</v>
      </c>
      <c r="I106" t="s">
        <v>533</v>
      </c>
      <c r="J106" t="s">
        <v>148</v>
      </c>
      <c r="K106" t="s">
        <v>149</v>
      </c>
    </row>
    <row r="107" spans="1:11" x14ac:dyDescent="0.6">
      <c r="A107" s="13" t="s">
        <v>703</v>
      </c>
      <c r="B107" t="s">
        <v>245</v>
      </c>
      <c r="C107" t="s">
        <v>209</v>
      </c>
      <c r="E107" t="s">
        <v>120</v>
      </c>
      <c r="I107" t="s">
        <v>533</v>
      </c>
      <c r="J107" t="s">
        <v>148</v>
      </c>
      <c r="K107" t="s">
        <v>149</v>
      </c>
    </row>
    <row r="108" spans="1:11" x14ac:dyDescent="0.6">
      <c r="A108" s="13" t="s">
        <v>704</v>
      </c>
      <c r="B108" t="s">
        <v>245</v>
      </c>
      <c r="C108" t="s">
        <v>209</v>
      </c>
      <c r="E108" t="s">
        <v>120</v>
      </c>
      <c r="I108" t="s">
        <v>533</v>
      </c>
      <c r="J108" t="s">
        <v>148</v>
      </c>
      <c r="K108" t="s">
        <v>149</v>
      </c>
    </row>
    <row r="109" spans="1:11" x14ac:dyDescent="0.6">
      <c r="A109" s="13" t="s">
        <v>249</v>
      </c>
      <c r="B109" t="s">
        <v>245</v>
      </c>
      <c r="C109" t="s">
        <v>209</v>
      </c>
      <c r="E109" t="s">
        <v>120</v>
      </c>
      <c r="I109" t="s">
        <v>533</v>
      </c>
      <c r="J109" t="s">
        <v>148</v>
      </c>
      <c r="K109" t="s">
        <v>149</v>
      </c>
    </row>
    <row r="110" spans="1:11" x14ac:dyDescent="0.6">
      <c r="A110" s="13" t="s">
        <v>705</v>
      </c>
      <c r="B110" t="s">
        <v>245</v>
      </c>
      <c r="C110" t="s">
        <v>209</v>
      </c>
      <c r="E110" t="s">
        <v>120</v>
      </c>
      <c r="I110" t="s">
        <v>533</v>
      </c>
      <c r="J110" t="s">
        <v>148</v>
      </c>
      <c r="K110" t="s">
        <v>149</v>
      </c>
    </row>
    <row r="111" spans="1:11" x14ac:dyDescent="0.6">
      <c r="A111" s="13" t="s">
        <v>248</v>
      </c>
      <c r="B111" t="s">
        <v>245</v>
      </c>
      <c r="C111" t="s">
        <v>209</v>
      </c>
      <c r="E111" t="s">
        <v>120</v>
      </c>
      <c r="I111" t="s">
        <v>533</v>
      </c>
      <c r="J111" t="s">
        <v>148</v>
      </c>
      <c r="K111" t="s">
        <v>149</v>
      </c>
    </row>
    <row r="112" spans="1:11" x14ac:dyDescent="0.6">
      <c r="A112" s="13" t="s">
        <v>706</v>
      </c>
      <c r="B112" t="s">
        <v>245</v>
      </c>
      <c r="C112" t="s">
        <v>209</v>
      </c>
      <c r="E112" t="s">
        <v>120</v>
      </c>
      <c r="I112" t="s">
        <v>533</v>
      </c>
      <c r="J112" t="s">
        <v>148</v>
      </c>
      <c r="K112" t="s">
        <v>149</v>
      </c>
    </row>
    <row r="113" spans="1:11" x14ac:dyDescent="0.6">
      <c r="A113" s="13" t="s">
        <v>707</v>
      </c>
      <c r="B113" t="s">
        <v>245</v>
      </c>
      <c r="C113" t="s">
        <v>209</v>
      </c>
      <c r="E113" t="s">
        <v>120</v>
      </c>
      <c r="I113" t="s">
        <v>533</v>
      </c>
      <c r="J113" t="s">
        <v>148</v>
      </c>
      <c r="K113" t="s">
        <v>149</v>
      </c>
    </row>
    <row r="114" spans="1:11" x14ac:dyDescent="0.6">
      <c r="A114" s="13" t="s">
        <v>708</v>
      </c>
      <c r="B114" t="s">
        <v>245</v>
      </c>
      <c r="C114" t="s">
        <v>209</v>
      </c>
      <c r="E114" t="s">
        <v>120</v>
      </c>
      <c r="I114" t="s">
        <v>533</v>
      </c>
      <c r="J114" t="s">
        <v>148</v>
      </c>
      <c r="K114" t="s">
        <v>149</v>
      </c>
    </row>
    <row r="115" spans="1:11" x14ac:dyDescent="0.6">
      <c r="A115" s="13" t="s">
        <v>709</v>
      </c>
      <c r="B115" t="s">
        <v>245</v>
      </c>
      <c r="C115" t="s">
        <v>209</v>
      </c>
      <c r="E115" t="s">
        <v>120</v>
      </c>
      <c r="I115" t="s">
        <v>533</v>
      </c>
      <c r="J115" t="s">
        <v>148</v>
      </c>
      <c r="K115" t="s">
        <v>149</v>
      </c>
    </row>
    <row r="116" spans="1:11" x14ac:dyDescent="0.6">
      <c r="A116" s="13" t="s">
        <v>710</v>
      </c>
      <c r="B116" t="s">
        <v>245</v>
      </c>
      <c r="C116" t="s">
        <v>209</v>
      </c>
      <c r="E116" t="s">
        <v>120</v>
      </c>
      <c r="I116" t="s">
        <v>533</v>
      </c>
      <c r="J116" t="s">
        <v>148</v>
      </c>
      <c r="K116" t="s">
        <v>149</v>
      </c>
    </row>
    <row r="117" spans="1:11" x14ac:dyDescent="0.6">
      <c r="A117" s="13" t="s">
        <v>246</v>
      </c>
      <c r="B117" t="s">
        <v>245</v>
      </c>
      <c r="C117" t="s">
        <v>209</v>
      </c>
      <c r="E117" t="s">
        <v>120</v>
      </c>
      <c r="I117" t="s">
        <v>533</v>
      </c>
      <c r="J117" t="s">
        <v>148</v>
      </c>
      <c r="K117" t="s">
        <v>149</v>
      </c>
    </row>
    <row r="118" spans="1:11" x14ac:dyDescent="0.6">
      <c r="A118" s="13" t="s">
        <v>462</v>
      </c>
      <c r="B118" t="s">
        <v>245</v>
      </c>
      <c r="C118" t="s">
        <v>209</v>
      </c>
      <c r="E118" t="s">
        <v>120</v>
      </c>
      <c r="I118" t="s">
        <v>533</v>
      </c>
      <c r="J118" t="s">
        <v>148</v>
      </c>
      <c r="K118" t="s">
        <v>149</v>
      </c>
    </row>
    <row r="119" spans="1:11" x14ac:dyDescent="0.6">
      <c r="A119" s="13" t="s">
        <v>711</v>
      </c>
      <c r="B119" t="s">
        <v>245</v>
      </c>
      <c r="C119" t="s">
        <v>209</v>
      </c>
      <c r="E119" t="s">
        <v>120</v>
      </c>
      <c r="I119" t="s">
        <v>533</v>
      </c>
      <c r="J119" t="s">
        <v>148</v>
      </c>
      <c r="K119" t="s">
        <v>149</v>
      </c>
    </row>
    <row r="120" spans="1:11" x14ac:dyDescent="0.6">
      <c r="A120" s="13" t="s">
        <v>712</v>
      </c>
      <c r="B120" t="s">
        <v>245</v>
      </c>
      <c r="C120" t="s">
        <v>209</v>
      </c>
      <c r="E120" t="s">
        <v>120</v>
      </c>
      <c r="I120" t="s">
        <v>533</v>
      </c>
      <c r="J120" t="s">
        <v>148</v>
      </c>
      <c r="K120" t="s">
        <v>149</v>
      </c>
    </row>
    <row r="121" spans="1:11" x14ac:dyDescent="0.6">
      <c r="A121" s="13" t="s">
        <v>713</v>
      </c>
      <c r="B121" t="s">
        <v>245</v>
      </c>
      <c r="C121" t="s">
        <v>209</v>
      </c>
      <c r="E121" t="s">
        <v>120</v>
      </c>
      <c r="I121" t="s">
        <v>533</v>
      </c>
      <c r="J121" t="s">
        <v>148</v>
      </c>
      <c r="K121" t="s">
        <v>149</v>
      </c>
    </row>
    <row r="122" spans="1:11" x14ac:dyDescent="0.6">
      <c r="A122" s="13" t="s">
        <v>714</v>
      </c>
      <c r="B122" t="s">
        <v>245</v>
      </c>
      <c r="C122" t="s">
        <v>209</v>
      </c>
      <c r="E122" t="s">
        <v>120</v>
      </c>
      <c r="I122" t="s">
        <v>533</v>
      </c>
      <c r="J122" t="s">
        <v>148</v>
      </c>
      <c r="K122" t="s">
        <v>149</v>
      </c>
    </row>
    <row r="123" spans="1:11" x14ac:dyDescent="0.6">
      <c r="A123" s="13" t="s">
        <v>715</v>
      </c>
      <c r="B123" t="s">
        <v>245</v>
      </c>
      <c r="C123" t="s">
        <v>209</v>
      </c>
      <c r="E123" t="s">
        <v>120</v>
      </c>
      <c r="I123" t="s">
        <v>533</v>
      </c>
      <c r="J123" t="s">
        <v>148</v>
      </c>
      <c r="K123" t="s">
        <v>149</v>
      </c>
    </row>
    <row r="124" spans="1:11" x14ac:dyDescent="0.6">
      <c r="A124" s="13" t="s">
        <v>716</v>
      </c>
      <c r="B124" t="s">
        <v>245</v>
      </c>
      <c r="C124" t="s">
        <v>209</v>
      </c>
      <c r="E124" t="s">
        <v>120</v>
      </c>
      <c r="I124" t="s">
        <v>533</v>
      </c>
      <c r="J124" t="s">
        <v>148</v>
      </c>
      <c r="K124" t="s">
        <v>149</v>
      </c>
    </row>
    <row r="125" spans="1:11" x14ac:dyDescent="0.6">
      <c r="A125" s="13" t="s">
        <v>717</v>
      </c>
      <c r="B125" t="s">
        <v>245</v>
      </c>
      <c r="C125" t="s">
        <v>209</v>
      </c>
      <c r="E125" t="s">
        <v>120</v>
      </c>
      <c r="I125" t="s">
        <v>533</v>
      </c>
      <c r="J125" t="s">
        <v>148</v>
      </c>
      <c r="K125" t="s">
        <v>149</v>
      </c>
    </row>
    <row r="126" spans="1:11" x14ac:dyDescent="0.6">
      <c r="A126" s="13" t="s">
        <v>463</v>
      </c>
      <c r="B126" t="s">
        <v>245</v>
      </c>
      <c r="C126" t="s">
        <v>209</v>
      </c>
      <c r="E126" t="s">
        <v>120</v>
      </c>
      <c r="I126" t="s">
        <v>533</v>
      </c>
      <c r="J126" t="s">
        <v>148</v>
      </c>
      <c r="K126" t="s">
        <v>149</v>
      </c>
    </row>
    <row r="127" spans="1:11" x14ac:dyDescent="0.6">
      <c r="A127" s="13" t="s">
        <v>718</v>
      </c>
      <c r="B127" t="s">
        <v>245</v>
      </c>
      <c r="C127" t="s">
        <v>209</v>
      </c>
      <c r="E127" t="s">
        <v>120</v>
      </c>
      <c r="I127" t="s">
        <v>533</v>
      </c>
      <c r="J127" t="s">
        <v>148</v>
      </c>
      <c r="K127" t="s">
        <v>149</v>
      </c>
    </row>
    <row r="128" spans="1:11" x14ac:dyDescent="0.6">
      <c r="A128" s="13" t="s">
        <v>719</v>
      </c>
      <c r="B128" t="s">
        <v>245</v>
      </c>
      <c r="C128" t="s">
        <v>209</v>
      </c>
      <c r="E128" t="s">
        <v>120</v>
      </c>
      <c r="I128" t="s">
        <v>533</v>
      </c>
      <c r="J128" t="s">
        <v>148</v>
      </c>
      <c r="K128" t="s">
        <v>149</v>
      </c>
    </row>
    <row r="129" spans="1:11" x14ac:dyDescent="0.6">
      <c r="A129" s="13" t="s">
        <v>457</v>
      </c>
      <c r="B129" t="s">
        <v>245</v>
      </c>
      <c r="C129" t="s">
        <v>209</v>
      </c>
      <c r="E129" t="s">
        <v>120</v>
      </c>
      <c r="I129" t="s">
        <v>533</v>
      </c>
      <c r="J129" t="s">
        <v>148</v>
      </c>
      <c r="K129" t="s">
        <v>149</v>
      </c>
    </row>
    <row r="130" spans="1:11" x14ac:dyDescent="0.6">
      <c r="A130" s="13" t="s">
        <v>720</v>
      </c>
      <c r="B130" t="s">
        <v>245</v>
      </c>
      <c r="C130" t="s">
        <v>209</v>
      </c>
      <c r="E130" t="s">
        <v>120</v>
      </c>
      <c r="I130" t="s">
        <v>533</v>
      </c>
      <c r="J130" t="s">
        <v>148</v>
      </c>
      <c r="K130" t="s">
        <v>149</v>
      </c>
    </row>
    <row r="131" spans="1:11" x14ac:dyDescent="0.6">
      <c r="A131" s="13" t="s">
        <v>721</v>
      </c>
      <c r="B131" t="s">
        <v>245</v>
      </c>
      <c r="C131" t="s">
        <v>209</v>
      </c>
      <c r="E131" t="s">
        <v>120</v>
      </c>
      <c r="I131" t="s">
        <v>533</v>
      </c>
      <c r="J131" t="s">
        <v>148</v>
      </c>
      <c r="K131" t="s">
        <v>149</v>
      </c>
    </row>
    <row r="132" spans="1:11" x14ac:dyDescent="0.6">
      <c r="A132" s="13" t="s">
        <v>722</v>
      </c>
      <c r="B132" t="s">
        <v>245</v>
      </c>
      <c r="C132" t="s">
        <v>209</v>
      </c>
      <c r="E132" t="s">
        <v>120</v>
      </c>
      <c r="I132" t="s">
        <v>533</v>
      </c>
      <c r="J132" t="s">
        <v>148</v>
      </c>
      <c r="K132" t="s">
        <v>149</v>
      </c>
    </row>
    <row r="133" spans="1:11" x14ac:dyDescent="0.6">
      <c r="A133" s="13" t="s">
        <v>723</v>
      </c>
      <c r="B133" t="s">
        <v>245</v>
      </c>
      <c r="C133" t="s">
        <v>209</v>
      </c>
      <c r="E133" t="s">
        <v>120</v>
      </c>
      <c r="I133" t="s">
        <v>533</v>
      </c>
      <c r="J133" t="s">
        <v>148</v>
      </c>
      <c r="K133" t="s">
        <v>149</v>
      </c>
    </row>
    <row r="134" spans="1:11" x14ac:dyDescent="0.6">
      <c r="A134" s="13" t="s">
        <v>461</v>
      </c>
      <c r="B134" t="s">
        <v>245</v>
      </c>
      <c r="C134" t="s">
        <v>209</v>
      </c>
      <c r="E134" t="s">
        <v>120</v>
      </c>
      <c r="I134" t="s">
        <v>533</v>
      </c>
      <c r="J134" t="s">
        <v>148</v>
      </c>
      <c r="K134" t="s">
        <v>149</v>
      </c>
    </row>
    <row r="135" spans="1:11" x14ac:dyDescent="0.6">
      <c r="A135" s="13" t="s">
        <v>724</v>
      </c>
      <c r="B135" t="s">
        <v>245</v>
      </c>
      <c r="C135" t="s">
        <v>209</v>
      </c>
      <c r="E135" t="s">
        <v>120</v>
      </c>
      <c r="I135" t="s">
        <v>533</v>
      </c>
      <c r="J135" t="s">
        <v>148</v>
      </c>
      <c r="K135" t="s">
        <v>149</v>
      </c>
    </row>
    <row r="136" spans="1:11" x14ac:dyDescent="0.6">
      <c r="A136" s="13" t="s">
        <v>725</v>
      </c>
      <c r="B136" t="s">
        <v>245</v>
      </c>
      <c r="C136" t="s">
        <v>209</v>
      </c>
      <c r="E136" t="s">
        <v>120</v>
      </c>
      <c r="I136" t="s">
        <v>533</v>
      </c>
      <c r="J136" t="s">
        <v>148</v>
      </c>
      <c r="K136" t="s">
        <v>149</v>
      </c>
    </row>
    <row r="137" spans="1:11" x14ac:dyDescent="0.6">
      <c r="A137" s="13" t="s">
        <v>454</v>
      </c>
      <c r="B137" t="s">
        <v>245</v>
      </c>
      <c r="C137" t="s">
        <v>209</v>
      </c>
      <c r="E137" t="s">
        <v>120</v>
      </c>
      <c r="I137" t="s">
        <v>533</v>
      </c>
      <c r="J137" t="s">
        <v>148</v>
      </c>
      <c r="K137" t="s">
        <v>149</v>
      </c>
    </row>
    <row r="138" spans="1:11" x14ac:dyDescent="0.6">
      <c r="A138" s="13" t="s">
        <v>726</v>
      </c>
      <c r="B138" t="s">
        <v>245</v>
      </c>
      <c r="C138" t="s">
        <v>209</v>
      </c>
      <c r="E138" t="s">
        <v>120</v>
      </c>
      <c r="I138" t="s">
        <v>533</v>
      </c>
      <c r="J138" t="s">
        <v>148</v>
      </c>
      <c r="K138" t="s">
        <v>149</v>
      </c>
    </row>
    <row r="139" spans="1:11" x14ac:dyDescent="0.6">
      <c r="A139" s="13" t="s">
        <v>727</v>
      </c>
      <c r="B139" t="s">
        <v>245</v>
      </c>
      <c r="C139" t="s">
        <v>209</v>
      </c>
      <c r="E139" t="s">
        <v>120</v>
      </c>
      <c r="I139" t="s">
        <v>533</v>
      </c>
      <c r="J139" t="s">
        <v>148</v>
      </c>
      <c r="K139" t="s">
        <v>149</v>
      </c>
    </row>
    <row r="140" spans="1:11" x14ac:dyDescent="0.6">
      <c r="A140" s="13" t="s">
        <v>459</v>
      </c>
      <c r="B140" t="s">
        <v>245</v>
      </c>
      <c r="C140" t="s">
        <v>209</v>
      </c>
      <c r="E140" t="s">
        <v>120</v>
      </c>
      <c r="I140" t="s">
        <v>533</v>
      </c>
      <c r="J140" t="s">
        <v>148</v>
      </c>
      <c r="K140" t="s">
        <v>149</v>
      </c>
    </row>
    <row r="141" spans="1:11" x14ac:dyDescent="0.6">
      <c r="A141" s="13" t="s">
        <v>728</v>
      </c>
      <c r="B141" t="s">
        <v>245</v>
      </c>
      <c r="C141" t="s">
        <v>209</v>
      </c>
      <c r="E141" t="s">
        <v>120</v>
      </c>
      <c r="I141" t="s">
        <v>533</v>
      </c>
      <c r="J141" t="s">
        <v>148</v>
      </c>
      <c r="K141" t="s">
        <v>149</v>
      </c>
    </row>
    <row r="142" spans="1:11" x14ac:dyDescent="0.6">
      <c r="A142" s="13" t="s">
        <v>729</v>
      </c>
      <c r="B142" t="s">
        <v>245</v>
      </c>
      <c r="C142" t="s">
        <v>209</v>
      </c>
      <c r="E142" t="s">
        <v>120</v>
      </c>
      <c r="I142" t="s">
        <v>533</v>
      </c>
      <c r="J142" t="s">
        <v>148</v>
      </c>
      <c r="K142" t="s">
        <v>149</v>
      </c>
    </row>
    <row r="143" spans="1:11" x14ac:dyDescent="0.6">
      <c r="A143" s="13" t="s">
        <v>730</v>
      </c>
      <c r="B143" t="s">
        <v>245</v>
      </c>
      <c r="C143" t="s">
        <v>209</v>
      </c>
      <c r="E143" t="s">
        <v>120</v>
      </c>
      <c r="I143" t="s">
        <v>533</v>
      </c>
      <c r="J143" t="s">
        <v>148</v>
      </c>
      <c r="K143" t="s">
        <v>149</v>
      </c>
    </row>
    <row r="144" spans="1:11" x14ac:dyDescent="0.6">
      <c r="A144" s="13" t="s">
        <v>731</v>
      </c>
      <c r="B144" t="s">
        <v>245</v>
      </c>
      <c r="C144" t="s">
        <v>209</v>
      </c>
      <c r="E144" t="s">
        <v>120</v>
      </c>
      <c r="I144" t="s">
        <v>533</v>
      </c>
      <c r="J144" t="s">
        <v>148</v>
      </c>
      <c r="K144" t="s">
        <v>149</v>
      </c>
    </row>
    <row r="145" spans="1:11" x14ac:dyDescent="0.6">
      <c r="A145" s="13" t="s">
        <v>732</v>
      </c>
      <c r="B145" t="s">
        <v>245</v>
      </c>
      <c r="C145" t="s">
        <v>209</v>
      </c>
      <c r="E145" t="s">
        <v>120</v>
      </c>
      <c r="I145" t="s">
        <v>533</v>
      </c>
      <c r="J145" t="s">
        <v>148</v>
      </c>
      <c r="K145" t="s">
        <v>149</v>
      </c>
    </row>
    <row r="146" spans="1:11" x14ac:dyDescent="0.6">
      <c r="A146" s="13" t="s">
        <v>733</v>
      </c>
      <c r="B146" t="s">
        <v>245</v>
      </c>
      <c r="C146" t="s">
        <v>209</v>
      </c>
      <c r="E146" t="s">
        <v>120</v>
      </c>
      <c r="I146" t="s">
        <v>533</v>
      </c>
      <c r="J146" t="s">
        <v>148</v>
      </c>
      <c r="K146" t="s">
        <v>149</v>
      </c>
    </row>
    <row r="147" spans="1:11" x14ac:dyDescent="0.6">
      <c r="A147" s="13" t="s">
        <v>734</v>
      </c>
      <c r="B147" t="s">
        <v>245</v>
      </c>
      <c r="C147" t="s">
        <v>209</v>
      </c>
      <c r="E147" t="s">
        <v>120</v>
      </c>
      <c r="I147" t="s">
        <v>533</v>
      </c>
      <c r="J147" t="s">
        <v>148</v>
      </c>
      <c r="K147" t="s">
        <v>149</v>
      </c>
    </row>
    <row r="148" spans="1:11" x14ac:dyDescent="0.6">
      <c r="A148" s="13" t="s">
        <v>735</v>
      </c>
      <c r="B148" t="s">
        <v>245</v>
      </c>
      <c r="C148" t="s">
        <v>209</v>
      </c>
      <c r="E148" t="s">
        <v>120</v>
      </c>
      <c r="I148" t="s">
        <v>533</v>
      </c>
      <c r="J148" t="s">
        <v>148</v>
      </c>
      <c r="K148" t="s">
        <v>149</v>
      </c>
    </row>
    <row r="149" spans="1:11" x14ac:dyDescent="0.6">
      <c r="A149" s="13" t="s">
        <v>736</v>
      </c>
      <c r="B149" t="s">
        <v>245</v>
      </c>
      <c r="C149" t="s">
        <v>209</v>
      </c>
      <c r="E149" t="s">
        <v>120</v>
      </c>
      <c r="I149" t="s">
        <v>533</v>
      </c>
      <c r="J149" t="s">
        <v>148</v>
      </c>
      <c r="K149" t="s">
        <v>149</v>
      </c>
    </row>
    <row r="150" spans="1:11" x14ac:dyDescent="0.6">
      <c r="A150" s="13" t="s">
        <v>737</v>
      </c>
      <c r="B150" t="s">
        <v>245</v>
      </c>
      <c r="C150" t="s">
        <v>209</v>
      </c>
      <c r="E150" t="s">
        <v>120</v>
      </c>
      <c r="I150" t="s">
        <v>533</v>
      </c>
      <c r="J150" t="s">
        <v>148</v>
      </c>
      <c r="K150" t="s">
        <v>149</v>
      </c>
    </row>
    <row r="151" spans="1:11" x14ac:dyDescent="0.6">
      <c r="A151" s="13" t="s">
        <v>455</v>
      </c>
      <c r="B151" t="s">
        <v>245</v>
      </c>
      <c r="C151" t="s">
        <v>209</v>
      </c>
      <c r="E151" t="s">
        <v>120</v>
      </c>
      <c r="I151" t="s">
        <v>533</v>
      </c>
      <c r="J151" t="s">
        <v>148</v>
      </c>
      <c r="K151" t="s">
        <v>149</v>
      </c>
    </row>
    <row r="152" spans="1:11" x14ac:dyDescent="0.6">
      <c r="A152" s="13" t="s">
        <v>738</v>
      </c>
      <c r="B152" t="s">
        <v>245</v>
      </c>
      <c r="C152" t="s">
        <v>209</v>
      </c>
      <c r="E152" t="s">
        <v>120</v>
      </c>
      <c r="I152" t="s">
        <v>533</v>
      </c>
      <c r="J152" t="s">
        <v>148</v>
      </c>
      <c r="K152" t="s">
        <v>149</v>
      </c>
    </row>
    <row r="153" spans="1:11" x14ac:dyDescent="0.6">
      <c r="A153" s="13" t="s">
        <v>739</v>
      </c>
      <c r="B153" t="s">
        <v>245</v>
      </c>
      <c r="C153" t="s">
        <v>209</v>
      </c>
      <c r="E153" t="s">
        <v>120</v>
      </c>
      <c r="I153" t="s">
        <v>533</v>
      </c>
      <c r="J153" t="s">
        <v>148</v>
      </c>
      <c r="K153" t="s">
        <v>149</v>
      </c>
    </row>
    <row r="154" spans="1:11" x14ac:dyDescent="0.6">
      <c r="A154" s="13" t="s">
        <v>740</v>
      </c>
      <c r="B154" t="s">
        <v>245</v>
      </c>
      <c r="C154" t="s">
        <v>209</v>
      </c>
      <c r="E154" t="s">
        <v>120</v>
      </c>
      <c r="I154" t="s">
        <v>533</v>
      </c>
      <c r="J154" t="s">
        <v>148</v>
      </c>
      <c r="K154" t="s">
        <v>149</v>
      </c>
    </row>
    <row r="155" spans="1:11" x14ac:dyDescent="0.6">
      <c r="A155" s="13" t="s">
        <v>741</v>
      </c>
      <c r="B155" t="s">
        <v>245</v>
      </c>
      <c r="C155" t="s">
        <v>209</v>
      </c>
      <c r="E155" t="s">
        <v>120</v>
      </c>
      <c r="I155" t="s">
        <v>533</v>
      </c>
      <c r="J155" t="s">
        <v>148</v>
      </c>
      <c r="K155" t="s">
        <v>149</v>
      </c>
    </row>
    <row r="156" spans="1:11" x14ac:dyDescent="0.6">
      <c r="A156" s="13" t="s">
        <v>742</v>
      </c>
      <c r="B156" t="s">
        <v>245</v>
      </c>
      <c r="C156" t="s">
        <v>209</v>
      </c>
      <c r="E156" t="s">
        <v>120</v>
      </c>
      <c r="I156" t="s">
        <v>533</v>
      </c>
      <c r="J156" t="s">
        <v>148</v>
      </c>
      <c r="K156" t="s">
        <v>149</v>
      </c>
    </row>
    <row r="157" spans="1:11" x14ac:dyDescent="0.6">
      <c r="A157" s="13" t="s">
        <v>743</v>
      </c>
      <c r="B157" t="s">
        <v>245</v>
      </c>
      <c r="C157" t="s">
        <v>209</v>
      </c>
      <c r="E157" t="s">
        <v>120</v>
      </c>
      <c r="I157" t="s">
        <v>533</v>
      </c>
      <c r="J157" t="s">
        <v>148</v>
      </c>
      <c r="K157" t="s">
        <v>149</v>
      </c>
    </row>
    <row r="158" spans="1:11" x14ac:dyDescent="0.6">
      <c r="A158" s="13" t="s">
        <v>744</v>
      </c>
      <c r="B158" t="s">
        <v>245</v>
      </c>
      <c r="C158" t="s">
        <v>209</v>
      </c>
      <c r="E158" t="s">
        <v>120</v>
      </c>
      <c r="I158" t="s">
        <v>533</v>
      </c>
      <c r="J158" t="s">
        <v>148</v>
      </c>
      <c r="K158" t="s">
        <v>149</v>
      </c>
    </row>
    <row r="159" spans="1:11" x14ac:dyDescent="0.6">
      <c r="A159" s="13" t="s">
        <v>745</v>
      </c>
      <c r="B159" t="s">
        <v>245</v>
      </c>
      <c r="C159" t="s">
        <v>209</v>
      </c>
      <c r="E159" t="s">
        <v>120</v>
      </c>
      <c r="I159" t="s">
        <v>533</v>
      </c>
      <c r="J159" t="s">
        <v>148</v>
      </c>
      <c r="K159" t="s">
        <v>149</v>
      </c>
    </row>
    <row r="160" spans="1:11" x14ac:dyDescent="0.6">
      <c r="A160" s="13" t="s">
        <v>264</v>
      </c>
      <c r="B160" t="s">
        <v>245</v>
      </c>
      <c r="C160" t="s">
        <v>209</v>
      </c>
      <c r="D160" t="s">
        <v>265</v>
      </c>
      <c r="E160" t="s">
        <v>120</v>
      </c>
      <c r="I160" t="s">
        <v>533</v>
      </c>
      <c r="J160" t="s">
        <v>148</v>
      </c>
      <c r="K160" t="s">
        <v>149</v>
      </c>
    </row>
    <row r="161" spans="1:11" x14ac:dyDescent="0.6">
      <c r="A161" s="13" t="s">
        <v>746</v>
      </c>
      <c r="B161" t="s">
        <v>245</v>
      </c>
      <c r="C161" t="s">
        <v>209</v>
      </c>
      <c r="D161" t="s">
        <v>747</v>
      </c>
      <c r="E161" t="s">
        <v>120</v>
      </c>
      <c r="I161" t="s">
        <v>533</v>
      </c>
      <c r="J161" t="s">
        <v>148</v>
      </c>
      <c r="K161" t="s">
        <v>149</v>
      </c>
    </row>
    <row r="162" spans="1:11" x14ac:dyDescent="0.6">
      <c r="A162" s="13" t="s">
        <v>472</v>
      </c>
      <c r="B162" t="s">
        <v>245</v>
      </c>
      <c r="C162" t="s">
        <v>209</v>
      </c>
      <c r="D162" t="s">
        <v>473</v>
      </c>
      <c r="E162" t="s">
        <v>120</v>
      </c>
      <c r="I162" t="s">
        <v>533</v>
      </c>
      <c r="J162" t="s">
        <v>148</v>
      </c>
      <c r="K162" t="s">
        <v>149</v>
      </c>
    </row>
    <row r="163" spans="1:11" x14ac:dyDescent="0.6">
      <c r="A163" s="13" t="s">
        <v>748</v>
      </c>
      <c r="B163" t="s">
        <v>245</v>
      </c>
      <c r="C163" t="s">
        <v>209</v>
      </c>
      <c r="D163" t="s">
        <v>749</v>
      </c>
      <c r="E163" t="s">
        <v>120</v>
      </c>
      <c r="I163" t="s">
        <v>533</v>
      </c>
      <c r="J163" t="s">
        <v>148</v>
      </c>
      <c r="K163" t="s">
        <v>149</v>
      </c>
    </row>
    <row r="164" spans="1:11" x14ac:dyDescent="0.6">
      <c r="A164" s="13" t="s">
        <v>750</v>
      </c>
      <c r="B164" t="s">
        <v>245</v>
      </c>
      <c r="C164" t="s">
        <v>209</v>
      </c>
      <c r="D164" t="s">
        <v>751</v>
      </c>
      <c r="E164" t="s">
        <v>120</v>
      </c>
      <c r="I164" t="s">
        <v>533</v>
      </c>
      <c r="J164" t="s">
        <v>148</v>
      </c>
      <c r="K164" t="s">
        <v>149</v>
      </c>
    </row>
    <row r="165" spans="1:11" x14ac:dyDescent="0.6">
      <c r="A165" s="13" t="s">
        <v>752</v>
      </c>
      <c r="B165" t="s">
        <v>245</v>
      </c>
      <c r="C165" t="s">
        <v>209</v>
      </c>
      <c r="D165" t="s">
        <v>753</v>
      </c>
      <c r="E165" t="s">
        <v>120</v>
      </c>
      <c r="I165" t="s">
        <v>533</v>
      </c>
      <c r="J165" t="s">
        <v>148</v>
      </c>
      <c r="K165" t="s">
        <v>149</v>
      </c>
    </row>
    <row r="166" spans="1:11" x14ac:dyDescent="0.6">
      <c r="A166" s="13" t="s">
        <v>754</v>
      </c>
      <c r="B166" t="s">
        <v>245</v>
      </c>
      <c r="C166" t="s">
        <v>209</v>
      </c>
      <c r="D166" t="s">
        <v>607</v>
      </c>
      <c r="E166" t="s">
        <v>120</v>
      </c>
      <c r="I166" t="s">
        <v>533</v>
      </c>
      <c r="J166" t="s">
        <v>148</v>
      </c>
      <c r="K166" t="s">
        <v>149</v>
      </c>
    </row>
    <row r="167" spans="1:11" x14ac:dyDescent="0.6">
      <c r="A167" s="13" t="s">
        <v>755</v>
      </c>
      <c r="B167" t="s">
        <v>245</v>
      </c>
      <c r="C167" t="s">
        <v>209</v>
      </c>
      <c r="D167" t="s">
        <v>756</v>
      </c>
      <c r="E167" t="s">
        <v>120</v>
      </c>
      <c r="I167" t="s">
        <v>533</v>
      </c>
      <c r="J167" t="s">
        <v>148</v>
      </c>
      <c r="K167" t="s">
        <v>149</v>
      </c>
    </row>
    <row r="168" spans="1:11" x14ac:dyDescent="0.6">
      <c r="A168" s="13" t="s">
        <v>757</v>
      </c>
      <c r="B168" t="s">
        <v>245</v>
      </c>
      <c r="C168" t="s">
        <v>209</v>
      </c>
      <c r="D168" t="s">
        <v>758</v>
      </c>
      <c r="E168" t="s">
        <v>120</v>
      </c>
      <c r="I168" t="s">
        <v>533</v>
      </c>
      <c r="J168" t="s">
        <v>148</v>
      </c>
      <c r="K168" t="s">
        <v>149</v>
      </c>
    </row>
    <row r="169" spans="1:11" x14ac:dyDescent="0.6">
      <c r="A169" s="13" t="s">
        <v>474</v>
      </c>
      <c r="B169" t="s">
        <v>245</v>
      </c>
      <c r="C169" t="s">
        <v>209</v>
      </c>
      <c r="D169" t="s">
        <v>337</v>
      </c>
      <c r="E169" t="s">
        <v>120</v>
      </c>
      <c r="I169" t="s">
        <v>533</v>
      </c>
      <c r="J169" t="s">
        <v>148</v>
      </c>
      <c r="K169" t="s">
        <v>149</v>
      </c>
    </row>
    <row r="170" spans="1:11" x14ac:dyDescent="0.6">
      <c r="A170" s="13" t="s">
        <v>759</v>
      </c>
      <c r="B170" t="s">
        <v>245</v>
      </c>
      <c r="C170" t="s">
        <v>209</v>
      </c>
      <c r="D170" t="s">
        <v>760</v>
      </c>
      <c r="E170" t="s">
        <v>120</v>
      </c>
      <c r="I170" t="s">
        <v>533</v>
      </c>
      <c r="J170" t="s">
        <v>148</v>
      </c>
      <c r="K170" t="s">
        <v>149</v>
      </c>
    </row>
    <row r="171" spans="1:11" x14ac:dyDescent="0.6">
      <c r="A171" s="13" t="s">
        <v>761</v>
      </c>
      <c r="B171" t="s">
        <v>245</v>
      </c>
      <c r="C171" t="s">
        <v>209</v>
      </c>
      <c r="D171" t="s">
        <v>762</v>
      </c>
      <c r="E171" t="s">
        <v>120</v>
      </c>
      <c r="I171" t="s">
        <v>533</v>
      </c>
      <c r="J171" t="s">
        <v>148</v>
      </c>
      <c r="K171" t="s">
        <v>149</v>
      </c>
    </row>
    <row r="172" spans="1:11" x14ac:dyDescent="0.6">
      <c r="A172" s="13" t="s">
        <v>763</v>
      </c>
      <c r="B172" t="s">
        <v>245</v>
      </c>
      <c r="C172" t="s">
        <v>209</v>
      </c>
      <c r="D172" t="s">
        <v>365</v>
      </c>
      <c r="E172" t="s">
        <v>120</v>
      </c>
      <c r="I172" t="s">
        <v>533</v>
      </c>
      <c r="J172" t="s">
        <v>148</v>
      </c>
      <c r="K172" t="s">
        <v>149</v>
      </c>
    </row>
    <row r="173" spans="1:11" x14ac:dyDescent="0.6">
      <c r="A173" s="13" t="s">
        <v>464</v>
      </c>
      <c r="B173" t="s">
        <v>245</v>
      </c>
      <c r="C173" t="s">
        <v>209</v>
      </c>
      <c r="D173" t="s">
        <v>465</v>
      </c>
      <c r="E173" t="s">
        <v>120</v>
      </c>
      <c r="I173" t="s">
        <v>533</v>
      </c>
      <c r="J173" t="s">
        <v>148</v>
      </c>
      <c r="K173" t="s">
        <v>149</v>
      </c>
    </row>
    <row r="174" spans="1:11" x14ac:dyDescent="0.6">
      <c r="A174" s="13" t="s">
        <v>466</v>
      </c>
      <c r="B174" t="s">
        <v>245</v>
      </c>
      <c r="C174" t="s">
        <v>209</v>
      </c>
      <c r="D174" t="s">
        <v>467</v>
      </c>
      <c r="E174" t="s">
        <v>120</v>
      </c>
      <c r="I174" t="s">
        <v>533</v>
      </c>
      <c r="J174" t="s">
        <v>148</v>
      </c>
      <c r="K174" t="s">
        <v>149</v>
      </c>
    </row>
    <row r="175" spans="1:11" x14ac:dyDescent="0.6">
      <c r="A175" s="13" t="s">
        <v>764</v>
      </c>
      <c r="B175" t="s">
        <v>245</v>
      </c>
      <c r="C175" t="s">
        <v>209</v>
      </c>
      <c r="D175" t="s">
        <v>559</v>
      </c>
      <c r="E175" t="s">
        <v>120</v>
      </c>
      <c r="I175" t="s">
        <v>533</v>
      </c>
      <c r="J175" t="s">
        <v>148</v>
      </c>
      <c r="K175" t="s">
        <v>149</v>
      </c>
    </row>
    <row r="176" spans="1:11" x14ac:dyDescent="0.6">
      <c r="A176" s="13" t="s">
        <v>765</v>
      </c>
      <c r="B176" t="s">
        <v>245</v>
      </c>
      <c r="C176" t="s">
        <v>209</v>
      </c>
      <c r="D176" t="s">
        <v>766</v>
      </c>
      <c r="E176" t="s">
        <v>120</v>
      </c>
      <c r="I176" t="s">
        <v>533</v>
      </c>
      <c r="J176" t="s">
        <v>148</v>
      </c>
      <c r="K176" t="s">
        <v>149</v>
      </c>
    </row>
    <row r="177" spans="1:11" x14ac:dyDescent="0.6">
      <c r="A177" s="13" t="s">
        <v>767</v>
      </c>
      <c r="B177" t="s">
        <v>245</v>
      </c>
      <c r="C177" t="s">
        <v>209</v>
      </c>
      <c r="D177" t="s">
        <v>768</v>
      </c>
      <c r="E177" t="s">
        <v>120</v>
      </c>
      <c r="I177" t="s">
        <v>533</v>
      </c>
      <c r="J177" t="s">
        <v>148</v>
      </c>
      <c r="K177" t="s">
        <v>149</v>
      </c>
    </row>
    <row r="178" spans="1:11" x14ac:dyDescent="0.6">
      <c r="A178" s="13" t="s">
        <v>769</v>
      </c>
      <c r="B178" t="s">
        <v>245</v>
      </c>
      <c r="C178" t="s">
        <v>209</v>
      </c>
      <c r="D178" t="s">
        <v>770</v>
      </c>
      <c r="E178" t="s">
        <v>120</v>
      </c>
      <c r="I178" t="s">
        <v>533</v>
      </c>
      <c r="J178" t="s">
        <v>148</v>
      </c>
      <c r="K178" t="s">
        <v>149</v>
      </c>
    </row>
    <row r="179" spans="1:11" x14ac:dyDescent="0.6">
      <c r="A179" s="13" t="s">
        <v>771</v>
      </c>
      <c r="B179" t="s">
        <v>245</v>
      </c>
      <c r="C179" t="s">
        <v>209</v>
      </c>
      <c r="D179" t="s">
        <v>772</v>
      </c>
      <c r="E179" t="s">
        <v>120</v>
      </c>
      <c r="I179" t="s">
        <v>533</v>
      </c>
      <c r="J179" t="s">
        <v>148</v>
      </c>
      <c r="K179" t="s">
        <v>149</v>
      </c>
    </row>
    <row r="180" spans="1:11" x14ac:dyDescent="0.6">
      <c r="A180" s="13" t="s">
        <v>773</v>
      </c>
      <c r="B180" t="s">
        <v>245</v>
      </c>
      <c r="C180" t="s">
        <v>209</v>
      </c>
      <c r="D180" t="s">
        <v>774</v>
      </c>
      <c r="E180" t="s">
        <v>120</v>
      </c>
      <c r="I180" t="s">
        <v>533</v>
      </c>
      <c r="J180" t="s">
        <v>148</v>
      </c>
      <c r="K180" t="s">
        <v>149</v>
      </c>
    </row>
    <row r="181" spans="1:11" x14ac:dyDescent="0.6">
      <c r="A181" s="13" t="s">
        <v>775</v>
      </c>
      <c r="B181" t="s">
        <v>245</v>
      </c>
      <c r="C181" t="s">
        <v>209</v>
      </c>
      <c r="D181" t="s">
        <v>776</v>
      </c>
      <c r="E181" t="s">
        <v>120</v>
      </c>
      <c r="I181" t="s">
        <v>533</v>
      </c>
      <c r="J181" t="s">
        <v>148</v>
      </c>
      <c r="K181" t="s">
        <v>149</v>
      </c>
    </row>
    <row r="182" spans="1:11" x14ac:dyDescent="0.6">
      <c r="A182" s="13" t="s">
        <v>777</v>
      </c>
      <c r="B182" t="s">
        <v>245</v>
      </c>
      <c r="C182" t="s">
        <v>209</v>
      </c>
      <c r="D182" t="s">
        <v>778</v>
      </c>
      <c r="E182" t="s">
        <v>120</v>
      </c>
      <c r="I182" t="s">
        <v>533</v>
      </c>
      <c r="J182" t="s">
        <v>148</v>
      </c>
      <c r="K182" t="s">
        <v>149</v>
      </c>
    </row>
    <row r="183" spans="1:11" x14ac:dyDescent="0.6">
      <c r="A183" s="13" t="s">
        <v>779</v>
      </c>
      <c r="B183" t="s">
        <v>245</v>
      </c>
      <c r="C183" t="s">
        <v>209</v>
      </c>
      <c r="D183" t="s">
        <v>780</v>
      </c>
      <c r="E183" t="s">
        <v>120</v>
      </c>
      <c r="I183" t="s">
        <v>533</v>
      </c>
      <c r="J183" t="s">
        <v>148</v>
      </c>
      <c r="K183" t="s">
        <v>149</v>
      </c>
    </row>
    <row r="184" spans="1:11" x14ac:dyDescent="0.6">
      <c r="A184" s="13" t="s">
        <v>476</v>
      </c>
      <c r="B184" t="s">
        <v>245</v>
      </c>
      <c r="C184" t="s">
        <v>209</v>
      </c>
      <c r="D184" t="s">
        <v>477</v>
      </c>
      <c r="E184" t="s">
        <v>120</v>
      </c>
      <c r="I184" t="s">
        <v>533</v>
      </c>
      <c r="J184" t="s">
        <v>148</v>
      </c>
      <c r="K184" t="s">
        <v>149</v>
      </c>
    </row>
    <row r="185" spans="1:11" x14ac:dyDescent="0.6">
      <c r="A185" s="13" t="s">
        <v>781</v>
      </c>
      <c r="B185" t="s">
        <v>245</v>
      </c>
      <c r="C185" t="s">
        <v>209</v>
      </c>
      <c r="D185" t="s">
        <v>782</v>
      </c>
      <c r="E185" t="s">
        <v>120</v>
      </c>
      <c r="I185" t="s">
        <v>533</v>
      </c>
      <c r="J185" t="s">
        <v>148</v>
      </c>
      <c r="K185" t="s">
        <v>149</v>
      </c>
    </row>
    <row r="186" spans="1:11" x14ac:dyDescent="0.6">
      <c r="A186" s="13" t="s">
        <v>783</v>
      </c>
      <c r="B186" t="s">
        <v>245</v>
      </c>
      <c r="C186" t="s">
        <v>209</v>
      </c>
      <c r="D186" t="s">
        <v>784</v>
      </c>
      <c r="E186" t="s">
        <v>120</v>
      </c>
      <c r="I186" t="s">
        <v>533</v>
      </c>
      <c r="J186" t="s">
        <v>148</v>
      </c>
      <c r="K186" t="s">
        <v>149</v>
      </c>
    </row>
    <row r="187" spans="1:11" x14ac:dyDescent="0.6">
      <c r="A187" s="13" t="s">
        <v>785</v>
      </c>
      <c r="B187" t="s">
        <v>245</v>
      </c>
      <c r="C187" t="s">
        <v>209</v>
      </c>
      <c r="D187" t="s">
        <v>786</v>
      </c>
      <c r="E187" t="s">
        <v>120</v>
      </c>
      <c r="I187" t="s">
        <v>533</v>
      </c>
      <c r="J187" t="s">
        <v>148</v>
      </c>
      <c r="K187" t="s">
        <v>149</v>
      </c>
    </row>
    <row r="188" spans="1:11" x14ac:dyDescent="0.6">
      <c r="A188" s="13" t="s">
        <v>254</v>
      </c>
      <c r="B188" t="s">
        <v>245</v>
      </c>
      <c r="C188" t="s">
        <v>209</v>
      </c>
      <c r="D188" t="s">
        <v>255</v>
      </c>
      <c r="E188" t="s">
        <v>120</v>
      </c>
      <c r="I188" t="s">
        <v>533</v>
      </c>
      <c r="J188" t="s">
        <v>148</v>
      </c>
      <c r="K188" t="s">
        <v>149</v>
      </c>
    </row>
    <row r="189" spans="1:11" x14ac:dyDescent="0.6">
      <c r="A189" s="13" t="s">
        <v>787</v>
      </c>
      <c r="B189" t="s">
        <v>245</v>
      </c>
      <c r="C189" t="s">
        <v>209</v>
      </c>
      <c r="D189" t="s">
        <v>788</v>
      </c>
      <c r="E189" t="s">
        <v>120</v>
      </c>
      <c r="I189" t="s">
        <v>533</v>
      </c>
      <c r="J189" t="s">
        <v>148</v>
      </c>
      <c r="K189" t="s">
        <v>149</v>
      </c>
    </row>
    <row r="190" spans="1:11" x14ac:dyDescent="0.6">
      <c r="A190" s="13" t="s">
        <v>789</v>
      </c>
      <c r="B190" t="s">
        <v>245</v>
      </c>
      <c r="C190" t="s">
        <v>209</v>
      </c>
      <c r="D190" t="s">
        <v>790</v>
      </c>
      <c r="E190" t="s">
        <v>120</v>
      </c>
      <c r="I190" t="s">
        <v>533</v>
      </c>
      <c r="J190" t="s">
        <v>148</v>
      </c>
      <c r="K190" t="s">
        <v>149</v>
      </c>
    </row>
    <row r="191" spans="1:11" x14ac:dyDescent="0.6">
      <c r="A191" s="13" t="s">
        <v>791</v>
      </c>
      <c r="B191" t="s">
        <v>245</v>
      </c>
      <c r="C191" t="s">
        <v>209</v>
      </c>
      <c r="D191" t="s">
        <v>792</v>
      </c>
      <c r="E191" t="s">
        <v>120</v>
      </c>
      <c r="I191" t="s">
        <v>533</v>
      </c>
      <c r="J191" t="s">
        <v>148</v>
      </c>
      <c r="K191" t="s">
        <v>149</v>
      </c>
    </row>
    <row r="192" spans="1:11" x14ac:dyDescent="0.6">
      <c r="A192" s="13" t="s">
        <v>793</v>
      </c>
      <c r="B192" t="s">
        <v>245</v>
      </c>
      <c r="C192" t="s">
        <v>209</v>
      </c>
      <c r="D192" t="s">
        <v>794</v>
      </c>
      <c r="E192" t="s">
        <v>120</v>
      </c>
      <c r="I192" t="s">
        <v>533</v>
      </c>
      <c r="J192" t="s">
        <v>148</v>
      </c>
      <c r="K192" t="s">
        <v>149</v>
      </c>
    </row>
    <row r="193" spans="1:11" x14ac:dyDescent="0.6">
      <c r="A193" s="13" t="s">
        <v>795</v>
      </c>
      <c r="B193" t="s">
        <v>245</v>
      </c>
      <c r="C193" t="s">
        <v>209</v>
      </c>
      <c r="D193" t="s">
        <v>796</v>
      </c>
      <c r="E193" t="s">
        <v>120</v>
      </c>
      <c r="I193" t="s">
        <v>533</v>
      </c>
      <c r="J193" t="s">
        <v>148</v>
      </c>
      <c r="K193" t="s">
        <v>149</v>
      </c>
    </row>
    <row r="194" spans="1:11" x14ac:dyDescent="0.6">
      <c r="A194" s="13" t="s">
        <v>797</v>
      </c>
      <c r="B194" t="s">
        <v>245</v>
      </c>
      <c r="C194" t="s">
        <v>209</v>
      </c>
      <c r="D194" t="s">
        <v>798</v>
      </c>
      <c r="E194" t="s">
        <v>120</v>
      </c>
      <c r="I194" t="s">
        <v>533</v>
      </c>
      <c r="J194" t="s">
        <v>148</v>
      </c>
      <c r="K194" t="s">
        <v>149</v>
      </c>
    </row>
    <row r="195" spans="1:11" x14ac:dyDescent="0.6">
      <c r="A195" s="13" t="s">
        <v>799</v>
      </c>
      <c r="B195" t="s">
        <v>245</v>
      </c>
      <c r="C195" t="s">
        <v>209</v>
      </c>
      <c r="D195" t="s">
        <v>800</v>
      </c>
      <c r="E195" t="s">
        <v>120</v>
      </c>
      <c r="I195" t="s">
        <v>533</v>
      </c>
      <c r="J195" t="s">
        <v>148</v>
      </c>
      <c r="K195" t="s">
        <v>149</v>
      </c>
    </row>
    <row r="196" spans="1:11" x14ac:dyDescent="0.6">
      <c r="A196" s="13" t="s">
        <v>801</v>
      </c>
      <c r="B196" t="s">
        <v>245</v>
      </c>
      <c r="C196" t="s">
        <v>209</v>
      </c>
      <c r="D196" t="s">
        <v>802</v>
      </c>
      <c r="E196" t="s">
        <v>120</v>
      </c>
      <c r="I196" t="s">
        <v>533</v>
      </c>
      <c r="J196" t="s">
        <v>148</v>
      </c>
      <c r="K196" t="s">
        <v>149</v>
      </c>
    </row>
    <row r="197" spans="1:11" x14ac:dyDescent="0.6">
      <c r="A197" s="13" t="s">
        <v>484</v>
      </c>
      <c r="B197" t="s">
        <v>245</v>
      </c>
      <c r="C197" t="s">
        <v>209</v>
      </c>
      <c r="D197" t="s">
        <v>485</v>
      </c>
      <c r="E197" t="s">
        <v>120</v>
      </c>
      <c r="I197" t="s">
        <v>533</v>
      </c>
      <c r="J197" t="s">
        <v>148</v>
      </c>
      <c r="K197" t="s">
        <v>149</v>
      </c>
    </row>
    <row r="198" spans="1:11" x14ac:dyDescent="0.6">
      <c r="A198" s="13" t="s">
        <v>803</v>
      </c>
      <c r="B198" t="s">
        <v>245</v>
      </c>
      <c r="C198" t="s">
        <v>209</v>
      </c>
      <c r="D198" t="s">
        <v>804</v>
      </c>
      <c r="E198" t="s">
        <v>120</v>
      </c>
      <c r="I198" t="s">
        <v>533</v>
      </c>
      <c r="J198" t="s">
        <v>148</v>
      </c>
      <c r="K198" t="s">
        <v>149</v>
      </c>
    </row>
    <row r="199" spans="1:11" x14ac:dyDescent="0.6">
      <c r="A199" s="13" t="s">
        <v>805</v>
      </c>
      <c r="B199" t="s">
        <v>245</v>
      </c>
      <c r="C199" t="s">
        <v>209</v>
      </c>
      <c r="D199" t="s">
        <v>806</v>
      </c>
      <c r="E199" t="s">
        <v>120</v>
      </c>
      <c r="I199" t="s">
        <v>533</v>
      </c>
      <c r="J199" t="s">
        <v>148</v>
      </c>
      <c r="K199" t="s">
        <v>149</v>
      </c>
    </row>
    <row r="200" spans="1:11" x14ac:dyDescent="0.6">
      <c r="A200" s="13" t="s">
        <v>807</v>
      </c>
      <c r="B200" t="s">
        <v>245</v>
      </c>
      <c r="C200" t="s">
        <v>209</v>
      </c>
      <c r="D200" t="s">
        <v>808</v>
      </c>
      <c r="E200" t="s">
        <v>120</v>
      </c>
      <c r="I200" t="s">
        <v>533</v>
      </c>
      <c r="J200" t="s">
        <v>148</v>
      </c>
      <c r="K200" t="s">
        <v>149</v>
      </c>
    </row>
    <row r="201" spans="1:11" x14ac:dyDescent="0.6">
      <c r="A201" s="13" t="s">
        <v>809</v>
      </c>
      <c r="B201" t="s">
        <v>245</v>
      </c>
      <c r="C201" t="s">
        <v>209</v>
      </c>
      <c r="D201" t="s">
        <v>810</v>
      </c>
      <c r="E201" t="s">
        <v>120</v>
      </c>
      <c r="I201" t="s">
        <v>533</v>
      </c>
      <c r="J201" t="s">
        <v>148</v>
      </c>
      <c r="K201" t="s">
        <v>149</v>
      </c>
    </row>
    <row r="202" spans="1:11" x14ac:dyDescent="0.6">
      <c r="A202" s="13" t="s">
        <v>811</v>
      </c>
      <c r="B202" t="s">
        <v>245</v>
      </c>
      <c r="C202" t="s">
        <v>209</v>
      </c>
      <c r="D202" t="s">
        <v>812</v>
      </c>
      <c r="E202" t="s">
        <v>120</v>
      </c>
      <c r="I202" t="s">
        <v>533</v>
      </c>
      <c r="J202" t="s">
        <v>148</v>
      </c>
      <c r="K202" t="s">
        <v>149</v>
      </c>
    </row>
    <row r="203" spans="1:11" x14ac:dyDescent="0.6">
      <c r="A203" s="13" t="s">
        <v>260</v>
      </c>
      <c r="B203" t="s">
        <v>245</v>
      </c>
      <c r="C203" t="s">
        <v>209</v>
      </c>
      <c r="D203" t="s">
        <v>261</v>
      </c>
      <c r="E203" t="s">
        <v>120</v>
      </c>
      <c r="I203" t="s">
        <v>533</v>
      </c>
      <c r="J203" t="s">
        <v>148</v>
      </c>
      <c r="K203" t="s">
        <v>149</v>
      </c>
    </row>
    <row r="204" spans="1:11" x14ac:dyDescent="0.6">
      <c r="A204" s="13" t="s">
        <v>813</v>
      </c>
      <c r="B204" t="s">
        <v>245</v>
      </c>
      <c r="C204" t="s">
        <v>209</v>
      </c>
      <c r="D204" t="s">
        <v>814</v>
      </c>
      <c r="E204" t="s">
        <v>120</v>
      </c>
      <c r="I204" t="s">
        <v>533</v>
      </c>
      <c r="J204" t="s">
        <v>148</v>
      </c>
      <c r="K204" t="s">
        <v>149</v>
      </c>
    </row>
    <row r="205" spans="1:11" x14ac:dyDescent="0.6">
      <c r="A205" s="13" t="s">
        <v>815</v>
      </c>
      <c r="B205" t="s">
        <v>245</v>
      </c>
      <c r="C205" t="s">
        <v>209</v>
      </c>
      <c r="D205" t="s">
        <v>816</v>
      </c>
      <c r="E205" t="s">
        <v>120</v>
      </c>
      <c r="I205" t="s">
        <v>533</v>
      </c>
      <c r="J205" t="s">
        <v>148</v>
      </c>
      <c r="K205" t="s">
        <v>149</v>
      </c>
    </row>
    <row r="206" spans="1:11" x14ac:dyDescent="0.6">
      <c r="A206" s="13" t="s">
        <v>817</v>
      </c>
      <c r="B206" t="s">
        <v>245</v>
      </c>
      <c r="C206" t="s">
        <v>209</v>
      </c>
      <c r="D206" t="s">
        <v>585</v>
      </c>
      <c r="E206" t="s">
        <v>120</v>
      </c>
      <c r="I206" t="s">
        <v>533</v>
      </c>
      <c r="J206" t="s">
        <v>148</v>
      </c>
      <c r="K206" t="s">
        <v>149</v>
      </c>
    </row>
    <row r="207" spans="1:11" x14ac:dyDescent="0.6">
      <c r="A207" s="13" t="s">
        <v>482</v>
      </c>
      <c r="B207" t="s">
        <v>245</v>
      </c>
      <c r="C207" t="s">
        <v>209</v>
      </c>
      <c r="D207" t="s">
        <v>483</v>
      </c>
      <c r="E207" t="s">
        <v>120</v>
      </c>
      <c r="I207" t="s">
        <v>533</v>
      </c>
      <c r="J207" t="s">
        <v>148</v>
      </c>
      <c r="K207" t="s">
        <v>149</v>
      </c>
    </row>
    <row r="208" spans="1:11" x14ac:dyDescent="0.6">
      <c r="A208" s="13" t="s">
        <v>257</v>
      </c>
      <c r="B208" t="s">
        <v>245</v>
      </c>
      <c r="C208" t="s">
        <v>209</v>
      </c>
      <c r="D208" t="s">
        <v>113</v>
      </c>
      <c r="E208" t="s">
        <v>120</v>
      </c>
      <c r="I208" t="s">
        <v>533</v>
      </c>
      <c r="J208" t="s">
        <v>148</v>
      </c>
      <c r="K208" t="s">
        <v>149</v>
      </c>
    </row>
    <row r="209" spans="1:11" x14ac:dyDescent="0.6">
      <c r="A209" s="13" t="s">
        <v>486</v>
      </c>
      <c r="B209" t="s">
        <v>245</v>
      </c>
      <c r="C209" t="s">
        <v>209</v>
      </c>
      <c r="D209" t="s">
        <v>487</v>
      </c>
      <c r="E209" t="s">
        <v>120</v>
      </c>
      <c r="I209" t="s">
        <v>533</v>
      </c>
      <c r="J209" t="s">
        <v>148</v>
      </c>
      <c r="K209" t="s">
        <v>149</v>
      </c>
    </row>
    <row r="210" spans="1:11" x14ac:dyDescent="0.6">
      <c r="A210" s="13" t="s">
        <v>818</v>
      </c>
      <c r="B210" t="s">
        <v>245</v>
      </c>
      <c r="C210" t="s">
        <v>209</v>
      </c>
      <c r="D210" t="s">
        <v>819</v>
      </c>
      <c r="E210" t="s">
        <v>120</v>
      </c>
      <c r="I210" t="s">
        <v>533</v>
      </c>
      <c r="J210" t="s">
        <v>148</v>
      </c>
      <c r="K210" t="s">
        <v>149</v>
      </c>
    </row>
    <row r="211" spans="1:11" x14ac:dyDescent="0.6">
      <c r="A211" s="13" t="s">
        <v>820</v>
      </c>
      <c r="B211" t="s">
        <v>245</v>
      </c>
      <c r="C211" t="s">
        <v>209</v>
      </c>
      <c r="D211" t="s">
        <v>821</v>
      </c>
      <c r="E211" t="s">
        <v>120</v>
      </c>
      <c r="I211" t="s">
        <v>533</v>
      </c>
      <c r="J211" t="s">
        <v>148</v>
      </c>
      <c r="K211" t="s">
        <v>149</v>
      </c>
    </row>
    <row r="212" spans="1:11" x14ac:dyDescent="0.6">
      <c r="A212" s="13" t="s">
        <v>822</v>
      </c>
      <c r="B212" t="s">
        <v>245</v>
      </c>
      <c r="C212" t="s">
        <v>209</v>
      </c>
      <c r="D212" t="s">
        <v>823</v>
      </c>
      <c r="E212" t="s">
        <v>120</v>
      </c>
      <c r="I212" t="s">
        <v>533</v>
      </c>
      <c r="J212" t="s">
        <v>148</v>
      </c>
      <c r="K212" t="s">
        <v>149</v>
      </c>
    </row>
    <row r="213" spans="1:11" x14ac:dyDescent="0.6">
      <c r="A213" s="13" t="s">
        <v>824</v>
      </c>
      <c r="B213" t="s">
        <v>245</v>
      </c>
      <c r="C213" t="s">
        <v>209</v>
      </c>
      <c r="D213" t="s">
        <v>825</v>
      </c>
      <c r="E213" t="s">
        <v>120</v>
      </c>
      <c r="I213" t="s">
        <v>533</v>
      </c>
      <c r="J213" t="s">
        <v>148</v>
      </c>
      <c r="K213" t="s">
        <v>149</v>
      </c>
    </row>
    <row r="214" spans="1:11" x14ac:dyDescent="0.6">
      <c r="A214" s="13" t="s">
        <v>262</v>
      </c>
      <c r="B214" t="s">
        <v>245</v>
      </c>
      <c r="C214" t="s">
        <v>209</v>
      </c>
      <c r="D214" t="s">
        <v>263</v>
      </c>
      <c r="E214" t="s">
        <v>120</v>
      </c>
      <c r="I214" t="s">
        <v>533</v>
      </c>
      <c r="J214" t="s">
        <v>148</v>
      </c>
      <c r="K214" t="s">
        <v>149</v>
      </c>
    </row>
    <row r="215" spans="1:11" x14ac:dyDescent="0.6">
      <c r="A215" s="13" t="s">
        <v>826</v>
      </c>
      <c r="B215" t="s">
        <v>245</v>
      </c>
      <c r="C215" t="s">
        <v>209</v>
      </c>
      <c r="D215" t="s">
        <v>827</v>
      </c>
      <c r="E215" t="s">
        <v>120</v>
      </c>
      <c r="I215" t="s">
        <v>533</v>
      </c>
      <c r="J215" t="s">
        <v>148</v>
      </c>
      <c r="K215" t="s">
        <v>149</v>
      </c>
    </row>
    <row r="216" spans="1:11" x14ac:dyDescent="0.6">
      <c r="A216" s="13" t="s">
        <v>828</v>
      </c>
      <c r="B216" t="s">
        <v>245</v>
      </c>
      <c r="C216" t="s">
        <v>209</v>
      </c>
      <c r="D216" t="s">
        <v>829</v>
      </c>
      <c r="E216" t="s">
        <v>120</v>
      </c>
      <c r="I216" t="s">
        <v>533</v>
      </c>
      <c r="J216" t="s">
        <v>148</v>
      </c>
      <c r="K216" t="s">
        <v>149</v>
      </c>
    </row>
    <row r="217" spans="1:11" x14ac:dyDescent="0.6">
      <c r="A217" s="13" t="s">
        <v>258</v>
      </c>
      <c r="B217" t="s">
        <v>245</v>
      </c>
      <c r="C217" t="s">
        <v>209</v>
      </c>
      <c r="D217" t="s">
        <v>259</v>
      </c>
      <c r="E217" t="s">
        <v>120</v>
      </c>
      <c r="I217" t="s">
        <v>533</v>
      </c>
      <c r="J217" t="s">
        <v>148</v>
      </c>
      <c r="K217" t="s">
        <v>149</v>
      </c>
    </row>
    <row r="218" spans="1:11" x14ac:dyDescent="0.6">
      <c r="A218" s="13" t="s">
        <v>830</v>
      </c>
      <c r="B218" t="s">
        <v>245</v>
      </c>
      <c r="C218" t="s">
        <v>209</v>
      </c>
      <c r="D218" t="s">
        <v>831</v>
      </c>
      <c r="E218" t="s">
        <v>120</v>
      </c>
      <c r="I218" t="s">
        <v>533</v>
      </c>
      <c r="J218" t="s">
        <v>148</v>
      </c>
      <c r="K218" t="s">
        <v>149</v>
      </c>
    </row>
    <row r="219" spans="1:11" x14ac:dyDescent="0.6">
      <c r="A219" s="13" t="s">
        <v>832</v>
      </c>
      <c r="B219" t="s">
        <v>245</v>
      </c>
      <c r="C219" t="s">
        <v>209</v>
      </c>
      <c r="D219" t="s">
        <v>833</v>
      </c>
      <c r="E219" t="s">
        <v>120</v>
      </c>
      <c r="I219" t="s">
        <v>533</v>
      </c>
      <c r="J219" t="s">
        <v>148</v>
      </c>
      <c r="K219" t="s">
        <v>149</v>
      </c>
    </row>
    <row r="220" spans="1:11" x14ac:dyDescent="0.6">
      <c r="A220" s="13" t="s">
        <v>834</v>
      </c>
      <c r="B220" t="s">
        <v>245</v>
      </c>
      <c r="C220" t="s">
        <v>209</v>
      </c>
      <c r="D220" t="s">
        <v>835</v>
      </c>
      <c r="E220" t="s">
        <v>120</v>
      </c>
      <c r="I220" t="s">
        <v>533</v>
      </c>
      <c r="J220" t="s">
        <v>148</v>
      </c>
      <c r="K220" t="s">
        <v>149</v>
      </c>
    </row>
    <row r="221" spans="1:11" x14ac:dyDescent="0.6">
      <c r="A221" s="13" t="s">
        <v>256</v>
      </c>
      <c r="B221" t="s">
        <v>245</v>
      </c>
      <c r="C221" t="s">
        <v>209</v>
      </c>
      <c r="D221" t="s">
        <v>237</v>
      </c>
      <c r="E221" t="s">
        <v>120</v>
      </c>
      <c r="I221" t="s">
        <v>533</v>
      </c>
      <c r="J221" t="s">
        <v>148</v>
      </c>
      <c r="K221" t="s">
        <v>149</v>
      </c>
    </row>
    <row r="222" spans="1:11" x14ac:dyDescent="0.6">
      <c r="A222" s="13" t="s">
        <v>836</v>
      </c>
      <c r="B222" t="s">
        <v>245</v>
      </c>
      <c r="C222" t="s">
        <v>209</v>
      </c>
      <c r="D222" t="s">
        <v>837</v>
      </c>
      <c r="E222" t="s">
        <v>120</v>
      </c>
      <c r="I222" t="s">
        <v>533</v>
      </c>
      <c r="J222" t="s">
        <v>148</v>
      </c>
      <c r="K222" t="s">
        <v>149</v>
      </c>
    </row>
    <row r="223" spans="1:11" x14ac:dyDescent="0.6">
      <c r="A223" s="13" t="s">
        <v>838</v>
      </c>
      <c r="B223" t="s">
        <v>245</v>
      </c>
      <c r="C223" t="s">
        <v>209</v>
      </c>
      <c r="D223" t="s">
        <v>839</v>
      </c>
      <c r="E223" t="s">
        <v>120</v>
      </c>
      <c r="I223" t="s">
        <v>533</v>
      </c>
      <c r="J223" t="s">
        <v>148</v>
      </c>
      <c r="K223" t="s">
        <v>149</v>
      </c>
    </row>
    <row r="224" spans="1:11" x14ac:dyDescent="0.6">
      <c r="A224" s="13" t="s">
        <v>840</v>
      </c>
      <c r="B224" t="s">
        <v>245</v>
      </c>
      <c r="C224" t="s">
        <v>209</v>
      </c>
      <c r="D224" t="s">
        <v>387</v>
      </c>
      <c r="E224" t="s">
        <v>120</v>
      </c>
      <c r="I224" t="s">
        <v>533</v>
      </c>
      <c r="J224" t="s">
        <v>148</v>
      </c>
      <c r="K224" t="s">
        <v>149</v>
      </c>
    </row>
    <row r="225" spans="1:11" x14ac:dyDescent="0.6">
      <c r="A225" s="13" t="s">
        <v>841</v>
      </c>
      <c r="B225" t="s">
        <v>245</v>
      </c>
      <c r="C225" t="s">
        <v>209</v>
      </c>
      <c r="D225" t="s">
        <v>842</v>
      </c>
      <c r="E225" t="s">
        <v>120</v>
      </c>
      <c r="I225" t="s">
        <v>533</v>
      </c>
      <c r="J225" t="s">
        <v>148</v>
      </c>
      <c r="K225" t="s">
        <v>149</v>
      </c>
    </row>
    <row r="226" spans="1:11" x14ac:dyDescent="0.6">
      <c r="A226" s="13" t="s">
        <v>843</v>
      </c>
      <c r="B226" t="s">
        <v>245</v>
      </c>
      <c r="C226" t="s">
        <v>209</v>
      </c>
      <c r="D226" t="s">
        <v>844</v>
      </c>
      <c r="E226" t="s">
        <v>120</v>
      </c>
      <c r="I226" t="s">
        <v>533</v>
      </c>
      <c r="J226" t="s">
        <v>148</v>
      </c>
      <c r="K226" t="s">
        <v>149</v>
      </c>
    </row>
    <row r="227" spans="1:11" x14ac:dyDescent="0.6">
      <c r="A227" s="13" t="s">
        <v>845</v>
      </c>
      <c r="B227" t="s">
        <v>245</v>
      </c>
      <c r="C227" t="s">
        <v>209</v>
      </c>
      <c r="D227" t="s">
        <v>846</v>
      </c>
      <c r="E227" t="s">
        <v>120</v>
      </c>
      <c r="I227" t="s">
        <v>533</v>
      </c>
      <c r="J227" t="s">
        <v>148</v>
      </c>
      <c r="K227" t="s">
        <v>149</v>
      </c>
    </row>
    <row r="228" spans="1:11" x14ac:dyDescent="0.6">
      <c r="A228" s="13" t="s">
        <v>252</v>
      </c>
      <c r="B228" t="s">
        <v>245</v>
      </c>
      <c r="C228" t="s">
        <v>209</v>
      </c>
      <c r="D228" t="s">
        <v>253</v>
      </c>
      <c r="E228" t="s">
        <v>120</v>
      </c>
      <c r="I228" t="s">
        <v>533</v>
      </c>
      <c r="J228" t="s">
        <v>148</v>
      </c>
      <c r="K228" t="s">
        <v>149</v>
      </c>
    </row>
    <row r="229" spans="1:11" x14ac:dyDescent="0.6">
      <c r="A229" s="13" t="s">
        <v>847</v>
      </c>
      <c r="B229" t="s">
        <v>245</v>
      </c>
      <c r="C229" t="s">
        <v>209</v>
      </c>
      <c r="D229" t="s">
        <v>848</v>
      </c>
      <c r="E229" t="s">
        <v>120</v>
      </c>
      <c r="I229" t="s">
        <v>533</v>
      </c>
      <c r="J229" t="s">
        <v>148</v>
      </c>
      <c r="K229" t="s">
        <v>149</v>
      </c>
    </row>
    <row r="230" spans="1:11" x14ac:dyDescent="0.6">
      <c r="A230" s="13" t="s">
        <v>849</v>
      </c>
      <c r="B230" t="s">
        <v>245</v>
      </c>
      <c r="C230" t="s">
        <v>209</v>
      </c>
      <c r="D230" t="s">
        <v>850</v>
      </c>
      <c r="E230" t="s">
        <v>120</v>
      </c>
      <c r="I230" t="s">
        <v>533</v>
      </c>
      <c r="J230" t="s">
        <v>148</v>
      </c>
      <c r="K230" t="s">
        <v>149</v>
      </c>
    </row>
    <row r="231" spans="1:11" x14ac:dyDescent="0.6">
      <c r="A231" s="13" t="s">
        <v>851</v>
      </c>
      <c r="B231" t="s">
        <v>245</v>
      </c>
      <c r="C231" t="s">
        <v>209</v>
      </c>
      <c r="D231" t="s">
        <v>852</v>
      </c>
      <c r="E231" t="s">
        <v>120</v>
      </c>
      <c r="I231" t="s">
        <v>533</v>
      </c>
      <c r="J231" t="s">
        <v>148</v>
      </c>
      <c r="K231" t="s">
        <v>149</v>
      </c>
    </row>
    <row r="232" spans="1:11" x14ac:dyDescent="0.6">
      <c r="A232" s="13" t="s">
        <v>853</v>
      </c>
      <c r="B232" t="s">
        <v>245</v>
      </c>
      <c r="C232" t="s">
        <v>209</v>
      </c>
      <c r="D232" t="s">
        <v>854</v>
      </c>
      <c r="E232" t="s">
        <v>120</v>
      </c>
      <c r="I232" t="s">
        <v>533</v>
      </c>
      <c r="J232" t="s">
        <v>148</v>
      </c>
      <c r="K232" t="s">
        <v>149</v>
      </c>
    </row>
    <row r="233" spans="1:11" x14ac:dyDescent="0.6">
      <c r="A233" s="13" t="s">
        <v>855</v>
      </c>
      <c r="B233" t="s">
        <v>245</v>
      </c>
      <c r="C233" t="s">
        <v>209</v>
      </c>
      <c r="D233" t="s">
        <v>856</v>
      </c>
      <c r="E233" t="s">
        <v>120</v>
      </c>
      <c r="I233" t="s">
        <v>533</v>
      </c>
      <c r="J233" t="s">
        <v>148</v>
      </c>
      <c r="K233" t="s">
        <v>149</v>
      </c>
    </row>
    <row r="234" spans="1:11" x14ac:dyDescent="0.6">
      <c r="A234" s="13" t="s">
        <v>857</v>
      </c>
      <c r="B234" t="s">
        <v>245</v>
      </c>
      <c r="C234" t="s">
        <v>209</v>
      </c>
      <c r="D234" t="s">
        <v>858</v>
      </c>
      <c r="E234" t="s">
        <v>120</v>
      </c>
      <c r="I234" t="s">
        <v>533</v>
      </c>
      <c r="J234" t="s">
        <v>148</v>
      </c>
      <c r="K234" t="s">
        <v>149</v>
      </c>
    </row>
    <row r="235" spans="1:11" x14ac:dyDescent="0.6">
      <c r="A235" s="13" t="s">
        <v>475</v>
      </c>
      <c r="B235" t="s">
        <v>245</v>
      </c>
      <c r="C235" t="s">
        <v>209</v>
      </c>
      <c r="D235" t="s">
        <v>296</v>
      </c>
      <c r="E235" t="s">
        <v>120</v>
      </c>
      <c r="I235" t="s">
        <v>533</v>
      </c>
      <c r="J235" t="s">
        <v>148</v>
      </c>
      <c r="K235" t="s">
        <v>149</v>
      </c>
    </row>
    <row r="236" spans="1:11" x14ac:dyDescent="0.6">
      <c r="A236" s="13" t="s">
        <v>859</v>
      </c>
      <c r="B236" t="s">
        <v>245</v>
      </c>
      <c r="C236" t="s">
        <v>209</v>
      </c>
      <c r="D236" t="s">
        <v>860</v>
      </c>
      <c r="E236" t="s">
        <v>120</v>
      </c>
      <c r="I236" t="s">
        <v>533</v>
      </c>
      <c r="J236" t="s">
        <v>148</v>
      </c>
      <c r="K236" t="s">
        <v>149</v>
      </c>
    </row>
    <row r="237" spans="1:11" x14ac:dyDescent="0.6">
      <c r="A237" s="13" t="s">
        <v>861</v>
      </c>
      <c r="B237" t="s">
        <v>245</v>
      </c>
      <c r="C237" t="s">
        <v>209</v>
      </c>
      <c r="D237" t="s">
        <v>862</v>
      </c>
      <c r="E237" t="s">
        <v>120</v>
      </c>
      <c r="I237" t="s">
        <v>533</v>
      </c>
      <c r="J237" t="s">
        <v>148</v>
      </c>
      <c r="K237" t="s">
        <v>149</v>
      </c>
    </row>
    <row r="238" spans="1:11" x14ac:dyDescent="0.6">
      <c r="A238" s="13" t="s">
        <v>863</v>
      </c>
      <c r="B238" t="s">
        <v>245</v>
      </c>
      <c r="C238" t="s">
        <v>209</v>
      </c>
      <c r="D238" t="s">
        <v>864</v>
      </c>
      <c r="E238" t="s">
        <v>120</v>
      </c>
      <c r="I238" t="s">
        <v>533</v>
      </c>
      <c r="J238" t="s">
        <v>148</v>
      </c>
      <c r="K238" t="s">
        <v>149</v>
      </c>
    </row>
    <row r="239" spans="1:11" x14ac:dyDescent="0.6">
      <c r="A239" s="13" t="s">
        <v>865</v>
      </c>
      <c r="B239" t="s">
        <v>245</v>
      </c>
      <c r="C239" t="s">
        <v>209</v>
      </c>
      <c r="D239" t="s">
        <v>866</v>
      </c>
      <c r="E239" t="s">
        <v>120</v>
      </c>
      <c r="I239" t="s">
        <v>533</v>
      </c>
      <c r="J239" t="s">
        <v>148</v>
      </c>
      <c r="K239" t="s">
        <v>149</v>
      </c>
    </row>
    <row r="240" spans="1:11" x14ac:dyDescent="0.6">
      <c r="A240" s="13" t="s">
        <v>867</v>
      </c>
      <c r="B240" t="s">
        <v>245</v>
      </c>
      <c r="C240" t="s">
        <v>209</v>
      </c>
      <c r="D240" t="s">
        <v>868</v>
      </c>
      <c r="E240" t="s">
        <v>120</v>
      </c>
      <c r="I240" t="s">
        <v>533</v>
      </c>
      <c r="J240" t="s">
        <v>148</v>
      </c>
      <c r="K240" t="s">
        <v>149</v>
      </c>
    </row>
    <row r="241" spans="1:11" x14ac:dyDescent="0.6">
      <c r="A241" s="13" t="s">
        <v>468</v>
      </c>
      <c r="B241" t="s">
        <v>245</v>
      </c>
      <c r="C241" t="s">
        <v>209</v>
      </c>
      <c r="D241" t="s">
        <v>469</v>
      </c>
      <c r="E241" t="s">
        <v>120</v>
      </c>
      <c r="I241" t="s">
        <v>533</v>
      </c>
      <c r="J241" t="s">
        <v>148</v>
      </c>
      <c r="K241" t="s">
        <v>149</v>
      </c>
    </row>
    <row r="242" spans="1:11" x14ac:dyDescent="0.6">
      <c r="A242" s="13" t="s">
        <v>869</v>
      </c>
      <c r="B242" t="s">
        <v>245</v>
      </c>
      <c r="C242" t="s">
        <v>209</v>
      </c>
      <c r="D242" t="s">
        <v>870</v>
      </c>
      <c r="E242" t="s">
        <v>120</v>
      </c>
      <c r="I242" t="s">
        <v>533</v>
      </c>
      <c r="J242" t="s">
        <v>148</v>
      </c>
      <c r="K242" t="s">
        <v>149</v>
      </c>
    </row>
    <row r="243" spans="1:11" x14ac:dyDescent="0.6">
      <c r="A243" s="13" t="s">
        <v>478</v>
      </c>
      <c r="B243" t="s">
        <v>245</v>
      </c>
      <c r="C243" t="s">
        <v>209</v>
      </c>
      <c r="D243" t="s">
        <v>479</v>
      </c>
      <c r="E243" t="s">
        <v>120</v>
      </c>
      <c r="I243" t="s">
        <v>533</v>
      </c>
      <c r="J243" t="s">
        <v>148</v>
      </c>
      <c r="K243" t="s">
        <v>149</v>
      </c>
    </row>
    <row r="244" spans="1:11" x14ac:dyDescent="0.6">
      <c r="A244" s="13" t="s">
        <v>871</v>
      </c>
      <c r="B244" t="s">
        <v>245</v>
      </c>
      <c r="C244" t="s">
        <v>209</v>
      </c>
      <c r="D244" t="s">
        <v>872</v>
      </c>
      <c r="E244" t="s">
        <v>120</v>
      </c>
      <c r="I244" t="s">
        <v>533</v>
      </c>
      <c r="J244" t="s">
        <v>148</v>
      </c>
      <c r="K244" t="s">
        <v>149</v>
      </c>
    </row>
    <row r="245" spans="1:11" x14ac:dyDescent="0.6">
      <c r="A245" s="13" t="s">
        <v>873</v>
      </c>
      <c r="B245" t="s">
        <v>245</v>
      </c>
      <c r="C245" t="s">
        <v>209</v>
      </c>
      <c r="D245" t="s">
        <v>874</v>
      </c>
      <c r="E245" t="s">
        <v>120</v>
      </c>
      <c r="I245" t="s">
        <v>533</v>
      </c>
      <c r="J245" t="s">
        <v>148</v>
      </c>
      <c r="K245" t="s">
        <v>149</v>
      </c>
    </row>
    <row r="246" spans="1:11" x14ac:dyDescent="0.6">
      <c r="A246" s="13" t="s">
        <v>875</v>
      </c>
      <c r="B246" t="s">
        <v>245</v>
      </c>
      <c r="C246" t="s">
        <v>209</v>
      </c>
      <c r="D246" t="s">
        <v>876</v>
      </c>
      <c r="E246" t="s">
        <v>120</v>
      </c>
      <c r="I246" t="s">
        <v>533</v>
      </c>
      <c r="J246" t="s">
        <v>148</v>
      </c>
      <c r="K246" t="s">
        <v>149</v>
      </c>
    </row>
    <row r="247" spans="1:11" x14ac:dyDescent="0.6">
      <c r="A247" s="13" t="s">
        <v>480</v>
      </c>
      <c r="B247" t="s">
        <v>245</v>
      </c>
      <c r="C247" t="s">
        <v>209</v>
      </c>
      <c r="D247" t="s">
        <v>347</v>
      </c>
      <c r="E247" t="s">
        <v>120</v>
      </c>
      <c r="I247" t="s">
        <v>533</v>
      </c>
      <c r="J247" t="s">
        <v>148</v>
      </c>
      <c r="K247" t="s">
        <v>149</v>
      </c>
    </row>
    <row r="248" spans="1:11" x14ac:dyDescent="0.6">
      <c r="A248" s="13" t="s">
        <v>877</v>
      </c>
      <c r="B248" t="s">
        <v>245</v>
      </c>
      <c r="C248" t="s">
        <v>209</v>
      </c>
      <c r="D248" t="s">
        <v>878</v>
      </c>
      <c r="E248" t="s">
        <v>120</v>
      </c>
      <c r="I248" t="s">
        <v>533</v>
      </c>
      <c r="J248" t="s">
        <v>148</v>
      </c>
      <c r="K248" t="s">
        <v>149</v>
      </c>
    </row>
    <row r="249" spans="1:11" x14ac:dyDescent="0.6">
      <c r="A249" s="13" t="s">
        <v>470</v>
      </c>
      <c r="B249" t="s">
        <v>245</v>
      </c>
      <c r="C249" t="s">
        <v>209</v>
      </c>
      <c r="D249" t="s">
        <v>471</v>
      </c>
      <c r="E249" t="s">
        <v>120</v>
      </c>
      <c r="I249" t="s">
        <v>533</v>
      </c>
      <c r="J249" t="s">
        <v>148</v>
      </c>
      <c r="K249" t="s">
        <v>149</v>
      </c>
    </row>
    <row r="250" spans="1:11" x14ac:dyDescent="0.6">
      <c r="A250" s="13" t="s">
        <v>879</v>
      </c>
      <c r="B250" t="s">
        <v>245</v>
      </c>
      <c r="C250" t="s">
        <v>209</v>
      </c>
      <c r="D250" t="s">
        <v>880</v>
      </c>
      <c r="E250" t="s">
        <v>120</v>
      </c>
      <c r="I250" t="s">
        <v>533</v>
      </c>
      <c r="J250" t="s">
        <v>148</v>
      </c>
      <c r="K250" t="s">
        <v>149</v>
      </c>
    </row>
    <row r="251" spans="1:11" x14ac:dyDescent="0.6">
      <c r="A251" s="13" t="s">
        <v>881</v>
      </c>
      <c r="B251" t="s">
        <v>245</v>
      </c>
      <c r="C251" t="s">
        <v>209</v>
      </c>
      <c r="D251" t="s">
        <v>882</v>
      </c>
      <c r="E251" t="s">
        <v>120</v>
      </c>
      <c r="I251" t="s">
        <v>533</v>
      </c>
      <c r="J251" t="s">
        <v>148</v>
      </c>
      <c r="K251" t="s">
        <v>149</v>
      </c>
    </row>
    <row r="252" spans="1:11" x14ac:dyDescent="0.6">
      <c r="A252" s="13" t="s">
        <v>883</v>
      </c>
      <c r="B252" t="s">
        <v>245</v>
      </c>
      <c r="C252" t="s">
        <v>209</v>
      </c>
      <c r="D252" t="s">
        <v>884</v>
      </c>
      <c r="E252" t="s">
        <v>120</v>
      </c>
      <c r="I252" t="s">
        <v>533</v>
      </c>
      <c r="J252" t="s">
        <v>148</v>
      </c>
      <c r="K252" t="s">
        <v>149</v>
      </c>
    </row>
    <row r="253" spans="1:11" x14ac:dyDescent="0.6">
      <c r="A253" s="13" t="s">
        <v>481</v>
      </c>
      <c r="B253" t="s">
        <v>245</v>
      </c>
      <c r="C253" t="s">
        <v>209</v>
      </c>
      <c r="D253" t="s">
        <v>305</v>
      </c>
      <c r="E253" t="s">
        <v>120</v>
      </c>
      <c r="I253" t="s">
        <v>533</v>
      </c>
      <c r="J253" t="s">
        <v>148</v>
      </c>
      <c r="K253" t="s">
        <v>149</v>
      </c>
    </row>
    <row r="254" spans="1:11" x14ac:dyDescent="0.6">
      <c r="A254" s="13" t="s">
        <v>885</v>
      </c>
      <c r="B254" t="s">
        <v>245</v>
      </c>
      <c r="C254" t="s">
        <v>209</v>
      </c>
      <c r="D254" t="s">
        <v>886</v>
      </c>
      <c r="E254" t="s">
        <v>120</v>
      </c>
      <c r="I254" t="s">
        <v>533</v>
      </c>
      <c r="J254" t="s">
        <v>148</v>
      </c>
      <c r="K254" t="s">
        <v>149</v>
      </c>
    </row>
    <row r="255" spans="1:11" x14ac:dyDescent="0.6">
      <c r="A255" s="13" t="s">
        <v>887</v>
      </c>
      <c r="B255" t="s">
        <v>245</v>
      </c>
      <c r="C255" t="s">
        <v>209</v>
      </c>
      <c r="D255" t="s">
        <v>888</v>
      </c>
      <c r="E255" t="s">
        <v>120</v>
      </c>
      <c r="I255" t="s">
        <v>533</v>
      </c>
      <c r="J255" t="s">
        <v>148</v>
      </c>
      <c r="K255" t="s">
        <v>149</v>
      </c>
    </row>
    <row r="256" spans="1:11" x14ac:dyDescent="0.6">
      <c r="A256" s="13" t="s">
        <v>889</v>
      </c>
      <c r="B256" t="s">
        <v>245</v>
      </c>
      <c r="C256" t="s">
        <v>209</v>
      </c>
      <c r="D256" t="s">
        <v>890</v>
      </c>
      <c r="E256" t="s">
        <v>120</v>
      </c>
      <c r="I256" t="s">
        <v>533</v>
      </c>
      <c r="J256" t="s">
        <v>148</v>
      </c>
      <c r="K256" t="s">
        <v>149</v>
      </c>
    </row>
    <row r="257" spans="1:11" x14ac:dyDescent="0.6">
      <c r="A257" s="13" t="s">
        <v>891</v>
      </c>
      <c r="B257" t="s">
        <v>245</v>
      </c>
      <c r="C257" t="s">
        <v>209</v>
      </c>
      <c r="D257" t="s">
        <v>892</v>
      </c>
      <c r="E257" t="s">
        <v>120</v>
      </c>
      <c r="I257" t="s">
        <v>533</v>
      </c>
      <c r="J257" t="s">
        <v>148</v>
      </c>
      <c r="K257" t="s">
        <v>149</v>
      </c>
    </row>
    <row r="258" spans="1:11" x14ac:dyDescent="0.6">
      <c r="A258" s="13" t="s">
        <v>290</v>
      </c>
      <c r="B258" t="s">
        <v>138</v>
      </c>
      <c r="C258" t="s">
        <v>209</v>
      </c>
      <c r="D258" t="s">
        <v>291</v>
      </c>
      <c r="E258" t="s">
        <v>120</v>
      </c>
      <c r="H258" t="s">
        <v>292</v>
      </c>
      <c r="I258" t="s">
        <v>533</v>
      </c>
      <c r="J258" t="s">
        <v>148</v>
      </c>
      <c r="K258" t="s">
        <v>149</v>
      </c>
    </row>
    <row r="259" spans="1:11" x14ac:dyDescent="0.6">
      <c r="A259" s="13" t="s">
        <v>893</v>
      </c>
      <c r="B259" t="s">
        <v>138</v>
      </c>
      <c r="C259" t="s">
        <v>209</v>
      </c>
      <c r="D259" t="s">
        <v>894</v>
      </c>
      <c r="E259" t="s">
        <v>120</v>
      </c>
      <c r="H259" t="s">
        <v>895</v>
      </c>
      <c r="I259" t="s">
        <v>533</v>
      </c>
      <c r="J259" t="s">
        <v>148</v>
      </c>
      <c r="K259" t="s">
        <v>149</v>
      </c>
    </row>
    <row r="260" spans="1:11" x14ac:dyDescent="0.6">
      <c r="A260" s="13" t="s">
        <v>266</v>
      </c>
      <c r="B260" t="s">
        <v>138</v>
      </c>
      <c r="C260" t="s">
        <v>209</v>
      </c>
      <c r="D260" t="s">
        <v>267</v>
      </c>
      <c r="E260" t="s">
        <v>120</v>
      </c>
      <c r="H260" t="s">
        <v>268</v>
      </c>
      <c r="I260" t="s">
        <v>533</v>
      </c>
      <c r="J260" t="s">
        <v>148</v>
      </c>
      <c r="K260" t="s">
        <v>149</v>
      </c>
    </row>
    <row r="261" spans="1:11" x14ac:dyDescent="0.6">
      <c r="A261" s="13" t="s">
        <v>269</v>
      </c>
      <c r="B261" t="s">
        <v>138</v>
      </c>
      <c r="C261" t="s">
        <v>209</v>
      </c>
      <c r="D261" t="s">
        <v>270</v>
      </c>
      <c r="E261" t="s">
        <v>120</v>
      </c>
      <c r="H261" t="s">
        <v>271</v>
      </c>
      <c r="I261" t="s">
        <v>533</v>
      </c>
      <c r="J261" t="s">
        <v>148</v>
      </c>
      <c r="K261" t="s">
        <v>149</v>
      </c>
    </row>
    <row r="262" spans="1:11" x14ac:dyDescent="0.6">
      <c r="A262" s="13" t="s">
        <v>896</v>
      </c>
      <c r="B262" t="s">
        <v>138</v>
      </c>
      <c r="C262" t="s">
        <v>209</v>
      </c>
      <c r="D262" t="s">
        <v>897</v>
      </c>
      <c r="E262" t="s">
        <v>120</v>
      </c>
      <c r="H262" t="s">
        <v>898</v>
      </c>
      <c r="I262" t="s">
        <v>533</v>
      </c>
      <c r="J262" t="s">
        <v>148</v>
      </c>
      <c r="K262" t="s">
        <v>149</v>
      </c>
    </row>
    <row r="263" spans="1:11" x14ac:dyDescent="0.6">
      <c r="A263" s="13" t="s">
        <v>272</v>
      </c>
      <c r="B263" t="s">
        <v>138</v>
      </c>
      <c r="C263" t="s">
        <v>209</v>
      </c>
      <c r="D263" t="s">
        <v>273</v>
      </c>
      <c r="E263" t="s">
        <v>120</v>
      </c>
      <c r="H263" t="s">
        <v>274</v>
      </c>
      <c r="I263" t="s">
        <v>533</v>
      </c>
      <c r="J263" t="s">
        <v>148</v>
      </c>
      <c r="K263" t="s">
        <v>149</v>
      </c>
    </row>
    <row r="264" spans="1:11" x14ac:dyDescent="0.6">
      <c r="A264" s="13" t="s">
        <v>899</v>
      </c>
      <c r="B264" t="s">
        <v>138</v>
      </c>
      <c r="C264" t="s">
        <v>209</v>
      </c>
      <c r="D264" t="s">
        <v>900</v>
      </c>
      <c r="E264" t="s">
        <v>120</v>
      </c>
      <c r="H264" t="s">
        <v>901</v>
      </c>
      <c r="I264" t="s">
        <v>533</v>
      </c>
      <c r="J264" t="s">
        <v>148</v>
      </c>
      <c r="K264" t="s">
        <v>149</v>
      </c>
    </row>
    <row r="265" spans="1:11" x14ac:dyDescent="0.6">
      <c r="A265" s="13" t="s">
        <v>902</v>
      </c>
      <c r="B265" t="s">
        <v>138</v>
      </c>
      <c r="C265" t="s">
        <v>209</v>
      </c>
      <c r="D265" t="s">
        <v>903</v>
      </c>
      <c r="E265" t="s">
        <v>120</v>
      </c>
      <c r="H265" t="s">
        <v>904</v>
      </c>
      <c r="I265" t="s">
        <v>533</v>
      </c>
      <c r="J265" t="s">
        <v>148</v>
      </c>
      <c r="K265" t="s">
        <v>149</v>
      </c>
    </row>
    <row r="266" spans="1:11" x14ac:dyDescent="0.6">
      <c r="A266" s="13" t="s">
        <v>905</v>
      </c>
      <c r="B266" t="s">
        <v>138</v>
      </c>
      <c r="C266" t="s">
        <v>209</v>
      </c>
      <c r="D266" t="s">
        <v>906</v>
      </c>
      <c r="E266" t="s">
        <v>120</v>
      </c>
      <c r="H266" t="s">
        <v>907</v>
      </c>
      <c r="I266" t="s">
        <v>533</v>
      </c>
      <c r="J266" t="s">
        <v>148</v>
      </c>
      <c r="K266" t="s">
        <v>149</v>
      </c>
    </row>
    <row r="267" spans="1:11" x14ac:dyDescent="0.6">
      <c r="A267" s="13" t="s">
        <v>908</v>
      </c>
      <c r="B267" t="s">
        <v>138</v>
      </c>
      <c r="C267" t="s">
        <v>209</v>
      </c>
      <c r="D267" t="s">
        <v>909</v>
      </c>
      <c r="E267" t="s">
        <v>120</v>
      </c>
      <c r="H267" t="s">
        <v>910</v>
      </c>
      <c r="I267" t="s">
        <v>533</v>
      </c>
      <c r="J267" t="s">
        <v>148</v>
      </c>
      <c r="K267" t="s">
        <v>149</v>
      </c>
    </row>
    <row r="268" spans="1:11" x14ac:dyDescent="0.6">
      <c r="A268" s="13" t="s">
        <v>911</v>
      </c>
      <c r="B268" t="s">
        <v>138</v>
      </c>
      <c r="C268" t="s">
        <v>209</v>
      </c>
      <c r="D268" t="s">
        <v>912</v>
      </c>
      <c r="E268" t="s">
        <v>120</v>
      </c>
      <c r="H268" t="s">
        <v>913</v>
      </c>
      <c r="I268" t="s">
        <v>533</v>
      </c>
      <c r="J268" t="s">
        <v>148</v>
      </c>
      <c r="K268" t="s">
        <v>149</v>
      </c>
    </row>
    <row r="269" spans="1:11" x14ac:dyDescent="0.6">
      <c r="A269" s="13" t="s">
        <v>488</v>
      </c>
      <c r="B269" t="s">
        <v>138</v>
      </c>
      <c r="C269" t="s">
        <v>209</v>
      </c>
      <c r="D269" t="s">
        <v>489</v>
      </c>
      <c r="E269" t="s">
        <v>120</v>
      </c>
      <c r="H269" t="s">
        <v>490</v>
      </c>
      <c r="I269" t="s">
        <v>533</v>
      </c>
      <c r="J269" t="s">
        <v>148</v>
      </c>
      <c r="K269" t="s">
        <v>149</v>
      </c>
    </row>
    <row r="270" spans="1:11" x14ac:dyDescent="0.6">
      <c r="A270" s="13" t="s">
        <v>914</v>
      </c>
      <c r="B270" t="s">
        <v>138</v>
      </c>
      <c r="C270" t="s">
        <v>209</v>
      </c>
      <c r="D270" t="s">
        <v>915</v>
      </c>
      <c r="E270" t="s">
        <v>120</v>
      </c>
      <c r="H270" t="s">
        <v>916</v>
      </c>
      <c r="I270" t="s">
        <v>533</v>
      </c>
      <c r="J270" t="s">
        <v>148</v>
      </c>
      <c r="K270" t="s">
        <v>149</v>
      </c>
    </row>
    <row r="271" spans="1:11" x14ac:dyDescent="0.6">
      <c r="A271" s="13" t="s">
        <v>917</v>
      </c>
      <c r="B271" t="s">
        <v>138</v>
      </c>
      <c r="C271" t="s">
        <v>209</v>
      </c>
      <c r="D271" t="s">
        <v>918</v>
      </c>
      <c r="E271" t="s">
        <v>120</v>
      </c>
      <c r="H271" t="s">
        <v>919</v>
      </c>
      <c r="I271" t="s">
        <v>533</v>
      </c>
      <c r="J271" t="s">
        <v>148</v>
      </c>
      <c r="K271" t="s">
        <v>149</v>
      </c>
    </row>
    <row r="272" spans="1:11" x14ac:dyDescent="0.6">
      <c r="A272" s="13" t="s">
        <v>920</v>
      </c>
      <c r="B272" t="s">
        <v>138</v>
      </c>
      <c r="C272" t="s">
        <v>209</v>
      </c>
      <c r="D272" t="s">
        <v>921</v>
      </c>
      <c r="E272" t="s">
        <v>120</v>
      </c>
      <c r="H272" t="s">
        <v>922</v>
      </c>
      <c r="I272" t="s">
        <v>533</v>
      </c>
      <c r="J272" t="s">
        <v>148</v>
      </c>
      <c r="K272" t="s">
        <v>149</v>
      </c>
    </row>
    <row r="273" spans="1:15" x14ac:dyDescent="0.6">
      <c r="A273" s="13" t="s">
        <v>494</v>
      </c>
      <c r="B273" t="s">
        <v>138</v>
      </c>
      <c r="C273" t="s">
        <v>209</v>
      </c>
      <c r="D273" t="s">
        <v>473</v>
      </c>
      <c r="E273" t="s">
        <v>120</v>
      </c>
      <c r="H273" t="s">
        <v>495</v>
      </c>
      <c r="I273" t="s">
        <v>533</v>
      </c>
      <c r="J273" t="s">
        <v>148</v>
      </c>
      <c r="K273" t="s">
        <v>149</v>
      </c>
    </row>
    <row r="274" spans="1:15" x14ac:dyDescent="0.6">
      <c r="A274" s="13" t="s">
        <v>923</v>
      </c>
      <c r="B274" t="s">
        <v>138</v>
      </c>
      <c r="C274" t="s">
        <v>209</v>
      </c>
      <c r="D274" t="s">
        <v>751</v>
      </c>
      <c r="E274" t="s">
        <v>120</v>
      </c>
      <c r="H274" t="s">
        <v>924</v>
      </c>
      <c r="I274" t="s">
        <v>533</v>
      </c>
      <c r="J274" t="s">
        <v>148</v>
      </c>
      <c r="K274" t="s">
        <v>149</v>
      </c>
    </row>
    <row r="275" spans="1:15" x14ac:dyDescent="0.6">
      <c r="A275" s="13" t="s">
        <v>925</v>
      </c>
      <c r="B275" t="s">
        <v>138</v>
      </c>
      <c r="C275" t="s">
        <v>209</v>
      </c>
      <c r="D275" t="s">
        <v>756</v>
      </c>
      <c r="E275" t="s">
        <v>120</v>
      </c>
      <c r="H275" t="s">
        <v>926</v>
      </c>
      <c r="I275" t="s">
        <v>533</v>
      </c>
      <c r="J275" t="s">
        <v>148</v>
      </c>
      <c r="K275" t="s">
        <v>149</v>
      </c>
    </row>
    <row r="276" spans="1:15" x14ac:dyDescent="0.6">
      <c r="A276" s="13" t="s">
        <v>496</v>
      </c>
      <c r="B276" t="s">
        <v>138</v>
      </c>
      <c r="C276" t="s">
        <v>209</v>
      </c>
      <c r="D276" t="s">
        <v>337</v>
      </c>
      <c r="E276" t="s">
        <v>120</v>
      </c>
      <c r="H276" t="s">
        <v>497</v>
      </c>
      <c r="I276" t="s">
        <v>533</v>
      </c>
      <c r="J276" t="s">
        <v>148</v>
      </c>
      <c r="K276" t="s">
        <v>149</v>
      </c>
    </row>
    <row r="277" spans="1:15" x14ac:dyDescent="0.6">
      <c r="A277" s="13" t="s">
        <v>927</v>
      </c>
      <c r="B277" t="s">
        <v>138</v>
      </c>
      <c r="C277" t="s">
        <v>209</v>
      </c>
      <c r="D277" t="s">
        <v>762</v>
      </c>
      <c r="E277" t="s">
        <v>120</v>
      </c>
      <c r="H277" t="s">
        <v>928</v>
      </c>
      <c r="I277" t="s">
        <v>533</v>
      </c>
      <c r="J277" t="s">
        <v>148</v>
      </c>
      <c r="K277" t="s">
        <v>149</v>
      </c>
    </row>
    <row r="278" spans="1:15" x14ac:dyDescent="0.6">
      <c r="A278" s="13" t="s">
        <v>929</v>
      </c>
      <c r="B278" t="s">
        <v>138</v>
      </c>
      <c r="C278" t="s">
        <v>209</v>
      </c>
      <c r="D278" t="s">
        <v>365</v>
      </c>
      <c r="E278" t="s">
        <v>120</v>
      </c>
      <c r="H278" t="s">
        <v>930</v>
      </c>
      <c r="I278" t="s">
        <v>533</v>
      </c>
      <c r="J278" t="s">
        <v>148</v>
      </c>
      <c r="K278" t="s">
        <v>149</v>
      </c>
    </row>
    <row r="279" spans="1:15" x14ac:dyDescent="0.6">
      <c r="A279" s="13" t="s">
        <v>931</v>
      </c>
      <c r="B279" t="s">
        <v>138</v>
      </c>
      <c r="C279" t="s">
        <v>209</v>
      </c>
      <c r="D279" t="s">
        <v>932</v>
      </c>
      <c r="E279" t="s">
        <v>120</v>
      </c>
      <c r="H279" t="s">
        <v>933</v>
      </c>
      <c r="I279" t="s">
        <v>533</v>
      </c>
      <c r="J279" t="s">
        <v>148</v>
      </c>
      <c r="K279" t="s">
        <v>149</v>
      </c>
    </row>
    <row r="280" spans="1:15" x14ac:dyDescent="0.6">
      <c r="A280" s="13" t="s">
        <v>934</v>
      </c>
      <c r="B280" t="s">
        <v>138</v>
      </c>
      <c r="C280" t="s">
        <v>209</v>
      </c>
      <c r="D280" t="s">
        <v>559</v>
      </c>
      <c r="E280" t="s">
        <v>120</v>
      </c>
      <c r="H280" t="s">
        <v>935</v>
      </c>
      <c r="I280" t="s">
        <v>533</v>
      </c>
      <c r="J280" t="s">
        <v>148</v>
      </c>
      <c r="K280" t="s">
        <v>149</v>
      </c>
    </row>
    <row r="281" spans="1:15" x14ac:dyDescent="0.6">
      <c r="A281" s="13" t="s">
        <v>936</v>
      </c>
      <c r="B281" t="s">
        <v>138</v>
      </c>
      <c r="C281" t="s">
        <v>209</v>
      </c>
      <c r="D281" t="s">
        <v>768</v>
      </c>
      <c r="E281" t="s">
        <v>120</v>
      </c>
      <c r="H281" t="s">
        <v>937</v>
      </c>
      <c r="I281" t="s">
        <v>533</v>
      </c>
      <c r="J281" t="s">
        <v>148</v>
      </c>
      <c r="K281" t="s">
        <v>149</v>
      </c>
    </row>
    <row r="282" spans="1:15" x14ac:dyDescent="0.6">
      <c r="A282" s="13" t="s">
        <v>938</v>
      </c>
      <c r="B282" t="s">
        <v>138</v>
      </c>
      <c r="C282" t="s">
        <v>209</v>
      </c>
      <c r="D282" t="s">
        <v>772</v>
      </c>
      <c r="E282" t="s">
        <v>120</v>
      </c>
      <c r="H282" t="s">
        <v>939</v>
      </c>
      <c r="I282" t="s">
        <v>533</v>
      </c>
      <c r="J282" t="s">
        <v>148</v>
      </c>
      <c r="K282" t="s">
        <v>149</v>
      </c>
    </row>
    <row r="283" spans="1:15" x14ac:dyDescent="0.6">
      <c r="A283" s="13" t="s">
        <v>940</v>
      </c>
      <c r="B283" t="s">
        <v>138</v>
      </c>
      <c r="C283" t="s">
        <v>209</v>
      </c>
      <c r="D283" t="s">
        <v>780</v>
      </c>
      <c r="E283" t="s">
        <v>120</v>
      </c>
      <c r="H283" t="s">
        <v>941</v>
      </c>
      <c r="I283" t="s">
        <v>533</v>
      </c>
      <c r="J283" t="s">
        <v>148</v>
      </c>
      <c r="K283" t="s">
        <v>149</v>
      </c>
    </row>
    <row r="284" spans="1:15" x14ac:dyDescent="0.6">
      <c r="A284" s="13" t="s">
        <v>942</v>
      </c>
      <c r="B284" t="s">
        <v>138</v>
      </c>
      <c r="C284" t="s">
        <v>209</v>
      </c>
      <c r="D284" t="s">
        <v>782</v>
      </c>
      <c r="E284" t="s">
        <v>120</v>
      </c>
      <c r="H284" t="s">
        <v>943</v>
      </c>
      <c r="I284" t="s">
        <v>533</v>
      </c>
      <c r="J284" t="s">
        <v>148</v>
      </c>
      <c r="K284" t="s">
        <v>149</v>
      </c>
    </row>
    <row r="285" spans="1:15" x14ac:dyDescent="0.6">
      <c r="A285" s="13" t="s">
        <v>275</v>
      </c>
      <c r="B285" t="s">
        <v>138</v>
      </c>
      <c r="C285" t="s">
        <v>209</v>
      </c>
      <c r="D285" t="s">
        <v>255</v>
      </c>
      <c r="E285" t="s">
        <v>120</v>
      </c>
      <c r="H285" t="s">
        <v>276</v>
      </c>
      <c r="I285" t="s">
        <v>533</v>
      </c>
      <c r="J285" t="s">
        <v>148</v>
      </c>
      <c r="K285" t="s">
        <v>149</v>
      </c>
    </row>
    <row r="286" spans="1:15" x14ac:dyDescent="0.6">
      <c r="A286" s="13" t="s">
        <v>944</v>
      </c>
      <c r="B286" t="s">
        <v>138</v>
      </c>
      <c r="C286" t="s">
        <v>209</v>
      </c>
      <c r="D286" t="s">
        <v>794</v>
      </c>
      <c r="E286" t="s">
        <v>120</v>
      </c>
      <c r="H286" t="s">
        <v>945</v>
      </c>
      <c r="I286" t="s">
        <v>533</v>
      </c>
      <c r="J286" t="s">
        <v>148</v>
      </c>
      <c r="K286" t="s">
        <v>149</v>
      </c>
    </row>
    <row r="287" spans="1:15" x14ac:dyDescent="0.6">
      <c r="A287" s="13" t="s">
        <v>946</v>
      </c>
      <c r="B287" t="s">
        <v>138</v>
      </c>
      <c r="C287" t="s">
        <v>209</v>
      </c>
      <c r="D287" t="s">
        <v>947</v>
      </c>
      <c r="E287" t="s">
        <v>120</v>
      </c>
      <c r="H287" t="s">
        <v>948</v>
      </c>
      <c r="I287" t="s">
        <v>533</v>
      </c>
      <c r="J287" t="s">
        <v>148</v>
      </c>
      <c r="K287" t="s">
        <v>149</v>
      </c>
      <c r="L287" t="s">
        <v>587</v>
      </c>
      <c r="O287" t="s">
        <v>587</v>
      </c>
    </row>
    <row r="288" spans="1:15" x14ac:dyDescent="0.6">
      <c r="A288" s="13" t="s">
        <v>949</v>
      </c>
      <c r="B288" t="s">
        <v>138</v>
      </c>
      <c r="C288" t="s">
        <v>209</v>
      </c>
      <c r="D288" t="s">
        <v>796</v>
      </c>
      <c r="E288" t="s">
        <v>120</v>
      </c>
      <c r="H288" t="s">
        <v>950</v>
      </c>
      <c r="I288" t="s">
        <v>533</v>
      </c>
      <c r="J288" t="s">
        <v>148</v>
      </c>
      <c r="K288" t="s">
        <v>149</v>
      </c>
    </row>
    <row r="289" spans="1:11" x14ac:dyDescent="0.6">
      <c r="A289" s="13" t="s">
        <v>951</v>
      </c>
      <c r="B289" t="s">
        <v>138</v>
      </c>
      <c r="C289" t="s">
        <v>209</v>
      </c>
      <c r="D289" t="s">
        <v>798</v>
      </c>
      <c r="E289" t="s">
        <v>120</v>
      </c>
      <c r="H289" t="s">
        <v>952</v>
      </c>
      <c r="I289" t="s">
        <v>533</v>
      </c>
      <c r="J289" t="s">
        <v>148</v>
      </c>
      <c r="K289" t="s">
        <v>149</v>
      </c>
    </row>
    <row r="290" spans="1:11" x14ac:dyDescent="0.6">
      <c r="A290" s="13" t="s">
        <v>953</v>
      </c>
      <c r="B290" t="s">
        <v>138</v>
      </c>
      <c r="C290" t="s">
        <v>209</v>
      </c>
      <c r="D290" t="s">
        <v>808</v>
      </c>
      <c r="E290" t="s">
        <v>120</v>
      </c>
      <c r="H290" t="s">
        <v>954</v>
      </c>
      <c r="I290" t="s">
        <v>533</v>
      </c>
      <c r="J290" t="s">
        <v>148</v>
      </c>
      <c r="K290" t="s">
        <v>149</v>
      </c>
    </row>
    <row r="291" spans="1:11" x14ac:dyDescent="0.6">
      <c r="A291" s="13" t="s">
        <v>955</v>
      </c>
      <c r="B291" t="s">
        <v>138</v>
      </c>
      <c r="C291" t="s">
        <v>209</v>
      </c>
      <c r="D291" t="s">
        <v>814</v>
      </c>
      <c r="E291" t="s">
        <v>120</v>
      </c>
      <c r="H291" t="s">
        <v>956</v>
      </c>
      <c r="I291" t="s">
        <v>533</v>
      </c>
      <c r="J291" t="s">
        <v>148</v>
      </c>
      <c r="K291" t="s">
        <v>149</v>
      </c>
    </row>
    <row r="292" spans="1:11" x14ac:dyDescent="0.6">
      <c r="A292" s="13" t="s">
        <v>957</v>
      </c>
      <c r="B292" t="s">
        <v>138</v>
      </c>
      <c r="C292" t="s">
        <v>209</v>
      </c>
      <c r="D292" t="s">
        <v>585</v>
      </c>
      <c r="E292" t="s">
        <v>120</v>
      </c>
      <c r="H292" t="s">
        <v>958</v>
      </c>
      <c r="I292" t="s">
        <v>533</v>
      </c>
      <c r="J292" t="s">
        <v>148</v>
      </c>
      <c r="K292" t="s">
        <v>149</v>
      </c>
    </row>
    <row r="293" spans="1:11" x14ac:dyDescent="0.6">
      <c r="A293" s="13" t="s">
        <v>283</v>
      </c>
      <c r="B293" t="s">
        <v>138</v>
      </c>
      <c r="C293" t="s">
        <v>209</v>
      </c>
      <c r="D293" t="s">
        <v>113</v>
      </c>
      <c r="E293" t="s">
        <v>120</v>
      </c>
      <c r="H293" t="s">
        <v>284</v>
      </c>
      <c r="I293" t="s">
        <v>533</v>
      </c>
      <c r="J293" t="s">
        <v>148</v>
      </c>
      <c r="K293" t="s">
        <v>149</v>
      </c>
    </row>
    <row r="294" spans="1:11" x14ac:dyDescent="0.6">
      <c r="A294" s="13" t="s">
        <v>959</v>
      </c>
      <c r="B294" t="s">
        <v>138</v>
      </c>
      <c r="C294" t="s">
        <v>209</v>
      </c>
      <c r="D294" t="s">
        <v>960</v>
      </c>
      <c r="E294" t="s">
        <v>120</v>
      </c>
      <c r="H294" t="s">
        <v>961</v>
      </c>
      <c r="I294" t="s">
        <v>533</v>
      </c>
      <c r="J294" t="s">
        <v>148</v>
      </c>
      <c r="K294" t="s">
        <v>149</v>
      </c>
    </row>
    <row r="295" spans="1:11" x14ac:dyDescent="0.6">
      <c r="A295" s="13" t="s">
        <v>962</v>
      </c>
      <c r="B295" t="s">
        <v>138</v>
      </c>
      <c r="C295" t="s">
        <v>209</v>
      </c>
      <c r="D295" t="s">
        <v>833</v>
      </c>
      <c r="E295" t="s">
        <v>120</v>
      </c>
      <c r="H295" t="s">
        <v>963</v>
      </c>
      <c r="I295" t="s">
        <v>533</v>
      </c>
      <c r="J295" t="s">
        <v>148</v>
      </c>
      <c r="K295" t="s">
        <v>149</v>
      </c>
    </row>
    <row r="296" spans="1:11" x14ac:dyDescent="0.6">
      <c r="A296" s="13" t="s">
        <v>964</v>
      </c>
      <c r="B296" t="s">
        <v>138</v>
      </c>
      <c r="C296" t="s">
        <v>209</v>
      </c>
      <c r="D296" t="s">
        <v>387</v>
      </c>
      <c r="E296" t="s">
        <v>120</v>
      </c>
      <c r="H296" t="s">
        <v>965</v>
      </c>
      <c r="I296" t="s">
        <v>533</v>
      </c>
      <c r="J296" t="s">
        <v>148</v>
      </c>
      <c r="K296" t="s">
        <v>149</v>
      </c>
    </row>
    <row r="297" spans="1:11" x14ac:dyDescent="0.6">
      <c r="A297" s="13" t="s">
        <v>966</v>
      </c>
      <c r="B297" t="s">
        <v>138</v>
      </c>
      <c r="C297" t="s">
        <v>209</v>
      </c>
      <c r="D297" t="s">
        <v>846</v>
      </c>
      <c r="E297" t="s">
        <v>120</v>
      </c>
      <c r="H297" t="s">
        <v>967</v>
      </c>
      <c r="I297" t="s">
        <v>533</v>
      </c>
      <c r="J297" t="s">
        <v>148</v>
      </c>
      <c r="K297" t="s">
        <v>149</v>
      </c>
    </row>
    <row r="298" spans="1:11" x14ac:dyDescent="0.6">
      <c r="A298" s="13" t="s">
        <v>285</v>
      </c>
      <c r="B298" t="s">
        <v>138</v>
      </c>
      <c r="C298" t="s">
        <v>209</v>
      </c>
      <c r="D298" t="s">
        <v>253</v>
      </c>
      <c r="E298" t="s">
        <v>120</v>
      </c>
      <c r="H298" t="s">
        <v>286</v>
      </c>
      <c r="I298" t="s">
        <v>533</v>
      </c>
      <c r="J298" t="s">
        <v>148</v>
      </c>
      <c r="K298" t="s">
        <v>149</v>
      </c>
    </row>
    <row r="299" spans="1:11" x14ac:dyDescent="0.6">
      <c r="A299" s="13" t="s">
        <v>968</v>
      </c>
      <c r="B299" t="s">
        <v>138</v>
      </c>
      <c r="C299" t="s">
        <v>209</v>
      </c>
      <c r="D299" t="s">
        <v>371</v>
      </c>
      <c r="E299" t="s">
        <v>120</v>
      </c>
      <c r="H299" t="s">
        <v>969</v>
      </c>
      <c r="I299" t="s">
        <v>533</v>
      </c>
      <c r="J299" t="s">
        <v>148</v>
      </c>
      <c r="K299" t="s">
        <v>149</v>
      </c>
    </row>
    <row r="300" spans="1:11" x14ac:dyDescent="0.6">
      <c r="A300" s="13" t="s">
        <v>498</v>
      </c>
      <c r="B300" t="s">
        <v>138</v>
      </c>
      <c r="C300" t="s">
        <v>209</v>
      </c>
      <c r="D300" t="s">
        <v>296</v>
      </c>
      <c r="E300" t="s">
        <v>120</v>
      </c>
      <c r="H300" t="s">
        <v>499</v>
      </c>
      <c r="I300" t="s">
        <v>533</v>
      </c>
      <c r="J300" t="s">
        <v>148</v>
      </c>
      <c r="K300" t="s">
        <v>149</v>
      </c>
    </row>
    <row r="301" spans="1:11" x14ac:dyDescent="0.6">
      <c r="A301" s="13" t="s">
        <v>970</v>
      </c>
      <c r="B301" t="s">
        <v>138</v>
      </c>
      <c r="C301" t="s">
        <v>209</v>
      </c>
      <c r="D301" t="s">
        <v>862</v>
      </c>
      <c r="E301" t="s">
        <v>120</v>
      </c>
      <c r="H301" t="s">
        <v>971</v>
      </c>
      <c r="I301" t="s">
        <v>533</v>
      </c>
      <c r="J301" t="s">
        <v>148</v>
      </c>
      <c r="K301" t="s">
        <v>149</v>
      </c>
    </row>
    <row r="302" spans="1:11" x14ac:dyDescent="0.6">
      <c r="A302" s="13" t="s">
        <v>972</v>
      </c>
      <c r="B302" t="s">
        <v>138</v>
      </c>
      <c r="C302" t="s">
        <v>209</v>
      </c>
      <c r="D302" t="s">
        <v>864</v>
      </c>
      <c r="E302" t="s">
        <v>120</v>
      </c>
      <c r="H302" t="s">
        <v>973</v>
      </c>
      <c r="I302" t="s">
        <v>533</v>
      </c>
      <c r="J302" t="s">
        <v>148</v>
      </c>
      <c r="K302" t="s">
        <v>149</v>
      </c>
    </row>
    <row r="303" spans="1:11" x14ac:dyDescent="0.6">
      <c r="A303" s="13" t="s">
        <v>974</v>
      </c>
      <c r="B303" t="s">
        <v>138</v>
      </c>
      <c r="C303" t="s">
        <v>209</v>
      </c>
      <c r="D303" t="s">
        <v>975</v>
      </c>
      <c r="E303" t="s">
        <v>120</v>
      </c>
      <c r="H303" t="s">
        <v>976</v>
      </c>
      <c r="I303" t="s">
        <v>533</v>
      </c>
      <c r="J303" t="s">
        <v>148</v>
      </c>
      <c r="K303" t="s">
        <v>149</v>
      </c>
    </row>
    <row r="304" spans="1:11" x14ac:dyDescent="0.6">
      <c r="A304" s="13" t="s">
        <v>977</v>
      </c>
      <c r="B304" t="s">
        <v>138</v>
      </c>
      <c r="C304" t="s">
        <v>209</v>
      </c>
      <c r="D304" t="s">
        <v>866</v>
      </c>
      <c r="E304" t="s">
        <v>120</v>
      </c>
      <c r="H304" t="s">
        <v>978</v>
      </c>
      <c r="I304" t="s">
        <v>533</v>
      </c>
      <c r="J304" t="s">
        <v>148</v>
      </c>
      <c r="K304" t="s">
        <v>149</v>
      </c>
    </row>
    <row r="305" spans="1:11" x14ac:dyDescent="0.6">
      <c r="A305" s="13" t="s">
        <v>979</v>
      </c>
      <c r="B305" t="s">
        <v>138</v>
      </c>
      <c r="C305" t="s">
        <v>209</v>
      </c>
      <c r="D305" t="s">
        <v>874</v>
      </c>
      <c r="E305" t="s">
        <v>120</v>
      </c>
      <c r="H305" t="s">
        <v>980</v>
      </c>
      <c r="I305" t="s">
        <v>533</v>
      </c>
      <c r="J305" t="s">
        <v>148</v>
      </c>
      <c r="K305" t="s">
        <v>149</v>
      </c>
    </row>
    <row r="306" spans="1:11" x14ac:dyDescent="0.6">
      <c r="A306" s="13" t="s">
        <v>981</v>
      </c>
      <c r="B306" t="s">
        <v>138</v>
      </c>
      <c r="C306" t="s">
        <v>209</v>
      </c>
      <c r="D306" t="s">
        <v>876</v>
      </c>
      <c r="E306" t="s">
        <v>120</v>
      </c>
      <c r="H306" t="s">
        <v>982</v>
      </c>
      <c r="I306" t="s">
        <v>533</v>
      </c>
      <c r="J306" t="s">
        <v>148</v>
      </c>
      <c r="K306" t="s">
        <v>149</v>
      </c>
    </row>
    <row r="307" spans="1:11" x14ac:dyDescent="0.6">
      <c r="A307" s="13" t="s">
        <v>500</v>
      </c>
      <c r="B307" t="s">
        <v>138</v>
      </c>
      <c r="C307" t="s">
        <v>209</v>
      </c>
      <c r="D307" t="s">
        <v>305</v>
      </c>
      <c r="E307" t="s">
        <v>120</v>
      </c>
      <c r="H307" t="s">
        <v>501</v>
      </c>
      <c r="I307" t="s">
        <v>533</v>
      </c>
      <c r="J307" t="s">
        <v>148</v>
      </c>
      <c r="K307" t="s">
        <v>149</v>
      </c>
    </row>
    <row r="308" spans="1:11" x14ac:dyDescent="0.6">
      <c r="A308" s="13" t="s">
        <v>983</v>
      </c>
      <c r="B308" t="s">
        <v>138</v>
      </c>
      <c r="C308" t="s">
        <v>209</v>
      </c>
      <c r="D308" t="s">
        <v>984</v>
      </c>
      <c r="E308" t="s">
        <v>120</v>
      </c>
      <c r="H308" t="s">
        <v>985</v>
      </c>
      <c r="I308" t="s">
        <v>533</v>
      </c>
      <c r="J308" t="s">
        <v>148</v>
      </c>
      <c r="K308" t="s">
        <v>149</v>
      </c>
    </row>
    <row r="309" spans="1:11" x14ac:dyDescent="0.6">
      <c r="A309" s="13" t="s">
        <v>287</v>
      </c>
      <c r="B309" t="s">
        <v>138</v>
      </c>
      <c r="C309" t="s">
        <v>209</v>
      </c>
      <c r="D309" t="s">
        <v>288</v>
      </c>
      <c r="E309" t="s">
        <v>120</v>
      </c>
      <c r="H309" t="s">
        <v>289</v>
      </c>
      <c r="I309" t="s">
        <v>533</v>
      </c>
      <c r="J309" t="s">
        <v>148</v>
      </c>
      <c r="K309" t="s">
        <v>149</v>
      </c>
    </row>
    <row r="310" spans="1:11" x14ac:dyDescent="0.6">
      <c r="A310" s="13" t="s">
        <v>986</v>
      </c>
      <c r="B310" t="s">
        <v>138</v>
      </c>
      <c r="C310" t="s">
        <v>209</v>
      </c>
      <c r="D310" t="s">
        <v>886</v>
      </c>
      <c r="E310" t="s">
        <v>120</v>
      </c>
      <c r="H310" t="s">
        <v>987</v>
      </c>
      <c r="I310" t="s">
        <v>533</v>
      </c>
      <c r="J310" t="s">
        <v>148</v>
      </c>
      <c r="K310" t="s">
        <v>149</v>
      </c>
    </row>
    <row r="311" spans="1:11" x14ac:dyDescent="0.6">
      <c r="A311" s="13" t="s">
        <v>988</v>
      </c>
      <c r="B311" t="s">
        <v>138</v>
      </c>
      <c r="C311" t="s">
        <v>209</v>
      </c>
      <c r="D311" t="s">
        <v>989</v>
      </c>
      <c r="E311" t="s">
        <v>120</v>
      </c>
      <c r="H311" t="s">
        <v>990</v>
      </c>
      <c r="I311" t="s">
        <v>533</v>
      </c>
      <c r="J311" t="s">
        <v>148</v>
      </c>
      <c r="K311" t="s">
        <v>149</v>
      </c>
    </row>
    <row r="312" spans="1:11" x14ac:dyDescent="0.6">
      <c r="A312" s="13" t="s">
        <v>991</v>
      </c>
      <c r="B312" t="s">
        <v>138</v>
      </c>
      <c r="C312" t="s">
        <v>209</v>
      </c>
      <c r="D312" t="s">
        <v>992</v>
      </c>
      <c r="E312" t="s">
        <v>120</v>
      </c>
      <c r="H312" t="s">
        <v>993</v>
      </c>
      <c r="I312" t="s">
        <v>533</v>
      </c>
      <c r="J312" t="s">
        <v>148</v>
      </c>
      <c r="K312" t="s">
        <v>149</v>
      </c>
    </row>
    <row r="313" spans="1:11" x14ac:dyDescent="0.6">
      <c r="A313" s="13" t="s">
        <v>994</v>
      </c>
      <c r="B313" t="s">
        <v>138</v>
      </c>
      <c r="C313" t="s">
        <v>209</v>
      </c>
      <c r="D313" t="s">
        <v>995</v>
      </c>
      <c r="E313" t="s">
        <v>120</v>
      </c>
      <c r="H313" t="s">
        <v>996</v>
      </c>
      <c r="I313" t="s">
        <v>533</v>
      </c>
      <c r="J313" t="s">
        <v>148</v>
      </c>
      <c r="K313" t="s">
        <v>149</v>
      </c>
    </row>
    <row r="314" spans="1:11" x14ac:dyDescent="0.6">
      <c r="A314" s="13" t="s">
        <v>997</v>
      </c>
      <c r="B314" t="s">
        <v>138</v>
      </c>
      <c r="C314" t="s">
        <v>209</v>
      </c>
      <c r="D314" t="s">
        <v>998</v>
      </c>
      <c r="E314" t="s">
        <v>120</v>
      </c>
      <c r="H314" t="s">
        <v>999</v>
      </c>
      <c r="I314" t="s">
        <v>533</v>
      </c>
      <c r="J314" t="s">
        <v>148</v>
      </c>
      <c r="K314" t="s">
        <v>149</v>
      </c>
    </row>
    <row r="315" spans="1:11" x14ac:dyDescent="0.6">
      <c r="A315" s="13" t="s">
        <v>1000</v>
      </c>
      <c r="B315" t="s">
        <v>138</v>
      </c>
      <c r="C315" t="s">
        <v>209</v>
      </c>
      <c r="D315" t="s">
        <v>1001</v>
      </c>
      <c r="E315" t="s">
        <v>120</v>
      </c>
      <c r="H315" t="s">
        <v>1002</v>
      </c>
      <c r="I315" t="s">
        <v>533</v>
      </c>
      <c r="J315" t="s">
        <v>148</v>
      </c>
      <c r="K315" t="s">
        <v>149</v>
      </c>
    </row>
    <row r="316" spans="1:11" x14ac:dyDescent="0.6">
      <c r="A316" s="13" t="s">
        <v>1003</v>
      </c>
      <c r="B316" t="s">
        <v>138</v>
      </c>
      <c r="C316" t="s">
        <v>209</v>
      </c>
      <c r="D316" t="s">
        <v>1004</v>
      </c>
      <c r="E316" t="s">
        <v>120</v>
      </c>
      <c r="H316" t="s">
        <v>1005</v>
      </c>
      <c r="I316" t="s">
        <v>533</v>
      </c>
      <c r="J316" t="s">
        <v>148</v>
      </c>
      <c r="K316" t="s">
        <v>149</v>
      </c>
    </row>
    <row r="317" spans="1:11" x14ac:dyDescent="0.6">
      <c r="A317" s="13" t="s">
        <v>277</v>
      </c>
      <c r="B317" t="s">
        <v>138</v>
      </c>
      <c r="C317" t="s">
        <v>209</v>
      </c>
      <c r="D317" t="s">
        <v>278</v>
      </c>
      <c r="E317" t="s">
        <v>120</v>
      </c>
      <c r="H317" t="s">
        <v>279</v>
      </c>
      <c r="I317" t="s">
        <v>533</v>
      </c>
      <c r="J317" t="s">
        <v>148</v>
      </c>
      <c r="K317" t="s">
        <v>149</v>
      </c>
    </row>
    <row r="318" spans="1:11" x14ac:dyDescent="0.6">
      <c r="A318" s="13" t="s">
        <v>1006</v>
      </c>
      <c r="B318" t="s">
        <v>138</v>
      </c>
      <c r="C318" t="s">
        <v>209</v>
      </c>
      <c r="D318" t="s">
        <v>1007</v>
      </c>
      <c r="E318" t="s">
        <v>120</v>
      </c>
      <c r="H318" t="s">
        <v>1008</v>
      </c>
      <c r="I318" t="s">
        <v>533</v>
      </c>
      <c r="J318" t="s">
        <v>148</v>
      </c>
      <c r="K318" t="s">
        <v>149</v>
      </c>
    </row>
    <row r="319" spans="1:11" x14ac:dyDescent="0.6">
      <c r="A319" s="13" t="s">
        <v>280</v>
      </c>
      <c r="B319" t="s">
        <v>138</v>
      </c>
      <c r="C319" t="s">
        <v>209</v>
      </c>
      <c r="D319" t="s">
        <v>281</v>
      </c>
      <c r="E319" t="s">
        <v>120</v>
      </c>
      <c r="H319" t="s">
        <v>282</v>
      </c>
      <c r="I319" t="s">
        <v>533</v>
      </c>
      <c r="J319" t="s">
        <v>148</v>
      </c>
      <c r="K319" t="s">
        <v>149</v>
      </c>
    </row>
    <row r="320" spans="1:11" x14ac:dyDescent="0.6">
      <c r="A320" s="13" t="s">
        <v>1009</v>
      </c>
      <c r="B320" t="s">
        <v>138</v>
      </c>
      <c r="C320" t="s">
        <v>209</v>
      </c>
      <c r="D320" t="s">
        <v>1010</v>
      </c>
      <c r="E320" t="s">
        <v>120</v>
      </c>
      <c r="H320" t="s">
        <v>1011</v>
      </c>
      <c r="I320" t="s">
        <v>533</v>
      </c>
      <c r="J320" t="s">
        <v>148</v>
      </c>
      <c r="K320" t="s">
        <v>149</v>
      </c>
    </row>
    <row r="321" spans="1:19" x14ac:dyDescent="0.6">
      <c r="A321" s="13" t="s">
        <v>1012</v>
      </c>
      <c r="B321" t="s">
        <v>138</v>
      </c>
      <c r="C321" t="s">
        <v>209</v>
      </c>
      <c r="D321" t="s">
        <v>1013</v>
      </c>
      <c r="E321" t="s">
        <v>120</v>
      </c>
      <c r="H321" t="s">
        <v>1014</v>
      </c>
      <c r="I321" t="s">
        <v>533</v>
      </c>
      <c r="J321" t="s">
        <v>148</v>
      </c>
      <c r="K321" t="s">
        <v>149</v>
      </c>
    </row>
    <row r="322" spans="1:19" x14ac:dyDescent="0.6">
      <c r="A322" s="13" t="s">
        <v>1015</v>
      </c>
      <c r="B322" t="s">
        <v>138</v>
      </c>
      <c r="C322" t="s">
        <v>209</v>
      </c>
      <c r="D322" t="s">
        <v>1016</v>
      </c>
      <c r="E322" t="s">
        <v>120</v>
      </c>
      <c r="H322" t="s">
        <v>1017</v>
      </c>
      <c r="I322" t="s">
        <v>533</v>
      </c>
      <c r="J322" t="s">
        <v>148</v>
      </c>
      <c r="K322" t="s">
        <v>149</v>
      </c>
    </row>
    <row r="323" spans="1:19" x14ac:dyDescent="0.6">
      <c r="A323" s="13" t="s">
        <v>491</v>
      </c>
      <c r="B323" t="s">
        <v>138</v>
      </c>
      <c r="C323" t="s">
        <v>209</v>
      </c>
      <c r="D323" t="s">
        <v>492</v>
      </c>
      <c r="E323" t="s">
        <v>120</v>
      </c>
      <c r="H323" t="s">
        <v>493</v>
      </c>
      <c r="I323" t="s">
        <v>533</v>
      </c>
      <c r="J323" t="s">
        <v>148</v>
      </c>
      <c r="K323" t="s">
        <v>149</v>
      </c>
    </row>
    <row r="324" spans="1:19" x14ac:dyDescent="0.6">
      <c r="A324" s="13" t="s">
        <v>1018</v>
      </c>
      <c r="B324" t="s">
        <v>138</v>
      </c>
      <c r="C324" t="s">
        <v>209</v>
      </c>
      <c r="D324" t="s">
        <v>1019</v>
      </c>
      <c r="E324" t="s">
        <v>120</v>
      </c>
      <c r="H324" t="s">
        <v>1020</v>
      </c>
      <c r="I324" t="s">
        <v>533</v>
      </c>
      <c r="J324" t="s">
        <v>148</v>
      </c>
      <c r="K324" t="s">
        <v>149</v>
      </c>
    </row>
    <row r="325" spans="1:19" x14ac:dyDescent="0.6">
      <c r="A325" s="13" t="s">
        <v>1021</v>
      </c>
      <c r="B325" t="s">
        <v>138</v>
      </c>
      <c r="C325" t="s">
        <v>209</v>
      </c>
      <c r="D325" t="s">
        <v>1022</v>
      </c>
      <c r="E325" t="s">
        <v>120</v>
      </c>
      <c r="H325" t="s">
        <v>1023</v>
      </c>
      <c r="I325" t="s">
        <v>533</v>
      </c>
      <c r="J325" t="s">
        <v>148</v>
      </c>
      <c r="K325" t="s">
        <v>149</v>
      </c>
    </row>
    <row r="326" spans="1:19" x14ac:dyDescent="0.6">
      <c r="A326" s="13" t="s">
        <v>1024</v>
      </c>
      <c r="B326" t="s">
        <v>138</v>
      </c>
      <c r="C326" t="s">
        <v>209</v>
      </c>
      <c r="D326" t="s">
        <v>1025</v>
      </c>
      <c r="E326" t="s">
        <v>120</v>
      </c>
      <c r="H326" t="s">
        <v>1026</v>
      </c>
      <c r="I326" t="s">
        <v>533</v>
      </c>
      <c r="J326" t="s">
        <v>148</v>
      </c>
      <c r="K326" t="s">
        <v>149</v>
      </c>
    </row>
    <row r="327" spans="1:19" x14ac:dyDescent="0.6">
      <c r="A327" s="13" t="s">
        <v>1027</v>
      </c>
      <c r="B327" t="s">
        <v>138</v>
      </c>
      <c r="C327" t="s">
        <v>209</v>
      </c>
      <c r="D327" t="s">
        <v>1028</v>
      </c>
      <c r="E327" t="s">
        <v>120</v>
      </c>
      <c r="H327" t="s">
        <v>1029</v>
      </c>
      <c r="I327" t="s">
        <v>533</v>
      </c>
      <c r="J327" t="s">
        <v>148</v>
      </c>
      <c r="K327" t="s">
        <v>149</v>
      </c>
    </row>
    <row r="328" spans="1:19" x14ac:dyDescent="0.6">
      <c r="A328" s="13" t="s">
        <v>1030</v>
      </c>
      <c r="B328" t="s">
        <v>138</v>
      </c>
      <c r="C328" t="s">
        <v>209</v>
      </c>
      <c r="D328" t="s">
        <v>1031</v>
      </c>
      <c r="E328" t="s">
        <v>634</v>
      </c>
      <c r="I328" t="s">
        <v>147</v>
      </c>
      <c r="J328" t="s">
        <v>529</v>
      </c>
      <c r="K328" t="s">
        <v>530</v>
      </c>
      <c r="L328" t="s">
        <v>1032</v>
      </c>
      <c r="M328" t="s">
        <v>593</v>
      </c>
      <c r="O328" t="s">
        <v>1032</v>
      </c>
      <c r="Q328" t="s">
        <v>1033</v>
      </c>
      <c r="S328" t="s">
        <v>221</v>
      </c>
    </row>
    <row r="329" spans="1:19" x14ac:dyDescent="0.6">
      <c r="A329" s="13" t="s">
        <v>351</v>
      </c>
      <c r="B329" t="s">
        <v>138</v>
      </c>
      <c r="C329" t="s">
        <v>209</v>
      </c>
      <c r="D329" t="s">
        <v>337</v>
      </c>
      <c r="E329" t="s">
        <v>120</v>
      </c>
      <c r="I329" t="s">
        <v>147</v>
      </c>
      <c r="J329" t="s">
        <v>529</v>
      </c>
      <c r="K329" t="s">
        <v>530</v>
      </c>
      <c r="L329" t="s">
        <v>338</v>
      </c>
      <c r="O329" t="s">
        <v>338</v>
      </c>
    </row>
    <row r="330" spans="1:19" x14ac:dyDescent="0.6">
      <c r="A330" s="13" t="s">
        <v>358</v>
      </c>
      <c r="B330" t="s">
        <v>138</v>
      </c>
      <c r="C330" t="s">
        <v>209</v>
      </c>
      <c r="D330" t="s">
        <v>359</v>
      </c>
      <c r="E330" t="s">
        <v>360</v>
      </c>
      <c r="I330" t="s">
        <v>147</v>
      </c>
      <c r="J330" t="s">
        <v>529</v>
      </c>
      <c r="K330" t="s">
        <v>530</v>
      </c>
      <c r="L330" t="s">
        <v>361</v>
      </c>
      <c r="O330" t="s">
        <v>361</v>
      </c>
    </row>
    <row r="331" spans="1:19" x14ac:dyDescent="0.6">
      <c r="A331" s="13" t="s">
        <v>1034</v>
      </c>
      <c r="B331" t="s">
        <v>138</v>
      </c>
      <c r="C331" t="s">
        <v>209</v>
      </c>
      <c r="D331" t="s">
        <v>423</v>
      </c>
      <c r="E331" t="s">
        <v>424</v>
      </c>
      <c r="I331" t="s">
        <v>147</v>
      </c>
      <c r="J331" t="s">
        <v>529</v>
      </c>
      <c r="K331" t="s">
        <v>530</v>
      </c>
      <c r="L331" t="s">
        <v>1035</v>
      </c>
      <c r="O331" t="s">
        <v>1035</v>
      </c>
    </row>
    <row r="332" spans="1:19" x14ac:dyDescent="0.6">
      <c r="A332" s="13" t="s">
        <v>584</v>
      </c>
      <c r="B332" t="s">
        <v>138</v>
      </c>
      <c r="C332" t="s">
        <v>209</v>
      </c>
      <c r="D332" t="s">
        <v>585</v>
      </c>
      <c r="E332" t="s">
        <v>120</v>
      </c>
      <c r="H332" t="s">
        <v>586</v>
      </c>
      <c r="I332" t="s">
        <v>147</v>
      </c>
      <c r="J332" t="s">
        <v>529</v>
      </c>
      <c r="K332" t="s">
        <v>530</v>
      </c>
      <c r="L332" t="s">
        <v>587</v>
      </c>
      <c r="M332" t="s">
        <v>124</v>
      </c>
      <c r="O332" t="s">
        <v>587</v>
      </c>
    </row>
    <row r="333" spans="1:19" x14ac:dyDescent="0.6">
      <c r="A333" s="13" t="s">
        <v>1036</v>
      </c>
      <c r="B333" t="s">
        <v>138</v>
      </c>
      <c r="C333" t="s">
        <v>209</v>
      </c>
      <c r="I333" t="s">
        <v>147</v>
      </c>
      <c r="J333" t="s">
        <v>529</v>
      </c>
      <c r="K333" t="s">
        <v>530</v>
      </c>
    </row>
    <row r="334" spans="1:19" x14ac:dyDescent="0.6">
      <c r="A334" s="13" t="s">
        <v>1037</v>
      </c>
      <c r="B334" t="s">
        <v>138</v>
      </c>
      <c r="C334" t="s">
        <v>209</v>
      </c>
      <c r="D334" t="s">
        <v>1038</v>
      </c>
      <c r="E334" t="s">
        <v>1039</v>
      </c>
      <c r="H334" t="s">
        <v>1040</v>
      </c>
      <c r="I334" t="s">
        <v>147</v>
      </c>
      <c r="J334" t="s">
        <v>529</v>
      </c>
      <c r="K334" t="s">
        <v>530</v>
      </c>
      <c r="L334" t="s">
        <v>589</v>
      </c>
      <c r="M334" t="s">
        <v>124</v>
      </c>
      <c r="O334" t="s">
        <v>589</v>
      </c>
    </row>
    <row r="335" spans="1:19" x14ac:dyDescent="0.6">
      <c r="A335" s="13" t="s">
        <v>1041</v>
      </c>
      <c r="B335" t="s">
        <v>138</v>
      </c>
      <c r="C335" t="s">
        <v>209</v>
      </c>
      <c r="I335" t="s">
        <v>147</v>
      </c>
      <c r="J335" t="s">
        <v>529</v>
      </c>
      <c r="K335" t="s">
        <v>530</v>
      </c>
    </row>
    <row r="336" spans="1:19" x14ac:dyDescent="0.6">
      <c r="A336" s="13" t="s">
        <v>345</v>
      </c>
      <c r="B336" t="s">
        <v>138</v>
      </c>
      <c r="C336" t="s">
        <v>209</v>
      </c>
      <c r="D336" t="s">
        <v>344</v>
      </c>
      <c r="E336" t="s">
        <v>120</v>
      </c>
      <c r="I336" t="s">
        <v>147</v>
      </c>
      <c r="J336" t="s">
        <v>529</v>
      </c>
      <c r="K336" t="s">
        <v>530</v>
      </c>
      <c r="L336" t="s">
        <v>338</v>
      </c>
      <c r="O336" t="s">
        <v>338</v>
      </c>
    </row>
    <row r="337" spans="1:19" x14ac:dyDescent="0.6">
      <c r="A337" s="13" t="s">
        <v>1042</v>
      </c>
      <c r="B337" t="s">
        <v>138</v>
      </c>
      <c r="C337" t="s">
        <v>209</v>
      </c>
      <c r="D337" t="s">
        <v>423</v>
      </c>
      <c r="E337" t="s">
        <v>423</v>
      </c>
      <c r="F337" t="s">
        <v>1043</v>
      </c>
      <c r="G337" t="s">
        <v>1044</v>
      </c>
      <c r="H337" t="s">
        <v>1045</v>
      </c>
      <c r="I337" t="s">
        <v>147</v>
      </c>
      <c r="J337" t="s">
        <v>529</v>
      </c>
      <c r="K337" t="s">
        <v>530</v>
      </c>
      <c r="L337" t="s">
        <v>1046</v>
      </c>
      <c r="M337" t="s">
        <v>124</v>
      </c>
      <c r="O337" t="s">
        <v>1046</v>
      </c>
      <c r="Q337" t="s">
        <v>600</v>
      </c>
      <c r="S337" t="s">
        <v>542</v>
      </c>
    </row>
    <row r="338" spans="1:19" x14ac:dyDescent="0.6">
      <c r="A338" s="13" t="s">
        <v>437</v>
      </c>
      <c r="B338" t="s">
        <v>138</v>
      </c>
      <c r="C338" t="s">
        <v>209</v>
      </c>
      <c r="D338" t="s">
        <v>438</v>
      </c>
      <c r="E338" t="s">
        <v>439</v>
      </c>
      <c r="H338" t="s">
        <v>440</v>
      </c>
      <c r="I338" t="s">
        <v>147</v>
      </c>
      <c r="J338" t="s">
        <v>529</v>
      </c>
      <c r="K338" t="s">
        <v>530</v>
      </c>
      <c r="L338" t="s">
        <v>441</v>
      </c>
      <c r="M338" t="s">
        <v>124</v>
      </c>
      <c r="O338" t="s">
        <v>441</v>
      </c>
    </row>
    <row r="339" spans="1:19" x14ac:dyDescent="0.6">
      <c r="A339" s="13" t="s">
        <v>1047</v>
      </c>
      <c r="B339" t="s">
        <v>138</v>
      </c>
      <c r="C339" t="s">
        <v>209</v>
      </c>
      <c r="I339" t="s">
        <v>147</v>
      </c>
      <c r="J339" t="s">
        <v>529</v>
      </c>
      <c r="K339" t="s">
        <v>530</v>
      </c>
    </row>
    <row r="340" spans="1:19" x14ac:dyDescent="0.6">
      <c r="A340" s="13" t="s">
        <v>1048</v>
      </c>
      <c r="B340" t="s">
        <v>138</v>
      </c>
      <c r="C340" t="s">
        <v>209</v>
      </c>
      <c r="D340" t="s">
        <v>1049</v>
      </c>
      <c r="E340" t="s">
        <v>1050</v>
      </c>
      <c r="I340" t="s">
        <v>147</v>
      </c>
      <c r="J340" t="s">
        <v>529</v>
      </c>
      <c r="K340" t="s">
        <v>530</v>
      </c>
      <c r="L340" t="s">
        <v>1051</v>
      </c>
      <c r="O340" t="s">
        <v>1051</v>
      </c>
    </row>
    <row r="341" spans="1:19" x14ac:dyDescent="0.6">
      <c r="A341" s="13" t="s">
        <v>405</v>
      </c>
      <c r="B341" t="s">
        <v>138</v>
      </c>
      <c r="C341" t="s">
        <v>209</v>
      </c>
      <c r="I341" t="s">
        <v>147</v>
      </c>
      <c r="J341" t="s">
        <v>529</v>
      </c>
      <c r="K341" t="s">
        <v>530</v>
      </c>
    </row>
    <row r="342" spans="1:19" x14ac:dyDescent="0.6">
      <c r="A342" s="13" t="s">
        <v>1052</v>
      </c>
      <c r="B342" t="s">
        <v>138</v>
      </c>
      <c r="C342" t="s">
        <v>209</v>
      </c>
      <c r="I342" t="s">
        <v>147</v>
      </c>
      <c r="J342" t="s">
        <v>529</v>
      </c>
      <c r="K342" t="s">
        <v>530</v>
      </c>
    </row>
    <row r="343" spans="1:19" x14ac:dyDescent="0.6">
      <c r="A343" s="13" t="s">
        <v>1053</v>
      </c>
      <c r="B343" t="s">
        <v>138</v>
      </c>
      <c r="C343" t="s">
        <v>209</v>
      </c>
      <c r="D343" t="s">
        <v>224</v>
      </c>
      <c r="F343" t="s">
        <v>1054</v>
      </c>
      <c r="G343" t="s">
        <v>1055</v>
      </c>
      <c r="H343" t="s">
        <v>1056</v>
      </c>
      <c r="I343" t="s">
        <v>147</v>
      </c>
      <c r="J343" t="s">
        <v>529</v>
      </c>
      <c r="K343" t="s">
        <v>530</v>
      </c>
      <c r="M343" t="s">
        <v>1057</v>
      </c>
      <c r="S343" t="s">
        <v>1058</v>
      </c>
    </row>
    <row r="344" spans="1:19" x14ac:dyDescent="0.6">
      <c r="A344" s="13" t="s">
        <v>406</v>
      </c>
      <c r="B344" t="s">
        <v>138</v>
      </c>
      <c r="C344" t="s">
        <v>209</v>
      </c>
      <c r="D344" t="s">
        <v>407</v>
      </c>
      <c r="E344" t="s">
        <v>408</v>
      </c>
      <c r="I344" t="s">
        <v>147</v>
      </c>
      <c r="J344" t="s">
        <v>529</v>
      </c>
      <c r="K344" t="s">
        <v>530</v>
      </c>
      <c r="L344" t="s">
        <v>409</v>
      </c>
      <c r="O344" t="s">
        <v>409</v>
      </c>
    </row>
    <row r="345" spans="1:19" x14ac:dyDescent="0.6">
      <c r="A345" s="13" t="s">
        <v>1059</v>
      </c>
      <c r="B345" t="s">
        <v>138</v>
      </c>
      <c r="C345" t="s">
        <v>209</v>
      </c>
      <c r="I345" t="s">
        <v>147</v>
      </c>
      <c r="J345" t="s">
        <v>529</v>
      </c>
      <c r="K345" t="s">
        <v>530</v>
      </c>
    </row>
    <row r="346" spans="1:19" x14ac:dyDescent="0.6">
      <c r="A346" s="13" t="s">
        <v>1060</v>
      </c>
      <c r="B346" t="s">
        <v>138</v>
      </c>
      <c r="C346" t="s">
        <v>209</v>
      </c>
      <c r="I346" t="s">
        <v>147</v>
      </c>
      <c r="J346" t="s">
        <v>529</v>
      </c>
      <c r="K346" t="s">
        <v>530</v>
      </c>
    </row>
    <row r="347" spans="1:19" x14ac:dyDescent="0.6">
      <c r="A347" s="13" t="s">
        <v>1061</v>
      </c>
      <c r="B347" t="s">
        <v>138</v>
      </c>
      <c r="C347" t="s">
        <v>209</v>
      </c>
      <c r="D347" t="s">
        <v>792</v>
      </c>
      <c r="E347" t="s">
        <v>120</v>
      </c>
      <c r="I347" t="s">
        <v>147</v>
      </c>
      <c r="J347" t="s">
        <v>529</v>
      </c>
      <c r="K347" t="s">
        <v>530</v>
      </c>
      <c r="L347" t="s">
        <v>573</v>
      </c>
      <c r="O347" t="s">
        <v>573</v>
      </c>
    </row>
    <row r="348" spans="1:19" x14ac:dyDescent="0.6">
      <c r="A348" s="13" t="s">
        <v>232</v>
      </c>
      <c r="B348" t="s">
        <v>138</v>
      </c>
      <c r="C348" t="s">
        <v>209</v>
      </c>
      <c r="D348" t="s">
        <v>113</v>
      </c>
      <c r="E348" t="s">
        <v>120</v>
      </c>
      <c r="I348" t="s">
        <v>147</v>
      </c>
      <c r="J348" t="s">
        <v>529</v>
      </c>
      <c r="K348" t="s">
        <v>530</v>
      </c>
      <c r="L348" t="s">
        <v>104</v>
      </c>
      <c r="O348" t="s">
        <v>104</v>
      </c>
    </row>
    <row r="349" spans="1:19" x14ac:dyDescent="0.6">
      <c r="A349" s="13" t="s">
        <v>1062</v>
      </c>
      <c r="B349" t="s">
        <v>138</v>
      </c>
      <c r="C349" t="s">
        <v>209</v>
      </c>
      <c r="D349" t="s">
        <v>224</v>
      </c>
      <c r="E349" t="s">
        <v>384</v>
      </c>
      <c r="H349" t="s">
        <v>1063</v>
      </c>
      <c r="I349" t="s">
        <v>147</v>
      </c>
      <c r="J349" t="s">
        <v>529</v>
      </c>
      <c r="K349" t="s">
        <v>530</v>
      </c>
      <c r="L349" t="s">
        <v>420</v>
      </c>
      <c r="M349" t="s">
        <v>124</v>
      </c>
      <c r="O349" t="s">
        <v>420</v>
      </c>
    </row>
    <row r="350" spans="1:19" x14ac:dyDescent="0.6">
      <c r="A350" s="13" t="s">
        <v>395</v>
      </c>
      <c r="B350" t="s">
        <v>138</v>
      </c>
      <c r="C350" t="s">
        <v>209</v>
      </c>
      <c r="D350" t="s">
        <v>224</v>
      </c>
      <c r="E350" t="s">
        <v>132</v>
      </c>
      <c r="H350" t="s">
        <v>396</v>
      </c>
      <c r="I350" t="s">
        <v>147</v>
      </c>
      <c r="J350" t="s">
        <v>529</v>
      </c>
      <c r="K350" t="s">
        <v>530</v>
      </c>
      <c r="L350" t="s">
        <v>385</v>
      </c>
      <c r="N350" t="s">
        <v>397</v>
      </c>
      <c r="O350" t="s">
        <v>385</v>
      </c>
      <c r="Q350" t="s">
        <v>398</v>
      </c>
    </row>
    <row r="351" spans="1:19" x14ac:dyDescent="0.6">
      <c r="A351" s="13" t="s">
        <v>1064</v>
      </c>
      <c r="B351" t="s">
        <v>138</v>
      </c>
      <c r="C351" t="s">
        <v>209</v>
      </c>
      <c r="D351" t="s">
        <v>135</v>
      </c>
      <c r="E351" t="s">
        <v>132</v>
      </c>
      <c r="I351" t="s">
        <v>147</v>
      </c>
      <c r="J351" t="s">
        <v>529</v>
      </c>
      <c r="K351" t="s">
        <v>530</v>
      </c>
      <c r="L351" t="s">
        <v>1065</v>
      </c>
      <c r="M351" t="s">
        <v>124</v>
      </c>
      <c r="O351" t="s">
        <v>1065</v>
      </c>
    </row>
    <row r="352" spans="1:19" x14ac:dyDescent="0.6">
      <c r="A352" s="13" t="s">
        <v>386</v>
      </c>
      <c r="B352" t="s">
        <v>138</v>
      </c>
      <c r="C352" t="s">
        <v>209</v>
      </c>
      <c r="D352" t="s">
        <v>387</v>
      </c>
      <c r="E352" t="s">
        <v>120</v>
      </c>
      <c r="H352" t="s">
        <v>388</v>
      </c>
      <c r="I352" t="s">
        <v>147</v>
      </c>
      <c r="J352" t="s">
        <v>529</v>
      </c>
      <c r="K352" t="s">
        <v>530</v>
      </c>
      <c r="L352" t="s">
        <v>389</v>
      </c>
      <c r="M352" t="s">
        <v>124</v>
      </c>
      <c r="O352" t="s">
        <v>389</v>
      </c>
    </row>
    <row r="353" spans="1:19" x14ac:dyDescent="0.6">
      <c r="A353" s="13" t="s">
        <v>558</v>
      </c>
      <c r="B353" t="s">
        <v>138</v>
      </c>
      <c r="C353" t="s">
        <v>209</v>
      </c>
      <c r="D353" t="s">
        <v>559</v>
      </c>
      <c r="E353" t="s">
        <v>120</v>
      </c>
      <c r="H353" t="s">
        <v>560</v>
      </c>
      <c r="I353" t="s">
        <v>147</v>
      </c>
      <c r="J353" t="s">
        <v>529</v>
      </c>
      <c r="K353" t="s">
        <v>530</v>
      </c>
      <c r="L353" t="s">
        <v>389</v>
      </c>
      <c r="M353" t="s">
        <v>124</v>
      </c>
      <c r="O353" t="s">
        <v>389</v>
      </c>
    </row>
    <row r="354" spans="1:19" x14ac:dyDescent="0.6">
      <c r="A354" s="13" t="s">
        <v>399</v>
      </c>
      <c r="B354" t="s">
        <v>138</v>
      </c>
      <c r="C354" t="s">
        <v>209</v>
      </c>
      <c r="D354" t="s">
        <v>400</v>
      </c>
      <c r="E354" t="s">
        <v>132</v>
      </c>
      <c r="H354" t="s">
        <v>401</v>
      </c>
      <c r="I354" t="s">
        <v>147</v>
      </c>
      <c r="J354" t="s">
        <v>529</v>
      </c>
      <c r="K354" t="s">
        <v>530</v>
      </c>
      <c r="L354" t="s">
        <v>402</v>
      </c>
      <c r="M354" t="s">
        <v>124</v>
      </c>
      <c r="O354" t="s">
        <v>402</v>
      </c>
    </row>
    <row r="355" spans="1:19" x14ac:dyDescent="0.6">
      <c r="A355" s="13" t="s">
        <v>1066</v>
      </c>
      <c r="B355" t="s">
        <v>138</v>
      </c>
      <c r="C355" t="s">
        <v>209</v>
      </c>
      <c r="D355" t="s">
        <v>1067</v>
      </c>
      <c r="E355" t="s">
        <v>603</v>
      </c>
      <c r="H355" t="s">
        <v>1068</v>
      </c>
      <c r="I355" t="s">
        <v>147</v>
      </c>
      <c r="J355" t="s">
        <v>529</v>
      </c>
      <c r="K355" t="s">
        <v>530</v>
      </c>
      <c r="L355" t="s">
        <v>1069</v>
      </c>
      <c r="M355" t="s">
        <v>124</v>
      </c>
      <c r="O355" t="s">
        <v>1069</v>
      </c>
    </row>
    <row r="356" spans="1:19" x14ac:dyDescent="0.6">
      <c r="A356" s="13" t="s">
        <v>416</v>
      </c>
      <c r="B356" t="s">
        <v>138</v>
      </c>
      <c r="C356" t="s">
        <v>209</v>
      </c>
      <c r="D356" t="s">
        <v>417</v>
      </c>
      <c r="E356" t="s">
        <v>418</v>
      </c>
      <c r="H356" t="s">
        <v>419</v>
      </c>
      <c r="I356" t="s">
        <v>147</v>
      </c>
      <c r="J356" t="s">
        <v>529</v>
      </c>
      <c r="K356" t="s">
        <v>530</v>
      </c>
      <c r="L356" t="s">
        <v>420</v>
      </c>
      <c r="M356" t="s">
        <v>124</v>
      </c>
      <c r="O356" t="s">
        <v>420</v>
      </c>
      <c r="Q356" t="s">
        <v>421</v>
      </c>
      <c r="S356" t="s">
        <v>212</v>
      </c>
    </row>
    <row r="357" spans="1:19" x14ac:dyDescent="0.6">
      <c r="A357" s="13" t="s">
        <v>1070</v>
      </c>
      <c r="B357" t="s">
        <v>138</v>
      </c>
      <c r="C357" t="s">
        <v>209</v>
      </c>
      <c r="H357" t="s">
        <v>1071</v>
      </c>
      <c r="I357" t="s">
        <v>147</v>
      </c>
      <c r="J357" t="s">
        <v>529</v>
      </c>
      <c r="K357" t="s">
        <v>530</v>
      </c>
    </row>
    <row r="358" spans="1:19" x14ac:dyDescent="0.6">
      <c r="A358" s="13" t="s">
        <v>1072</v>
      </c>
      <c r="B358" t="s">
        <v>138</v>
      </c>
      <c r="C358" t="s">
        <v>209</v>
      </c>
      <c r="D358" t="s">
        <v>1073</v>
      </c>
      <c r="E358" t="s">
        <v>656</v>
      </c>
      <c r="I358" t="s">
        <v>147</v>
      </c>
      <c r="J358" t="s">
        <v>529</v>
      </c>
      <c r="K358" t="s">
        <v>530</v>
      </c>
      <c r="L358" t="s">
        <v>1074</v>
      </c>
      <c r="O358" t="s">
        <v>1074</v>
      </c>
    </row>
    <row r="359" spans="1:19" x14ac:dyDescent="0.6">
      <c r="A359" s="13" t="s">
        <v>422</v>
      </c>
      <c r="B359" t="s">
        <v>138</v>
      </c>
      <c r="C359" t="s">
        <v>209</v>
      </c>
      <c r="D359" t="s">
        <v>423</v>
      </c>
      <c r="E359" t="s">
        <v>424</v>
      </c>
      <c r="I359" t="s">
        <v>147</v>
      </c>
      <c r="J359" t="s">
        <v>529</v>
      </c>
      <c r="K359" t="s">
        <v>530</v>
      </c>
      <c r="M359" t="s">
        <v>124</v>
      </c>
      <c r="S359" t="s">
        <v>425</v>
      </c>
    </row>
    <row r="360" spans="1:19" x14ac:dyDescent="0.6">
      <c r="A360" s="13" t="s">
        <v>346</v>
      </c>
      <c r="B360" t="s">
        <v>138</v>
      </c>
      <c r="C360" t="s">
        <v>209</v>
      </c>
      <c r="D360" t="s">
        <v>347</v>
      </c>
      <c r="E360" t="s">
        <v>120</v>
      </c>
      <c r="I360" t="s">
        <v>147</v>
      </c>
      <c r="J360" t="s">
        <v>529</v>
      </c>
      <c r="K360" t="s">
        <v>530</v>
      </c>
      <c r="L360" t="s">
        <v>338</v>
      </c>
      <c r="O360" t="s">
        <v>338</v>
      </c>
    </row>
    <row r="361" spans="1:19" x14ac:dyDescent="0.6">
      <c r="A361" s="13" t="s">
        <v>1075</v>
      </c>
      <c r="B361" t="s">
        <v>138</v>
      </c>
      <c r="C361" t="s">
        <v>209</v>
      </c>
      <c r="D361" t="s">
        <v>1076</v>
      </c>
      <c r="E361" t="s">
        <v>1077</v>
      </c>
      <c r="I361" t="s">
        <v>147</v>
      </c>
      <c r="J361" t="s">
        <v>529</v>
      </c>
      <c r="K361" t="s">
        <v>530</v>
      </c>
      <c r="L361" t="s">
        <v>1078</v>
      </c>
      <c r="O361" t="s">
        <v>1078</v>
      </c>
    </row>
    <row r="362" spans="1:19" x14ac:dyDescent="0.6">
      <c r="A362" s="13" t="s">
        <v>1079</v>
      </c>
      <c r="B362" t="s">
        <v>138</v>
      </c>
      <c r="C362" t="s">
        <v>209</v>
      </c>
      <c r="D362" t="s">
        <v>596</v>
      </c>
      <c r="E362" t="s">
        <v>597</v>
      </c>
      <c r="H362" t="s">
        <v>1080</v>
      </c>
      <c r="I362" t="s">
        <v>147</v>
      </c>
      <c r="J362" t="s">
        <v>529</v>
      </c>
      <c r="K362" t="s">
        <v>530</v>
      </c>
      <c r="L362" t="s">
        <v>1081</v>
      </c>
      <c r="M362" t="s">
        <v>124</v>
      </c>
      <c r="O362" t="s">
        <v>1081</v>
      </c>
    </row>
    <row r="363" spans="1:19" x14ac:dyDescent="0.6">
      <c r="A363" s="13" t="s">
        <v>638</v>
      </c>
      <c r="B363" t="s">
        <v>138</v>
      </c>
      <c r="C363" t="s">
        <v>209</v>
      </c>
      <c r="D363" t="s">
        <v>639</v>
      </c>
      <c r="E363" t="s">
        <v>640</v>
      </c>
      <c r="H363" t="s">
        <v>641</v>
      </c>
      <c r="I363" t="s">
        <v>147</v>
      </c>
      <c r="J363" t="s">
        <v>529</v>
      </c>
      <c r="K363" t="s">
        <v>530</v>
      </c>
      <c r="L363" t="s">
        <v>642</v>
      </c>
      <c r="M363" t="s">
        <v>124</v>
      </c>
      <c r="O363" t="s">
        <v>642</v>
      </c>
      <c r="Q363" t="s">
        <v>600</v>
      </c>
      <c r="S363" t="s">
        <v>542</v>
      </c>
    </row>
    <row r="364" spans="1:19" x14ac:dyDescent="0.6">
      <c r="A364" s="13" t="s">
        <v>1082</v>
      </c>
      <c r="B364" t="s">
        <v>138</v>
      </c>
      <c r="C364" t="s">
        <v>209</v>
      </c>
      <c r="I364" t="s">
        <v>147</v>
      </c>
      <c r="J364" t="s">
        <v>529</v>
      </c>
      <c r="K364" t="s">
        <v>530</v>
      </c>
    </row>
    <row r="365" spans="1:19" x14ac:dyDescent="0.6">
      <c r="A365" s="13" t="s">
        <v>650</v>
      </c>
      <c r="B365" t="s">
        <v>138</v>
      </c>
      <c r="C365" t="s">
        <v>209</v>
      </c>
      <c r="I365" t="s">
        <v>147</v>
      </c>
      <c r="J365" t="s">
        <v>529</v>
      </c>
      <c r="K365" t="s">
        <v>530</v>
      </c>
    </row>
    <row r="366" spans="1:19" x14ac:dyDescent="0.6">
      <c r="A366" s="13" t="s">
        <v>1083</v>
      </c>
      <c r="B366" t="s">
        <v>138</v>
      </c>
      <c r="C366" t="s">
        <v>209</v>
      </c>
      <c r="D366" t="s">
        <v>387</v>
      </c>
      <c r="E366" t="s">
        <v>120</v>
      </c>
      <c r="H366" t="s">
        <v>1084</v>
      </c>
      <c r="I366" t="s">
        <v>147</v>
      </c>
      <c r="J366" t="s">
        <v>529</v>
      </c>
      <c r="K366" t="s">
        <v>530</v>
      </c>
      <c r="L366" t="s">
        <v>389</v>
      </c>
      <c r="M366" t="s">
        <v>124</v>
      </c>
      <c r="O366" t="s">
        <v>389</v>
      </c>
    </row>
    <row r="367" spans="1:19" x14ac:dyDescent="0.6">
      <c r="A367" s="13" t="s">
        <v>1085</v>
      </c>
      <c r="B367" t="s">
        <v>138</v>
      </c>
      <c r="C367" t="s">
        <v>209</v>
      </c>
      <c r="D367" t="s">
        <v>417</v>
      </c>
      <c r="E367" t="s">
        <v>418</v>
      </c>
      <c r="F367" t="s">
        <v>1086</v>
      </c>
      <c r="G367" t="s">
        <v>1087</v>
      </c>
      <c r="H367" t="s">
        <v>1088</v>
      </c>
      <c r="I367" t="s">
        <v>147</v>
      </c>
      <c r="J367" t="s">
        <v>529</v>
      </c>
      <c r="K367" t="s">
        <v>530</v>
      </c>
      <c r="L367" t="s">
        <v>1089</v>
      </c>
      <c r="M367" t="s">
        <v>124</v>
      </c>
      <c r="N367" t="s">
        <v>1090</v>
      </c>
      <c r="O367" t="s">
        <v>1089</v>
      </c>
      <c r="Q367" t="s">
        <v>421</v>
      </c>
    </row>
    <row r="368" spans="1:19" x14ac:dyDescent="0.6">
      <c r="A368" s="13" t="s">
        <v>1091</v>
      </c>
      <c r="B368" t="s">
        <v>138</v>
      </c>
      <c r="C368" t="s">
        <v>209</v>
      </c>
      <c r="I368" t="s">
        <v>147</v>
      </c>
      <c r="J368" t="s">
        <v>529</v>
      </c>
      <c r="K368" t="s">
        <v>530</v>
      </c>
    </row>
    <row r="369" spans="1:19" x14ac:dyDescent="0.6">
      <c r="A369" s="13" t="s">
        <v>1092</v>
      </c>
      <c r="B369" t="s">
        <v>138</v>
      </c>
      <c r="C369" t="s">
        <v>209</v>
      </c>
      <c r="I369" t="s">
        <v>147</v>
      </c>
      <c r="J369" t="s">
        <v>529</v>
      </c>
      <c r="K369" t="s">
        <v>530</v>
      </c>
    </row>
    <row r="370" spans="1:19" x14ac:dyDescent="0.6">
      <c r="A370" s="13" t="s">
        <v>574</v>
      </c>
      <c r="B370" t="s">
        <v>138</v>
      </c>
      <c r="C370" t="s">
        <v>209</v>
      </c>
      <c r="D370" t="s">
        <v>450</v>
      </c>
      <c r="E370" t="s">
        <v>451</v>
      </c>
      <c r="H370" t="s">
        <v>575</v>
      </c>
      <c r="I370" t="s">
        <v>147</v>
      </c>
      <c r="J370" t="s">
        <v>529</v>
      </c>
      <c r="K370" t="s">
        <v>530</v>
      </c>
      <c r="L370" t="s">
        <v>576</v>
      </c>
      <c r="M370" t="s">
        <v>124</v>
      </c>
      <c r="O370" t="s">
        <v>576</v>
      </c>
    </row>
    <row r="371" spans="1:19" x14ac:dyDescent="0.6">
      <c r="A371" s="13" t="s">
        <v>627</v>
      </c>
      <c r="B371" t="s">
        <v>138</v>
      </c>
      <c r="C371" t="s">
        <v>209</v>
      </c>
      <c r="I371" t="s">
        <v>147</v>
      </c>
      <c r="J371" t="s">
        <v>529</v>
      </c>
      <c r="K371" t="s">
        <v>530</v>
      </c>
    </row>
    <row r="372" spans="1:19" x14ac:dyDescent="0.6">
      <c r="A372" s="13" t="s">
        <v>350</v>
      </c>
      <c r="B372" t="s">
        <v>138</v>
      </c>
      <c r="C372" t="s">
        <v>209</v>
      </c>
      <c r="D372" t="s">
        <v>347</v>
      </c>
      <c r="E372" t="s">
        <v>120</v>
      </c>
      <c r="I372" t="s">
        <v>147</v>
      </c>
      <c r="J372" t="s">
        <v>529</v>
      </c>
      <c r="K372" t="s">
        <v>530</v>
      </c>
      <c r="L372" t="s">
        <v>338</v>
      </c>
      <c r="O372" t="s">
        <v>338</v>
      </c>
    </row>
    <row r="373" spans="1:19" x14ac:dyDescent="0.6">
      <c r="A373" s="13" t="s">
        <v>447</v>
      </c>
      <c r="B373" t="s">
        <v>138</v>
      </c>
      <c r="C373" t="s">
        <v>209</v>
      </c>
      <c r="I373" t="s">
        <v>147</v>
      </c>
      <c r="J373" t="s">
        <v>529</v>
      </c>
      <c r="K373" t="s">
        <v>530</v>
      </c>
    </row>
    <row r="374" spans="1:19" x14ac:dyDescent="0.6">
      <c r="A374" s="13" t="s">
        <v>358</v>
      </c>
      <c r="B374" t="s">
        <v>138</v>
      </c>
      <c r="C374" t="s">
        <v>209</v>
      </c>
      <c r="D374" t="s">
        <v>359</v>
      </c>
      <c r="E374" t="s">
        <v>360</v>
      </c>
      <c r="I374" t="s">
        <v>147</v>
      </c>
      <c r="J374" t="s">
        <v>151</v>
      </c>
      <c r="K374" t="s">
        <v>140</v>
      </c>
      <c r="L374" t="s">
        <v>361</v>
      </c>
      <c r="O374" t="s">
        <v>361</v>
      </c>
    </row>
    <row r="375" spans="1:19" x14ac:dyDescent="0.6">
      <c r="A375" s="13" t="s">
        <v>1093</v>
      </c>
      <c r="B375" t="s">
        <v>138</v>
      </c>
      <c r="C375" t="s">
        <v>209</v>
      </c>
      <c r="D375" t="s">
        <v>792</v>
      </c>
      <c r="E375" t="s">
        <v>120</v>
      </c>
      <c r="I375" t="s">
        <v>147</v>
      </c>
      <c r="J375" t="s">
        <v>151</v>
      </c>
      <c r="K375" t="s">
        <v>140</v>
      </c>
      <c r="L375" t="s">
        <v>573</v>
      </c>
      <c r="O375" t="s">
        <v>573</v>
      </c>
    </row>
    <row r="376" spans="1:19" x14ac:dyDescent="0.6">
      <c r="A376" s="13" t="s">
        <v>651</v>
      </c>
      <c r="B376" t="s">
        <v>138</v>
      </c>
      <c r="C376" t="s">
        <v>209</v>
      </c>
      <c r="I376" t="s">
        <v>147</v>
      </c>
      <c r="J376" t="s">
        <v>151</v>
      </c>
      <c r="K376" t="s">
        <v>140</v>
      </c>
    </row>
    <row r="377" spans="1:19" x14ac:dyDescent="0.6">
      <c r="A377" s="13" t="s">
        <v>1094</v>
      </c>
      <c r="B377" t="s">
        <v>138</v>
      </c>
      <c r="C377" t="s">
        <v>209</v>
      </c>
      <c r="I377" t="s">
        <v>147</v>
      </c>
      <c r="J377" t="s">
        <v>151</v>
      </c>
      <c r="K377" t="s">
        <v>140</v>
      </c>
    </row>
    <row r="378" spans="1:19" x14ac:dyDescent="0.6">
      <c r="A378" s="13" t="s">
        <v>416</v>
      </c>
      <c r="B378" t="s">
        <v>138</v>
      </c>
      <c r="C378" t="s">
        <v>209</v>
      </c>
      <c r="D378" t="s">
        <v>417</v>
      </c>
      <c r="E378" t="s">
        <v>418</v>
      </c>
      <c r="H378" t="s">
        <v>419</v>
      </c>
      <c r="I378" t="s">
        <v>147</v>
      </c>
      <c r="J378" t="s">
        <v>151</v>
      </c>
      <c r="K378" t="s">
        <v>140</v>
      </c>
      <c r="L378" t="s">
        <v>420</v>
      </c>
      <c r="M378" t="s">
        <v>124</v>
      </c>
      <c r="O378" t="s">
        <v>420</v>
      </c>
      <c r="Q378" t="s">
        <v>421</v>
      </c>
      <c r="S378" t="s">
        <v>212</v>
      </c>
    </row>
    <row r="379" spans="1:19" x14ac:dyDescent="0.6">
      <c r="A379" s="13" t="s">
        <v>1095</v>
      </c>
      <c r="B379" t="s">
        <v>138</v>
      </c>
      <c r="C379" t="s">
        <v>209</v>
      </c>
      <c r="D379" t="s">
        <v>465</v>
      </c>
      <c r="E379" t="s">
        <v>1050</v>
      </c>
      <c r="I379" t="s">
        <v>147</v>
      </c>
      <c r="J379" t="s">
        <v>151</v>
      </c>
      <c r="K379" t="s">
        <v>140</v>
      </c>
      <c r="L379" t="s">
        <v>1096</v>
      </c>
      <c r="O379" t="s">
        <v>1096</v>
      </c>
    </row>
    <row r="380" spans="1:19" x14ac:dyDescent="0.6">
      <c r="A380" s="13" t="s">
        <v>566</v>
      </c>
      <c r="B380" t="s">
        <v>138</v>
      </c>
      <c r="C380" t="s">
        <v>209</v>
      </c>
      <c r="D380" t="s">
        <v>567</v>
      </c>
      <c r="E380" t="s">
        <v>360</v>
      </c>
      <c r="H380" t="s">
        <v>568</v>
      </c>
      <c r="I380" t="s">
        <v>147</v>
      </c>
      <c r="J380" t="s">
        <v>151</v>
      </c>
      <c r="K380" t="s">
        <v>140</v>
      </c>
      <c r="L380" t="s">
        <v>569</v>
      </c>
      <c r="M380" t="s">
        <v>124</v>
      </c>
      <c r="O380" t="s">
        <v>569</v>
      </c>
    </row>
    <row r="381" spans="1:19" x14ac:dyDescent="0.6">
      <c r="A381" s="13" t="s">
        <v>1097</v>
      </c>
      <c r="B381" t="s">
        <v>138</v>
      </c>
      <c r="C381" t="s">
        <v>209</v>
      </c>
      <c r="D381" t="s">
        <v>417</v>
      </c>
      <c r="E381" t="s">
        <v>418</v>
      </c>
      <c r="I381" t="s">
        <v>147</v>
      </c>
      <c r="J381" t="s">
        <v>151</v>
      </c>
      <c r="K381" t="s">
        <v>140</v>
      </c>
      <c r="L381" t="s">
        <v>1098</v>
      </c>
      <c r="O381" t="s">
        <v>1098</v>
      </c>
    </row>
    <row r="382" spans="1:19" x14ac:dyDescent="0.6">
      <c r="A382" s="13" t="s">
        <v>1099</v>
      </c>
      <c r="B382" t="s">
        <v>138</v>
      </c>
      <c r="C382" t="s">
        <v>209</v>
      </c>
      <c r="D382" t="s">
        <v>423</v>
      </c>
      <c r="E382" t="s">
        <v>423</v>
      </c>
      <c r="H382" t="s">
        <v>1100</v>
      </c>
      <c r="I382" t="s">
        <v>147</v>
      </c>
      <c r="J382" t="s">
        <v>151</v>
      </c>
      <c r="K382" t="s">
        <v>140</v>
      </c>
      <c r="L382" t="s">
        <v>1046</v>
      </c>
      <c r="M382" t="s">
        <v>124</v>
      </c>
      <c r="O382" t="s">
        <v>1046</v>
      </c>
      <c r="S382" t="s">
        <v>542</v>
      </c>
    </row>
    <row r="383" spans="1:19" x14ac:dyDescent="0.6">
      <c r="A383" s="13" t="s">
        <v>413</v>
      </c>
      <c r="B383" t="s">
        <v>138</v>
      </c>
      <c r="C383" t="s">
        <v>209</v>
      </c>
      <c r="D383" t="s">
        <v>371</v>
      </c>
      <c r="E383" t="s">
        <v>120</v>
      </c>
      <c r="H383" t="s">
        <v>414</v>
      </c>
      <c r="I383" t="s">
        <v>147</v>
      </c>
      <c r="J383" t="s">
        <v>151</v>
      </c>
      <c r="K383" t="s">
        <v>140</v>
      </c>
      <c r="L383" t="s">
        <v>372</v>
      </c>
      <c r="O383" t="s">
        <v>372</v>
      </c>
    </row>
    <row r="384" spans="1:19" x14ac:dyDescent="0.6">
      <c r="A384" s="13" t="s">
        <v>1101</v>
      </c>
      <c r="B384" t="s">
        <v>138</v>
      </c>
      <c r="C384" t="s">
        <v>209</v>
      </c>
      <c r="I384" t="s">
        <v>147</v>
      </c>
      <c r="J384" t="s">
        <v>151</v>
      </c>
      <c r="K384" t="s">
        <v>140</v>
      </c>
    </row>
    <row r="385" spans="1:19" x14ac:dyDescent="0.6">
      <c r="A385" s="13" t="s">
        <v>395</v>
      </c>
      <c r="B385" t="s">
        <v>138</v>
      </c>
      <c r="C385" t="s">
        <v>209</v>
      </c>
      <c r="D385" t="s">
        <v>224</v>
      </c>
      <c r="E385" t="s">
        <v>132</v>
      </c>
      <c r="H385" t="s">
        <v>396</v>
      </c>
      <c r="I385" t="s">
        <v>147</v>
      </c>
      <c r="J385" t="s">
        <v>151</v>
      </c>
      <c r="K385" t="s">
        <v>140</v>
      </c>
      <c r="L385" t="s">
        <v>385</v>
      </c>
      <c r="N385" t="s">
        <v>397</v>
      </c>
      <c r="O385" t="s">
        <v>385</v>
      </c>
      <c r="Q385" t="s">
        <v>398</v>
      </c>
    </row>
    <row r="386" spans="1:19" x14ac:dyDescent="0.6">
      <c r="A386" s="13" t="s">
        <v>1102</v>
      </c>
      <c r="B386" t="s">
        <v>138</v>
      </c>
      <c r="C386" t="s">
        <v>209</v>
      </c>
      <c r="I386" t="s">
        <v>147</v>
      </c>
      <c r="J386" t="s">
        <v>151</v>
      </c>
      <c r="K386" t="s">
        <v>140</v>
      </c>
    </row>
    <row r="387" spans="1:19" x14ac:dyDescent="0.6">
      <c r="A387" s="13" t="s">
        <v>1053</v>
      </c>
      <c r="B387" t="s">
        <v>138</v>
      </c>
      <c r="C387" t="s">
        <v>209</v>
      </c>
      <c r="D387" t="s">
        <v>224</v>
      </c>
      <c r="F387" t="s">
        <v>1054</v>
      </c>
      <c r="G387" t="s">
        <v>1055</v>
      </c>
      <c r="H387" t="s">
        <v>1056</v>
      </c>
      <c r="I387" t="s">
        <v>147</v>
      </c>
      <c r="J387" t="s">
        <v>151</v>
      </c>
      <c r="K387" t="s">
        <v>140</v>
      </c>
      <c r="M387" t="s">
        <v>1057</v>
      </c>
      <c r="S387" t="s">
        <v>1058</v>
      </c>
    </row>
    <row r="388" spans="1:19" x14ac:dyDescent="0.6">
      <c r="A388" s="13" t="s">
        <v>1103</v>
      </c>
      <c r="B388" t="s">
        <v>138</v>
      </c>
      <c r="C388" t="s">
        <v>209</v>
      </c>
      <c r="D388" t="s">
        <v>371</v>
      </c>
      <c r="E388" t="s">
        <v>120</v>
      </c>
      <c r="I388" t="s">
        <v>147</v>
      </c>
      <c r="J388" t="s">
        <v>151</v>
      </c>
      <c r="K388" t="s">
        <v>140</v>
      </c>
      <c r="L388" t="s">
        <v>372</v>
      </c>
      <c r="O388" t="s">
        <v>372</v>
      </c>
    </row>
    <row r="389" spans="1:19" x14ac:dyDescent="0.6">
      <c r="A389" s="13" t="s">
        <v>386</v>
      </c>
      <c r="B389" t="s">
        <v>138</v>
      </c>
      <c r="C389" t="s">
        <v>209</v>
      </c>
      <c r="D389" t="s">
        <v>387</v>
      </c>
      <c r="E389" t="s">
        <v>120</v>
      </c>
      <c r="H389" t="s">
        <v>388</v>
      </c>
      <c r="I389" t="s">
        <v>147</v>
      </c>
      <c r="J389" t="s">
        <v>151</v>
      </c>
      <c r="K389" t="s">
        <v>140</v>
      </c>
      <c r="L389" t="s">
        <v>389</v>
      </c>
      <c r="M389" t="s">
        <v>124</v>
      </c>
      <c r="O389" t="s">
        <v>389</v>
      </c>
    </row>
    <row r="390" spans="1:19" x14ac:dyDescent="0.6">
      <c r="A390" s="13" t="s">
        <v>1104</v>
      </c>
      <c r="B390" t="s">
        <v>138</v>
      </c>
      <c r="C390" t="s">
        <v>209</v>
      </c>
      <c r="I390" t="s">
        <v>147</v>
      </c>
      <c r="J390" t="s">
        <v>151</v>
      </c>
      <c r="K390" t="s">
        <v>140</v>
      </c>
    </row>
    <row r="391" spans="1:19" x14ac:dyDescent="0.6">
      <c r="A391" s="13" t="s">
        <v>370</v>
      </c>
      <c r="B391" t="s">
        <v>138</v>
      </c>
      <c r="C391" t="s">
        <v>209</v>
      </c>
      <c r="D391" t="s">
        <v>371</v>
      </c>
      <c r="E391" t="s">
        <v>120</v>
      </c>
      <c r="I391" t="s">
        <v>147</v>
      </c>
      <c r="J391" t="s">
        <v>151</v>
      </c>
      <c r="K391" t="s">
        <v>140</v>
      </c>
      <c r="L391" t="s">
        <v>372</v>
      </c>
      <c r="O391" t="s">
        <v>372</v>
      </c>
    </row>
    <row r="392" spans="1:19" x14ac:dyDescent="0.6">
      <c r="A392" s="13" t="s">
        <v>1105</v>
      </c>
      <c r="B392" t="s">
        <v>138</v>
      </c>
      <c r="C392" t="s">
        <v>209</v>
      </c>
      <c r="D392" t="s">
        <v>371</v>
      </c>
      <c r="E392" t="s">
        <v>120</v>
      </c>
      <c r="I392" t="s">
        <v>147</v>
      </c>
      <c r="J392" t="s">
        <v>151</v>
      </c>
      <c r="K392" t="s">
        <v>140</v>
      </c>
      <c r="L392" t="s">
        <v>372</v>
      </c>
      <c r="O392" t="s">
        <v>372</v>
      </c>
    </row>
    <row r="393" spans="1:19" x14ac:dyDescent="0.6">
      <c r="A393" s="13" t="s">
        <v>1106</v>
      </c>
      <c r="B393" t="s">
        <v>138</v>
      </c>
      <c r="C393" t="s">
        <v>209</v>
      </c>
      <c r="D393" t="s">
        <v>387</v>
      </c>
      <c r="E393" t="s">
        <v>120</v>
      </c>
      <c r="I393" t="s">
        <v>147</v>
      </c>
      <c r="J393" t="s">
        <v>151</v>
      </c>
      <c r="K393" t="s">
        <v>140</v>
      </c>
      <c r="L393" t="s">
        <v>389</v>
      </c>
      <c r="O393" t="s">
        <v>389</v>
      </c>
    </row>
    <row r="394" spans="1:19" x14ac:dyDescent="0.6">
      <c r="A394" s="13" t="s">
        <v>1107</v>
      </c>
      <c r="B394" t="s">
        <v>138</v>
      </c>
      <c r="C394" t="s">
        <v>209</v>
      </c>
      <c r="D394" t="s">
        <v>792</v>
      </c>
      <c r="E394" t="s">
        <v>120</v>
      </c>
      <c r="I394" t="s">
        <v>147</v>
      </c>
      <c r="J394" t="s">
        <v>151</v>
      </c>
      <c r="K394" t="s">
        <v>140</v>
      </c>
      <c r="L394" t="s">
        <v>573</v>
      </c>
      <c r="O394" t="s">
        <v>573</v>
      </c>
    </row>
    <row r="395" spans="1:19" x14ac:dyDescent="0.6">
      <c r="A395" s="13" t="s">
        <v>1108</v>
      </c>
      <c r="B395" t="s">
        <v>138</v>
      </c>
      <c r="C395" t="s">
        <v>209</v>
      </c>
      <c r="D395" t="s">
        <v>375</v>
      </c>
      <c r="E395" t="s">
        <v>564</v>
      </c>
      <c r="H395" t="s">
        <v>1109</v>
      </c>
      <c r="I395" t="s">
        <v>147</v>
      </c>
      <c r="J395" t="s">
        <v>151</v>
      </c>
      <c r="K395" t="s">
        <v>140</v>
      </c>
      <c r="L395" t="s">
        <v>378</v>
      </c>
      <c r="M395" t="s">
        <v>124</v>
      </c>
      <c r="O395" t="s">
        <v>378</v>
      </c>
    </row>
    <row r="396" spans="1:19" x14ac:dyDescent="0.6">
      <c r="A396" s="13" t="s">
        <v>1110</v>
      </c>
      <c r="B396" t="s">
        <v>138</v>
      </c>
      <c r="C396" t="s">
        <v>209</v>
      </c>
      <c r="D396" t="s">
        <v>1111</v>
      </c>
      <c r="E396" t="s">
        <v>656</v>
      </c>
      <c r="H396" t="s">
        <v>1112</v>
      </c>
      <c r="I396" t="s">
        <v>147</v>
      </c>
      <c r="J396" t="s">
        <v>151</v>
      </c>
      <c r="K396" t="s">
        <v>140</v>
      </c>
      <c r="L396" t="s">
        <v>1113</v>
      </c>
      <c r="M396" t="s">
        <v>379</v>
      </c>
      <c r="O396" t="s">
        <v>1113</v>
      </c>
      <c r="S396" t="s">
        <v>212</v>
      </c>
    </row>
    <row r="397" spans="1:19" x14ac:dyDescent="0.6">
      <c r="A397" s="13" t="s">
        <v>436</v>
      </c>
      <c r="B397" t="s">
        <v>138</v>
      </c>
      <c r="C397" t="s">
        <v>209</v>
      </c>
      <c r="I397" t="s">
        <v>147</v>
      </c>
      <c r="J397" t="s">
        <v>151</v>
      </c>
      <c r="K397" t="s">
        <v>140</v>
      </c>
    </row>
    <row r="398" spans="1:19" x14ac:dyDescent="0.6">
      <c r="A398" s="13" t="s">
        <v>1114</v>
      </c>
      <c r="B398" t="s">
        <v>138</v>
      </c>
      <c r="C398" t="s">
        <v>209</v>
      </c>
      <c r="I398" t="s">
        <v>147</v>
      </c>
      <c r="J398" t="s">
        <v>151</v>
      </c>
      <c r="K398" t="s">
        <v>140</v>
      </c>
    </row>
    <row r="399" spans="1:19" x14ac:dyDescent="0.6">
      <c r="A399" s="13" t="s">
        <v>1115</v>
      </c>
      <c r="B399" t="s">
        <v>138</v>
      </c>
      <c r="C399" t="s">
        <v>209</v>
      </c>
      <c r="D399" t="s">
        <v>1116</v>
      </c>
      <c r="E399" t="s">
        <v>564</v>
      </c>
      <c r="I399" t="s">
        <v>147</v>
      </c>
      <c r="J399" t="s">
        <v>151</v>
      </c>
      <c r="K399" t="s">
        <v>140</v>
      </c>
      <c r="L399" t="s">
        <v>1117</v>
      </c>
      <c r="O399" t="s">
        <v>1117</v>
      </c>
    </row>
    <row r="400" spans="1:19" x14ac:dyDescent="0.6">
      <c r="A400" s="13" t="s">
        <v>1118</v>
      </c>
      <c r="B400" t="s">
        <v>138</v>
      </c>
      <c r="C400" t="s">
        <v>209</v>
      </c>
      <c r="I400" t="s">
        <v>147</v>
      </c>
      <c r="J400" t="s">
        <v>151</v>
      </c>
      <c r="K400" t="s">
        <v>140</v>
      </c>
    </row>
    <row r="401" spans="1:19" x14ac:dyDescent="0.6">
      <c r="A401" s="13" t="s">
        <v>1119</v>
      </c>
      <c r="B401" t="s">
        <v>138</v>
      </c>
      <c r="C401" t="s">
        <v>209</v>
      </c>
      <c r="I401" t="s">
        <v>147</v>
      </c>
      <c r="J401" t="s">
        <v>151</v>
      </c>
      <c r="K401" t="s">
        <v>140</v>
      </c>
    </row>
    <row r="402" spans="1:19" x14ac:dyDescent="0.6">
      <c r="A402" s="13" t="s">
        <v>1120</v>
      </c>
      <c r="B402" t="s">
        <v>138</v>
      </c>
      <c r="C402" t="s">
        <v>209</v>
      </c>
      <c r="D402" t="s">
        <v>371</v>
      </c>
      <c r="E402" t="s">
        <v>120</v>
      </c>
      <c r="I402" t="s">
        <v>147</v>
      </c>
      <c r="J402" t="s">
        <v>151</v>
      </c>
      <c r="K402" t="s">
        <v>140</v>
      </c>
      <c r="L402" t="s">
        <v>372</v>
      </c>
      <c r="O402" t="s">
        <v>372</v>
      </c>
    </row>
    <row r="403" spans="1:19" x14ac:dyDescent="0.6">
      <c r="A403" s="13" t="s">
        <v>406</v>
      </c>
      <c r="B403" t="s">
        <v>138</v>
      </c>
      <c r="C403" t="s">
        <v>209</v>
      </c>
      <c r="D403" t="s">
        <v>407</v>
      </c>
      <c r="E403" t="s">
        <v>408</v>
      </c>
      <c r="I403" t="s">
        <v>147</v>
      </c>
      <c r="J403" t="s">
        <v>151</v>
      </c>
      <c r="K403" t="s">
        <v>140</v>
      </c>
      <c r="L403" t="s">
        <v>409</v>
      </c>
      <c r="O403" t="s">
        <v>409</v>
      </c>
    </row>
    <row r="404" spans="1:19" x14ac:dyDescent="0.6">
      <c r="A404" s="13" t="s">
        <v>1121</v>
      </c>
      <c r="B404" t="s">
        <v>138</v>
      </c>
      <c r="C404" t="s">
        <v>209</v>
      </c>
      <c r="D404" t="s">
        <v>224</v>
      </c>
      <c r="H404" t="s">
        <v>1122</v>
      </c>
      <c r="I404" t="s">
        <v>147</v>
      </c>
      <c r="J404" t="s">
        <v>151</v>
      </c>
      <c r="K404" t="s">
        <v>140</v>
      </c>
      <c r="N404" t="s">
        <v>1123</v>
      </c>
      <c r="Q404" t="s">
        <v>1124</v>
      </c>
    </row>
    <row r="405" spans="1:19" x14ac:dyDescent="0.6">
      <c r="A405" s="13" t="s">
        <v>1125</v>
      </c>
      <c r="B405" t="s">
        <v>138</v>
      </c>
      <c r="C405" t="s">
        <v>209</v>
      </c>
      <c r="D405" t="s">
        <v>224</v>
      </c>
      <c r="E405" t="s">
        <v>384</v>
      </c>
      <c r="I405" t="s">
        <v>147</v>
      </c>
      <c r="J405" t="s">
        <v>151</v>
      </c>
      <c r="K405" t="s">
        <v>140</v>
      </c>
      <c r="M405" t="s">
        <v>593</v>
      </c>
      <c r="Q405" t="s">
        <v>594</v>
      </c>
      <c r="S405" t="s">
        <v>212</v>
      </c>
    </row>
    <row r="406" spans="1:19" x14ac:dyDescent="0.6">
      <c r="A406" s="13" t="s">
        <v>1126</v>
      </c>
      <c r="B406" t="s">
        <v>138</v>
      </c>
      <c r="C406" t="s">
        <v>209</v>
      </c>
      <c r="D406" t="s">
        <v>1127</v>
      </c>
      <c r="E406" t="s">
        <v>132</v>
      </c>
      <c r="I406" t="s">
        <v>147</v>
      </c>
      <c r="J406" t="s">
        <v>151</v>
      </c>
      <c r="K406" t="s">
        <v>140</v>
      </c>
      <c r="L406" t="s">
        <v>402</v>
      </c>
      <c r="M406" t="s">
        <v>593</v>
      </c>
      <c r="N406" t="s">
        <v>1128</v>
      </c>
      <c r="O406" t="s">
        <v>402</v>
      </c>
      <c r="Q406" t="s">
        <v>594</v>
      </c>
      <c r="S406" t="s">
        <v>542</v>
      </c>
    </row>
    <row r="407" spans="1:19" x14ac:dyDescent="0.6">
      <c r="A407" s="13" t="s">
        <v>1129</v>
      </c>
      <c r="B407" t="s">
        <v>138</v>
      </c>
      <c r="C407" t="s">
        <v>209</v>
      </c>
      <c r="D407" t="s">
        <v>1111</v>
      </c>
      <c r="E407" t="s">
        <v>418</v>
      </c>
      <c r="F407" t="s">
        <v>1130</v>
      </c>
      <c r="G407" t="s">
        <v>1131</v>
      </c>
      <c r="H407" t="s">
        <v>1132</v>
      </c>
      <c r="I407" t="s">
        <v>147</v>
      </c>
      <c r="J407" t="s">
        <v>151</v>
      </c>
      <c r="K407" t="s">
        <v>140</v>
      </c>
      <c r="L407" t="s">
        <v>1113</v>
      </c>
      <c r="M407" t="s">
        <v>379</v>
      </c>
      <c r="O407" t="s">
        <v>1113</v>
      </c>
      <c r="Q407" t="s">
        <v>380</v>
      </c>
    </row>
    <row r="408" spans="1:19" x14ac:dyDescent="0.6">
      <c r="A408" s="13" t="s">
        <v>581</v>
      </c>
      <c r="B408" t="s">
        <v>138</v>
      </c>
      <c r="C408" t="s">
        <v>209</v>
      </c>
      <c r="D408" t="s">
        <v>404</v>
      </c>
      <c r="E408" t="s">
        <v>132</v>
      </c>
      <c r="H408" t="s">
        <v>582</v>
      </c>
      <c r="I408" t="s">
        <v>147</v>
      </c>
      <c r="J408" t="s">
        <v>151</v>
      </c>
      <c r="K408" t="s">
        <v>140</v>
      </c>
      <c r="L408" t="s">
        <v>583</v>
      </c>
      <c r="M408" t="s">
        <v>124</v>
      </c>
      <c r="O408" t="s">
        <v>583</v>
      </c>
    </row>
    <row r="409" spans="1:19" x14ac:dyDescent="0.6">
      <c r="A409" s="13" t="s">
        <v>628</v>
      </c>
      <c r="B409" t="s">
        <v>138</v>
      </c>
      <c r="C409" t="s">
        <v>209</v>
      </c>
      <c r="I409" t="s">
        <v>147</v>
      </c>
      <c r="J409" t="s">
        <v>151</v>
      </c>
      <c r="K409" t="s">
        <v>140</v>
      </c>
    </row>
    <row r="410" spans="1:19" x14ac:dyDescent="0.6">
      <c r="A410" s="13" t="s">
        <v>1133</v>
      </c>
      <c r="B410" t="s">
        <v>138</v>
      </c>
      <c r="C410" t="s">
        <v>209</v>
      </c>
      <c r="D410" t="s">
        <v>1134</v>
      </c>
      <c r="E410" t="s">
        <v>640</v>
      </c>
      <c r="H410" t="s">
        <v>1135</v>
      </c>
      <c r="I410" t="s">
        <v>147</v>
      </c>
      <c r="J410" t="s">
        <v>151</v>
      </c>
      <c r="K410" t="s">
        <v>140</v>
      </c>
      <c r="L410" t="s">
        <v>1136</v>
      </c>
      <c r="M410" t="s">
        <v>124</v>
      </c>
      <c r="O410" t="s">
        <v>1136</v>
      </c>
    </row>
    <row r="411" spans="1:19" x14ac:dyDescent="0.6">
      <c r="A411" s="13" t="s">
        <v>1137</v>
      </c>
      <c r="B411" t="s">
        <v>138</v>
      </c>
      <c r="C411" t="s">
        <v>209</v>
      </c>
      <c r="I411" t="s">
        <v>147</v>
      </c>
      <c r="J411" t="s">
        <v>151</v>
      </c>
      <c r="K411" t="s">
        <v>140</v>
      </c>
    </row>
    <row r="412" spans="1:19" x14ac:dyDescent="0.6">
      <c r="A412" s="13" t="s">
        <v>1138</v>
      </c>
      <c r="B412" t="s">
        <v>138</v>
      </c>
      <c r="C412" t="s">
        <v>209</v>
      </c>
      <c r="I412" t="s">
        <v>147</v>
      </c>
      <c r="J412" t="s">
        <v>151</v>
      </c>
      <c r="K412" t="s">
        <v>140</v>
      </c>
    </row>
    <row r="413" spans="1:19" x14ac:dyDescent="0.6">
      <c r="A413" s="13" t="s">
        <v>606</v>
      </c>
      <c r="B413" t="s">
        <v>138</v>
      </c>
      <c r="C413" t="s">
        <v>209</v>
      </c>
      <c r="D413" t="s">
        <v>607</v>
      </c>
      <c r="E413" t="s">
        <v>120</v>
      </c>
      <c r="I413" t="s">
        <v>147</v>
      </c>
      <c r="J413" t="s">
        <v>151</v>
      </c>
      <c r="K413" t="s">
        <v>140</v>
      </c>
      <c r="L413" t="s">
        <v>573</v>
      </c>
      <c r="O413" t="s">
        <v>573</v>
      </c>
    </row>
    <row r="414" spans="1:19" x14ac:dyDescent="0.6">
      <c r="A414" s="13" t="s">
        <v>1139</v>
      </c>
      <c r="B414" t="s">
        <v>138</v>
      </c>
      <c r="C414" t="s">
        <v>209</v>
      </c>
      <c r="D414" t="s">
        <v>371</v>
      </c>
      <c r="E414" t="s">
        <v>120</v>
      </c>
      <c r="I414" t="s">
        <v>147</v>
      </c>
      <c r="J414" t="s">
        <v>151</v>
      </c>
      <c r="K414" t="s">
        <v>140</v>
      </c>
      <c r="L414" t="s">
        <v>372</v>
      </c>
      <c r="O414" t="s">
        <v>372</v>
      </c>
    </row>
    <row r="415" spans="1:19" x14ac:dyDescent="0.6">
      <c r="A415" s="13" t="s">
        <v>571</v>
      </c>
      <c r="B415" t="s">
        <v>138</v>
      </c>
      <c r="C415" t="s">
        <v>209</v>
      </c>
      <c r="D415" t="s">
        <v>371</v>
      </c>
      <c r="E415" t="s">
        <v>120</v>
      </c>
      <c r="H415" t="s">
        <v>572</v>
      </c>
      <c r="I415" t="s">
        <v>147</v>
      </c>
      <c r="J415" t="s">
        <v>151</v>
      </c>
      <c r="K415" t="s">
        <v>140</v>
      </c>
      <c r="L415" t="s">
        <v>573</v>
      </c>
      <c r="M415" t="s">
        <v>124</v>
      </c>
      <c r="O415" t="s">
        <v>573</v>
      </c>
    </row>
    <row r="416" spans="1:19" x14ac:dyDescent="0.6">
      <c r="A416" s="13" t="s">
        <v>1140</v>
      </c>
      <c r="B416" t="s">
        <v>138</v>
      </c>
      <c r="C416" t="s">
        <v>209</v>
      </c>
      <c r="D416" t="s">
        <v>371</v>
      </c>
      <c r="E416" t="s">
        <v>120</v>
      </c>
      <c r="I416" t="s">
        <v>147</v>
      </c>
      <c r="J416" t="s">
        <v>151</v>
      </c>
      <c r="K416" t="s">
        <v>140</v>
      </c>
      <c r="L416" t="s">
        <v>372</v>
      </c>
      <c r="O416" t="s">
        <v>372</v>
      </c>
    </row>
    <row r="417" spans="1:15" x14ac:dyDescent="0.6">
      <c r="A417" s="13" t="s">
        <v>1141</v>
      </c>
      <c r="B417" t="s">
        <v>138</v>
      </c>
      <c r="C417" t="s">
        <v>209</v>
      </c>
      <c r="D417" t="s">
        <v>371</v>
      </c>
      <c r="E417" t="s">
        <v>120</v>
      </c>
      <c r="I417" t="s">
        <v>147</v>
      </c>
      <c r="J417" t="s">
        <v>151</v>
      </c>
      <c r="K417" t="s">
        <v>140</v>
      </c>
      <c r="L417" t="s">
        <v>372</v>
      </c>
      <c r="O417" t="s">
        <v>372</v>
      </c>
    </row>
    <row r="418" spans="1:15" x14ac:dyDescent="0.6">
      <c r="A418" s="13" t="s">
        <v>1142</v>
      </c>
      <c r="B418" t="s">
        <v>138</v>
      </c>
      <c r="C418" t="s">
        <v>209</v>
      </c>
      <c r="I418" t="s">
        <v>147</v>
      </c>
      <c r="J418" t="s">
        <v>151</v>
      </c>
      <c r="K418" t="s">
        <v>140</v>
      </c>
    </row>
    <row r="419" spans="1:15" x14ac:dyDescent="0.6">
      <c r="A419" s="13" t="s">
        <v>1143</v>
      </c>
      <c r="B419" t="s">
        <v>138</v>
      </c>
      <c r="C419" t="s">
        <v>209</v>
      </c>
      <c r="D419" t="s">
        <v>749</v>
      </c>
      <c r="E419" t="s">
        <v>1144</v>
      </c>
      <c r="I419" t="s">
        <v>147</v>
      </c>
      <c r="J419" t="s">
        <v>151</v>
      </c>
      <c r="K419" t="s">
        <v>140</v>
      </c>
      <c r="L419" t="s">
        <v>1145</v>
      </c>
      <c r="O419" t="s">
        <v>1145</v>
      </c>
    </row>
    <row r="420" spans="1:15" x14ac:dyDescent="0.6">
      <c r="A420" s="13" t="s">
        <v>234</v>
      </c>
      <c r="B420" t="s">
        <v>138</v>
      </c>
      <c r="C420" t="s">
        <v>209</v>
      </c>
      <c r="D420" t="s">
        <v>113</v>
      </c>
      <c r="E420" t="s">
        <v>120</v>
      </c>
      <c r="I420" t="s">
        <v>147</v>
      </c>
      <c r="J420" t="s">
        <v>151</v>
      </c>
      <c r="K420" t="s">
        <v>140</v>
      </c>
      <c r="L420" t="s">
        <v>104</v>
      </c>
      <c r="O420" t="s">
        <v>104</v>
      </c>
    </row>
    <row r="421" spans="1:15" x14ac:dyDescent="0.6">
      <c r="A421" s="13" t="s">
        <v>460</v>
      </c>
      <c r="B421" t="s">
        <v>245</v>
      </c>
      <c r="C421" t="s">
        <v>209</v>
      </c>
      <c r="E421" t="s">
        <v>120</v>
      </c>
      <c r="I421" t="s">
        <v>533</v>
      </c>
      <c r="J421" t="s">
        <v>151</v>
      </c>
      <c r="K421" t="s">
        <v>140</v>
      </c>
    </row>
    <row r="422" spans="1:15" x14ac:dyDescent="0.6">
      <c r="A422" s="13" t="s">
        <v>668</v>
      </c>
      <c r="B422" t="s">
        <v>245</v>
      </c>
      <c r="C422" t="s">
        <v>209</v>
      </c>
      <c r="E422" t="s">
        <v>120</v>
      </c>
      <c r="I422" t="s">
        <v>533</v>
      </c>
      <c r="J422" t="s">
        <v>151</v>
      </c>
      <c r="K422" t="s">
        <v>140</v>
      </c>
    </row>
    <row r="423" spans="1:15" x14ac:dyDescent="0.6">
      <c r="A423" s="13" t="s">
        <v>669</v>
      </c>
      <c r="B423" t="s">
        <v>245</v>
      </c>
      <c r="C423" t="s">
        <v>209</v>
      </c>
      <c r="E423" t="s">
        <v>120</v>
      </c>
      <c r="I423" t="s">
        <v>533</v>
      </c>
      <c r="J423" t="s">
        <v>151</v>
      </c>
      <c r="K423" t="s">
        <v>140</v>
      </c>
    </row>
    <row r="424" spans="1:15" x14ac:dyDescent="0.6">
      <c r="A424" s="13" t="s">
        <v>670</v>
      </c>
      <c r="B424" t="s">
        <v>245</v>
      </c>
      <c r="C424" t="s">
        <v>209</v>
      </c>
      <c r="E424" t="s">
        <v>120</v>
      </c>
      <c r="I424" t="s">
        <v>533</v>
      </c>
      <c r="J424" t="s">
        <v>151</v>
      </c>
      <c r="K424" t="s">
        <v>140</v>
      </c>
    </row>
    <row r="425" spans="1:15" x14ac:dyDescent="0.6">
      <c r="A425" s="13" t="s">
        <v>251</v>
      </c>
      <c r="B425" t="s">
        <v>245</v>
      </c>
      <c r="C425" t="s">
        <v>209</v>
      </c>
      <c r="E425" t="s">
        <v>120</v>
      </c>
      <c r="I425" t="s">
        <v>533</v>
      </c>
      <c r="J425" t="s">
        <v>151</v>
      </c>
      <c r="K425" t="s">
        <v>140</v>
      </c>
    </row>
    <row r="426" spans="1:15" x14ac:dyDescent="0.6">
      <c r="A426" s="13" t="s">
        <v>456</v>
      </c>
      <c r="B426" t="s">
        <v>245</v>
      </c>
      <c r="C426" t="s">
        <v>209</v>
      </c>
      <c r="E426" t="s">
        <v>120</v>
      </c>
      <c r="I426" t="s">
        <v>533</v>
      </c>
      <c r="J426" t="s">
        <v>151</v>
      </c>
      <c r="K426" t="s">
        <v>140</v>
      </c>
    </row>
    <row r="427" spans="1:15" x14ac:dyDescent="0.6">
      <c r="A427" s="13" t="s">
        <v>247</v>
      </c>
      <c r="B427" t="s">
        <v>245</v>
      </c>
      <c r="C427" t="s">
        <v>209</v>
      </c>
      <c r="E427" t="s">
        <v>120</v>
      </c>
      <c r="I427" t="s">
        <v>533</v>
      </c>
      <c r="J427" t="s">
        <v>151</v>
      </c>
      <c r="K427" t="s">
        <v>140</v>
      </c>
    </row>
    <row r="428" spans="1:15" x14ac:dyDescent="0.6">
      <c r="A428" s="13" t="s">
        <v>671</v>
      </c>
      <c r="B428" t="s">
        <v>245</v>
      </c>
      <c r="C428" t="s">
        <v>209</v>
      </c>
      <c r="E428" t="s">
        <v>120</v>
      </c>
      <c r="I428" t="s">
        <v>533</v>
      </c>
      <c r="J428" t="s">
        <v>151</v>
      </c>
      <c r="K428" t="s">
        <v>140</v>
      </c>
    </row>
    <row r="429" spans="1:15" x14ac:dyDescent="0.6">
      <c r="A429" s="13" t="s">
        <v>672</v>
      </c>
      <c r="B429" t="s">
        <v>245</v>
      </c>
      <c r="C429" t="s">
        <v>209</v>
      </c>
      <c r="E429" t="s">
        <v>120</v>
      </c>
      <c r="I429" t="s">
        <v>533</v>
      </c>
      <c r="J429" t="s">
        <v>151</v>
      </c>
      <c r="K429" t="s">
        <v>140</v>
      </c>
    </row>
    <row r="430" spans="1:15" x14ac:dyDescent="0.6">
      <c r="A430" s="13" t="s">
        <v>673</v>
      </c>
      <c r="B430" t="s">
        <v>245</v>
      </c>
      <c r="C430" t="s">
        <v>209</v>
      </c>
      <c r="E430" t="s">
        <v>120</v>
      </c>
      <c r="I430" t="s">
        <v>533</v>
      </c>
      <c r="J430" t="s">
        <v>151</v>
      </c>
      <c r="K430" t="s">
        <v>140</v>
      </c>
    </row>
    <row r="431" spans="1:15" x14ac:dyDescent="0.6">
      <c r="A431" s="13" t="s">
        <v>674</v>
      </c>
      <c r="B431" t="s">
        <v>245</v>
      </c>
      <c r="C431" t="s">
        <v>209</v>
      </c>
      <c r="E431" t="s">
        <v>120</v>
      </c>
      <c r="I431" t="s">
        <v>533</v>
      </c>
      <c r="J431" t="s">
        <v>151</v>
      </c>
      <c r="K431" t="s">
        <v>140</v>
      </c>
    </row>
    <row r="432" spans="1:15" x14ac:dyDescent="0.6">
      <c r="A432" s="13" t="s">
        <v>675</v>
      </c>
      <c r="B432" t="s">
        <v>245</v>
      </c>
      <c r="C432" t="s">
        <v>209</v>
      </c>
      <c r="E432" t="s">
        <v>120</v>
      </c>
      <c r="I432" t="s">
        <v>533</v>
      </c>
      <c r="J432" t="s">
        <v>151</v>
      </c>
      <c r="K432" t="s">
        <v>140</v>
      </c>
    </row>
    <row r="433" spans="1:11" x14ac:dyDescent="0.6">
      <c r="A433" s="13" t="s">
        <v>244</v>
      </c>
      <c r="B433" t="s">
        <v>245</v>
      </c>
      <c r="C433" t="s">
        <v>209</v>
      </c>
      <c r="E433" t="s">
        <v>120</v>
      </c>
      <c r="I433" t="s">
        <v>533</v>
      </c>
      <c r="J433" t="s">
        <v>151</v>
      </c>
      <c r="K433" t="s">
        <v>140</v>
      </c>
    </row>
    <row r="434" spans="1:11" x14ac:dyDescent="0.6">
      <c r="A434" s="13" t="s">
        <v>676</v>
      </c>
      <c r="B434" t="s">
        <v>245</v>
      </c>
      <c r="C434" t="s">
        <v>209</v>
      </c>
      <c r="E434" t="s">
        <v>120</v>
      </c>
      <c r="I434" t="s">
        <v>533</v>
      </c>
      <c r="J434" t="s">
        <v>151</v>
      </c>
      <c r="K434" t="s">
        <v>140</v>
      </c>
    </row>
    <row r="435" spans="1:11" x14ac:dyDescent="0.6">
      <c r="A435" s="13" t="s">
        <v>677</v>
      </c>
      <c r="B435" t="s">
        <v>245</v>
      </c>
      <c r="C435" t="s">
        <v>209</v>
      </c>
      <c r="E435" t="s">
        <v>120</v>
      </c>
      <c r="I435" t="s">
        <v>533</v>
      </c>
      <c r="J435" t="s">
        <v>151</v>
      </c>
      <c r="K435" t="s">
        <v>140</v>
      </c>
    </row>
    <row r="436" spans="1:11" x14ac:dyDescent="0.6">
      <c r="A436" s="13" t="s">
        <v>678</v>
      </c>
      <c r="B436" t="s">
        <v>245</v>
      </c>
      <c r="C436" t="s">
        <v>209</v>
      </c>
      <c r="E436" t="s">
        <v>120</v>
      </c>
      <c r="I436" t="s">
        <v>533</v>
      </c>
      <c r="J436" t="s">
        <v>151</v>
      </c>
      <c r="K436" t="s">
        <v>140</v>
      </c>
    </row>
    <row r="437" spans="1:11" x14ac:dyDescent="0.6">
      <c r="A437" s="13" t="s">
        <v>679</v>
      </c>
      <c r="B437" t="s">
        <v>245</v>
      </c>
      <c r="C437" t="s">
        <v>209</v>
      </c>
      <c r="E437" t="s">
        <v>120</v>
      </c>
      <c r="I437" t="s">
        <v>533</v>
      </c>
      <c r="J437" t="s">
        <v>151</v>
      </c>
      <c r="K437" t="s">
        <v>140</v>
      </c>
    </row>
    <row r="438" spans="1:11" x14ac:dyDescent="0.6">
      <c r="A438" s="13" t="s">
        <v>680</v>
      </c>
      <c r="B438" t="s">
        <v>245</v>
      </c>
      <c r="C438" t="s">
        <v>209</v>
      </c>
      <c r="E438" t="s">
        <v>120</v>
      </c>
      <c r="I438" t="s">
        <v>533</v>
      </c>
      <c r="J438" t="s">
        <v>151</v>
      </c>
      <c r="K438" t="s">
        <v>140</v>
      </c>
    </row>
    <row r="439" spans="1:11" x14ac:dyDescent="0.6">
      <c r="A439" s="13" t="s">
        <v>681</v>
      </c>
      <c r="B439" t="s">
        <v>245</v>
      </c>
      <c r="C439" t="s">
        <v>209</v>
      </c>
      <c r="E439" t="s">
        <v>120</v>
      </c>
      <c r="I439" t="s">
        <v>533</v>
      </c>
      <c r="J439" t="s">
        <v>151</v>
      </c>
      <c r="K439" t="s">
        <v>140</v>
      </c>
    </row>
    <row r="440" spans="1:11" x14ac:dyDescent="0.6">
      <c r="A440" s="13" t="s">
        <v>682</v>
      </c>
      <c r="B440" t="s">
        <v>245</v>
      </c>
      <c r="C440" t="s">
        <v>209</v>
      </c>
      <c r="E440" t="s">
        <v>120</v>
      </c>
      <c r="I440" t="s">
        <v>533</v>
      </c>
      <c r="J440" t="s">
        <v>151</v>
      </c>
      <c r="K440" t="s">
        <v>140</v>
      </c>
    </row>
    <row r="441" spans="1:11" x14ac:dyDescent="0.6">
      <c r="A441" s="13" t="s">
        <v>683</v>
      </c>
      <c r="B441" t="s">
        <v>245</v>
      </c>
      <c r="C441" t="s">
        <v>209</v>
      </c>
      <c r="E441" t="s">
        <v>120</v>
      </c>
      <c r="I441" t="s">
        <v>533</v>
      </c>
      <c r="J441" t="s">
        <v>151</v>
      </c>
      <c r="K441" t="s">
        <v>140</v>
      </c>
    </row>
    <row r="442" spans="1:11" x14ac:dyDescent="0.6">
      <c r="A442" s="13" t="s">
        <v>684</v>
      </c>
      <c r="B442" t="s">
        <v>245</v>
      </c>
      <c r="C442" t="s">
        <v>209</v>
      </c>
      <c r="E442" t="s">
        <v>120</v>
      </c>
      <c r="I442" t="s">
        <v>533</v>
      </c>
      <c r="J442" t="s">
        <v>151</v>
      </c>
      <c r="K442" t="s">
        <v>140</v>
      </c>
    </row>
    <row r="443" spans="1:11" x14ac:dyDescent="0.6">
      <c r="A443" s="13" t="s">
        <v>685</v>
      </c>
      <c r="B443" t="s">
        <v>245</v>
      </c>
      <c r="C443" t="s">
        <v>209</v>
      </c>
      <c r="E443" t="s">
        <v>120</v>
      </c>
      <c r="I443" t="s">
        <v>533</v>
      </c>
      <c r="J443" t="s">
        <v>151</v>
      </c>
      <c r="K443" t="s">
        <v>140</v>
      </c>
    </row>
    <row r="444" spans="1:11" x14ac:dyDescent="0.6">
      <c r="A444" s="13" t="s">
        <v>686</v>
      </c>
      <c r="B444" t="s">
        <v>245</v>
      </c>
      <c r="C444" t="s">
        <v>209</v>
      </c>
      <c r="E444" t="s">
        <v>120</v>
      </c>
      <c r="I444" t="s">
        <v>533</v>
      </c>
      <c r="J444" t="s">
        <v>151</v>
      </c>
      <c r="K444" t="s">
        <v>140</v>
      </c>
    </row>
    <row r="445" spans="1:11" x14ac:dyDescent="0.6">
      <c r="A445" s="13" t="s">
        <v>687</v>
      </c>
      <c r="B445" t="s">
        <v>245</v>
      </c>
      <c r="C445" t="s">
        <v>209</v>
      </c>
      <c r="E445" t="s">
        <v>120</v>
      </c>
      <c r="I445" t="s">
        <v>533</v>
      </c>
      <c r="J445" t="s">
        <v>151</v>
      </c>
      <c r="K445" t="s">
        <v>140</v>
      </c>
    </row>
    <row r="446" spans="1:11" x14ac:dyDescent="0.6">
      <c r="A446" s="13" t="s">
        <v>688</v>
      </c>
      <c r="B446" t="s">
        <v>245</v>
      </c>
      <c r="C446" t="s">
        <v>209</v>
      </c>
      <c r="E446" t="s">
        <v>120</v>
      </c>
      <c r="I446" t="s">
        <v>533</v>
      </c>
      <c r="J446" t="s">
        <v>151</v>
      </c>
      <c r="K446" t="s">
        <v>140</v>
      </c>
    </row>
    <row r="447" spans="1:11" x14ac:dyDescent="0.6">
      <c r="A447" s="13" t="s">
        <v>689</v>
      </c>
      <c r="B447" t="s">
        <v>245</v>
      </c>
      <c r="C447" t="s">
        <v>209</v>
      </c>
      <c r="E447" t="s">
        <v>120</v>
      </c>
      <c r="I447" t="s">
        <v>533</v>
      </c>
      <c r="J447" t="s">
        <v>151</v>
      </c>
      <c r="K447" t="s">
        <v>140</v>
      </c>
    </row>
    <row r="448" spans="1:11" x14ac:dyDescent="0.6">
      <c r="A448" s="13" t="s">
        <v>690</v>
      </c>
      <c r="B448" t="s">
        <v>245</v>
      </c>
      <c r="C448" t="s">
        <v>209</v>
      </c>
      <c r="E448" t="s">
        <v>120</v>
      </c>
      <c r="I448" t="s">
        <v>533</v>
      </c>
      <c r="J448" t="s">
        <v>151</v>
      </c>
      <c r="K448" t="s">
        <v>140</v>
      </c>
    </row>
    <row r="449" spans="1:11" x14ac:dyDescent="0.6">
      <c r="A449" s="13" t="s">
        <v>250</v>
      </c>
      <c r="B449" t="s">
        <v>245</v>
      </c>
      <c r="C449" t="s">
        <v>209</v>
      </c>
      <c r="E449" t="s">
        <v>120</v>
      </c>
      <c r="I449" t="s">
        <v>533</v>
      </c>
      <c r="J449" t="s">
        <v>151</v>
      </c>
      <c r="K449" t="s">
        <v>140</v>
      </c>
    </row>
    <row r="450" spans="1:11" x14ac:dyDescent="0.6">
      <c r="A450" s="13" t="s">
        <v>691</v>
      </c>
      <c r="B450" t="s">
        <v>245</v>
      </c>
      <c r="C450" t="s">
        <v>209</v>
      </c>
      <c r="E450" t="s">
        <v>120</v>
      </c>
      <c r="I450" t="s">
        <v>533</v>
      </c>
      <c r="J450" t="s">
        <v>151</v>
      </c>
      <c r="K450" t="s">
        <v>140</v>
      </c>
    </row>
    <row r="451" spans="1:11" x14ac:dyDescent="0.6">
      <c r="A451" s="13" t="s">
        <v>692</v>
      </c>
      <c r="B451" t="s">
        <v>245</v>
      </c>
      <c r="C451" t="s">
        <v>209</v>
      </c>
      <c r="E451" t="s">
        <v>120</v>
      </c>
      <c r="I451" t="s">
        <v>533</v>
      </c>
      <c r="J451" t="s">
        <v>151</v>
      </c>
      <c r="K451" t="s">
        <v>140</v>
      </c>
    </row>
    <row r="452" spans="1:11" x14ac:dyDescent="0.6">
      <c r="A452" s="13" t="s">
        <v>693</v>
      </c>
      <c r="B452" t="s">
        <v>245</v>
      </c>
      <c r="C452" t="s">
        <v>209</v>
      </c>
      <c r="E452" t="s">
        <v>120</v>
      </c>
      <c r="I452" t="s">
        <v>533</v>
      </c>
      <c r="J452" t="s">
        <v>151</v>
      </c>
      <c r="K452" t="s">
        <v>140</v>
      </c>
    </row>
    <row r="453" spans="1:11" x14ac:dyDescent="0.6">
      <c r="A453" s="13" t="s">
        <v>458</v>
      </c>
      <c r="B453" t="s">
        <v>245</v>
      </c>
      <c r="C453" t="s">
        <v>209</v>
      </c>
      <c r="E453" t="s">
        <v>120</v>
      </c>
      <c r="I453" t="s">
        <v>533</v>
      </c>
      <c r="J453" t="s">
        <v>151</v>
      </c>
      <c r="K453" t="s">
        <v>140</v>
      </c>
    </row>
    <row r="454" spans="1:11" x14ac:dyDescent="0.6">
      <c r="A454" s="13" t="s">
        <v>694</v>
      </c>
      <c r="B454" t="s">
        <v>245</v>
      </c>
      <c r="C454" t="s">
        <v>209</v>
      </c>
      <c r="E454" t="s">
        <v>120</v>
      </c>
      <c r="I454" t="s">
        <v>533</v>
      </c>
      <c r="J454" t="s">
        <v>151</v>
      </c>
      <c r="K454" t="s">
        <v>140</v>
      </c>
    </row>
    <row r="455" spans="1:11" x14ac:dyDescent="0.6">
      <c r="A455" s="13" t="s">
        <v>695</v>
      </c>
      <c r="B455" t="s">
        <v>245</v>
      </c>
      <c r="C455" t="s">
        <v>209</v>
      </c>
      <c r="E455" t="s">
        <v>120</v>
      </c>
      <c r="I455" t="s">
        <v>533</v>
      </c>
      <c r="J455" t="s">
        <v>151</v>
      </c>
      <c r="K455" t="s">
        <v>140</v>
      </c>
    </row>
    <row r="456" spans="1:11" x14ac:dyDescent="0.6">
      <c r="A456" s="13" t="s">
        <v>696</v>
      </c>
      <c r="B456" t="s">
        <v>245</v>
      </c>
      <c r="C456" t="s">
        <v>209</v>
      </c>
      <c r="E456" t="s">
        <v>120</v>
      </c>
      <c r="I456" t="s">
        <v>533</v>
      </c>
      <c r="J456" t="s">
        <v>151</v>
      </c>
      <c r="K456" t="s">
        <v>140</v>
      </c>
    </row>
    <row r="457" spans="1:11" x14ac:dyDescent="0.6">
      <c r="A457" s="13" t="s">
        <v>697</v>
      </c>
      <c r="B457" t="s">
        <v>245</v>
      </c>
      <c r="C457" t="s">
        <v>209</v>
      </c>
      <c r="E457" t="s">
        <v>120</v>
      </c>
      <c r="I457" t="s">
        <v>533</v>
      </c>
      <c r="J457" t="s">
        <v>151</v>
      </c>
      <c r="K457" t="s">
        <v>140</v>
      </c>
    </row>
    <row r="458" spans="1:11" x14ac:dyDescent="0.6">
      <c r="A458" s="13" t="s">
        <v>698</v>
      </c>
      <c r="B458" t="s">
        <v>245</v>
      </c>
      <c r="C458" t="s">
        <v>209</v>
      </c>
      <c r="E458" t="s">
        <v>120</v>
      </c>
      <c r="I458" t="s">
        <v>533</v>
      </c>
      <c r="J458" t="s">
        <v>151</v>
      </c>
      <c r="K458" t="s">
        <v>140</v>
      </c>
    </row>
    <row r="459" spans="1:11" x14ac:dyDescent="0.6">
      <c r="A459" s="13" t="s">
        <v>699</v>
      </c>
      <c r="B459" t="s">
        <v>245</v>
      </c>
      <c r="C459" t="s">
        <v>209</v>
      </c>
      <c r="E459" t="s">
        <v>120</v>
      </c>
      <c r="I459" t="s">
        <v>533</v>
      </c>
      <c r="J459" t="s">
        <v>151</v>
      </c>
      <c r="K459" t="s">
        <v>140</v>
      </c>
    </row>
    <row r="460" spans="1:11" x14ac:dyDescent="0.6">
      <c r="A460" s="13" t="s">
        <v>700</v>
      </c>
      <c r="B460" t="s">
        <v>245</v>
      </c>
      <c r="C460" t="s">
        <v>209</v>
      </c>
      <c r="E460" t="s">
        <v>120</v>
      </c>
      <c r="I460" t="s">
        <v>533</v>
      </c>
      <c r="J460" t="s">
        <v>151</v>
      </c>
      <c r="K460" t="s">
        <v>140</v>
      </c>
    </row>
    <row r="461" spans="1:11" x14ac:dyDescent="0.6">
      <c r="A461" s="13" t="s">
        <v>701</v>
      </c>
      <c r="B461" t="s">
        <v>245</v>
      </c>
      <c r="C461" t="s">
        <v>209</v>
      </c>
      <c r="E461" t="s">
        <v>120</v>
      </c>
      <c r="I461" t="s">
        <v>533</v>
      </c>
      <c r="J461" t="s">
        <v>151</v>
      </c>
      <c r="K461" t="s">
        <v>140</v>
      </c>
    </row>
    <row r="462" spans="1:11" x14ac:dyDescent="0.6">
      <c r="A462" s="13" t="s">
        <v>702</v>
      </c>
      <c r="B462" t="s">
        <v>245</v>
      </c>
      <c r="C462" t="s">
        <v>209</v>
      </c>
      <c r="E462" t="s">
        <v>120</v>
      </c>
      <c r="I462" t="s">
        <v>533</v>
      </c>
      <c r="J462" t="s">
        <v>151</v>
      </c>
      <c r="K462" t="s">
        <v>140</v>
      </c>
    </row>
    <row r="463" spans="1:11" x14ac:dyDescent="0.6">
      <c r="A463" s="13" t="s">
        <v>703</v>
      </c>
      <c r="B463" t="s">
        <v>245</v>
      </c>
      <c r="C463" t="s">
        <v>209</v>
      </c>
      <c r="E463" t="s">
        <v>120</v>
      </c>
      <c r="I463" t="s">
        <v>533</v>
      </c>
      <c r="J463" t="s">
        <v>151</v>
      </c>
      <c r="K463" t="s">
        <v>140</v>
      </c>
    </row>
    <row r="464" spans="1:11" x14ac:dyDescent="0.6">
      <c r="A464" s="13" t="s">
        <v>704</v>
      </c>
      <c r="B464" t="s">
        <v>245</v>
      </c>
      <c r="C464" t="s">
        <v>209</v>
      </c>
      <c r="E464" t="s">
        <v>120</v>
      </c>
      <c r="I464" t="s">
        <v>533</v>
      </c>
      <c r="J464" t="s">
        <v>151</v>
      </c>
      <c r="K464" t="s">
        <v>140</v>
      </c>
    </row>
    <row r="465" spans="1:11" x14ac:dyDescent="0.6">
      <c r="A465" s="13" t="s">
        <v>249</v>
      </c>
      <c r="B465" t="s">
        <v>245</v>
      </c>
      <c r="C465" t="s">
        <v>209</v>
      </c>
      <c r="E465" t="s">
        <v>120</v>
      </c>
      <c r="I465" t="s">
        <v>533</v>
      </c>
      <c r="J465" t="s">
        <v>151</v>
      </c>
      <c r="K465" t="s">
        <v>140</v>
      </c>
    </row>
    <row r="466" spans="1:11" x14ac:dyDescent="0.6">
      <c r="A466" s="13" t="s">
        <v>705</v>
      </c>
      <c r="B466" t="s">
        <v>245</v>
      </c>
      <c r="C466" t="s">
        <v>209</v>
      </c>
      <c r="E466" t="s">
        <v>120</v>
      </c>
      <c r="I466" t="s">
        <v>533</v>
      </c>
      <c r="J466" t="s">
        <v>151</v>
      </c>
      <c r="K466" t="s">
        <v>140</v>
      </c>
    </row>
    <row r="467" spans="1:11" x14ac:dyDescent="0.6">
      <c r="A467" s="13" t="s">
        <v>248</v>
      </c>
      <c r="B467" t="s">
        <v>245</v>
      </c>
      <c r="C467" t="s">
        <v>209</v>
      </c>
      <c r="E467" t="s">
        <v>120</v>
      </c>
      <c r="I467" t="s">
        <v>533</v>
      </c>
      <c r="J467" t="s">
        <v>151</v>
      </c>
      <c r="K467" t="s">
        <v>140</v>
      </c>
    </row>
    <row r="468" spans="1:11" x14ac:dyDescent="0.6">
      <c r="A468" s="13" t="s">
        <v>706</v>
      </c>
      <c r="B468" t="s">
        <v>245</v>
      </c>
      <c r="C468" t="s">
        <v>209</v>
      </c>
      <c r="E468" t="s">
        <v>120</v>
      </c>
      <c r="I468" t="s">
        <v>533</v>
      </c>
      <c r="J468" t="s">
        <v>151</v>
      </c>
      <c r="K468" t="s">
        <v>140</v>
      </c>
    </row>
    <row r="469" spans="1:11" x14ac:dyDescent="0.6">
      <c r="A469" s="13" t="s">
        <v>707</v>
      </c>
      <c r="B469" t="s">
        <v>245</v>
      </c>
      <c r="C469" t="s">
        <v>209</v>
      </c>
      <c r="E469" t="s">
        <v>120</v>
      </c>
      <c r="I469" t="s">
        <v>533</v>
      </c>
      <c r="J469" t="s">
        <v>151</v>
      </c>
      <c r="K469" t="s">
        <v>140</v>
      </c>
    </row>
    <row r="470" spans="1:11" x14ac:dyDescent="0.6">
      <c r="A470" s="13" t="s">
        <v>708</v>
      </c>
      <c r="B470" t="s">
        <v>245</v>
      </c>
      <c r="C470" t="s">
        <v>209</v>
      </c>
      <c r="E470" t="s">
        <v>120</v>
      </c>
      <c r="I470" t="s">
        <v>533</v>
      </c>
      <c r="J470" t="s">
        <v>151</v>
      </c>
      <c r="K470" t="s">
        <v>140</v>
      </c>
    </row>
    <row r="471" spans="1:11" x14ac:dyDescent="0.6">
      <c r="A471" s="13" t="s">
        <v>709</v>
      </c>
      <c r="B471" t="s">
        <v>245</v>
      </c>
      <c r="C471" t="s">
        <v>209</v>
      </c>
      <c r="E471" t="s">
        <v>120</v>
      </c>
      <c r="I471" t="s">
        <v>533</v>
      </c>
      <c r="J471" t="s">
        <v>151</v>
      </c>
      <c r="K471" t="s">
        <v>140</v>
      </c>
    </row>
    <row r="472" spans="1:11" x14ac:dyDescent="0.6">
      <c r="A472" s="13" t="s">
        <v>710</v>
      </c>
      <c r="B472" t="s">
        <v>245</v>
      </c>
      <c r="C472" t="s">
        <v>209</v>
      </c>
      <c r="E472" t="s">
        <v>120</v>
      </c>
      <c r="I472" t="s">
        <v>533</v>
      </c>
      <c r="J472" t="s">
        <v>151</v>
      </c>
      <c r="K472" t="s">
        <v>140</v>
      </c>
    </row>
    <row r="473" spans="1:11" x14ac:dyDescent="0.6">
      <c r="A473" s="13" t="s">
        <v>246</v>
      </c>
      <c r="B473" t="s">
        <v>245</v>
      </c>
      <c r="C473" t="s">
        <v>209</v>
      </c>
      <c r="E473" t="s">
        <v>120</v>
      </c>
      <c r="I473" t="s">
        <v>533</v>
      </c>
      <c r="J473" t="s">
        <v>151</v>
      </c>
      <c r="K473" t="s">
        <v>140</v>
      </c>
    </row>
    <row r="474" spans="1:11" x14ac:dyDescent="0.6">
      <c r="A474" s="13" t="s">
        <v>462</v>
      </c>
      <c r="B474" t="s">
        <v>245</v>
      </c>
      <c r="C474" t="s">
        <v>209</v>
      </c>
      <c r="E474" t="s">
        <v>120</v>
      </c>
      <c r="I474" t="s">
        <v>533</v>
      </c>
      <c r="J474" t="s">
        <v>151</v>
      </c>
      <c r="K474" t="s">
        <v>140</v>
      </c>
    </row>
    <row r="475" spans="1:11" x14ac:dyDescent="0.6">
      <c r="A475" s="13" t="s">
        <v>711</v>
      </c>
      <c r="B475" t="s">
        <v>245</v>
      </c>
      <c r="C475" t="s">
        <v>209</v>
      </c>
      <c r="E475" t="s">
        <v>120</v>
      </c>
      <c r="I475" t="s">
        <v>533</v>
      </c>
      <c r="J475" t="s">
        <v>151</v>
      </c>
      <c r="K475" t="s">
        <v>140</v>
      </c>
    </row>
    <row r="476" spans="1:11" x14ac:dyDescent="0.6">
      <c r="A476" s="13" t="s">
        <v>712</v>
      </c>
      <c r="B476" t="s">
        <v>245</v>
      </c>
      <c r="C476" t="s">
        <v>209</v>
      </c>
      <c r="E476" t="s">
        <v>120</v>
      </c>
      <c r="I476" t="s">
        <v>533</v>
      </c>
      <c r="J476" t="s">
        <v>151</v>
      </c>
      <c r="K476" t="s">
        <v>140</v>
      </c>
    </row>
    <row r="477" spans="1:11" x14ac:dyDescent="0.6">
      <c r="A477" s="13" t="s">
        <v>713</v>
      </c>
      <c r="B477" t="s">
        <v>245</v>
      </c>
      <c r="C477" t="s">
        <v>209</v>
      </c>
      <c r="E477" t="s">
        <v>120</v>
      </c>
      <c r="I477" t="s">
        <v>533</v>
      </c>
      <c r="J477" t="s">
        <v>151</v>
      </c>
      <c r="K477" t="s">
        <v>140</v>
      </c>
    </row>
    <row r="478" spans="1:11" x14ac:dyDescent="0.6">
      <c r="A478" s="13" t="s">
        <v>714</v>
      </c>
      <c r="B478" t="s">
        <v>245</v>
      </c>
      <c r="C478" t="s">
        <v>209</v>
      </c>
      <c r="E478" t="s">
        <v>120</v>
      </c>
      <c r="I478" t="s">
        <v>533</v>
      </c>
      <c r="J478" t="s">
        <v>151</v>
      </c>
      <c r="K478" t="s">
        <v>140</v>
      </c>
    </row>
    <row r="479" spans="1:11" x14ac:dyDescent="0.6">
      <c r="A479" s="13" t="s">
        <v>715</v>
      </c>
      <c r="B479" t="s">
        <v>245</v>
      </c>
      <c r="C479" t="s">
        <v>209</v>
      </c>
      <c r="E479" t="s">
        <v>120</v>
      </c>
      <c r="I479" t="s">
        <v>533</v>
      </c>
      <c r="J479" t="s">
        <v>151</v>
      </c>
      <c r="K479" t="s">
        <v>140</v>
      </c>
    </row>
    <row r="480" spans="1:11" x14ac:dyDescent="0.6">
      <c r="A480" s="13" t="s">
        <v>716</v>
      </c>
      <c r="B480" t="s">
        <v>245</v>
      </c>
      <c r="C480" t="s">
        <v>209</v>
      </c>
      <c r="E480" t="s">
        <v>120</v>
      </c>
      <c r="I480" t="s">
        <v>533</v>
      </c>
      <c r="J480" t="s">
        <v>151</v>
      </c>
      <c r="K480" t="s">
        <v>140</v>
      </c>
    </row>
    <row r="481" spans="1:11" x14ac:dyDescent="0.6">
      <c r="A481" s="13" t="s">
        <v>717</v>
      </c>
      <c r="B481" t="s">
        <v>245</v>
      </c>
      <c r="C481" t="s">
        <v>209</v>
      </c>
      <c r="E481" t="s">
        <v>120</v>
      </c>
      <c r="I481" t="s">
        <v>533</v>
      </c>
      <c r="J481" t="s">
        <v>151</v>
      </c>
      <c r="K481" t="s">
        <v>140</v>
      </c>
    </row>
    <row r="482" spans="1:11" x14ac:dyDescent="0.6">
      <c r="A482" s="13" t="s">
        <v>463</v>
      </c>
      <c r="B482" t="s">
        <v>245</v>
      </c>
      <c r="C482" t="s">
        <v>209</v>
      </c>
      <c r="E482" t="s">
        <v>120</v>
      </c>
      <c r="I482" t="s">
        <v>533</v>
      </c>
      <c r="J482" t="s">
        <v>151</v>
      </c>
      <c r="K482" t="s">
        <v>140</v>
      </c>
    </row>
    <row r="483" spans="1:11" x14ac:dyDescent="0.6">
      <c r="A483" s="13" t="s">
        <v>718</v>
      </c>
      <c r="B483" t="s">
        <v>245</v>
      </c>
      <c r="C483" t="s">
        <v>209</v>
      </c>
      <c r="E483" t="s">
        <v>120</v>
      </c>
      <c r="I483" t="s">
        <v>533</v>
      </c>
      <c r="J483" t="s">
        <v>151</v>
      </c>
      <c r="K483" t="s">
        <v>140</v>
      </c>
    </row>
    <row r="484" spans="1:11" x14ac:dyDescent="0.6">
      <c r="A484" s="13" t="s">
        <v>719</v>
      </c>
      <c r="B484" t="s">
        <v>245</v>
      </c>
      <c r="C484" t="s">
        <v>209</v>
      </c>
      <c r="E484" t="s">
        <v>120</v>
      </c>
      <c r="I484" t="s">
        <v>533</v>
      </c>
      <c r="J484" t="s">
        <v>151</v>
      </c>
      <c r="K484" t="s">
        <v>140</v>
      </c>
    </row>
    <row r="485" spans="1:11" x14ac:dyDescent="0.6">
      <c r="A485" s="13" t="s">
        <v>457</v>
      </c>
      <c r="B485" t="s">
        <v>245</v>
      </c>
      <c r="C485" t="s">
        <v>209</v>
      </c>
      <c r="E485" t="s">
        <v>120</v>
      </c>
      <c r="I485" t="s">
        <v>533</v>
      </c>
      <c r="J485" t="s">
        <v>151</v>
      </c>
      <c r="K485" t="s">
        <v>140</v>
      </c>
    </row>
    <row r="486" spans="1:11" x14ac:dyDescent="0.6">
      <c r="A486" s="13" t="s">
        <v>720</v>
      </c>
      <c r="B486" t="s">
        <v>245</v>
      </c>
      <c r="C486" t="s">
        <v>209</v>
      </c>
      <c r="E486" t="s">
        <v>120</v>
      </c>
      <c r="I486" t="s">
        <v>533</v>
      </c>
      <c r="J486" t="s">
        <v>151</v>
      </c>
      <c r="K486" t="s">
        <v>140</v>
      </c>
    </row>
    <row r="487" spans="1:11" x14ac:dyDescent="0.6">
      <c r="A487" s="13" t="s">
        <v>721</v>
      </c>
      <c r="B487" t="s">
        <v>245</v>
      </c>
      <c r="C487" t="s">
        <v>209</v>
      </c>
      <c r="E487" t="s">
        <v>120</v>
      </c>
      <c r="I487" t="s">
        <v>533</v>
      </c>
      <c r="J487" t="s">
        <v>151</v>
      </c>
      <c r="K487" t="s">
        <v>140</v>
      </c>
    </row>
    <row r="488" spans="1:11" x14ac:dyDescent="0.6">
      <c r="A488" s="13" t="s">
        <v>722</v>
      </c>
      <c r="B488" t="s">
        <v>245</v>
      </c>
      <c r="C488" t="s">
        <v>209</v>
      </c>
      <c r="E488" t="s">
        <v>120</v>
      </c>
      <c r="I488" t="s">
        <v>533</v>
      </c>
      <c r="J488" t="s">
        <v>151</v>
      </c>
      <c r="K488" t="s">
        <v>140</v>
      </c>
    </row>
    <row r="489" spans="1:11" x14ac:dyDescent="0.6">
      <c r="A489" s="13" t="s">
        <v>723</v>
      </c>
      <c r="B489" t="s">
        <v>245</v>
      </c>
      <c r="C489" t="s">
        <v>209</v>
      </c>
      <c r="E489" t="s">
        <v>120</v>
      </c>
      <c r="I489" t="s">
        <v>533</v>
      </c>
      <c r="J489" t="s">
        <v>151</v>
      </c>
      <c r="K489" t="s">
        <v>140</v>
      </c>
    </row>
    <row r="490" spans="1:11" x14ac:dyDescent="0.6">
      <c r="A490" s="13" t="s">
        <v>461</v>
      </c>
      <c r="B490" t="s">
        <v>245</v>
      </c>
      <c r="C490" t="s">
        <v>209</v>
      </c>
      <c r="E490" t="s">
        <v>120</v>
      </c>
      <c r="I490" t="s">
        <v>533</v>
      </c>
      <c r="J490" t="s">
        <v>151</v>
      </c>
      <c r="K490" t="s">
        <v>140</v>
      </c>
    </row>
    <row r="491" spans="1:11" x14ac:dyDescent="0.6">
      <c r="A491" s="13" t="s">
        <v>724</v>
      </c>
      <c r="B491" t="s">
        <v>245</v>
      </c>
      <c r="C491" t="s">
        <v>209</v>
      </c>
      <c r="E491" t="s">
        <v>120</v>
      </c>
      <c r="I491" t="s">
        <v>533</v>
      </c>
      <c r="J491" t="s">
        <v>151</v>
      </c>
      <c r="K491" t="s">
        <v>140</v>
      </c>
    </row>
    <row r="492" spans="1:11" x14ac:dyDescent="0.6">
      <c r="A492" s="13" t="s">
        <v>725</v>
      </c>
      <c r="B492" t="s">
        <v>245</v>
      </c>
      <c r="C492" t="s">
        <v>209</v>
      </c>
      <c r="E492" t="s">
        <v>120</v>
      </c>
      <c r="I492" t="s">
        <v>533</v>
      </c>
      <c r="J492" t="s">
        <v>151</v>
      </c>
      <c r="K492" t="s">
        <v>140</v>
      </c>
    </row>
    <row r="493" spans="1:11" x14ac:dyDescent="0.6">
      <c r="A493" s="13" t="s">
        <v>454</v>
      </c>
      <c r="B493" t="s">
        <v>245</v>
      </c>
      <c r="C493" t="s">
        <v>209</v>
      </c>
      <c r="E493" t="s">
        <v>120</v>
      </c>
      <c r="I493" t="s">
        <v>533</v>
      </c>
      <c r="J493" t="s">
        <v>151</v>
      </c>
      <c r="K493" t="s">
        <v>140</v>
      </c>
    </row>
    <row r="494" spans="1:11" x14ac:dyDescent="0.6">
      <c r="A494" s="13" t="s">
        <v>726</v>
      </c>
      <c r="B494" t="s">
        <v>245</v>
      </c>
      <c r="C494" t="s">
        <v>209</v>
      </c>
      <c r="E494" t="s">
        <v>120</v>
      </c>
      <c r="I494" t="s">
        <v>533</v>
      </c>
      <c r="J494" t="s">
        <v>151</v>
      </c>
      <c r="K494" t="s">
        <v>140</v>
      </c>
    </row>
    <row r="495" spans="1:11" x14ac:dyDescent="0.6">
      <c r="A495" s="13" t="s">
        <v>727</v>
      </c>
      <c r="B495" t="s">
        <v>245</v>
      </c>
      <c r="C495" t="s">
        <v>209</v>
      </c>
      <c r="E495" t="s">
        <v>120</v>
      </c>
      <c r="I495" t="s">
        <v>533</v>
      </c>
      <c r="J495" t="s">
        <v>151</v>
      </c>
      <c r="K495" t="s">
        <v>140</v>
      </c>
    </row>
    <row r="496" spans="1:11" x14ac:dyDescent="0.6">
      <c r="A496" s="13" t="s">
        <v>459</v>
      </c>
      <c r="B496" t="s">
        <v>245</v>
      </c>
      <c r="C496" t="s">
        <v>209</v>
      </c>
      <c r="E496" t="s">
        <v>120</v>
      </c>
      <c r="I496" t="s">
        <v>533</v>
      </c>
      <c r="J496" t="s">
        <v>151</v>
      </c>
      <c r="K496" t="s">
        <v>140</v>
      </c>
    </row>
    <row r="497" spans="1:11" x14ac:dyDescent="0.6">
      <c r="A497" s="13" t="s">
        <v>728</v>
      </c>
      <c r="B497" t="s">
        <v>245</v>
      </c>
      <c r="C497" t="s">
        <v>209</v>
      </c>
      <c r="E497" t="s">
        <v>120</v>
      </c>
      <c r="I497" t="s">
        <v>533</v>
      </c>
      <c r="J497" t="s">
        <v>151</v>
      </c>
      <c r="K497" t="s">
        <v>140</v>
      </c>
    </row>
    <row r="498" spans="1:11" x14ac:dyDescent="0.6">
      <c r="A498" s="13" t="s">
        <v>729</v>
      </c>
      <c r="B498" t="s">
        <v>245</v>
      </c>
      <c r="C498" t="s">
        <v>209</v>
      </c>
      <c r="E498" t="s">
        <v>120</v>
      </c>
      <c r="I498" t="s">
        <v>533</v>
      </c>
      <c r="J498" t="s">
        <v>151</v>
      </c>
      <c r="K498" t="s">
        <v>140</v>
      </c>
    </row>
    <row r="499" spans="1:11" x14ac:dyDescent="0.6">
      <c r="A499" s="13" t="s">
        <v>730</v>
      </c>
      <c r="B499" t="s">
        <v>245</v>
      </c>
      <c r="C499" t="s">
        <v>209</v>
      </c>
      <c r="E499" t="s">
        <v>120</v>
      </c>
      <c r="I499" t="s">
        <v>533</v>
      </c>
      <c r="J499" t="s">
        <v>151</v>
      </c>
      <c r="K499" t="s">
        <v>140</v>
      </c>
    </row>
    <row r="500" spans="1:11" x14ac:dyDescent="0.6">
      <c r="A500" s="13" t="s">
        <v>731</v>
      </c>
      <c r="B500" t="s">
        <v>245</v>
      </c>
      <c r="C500" t="s">
        <v>209</v>
      </c>
      <c r="E500" t="s">
        <v>120</v>
      </c>
      <c r="I500" t="s">
        <v>533</v>
      </c>
      <c r="J500" t="s">
        <v>151</v>
      </c>
      <c r="K500" t="s">
        <v>140</v>
      </c>
    </row>
    <row r="501" spans="1:11" x14ac:dyDescent="0.6">
      <c r="A501" s="13" t="s">
        <v>732</v>
      </c>
      <c r="B501" t="s">
        <v>245</v>
      </c>
      <c r="C501" t="s">
        <v>209</v>
      </c>
      <c r="E501" t="s">
        <v>120</v>
      </c>
      <c r="I501" t="s">
        <v>533</v>
      </c>
      <c r="J501" t="s">
        <v>151</v>
      </c>
      <c r="K501" t="s">
        <v>140</v>
      </c>
    </row>
    <row r="502" spans="1:11" x14ac:dyDescent="0.6">
      <c r="A502" s="13" t="s">
        <v>733</v>
      </c>
      <c r="B502" t="s">
        <v>245</v>
      </c>
      <c r="C502" t="s">
        <v>209</v>
      </c>
      <c r="E502" t="s">
        <v>120</v>
      </c>
      <c r="I502" t="s">
        <v>533</v>
      </c>
      <c r="J502" t="s">
        <v>151</v>
      </c>
      <c r="K502" t="s">
        <v>140</v>
      </c>
    </row>
    <row r="503" spans="1:11" x14ac:dyDescent="0.6">
      <c r="A503" s="13" t="s">
        <v>734</v>
      </c>
      <c r="B503" t="s">
        <v>245</v>
      </c>
      <c r="C503" t="s">
        <v>209</v>
      </c>
      <c r="E503" t="s">
        <v>120</v>
      </c>
      <c r="I503" t="s">
        <v>533</v>
      </c>
      <c r="J503" t="s">
        <v>151</v>
      </c>
      <c r="K503" t="s">
        <v>140</v>
      </c>
    </row>
    <row r="504" spans="1:11" x14ac:dyDescent="0.6">
      <c r="A504" s="13" t="s">
        <v>735</v>
      </c>
      <c r="B504" t="s">
        <v>245</v>
      </c>
      <c r="C504" t="s">
        <v>209</v>
      </c>
      <c r="E504" t="s">
        <v>120</v>
      </c>
      <c r="I504" t="s">
        <v>533</v>
      </c>
      <c r="J504" t="s">
        <v>151</v>
      </c>
      <c r="K504" t="s">
        <v>140</v>
      </c>
    </row>
    <row r="505" spans="1:11" x14ac:dyDescent="0.6">
      <c r="A505" s="13" t="s">
        <v>736</v>
      </c>
      <c r="B505" t="s">
        <v>245</v>
      </c>
      <c r="C505" t="s">
        <v>209</v>
      </c>
      <c r="E505" t="s">
        <v>120</v>
      </c>
      <c r="I505" t="s">
        <v>533</v>
      </c>
      <c r="J505" t="s">
        <v>151</v>
      </c>
      <c r="K505" t="s">
        <v>140</v>
      </c>
    </row>
    <row r="506" spans="1:11" x14ac:dyDescent="0.6">
      <c r="A506" s="13" t="s">
        <v>737</v>
      </c>
      <c r="B506" t="s">
        <v>245</v>
      </c>
      <c r="C506" t="s">
        <v>209</v>
      </c>
      <c r="E506" t="s">
        <v>120</v>
      </c>
      <c r="I506" t="s">
        <v>533</v>
      </c>
      <c r="J506" t="s">
        <v>151</v>
      </c>
      <c r="K506" t="s">
        <v>140</v>
      </c>
    </row>
    <row r="507" spans="1:11" x14ac:dyDescent="0.6">
      <c r="A507" s="13" t="s">
        <v>455</v>
      </c>
      <c r="B507" t="s">
        <v>245</v>
      </c>
      <c r="C507" t="s">
        <v>209</v>
      </c>
      <c r="E507" t="s">
        <v>120</v>
      </c>
      <c r="I507" t="s">
        <v>533</v>
      </c>
      <c r="J507" t="s">
        <v>151</v>
      </c>
      <c r="K507" t="s">
        <v>140</v>
      </c>
    </row>
    <row r="508" spans="1:11" x14ac:dyDescent="0.6">
      <c r="A508" s="13" t="s">
        <v>738</v>
      </c>
      <c r="B508" t="s">
        <v>245</v>
      </c>
      <c r="C508" t="s">
        <v>209</v>
      </c>
      <c r="E508" t="s">
        <v>120</v>
      </c>
      <c r="I508" t="s">
        <v>533</v>
      </c>
      <c r="J508" t="s">
        <v>151</v>
      </c>
      <c r="K508" t="s">
        <v>140</v>
      </c>
    </row>
    <row r="509" spans="1:11" x14ac:dyDescent="0.6">
      <c r="A509" s="13" t="s">
        <v>739</v>
      </c>
      <c r="B509" t="s">
        <v>245</v>
      </c>
      <c r="C509" t="s">
        <v>209</v>
      </c>
      <c r="E509" t="s">
        <v>120</v>
      </c>
      <c r="I509" t="s">
        <v>533</v>
      </c>
      <c r="J509" t="s">
        <v>151</v>
      </c>
      <c r="K509" t="s">
        <v>140</v>
      </c>
    </row>
    <row r="510" spans="1:11" x14ac:dyDescent="0.6">
      <c r="A510" s="13" t="s">
        <v>740</v>
      </c>
      <c r="B510" t="s">
        <v>245</v>
      </c>
      <c r="C510" t="s">
        <v>209</v>
      </c>
      <c r="E510" t="s">
        <v>120</v>
      </c>
      <c r="I510" t="s">
        <v>533</v>
      </c>
      <c r="J510" t="s">
        <v>151</v>
      </c>
      <c r="K510" t="s">
        <v>140</v>
      </c>
    </row>
    <row r="511" spans="1:11" x14ac:dyDescent="0.6">
      <c r="A511" s="13" t="s">
        <v>741</v>
      </c>
      <c r="B511" t="s">
        <v>245</v>
      </c>
      <c r="C511" t="s">
        <v>209</v>
      </c>
      <c r="E511" t="s">
        <v>120</v>
      </c>
      <c r="I511" t="s">
        <v>533</v>
      </c>
      <c r="J511" t="s">
        <v>151</v>
      </c>
      <c r="K511" t="s">
        <v>140</v>
      </c>
    </row>
    <row r="512" spans="1:11" x14ac:dyDescent="0.6">
      <c r="A512" s="13" t="s">
        <v>742</v>
      </c>
      <c r="B512" t="s">
        <v>245</v>
      </c>
      <c r="C512" t="s">
        <v>209</v>
      </c>
      <c r="E512" t="s">
        <v>120</v>
      </c>
      <c r="I512" t="s">
        <v>533</v>
      </c>
      <c r="J512" t="s">
        <v>151</v>
      </c>
      <c r="K512" t="s">
        <v>140</v>
      </c>
    </row>
    <row r="513" spans="1:11" x14ac:dyDescent="0.6">
      <c r="A513" s="13" t="s">
        <v>743</v>
      </c>
      <c r="B513" t="s">
        <v>245</v>
      </c>
      <c r="C513" t="s">
        <v>209</v>
      </c>
      <c r="E513" t="s">
        <v>120</v>
      </c>
      <c r="I513" t="s">
        <v>533</v>
      </c>
      <c r="J513" t="s">
        <v>151</v>
      </c>
      <c r="K513" t="s">
        <v>140</v>
      </c>
    </row>
    <row r="514" spans="1:11" x14ac:dyDescent="0.6">
      <c r="A514" s="13" t="s">
        <v>744</v>
      </c>
      <c r="B514" t="s">
        <v>245</v>
      </c>
      <c r="C514" t="s">
        <v>209</v>
      </c>
      <c r="E514" t="s">
        <v>120</v>
      </c>
      <c r="I514" t="s">
        <v>533</v>
      </c>
      <c r="J514" t="s">
        <v>151</v>
      </c>
      <c r="K514" t="s">
        <v>140</v>
      </c>
    </row>
    <row r="515" spans="1:11" x14ac:dyDescent="0.6">
      <c r="A515" s="13" t="s">
        <v>745</v>
      </c>
      <c r="B515" t="s">
        <v>245</v>
      </c>
      <c r="C515" t="s">
        <v>209</v>
      </c>
      <c r="E515" t="s">
        <v>120</v>
      </c>
      <c r="I515" t="s">
        <v>533</v>
      </c>
      <c r="J515" t="s">
        <v>151</v>
      </c>
      <c r="K515" t="s">
        <v>140</v>
      </c>
    </row>
    <row r="516" spans="1:11" x14ac:dyDescent="0.6">
      <c r="A516" s="13" t="s">
        <v>690</v>
      </c>
      <c r="B516" t="s">
        <v>245</v>
      </c>
      <c r="C516" t="s">
        <v>209</v>
      </c>
      <c r="E516" t="s">
        <v>120</v>
      </c>
      <c r="I516" t="s">
        <v>533</v>
      </c>
      <c r="J516" t="s">
        <v>151</v>
      </c>
      <c r="K516" t="s">
        <v>140</v>
      </c>
    </row>
    <row r="517" spans="1:11" x14ac:dyDescent="0.6">
      <c r="A517" s="13" t="s">
        <v>703</v>
      </c>
      <c r="B517" t="s">
        <v>245</v>
      </c>
      <c r="C517" t="s">
        <v>209</v>
      </c>
      <c r="E517" t="s">
        <v>120</v>
      </c>
      <c r="I517" t="s">
        <v>533</v>
      </c>
      <c r="J517" t="s">
        <v>151</v>
      </c>
      <c r="K517" t="s">
        <v>140</v>
      </c>
    </row>
    <row r="518" spans="1:11" x14ac:dyDescent="0.6">
      <c r="A518" s="13" t="s">
        <v>701</v>
      </c>
      <c r="B518" t="s">
        <v>245</v>
      </c>
      <c r="C518" t="s">
        <v>209</v>
      </c>
      <c r="E518" t="s">
        <v>120</v>
      </c>
      <c r="I518" t="s">
        <v>533</v>
      </c>
      <c r="J518" t="s">
        <v>151</v>
      </c>
      <c r="K518" t="s">
        <v>140</v>
      </c>
    </row>
    <row r="519" spans="1:11" x14ac:dyDescent="0.6">
      <c r="A519" s="13" t="s">
        <v>711</v>
      </c>
      <c r="B519" t="s">
        <v>245</v>
      </c>
      <c r="C519" t="s">
        <v>209</v>
      </c>
      <c r="E519" t="s">
        <v>120</v>
      </c>
      <c r="I519" t="s">
        <v>533</v>
      </c>
      <c r="J519" t="s">
        <v>151</v>
      </c>
      <c r="K519" t="s">
        <v>140</v>
      </c>
    </row>
    <row r="520" spans="1:11" x14ac:dyDescent="0.6">
      <c r="A520" s="13" t="s">
        <v>699</v>
      </c>
      <c r="B520" t="s">
        <v>245</v>
      </c>
      <c r="C520" t="s">
        <v>209</v>
      </c>
      <c r="E520" t="s">
        <v>120</v>
      </c>
      <c r="I520" t="s">
        <v>533</v>
      </c>
      <c r="J520" t="s">
        <v>151</v>
      </c>
      <c r="K520" t="s">
        <v>140</v>
      </c>
    </row>
    <row r="521" spans="1:11" x14ac:dyDescent="0.6">
      <c r="A521" s="13" t="s">
        <v>682</v>
      </c>
      <c r="B521" t="s">
        <v>245</v>
      </c>
      <c r="C521" t="s">
        <v>209</v>
      </c>
      <c r="E521" t="s">
        <v>120</v>
      </c>
      <c r="I521" t="s">
        <v>533</v>
      </c>
      <c r="J521" t="s">
        <v>151</v>
      </c>
      <c r="K521" t="s">
        <v>140</v>
      </c>
    </row>
    <row r="522" spans="1:11" x14ac:dyDescent="0.6">
      <c r="A522" s="13" t="s">
        <v>709</v>
      </c>
      <c r="B522" t="s">
        <v>245</v>
      </c>
      <c r="C522" t="s">
        <v>209</v>
      </c>
      <c r="E522" t="s">
        <v>120</v>
      </c>
      <c r="I522" t="s">
        <v>533</v>
      </c>
      <c r="J522" t="s">
        <v>151</v>
      </c>
      <c r="K522" t="s">
        <v>140</v>
      </c>
    </row>
    <row r="523" spans="1:11" x14ac:dyDescent="0.6">
      <c r="A523" s="13" t="s">
        <v>732</v>
      </c>
      <c r="B523" t="s">
        <v>245</v>
      </c>
      <c r="C523" t="s">
        <v>209</v>
      </c>
      <c r="E523" t="s">
        <v>120</v>
      </c>
      <c r="I523" t="s">
        <v>533</v>
      </c>
      <c r="J523" t="s">
        <v>151</v>
      </c>
      <c r="K523" t="s">
        <v>140</v>
      </c>
    </row>
    <row r="524" spans="1:11" x14ac:dyDescent="0.6">
      <c r="A524" s="13" t="s">
        <v>695</v>
      </c>
      <c r="B524" t="s">
        <v>245</v>
      </c>
      <c r="C524" t="s">
        <v>209</v>
      </c>
      <c r="E524" t="s">
        <v>120</v>
      </c>
      <c r="I524" t="s">
        <v>533</v>
      </c>
      <c r="J524" t="s">
        <v>151</v>
      </c>
      <c r="K524" t="s">
        <v>140</v>
      </c>
    </row>
    <row r="525" spans="1:11" x14ac:dyDescent="0.6">
      <c r="A525" s="13" t="s">
        <v>718</v>
      </c>
      <c r="B525" t="s">
        <v>245</v>
      </c>
      <c r="C525" t="s">
        <v>209</v>
      </c>
      <c r="E525" t="s">
        <v>120</v>
      </c>
      <c r="I525" t="s">
        <v>533</v>
      </c>
      <c r="J525" t="s">
        <v>151</v>
      </c>
      <c r="K525" t="s">
        <v>140</v>
      </c>
    </row>
    <row r="526" spans="1:11" x14ac:dyDescent="0.6">
      <c r="A526" s="13" t="s">
        <v>669</v>
      </c>
      <c r="B526" t="s">
        <v>245</v>
      </c>
      <c r="C526" t="s">
        <v>209</v>
      </c>
      <c r="E526" t="s">
        <v>120</v>
      </c>
      <c r="I526" t="s">
        <v>533</v>
      </c>
      <c r="J526" t="s">
        <v>151</v>
      </c>
      <c r="K526" t="s">
        <v>140</v>
      </c>
    </row>
    <row r="527" spans="1:11" x14ac:dyDescent="0.6">
      <c r="A527" s="13" t="s">
        <v>741</v>
      </c>
      <c r="B527" t="s">
        <v>245</v>
      </c>
      <c r="C527" t="s">
        <v>209</v>
      </c>
      <c r="E527" t="s">
        <v>120</v>
      </c>
      <c r="I527" t="s">
        <v>533</v>
      </c>
      <c r="J527" t="s">
        <v>151</v>
      </c>
      <c r="K527" t="s">
        <v>140</v>
      </c>
    </row>
    <row r="528" spans="1:11" x14ac:dyDescent="0.6">
      <c r="A528" s="13" t="s">
        <v>675</v>
      </c>
      <c r="B528" t="s">
        <v>245</v>
      </c>
      <c r="C528" t="s">
        <v>209</v>
      </c>
      <c r="E528" t="s">
        <v>120</v>
      </c>
      <c r="I528" t="s">
        <v>533</v>
      </c>
      <c r="J528" t="s">
        <v>151</v>
      </c>
      <c r="K528" t="s">
        <v>140</v>
      </c>
    </row>
    <row r="529" spans="1:11" x14ac:dyDescent="0.6">
      <c r="A529" s="13" t="s">
        <v>702</v>
      </c>
      <c r="B529" t="s">
        <v>245</v>
      </c>
      <c r="C529" t="s">
        <v>209</v>
      </c>
      <c r="E529" t="s">
        <v>120</v>
      </c>
      <c r="I529" t="s">
        <v>533</v>
      </c>
      <c r="J529" t="s">
        <v>151</v>
      </c>
      <c r="K529" t="s">
        <v>140</v>
      </c>
    </row>
    <row r="530" spans="1:11" x14ac:dyDescent="0.6">
      <c r="A530" s="13" t="s">
        <v>722</v>
      </c>
      <c r="B530" t="s">
        <v>245</v>
      </c>
      <c r="C530" t="s">
        <v>209</v>
      </c>
      <c r="E530" t="s">
        <v>120</v>
      </c>
      <c r="I530" t="s">
        <v>533</v>
      </c>
      <c r="J530" t="s">
        <v>151</v>
      </c>
      <c r="K530" t="s">
        <v>140</v>
      </c>
    </row>
    <row r="531" spans="1:11" x14ac:dyDescent="0.6">
      <c r="A531" s="13" t="s">
        <v>696</v>
      </c>
      <c r="B531" t="s">
        <v>245</v>
      </c>
      <c r="C531" t="s">
        <v>209</v>
      </c>
      <c r="E531" t="s">
        <v>120</v>
      </c>
      <c r="I531" t="s">
        <v>533</v>
      </c>
      <c r="J531" t="s">
        <v>151</v>
      </c>
      <c r="K531" t="s">
        <v>140</v>
      </c>
    </row>
    <row r="532" spans="1:11" x14ac:dyDescent="0.6">
      <c r="A532" s="13" t="s">
        <v>708</v>
      </c>
      <c r="B532" t="s">
        <v>245</v>
      </c>
      <c r="C532" t="s">
        <v>209</v>
      </c>
      <c r="E532" t="s">
        <v>120</v>
      </c>
      <c r="I532" t="s">
        <v>533</v>
      </c>
      <c r="J532" t="s">
        <v>151</v>
      </c>
      <c r="K532" t="s">
        <v>140</v>
      </c>
    </row>
    <row r="533" spans="1:11" x14ac:dyDescent="0.6">
      <c r="A533" s="13" t="s">
        <v>744</v>
      </c>
      <c r="B533" t="s">
        <v>245</v>
      </c>
      <c r="C533" t="s">
        <v>209</v>
      </c>
      <c r="E533" t="s">
        <v>120</v>
      </c>
      <c r="I533" t="s">
        <v>533</v>
      </c>
      <c r="J533" t="s">
        <v>151</v>
      </c>
      <c r="K533" t="s">
        <v>140</v>
      </c>
    </row>
    <row r="534" spans="1:11" x14ac:dyDescent="0.6">
      <c r="A534" s="13" t="s">
        <v>716</v>
      </c>
      <c r="B534" t="s">
        <v>245</v>
      </c>
      <c r="C534" t="s">
        <v>209</v>
      </c>
      <c r="E534" t="s">
        <v>120</v>
      </c>
      <c r="I534" t="s">
        <v>533</v>
      </c>
      <c r="J534" t="s">
        <v>151</v>
      </c>
      <c r="K534" t="s">
        <v>140</v>
      </c>
    </row>
    <row r="535" spans="1:11" x14ac:dyDescent="0.6">
      <c r="A535" s="13" t="s">
        <v>264</v>
      </c>
      <c r="B535" t="s">
        <v>245</v>
      </c>
      <c r="C535" t="s">
        <v>209</v>
      </c>
      <c r="D535" t="s">
        <v>265</v>
      </c>
      <c r="E535" t="s">
        <v>120</v>
      </c>
      <c r="I535" t="s">
        <v>533</v>
      </c>
      <c r="J535" t="s">
        <v>151</v>
      </c>
      <c r="K535" t="s">
        <v>140</v>
      </c>
    </row>
    <row r="536" spans="1:11" x14ac:dyDescent="0.6">
      <c r="A536" s="13" t="s">
        <v>746</v>
      </c>
      <c r="B536" t="s">
        <v>245</v>
      </c>
      <c r="C536" t="s">
        <v>209</v>
      </c>
      <c r="D536" t="s">
        <v>747</v>
      </c>
      <c r="E536" t="s">
        <v>120</v>
      </c>
      <c r="I536" t="s">
        <v>533</v>
      </c>
      <c r="J536" t="s">
        <v>151</v>
      </c>
      <c r="K536" t="s">
        <v>140</v>
      </c>
    </row>
    <row r="537" spans="1:11" x14ac:dyDescent="0.6">
      <c r="A537" s="13" t="s">
        <v>472</v>
      </c>
      <c r="B537" t="s">
        <v>245</v>
      </c>
      <c r="C537" t="s">
        <v>209</v>
      </c>
      <c r="D537" t="s">
        <v>473</v>
      </c>
      <c r="E537" t="s">
        <v>120</v>
      </c>
      <c r="I537" t="s">
        <v>533</v>
      </c>
      <c r="J537" t="s">
        <v>151</v>
      </c>
      <c r="K537" t="s">
        <v>140</v>
      </c>
    </row>
    <row r="538" spans="1:11" x14ac:dyDescent="0.6">
      <c r="A538" s="13" t="s">
        <v>748</v>
      </c>
      <c r="B538" t="s">
        <v>245</v>
      </c>
      <c r="C538" t="s">
        <v>209</v>
      </c>
      <c r="D538" t="s">
        <v>749</v>
      </c>
      <c r="E538" t="s">
        <v>120</v>
      </c>
      <c r="I538" t="s">
        <v>533</v>
      </c>
      <c r="J538" t="s">
        <v>151</v>
      </c>
      <c r="K538" t="s">
        <v>140</v>
      </c>
    </row>
    <row r="539" spans="1:11" x14ac:dyDescent="0.6">
      <c r="A539" s="13" t="s">
        <v>750</v>
      </c>
      <c r="B539" t="s">
        <v>245</v>
      </c>
      <c r="C539" t="s">
        <v>209</v>
      </c>
      <c r="D539" t="s">
        <v>751</v>
      </c>
      <c r="E539" t="s">
        <v>120</v>
      </c>
      <c r="I539" t="s">
        <v>533</v>
      </c>
      <c r="J539" t="s">
        <v>151</v>
      </c>
      <c r="K539" t="s">
        <v>140</v>
      </c>
    </row>
    <row r="540" spans="1:11" x14ac:dyDescent="0.6">
      <c r="A540" s="13" t="s">
        <v>752</v>
      </c>
      <c r="B540" t="s">
        <v>245</v>
      </c>
      <c r="C540" t="s">
        <v>209</v>
      </c>
      <c r="D540" t="s">
        <v>753</v>
      </c>
      <c r="E540" t="s">
        <v>120</v>
      </c>
      <c r="I540" t="s">
        <v>533</v>
      </c>
      <c r="J540" t="s">
        <v>151</v>
      </c>
      <c r="K540" t="s">
        <v>140</v>
      </c>
    </row>
    <row r="541" spans="1:11" x14ac:dyDescent="0.6">
      <c r="A541" s="13" t="s">
        <v>754</v>
      </c>
      <c r="B541" t="s">
        <v>245</v>
      </c>
      <c r="C541" t="s">
        <v>209</v>
      </c>
      <c r="D541" t="s">
        <v>607</v>
      </c>
      <c r="E541" t="s">
        <v>120</v>
      </c>
      <c r="I541" t="s">
        <v>533</v>
      </c>
      <c r="J541" t="s">
        <v>151</v>
      </c>
      <c r="K541" t="s">
        <v>140</v>
      </c>
    </row>
    <row r="542" spans="1:11" x14ac:dyDescent="0.6">
      <c r="A542" s="13" t="s">
        <v>755</v>
      </c>
      <c r="B542" t="s">
        <v>245</v>
      </c>
      <c r="C542" t="s">
        <v>209</v>
      </c>
      <c r="D542" t="s">
        <v>756</v>
      </c>
      <c r="E542" t="s">
        <v>120</v>
      </c>
      <c r="I542" t="s">
        <v>533</v>
      </c>
      <c r="J542" t="s">
        <v>151</v>
      </c>
      <c r="K542" t="s">
        <v>140</v>
      </c>
    </row>
    <row r="543" spans="1:11" x14ac:dyDescent="0.6">
      <c r="A543" s="13" t="s">
        <v>757</v>
      </c>
      <c r="B543" t="s">
        <v>245</v>
      </c>
      <c r="C543" t="s">
        <v>209</v>
      </c>
      <c r="D543" t="s">
        <v>758</v>
      </c>
      <c r="E543" t="s">
        <v>120</v>
      </c>
      <c r="I543" t="s">
        <v>533</v>
      </c>
      <c r="J543" t="s">
        <v>151</v>
      </c>
      <c r="K543" t="s">
        <v>140</v>
      </c>
    </row>
    <row r="544" spans="1:11" x14ac:dyDescent="0.6">
      <c r="A544" s="13" t="s">
        <v>474</v>
      </c>
      <c r="B544" t="s">
        <v>245</v>
      </c>
      <c r="C544" t="s">
        <v>209</v>
      </c>
      <c r="D544" t="s">
        <v>337</v>
      </c>
      <c r="E544" t="s">
        <v>120</v>
      </c>
      <c r="I544" t="s">
        <v>533</v>
      </c>
      <c r="J544" t="s">
        <v>151</v>
      </c>
      <c r="K544" t="s">
        <v>140</v>
      </c>
    </row>
    <row r="545" spans="1:11" x14ac:dyDescent="0.6">
      <c r="A545" s="13" t="s">
        <v>759</v>
      </c>
      <c r="B545" t="s">
        <v>245</v>
      </c>
      <c r="C545" t="s">
        <v>209</v>
      </c>
      <c r="D545" t="s">
        <v>760</v>
      </c>
      <c r="E545" t="s">
        <v>120</v>
      </c>
      <c r="I545" t="s">
        <v>533</v>
      </c>
      <c r="J545" t="s">
        <v>151</v>
      </c>
      <c r="K545" t="s">
        <v>140</v>
      </c>
    </row>
    <row r="546" spans="1:11" x14ac:dyDescent="0.6">
      <c r="A546" s="13" t="s">
        <v>761</v>
      </c>
      <c r="B546" t="s">
        <v>245</v>
      </c>
      <c r="C546" t="s">
        <v>209</v>
      </c>
      <c r="D546" t="s">
        <v>762</v>
      </c>
      <c r="E546" t="s">
        <v>120</v>
      </c>
      <c r="I546" t="s">
        <v>533</v>
      </c>
      <c r="J546" t="s">
        <v>151</v>
      </c>
      <c r="K546" t="s">
        <v>140</v>
      </c>
    </row>
    <row r="547" spans="1:11" x14ac:dyDescent="0.6">
      <c r="A547" s="13" t="s">
        <v>763</v>
      </c>
      <c r="B547" t="s">
        <v>245</v>
      </c>
      <c r="C547" t="s">
        <v>209</v>
      </c>
      <c r="D547" t="s">
        <v>365</v>
      </c>
      <c r="E547" t="s">
        <v>120</v>
      </c>
      <c r="I547" t="s">
        <v>533</v>
      </c>
      <c r="J547" t="s">
        <v>151</v>
      </c>
      <c r="K547" t="s">
        <v>140</v>
      </c>
    </row>
    <row r="548" spans="1:11" x14ac:dyDescent="0.6">
      <c r="A548" s="13" t="s">
        <v>464</v>
      </c>
      <c r="B548" t="s">
        <v>245</v>
      </c>
      <c r="C548" t="s">
        <v>209</v>
      </c>
      <c r="D548" t="s">
        <v>465</v>
      </c>
      <c r="E548" t="s">
        <v>120</v>
      </c>
      <c r="I548" t="s">
        <v>533</v>
      </c>
      <c r="J548" t="s">
        <v>151</v>
      </c>
      <c r="K548" t="s">
        <v>140</v>
      </c>
    </row>
    <row r="549" spans="1:11" x14ac:dyDescent="0.6">
      <c r="A549" s="13" t="s">
        <v>466</v>
      </c>
      <c r="B549" t="s">
        <v>245</v>
      </c>
      <c r="C549" t="s">
        <v>209</v>
      </c>
      <c r="D549" t="s">
        <v>467</v>
      </c>
      <c r="E549" t="s">
        <v>120</v>
      </c>
      <c r="I549" t="s">
        <v>533</v>
      </c>
      <c r="J549" t="s">
        <v>151</v>
      </c>
      <c r="K549" t="s">
        <v>140</v>
      </c>
    </row>
    <row r="550" spans="1:11" x14ac:dyDescent="0.6">
      <c r="A550" s="13" t="s">
        <v>764</v>
      </c>
      <c r="B550" t="s">
        <v>245</v>
      </c>
      <c r="C550" t="s">
        <v>209</v>
      </c>
      <c r="D550" t="s">
        <v>559</v>
      </c>
      <c r="E550" t="s">
        <v>120</v>
      </c>
      <c r="I550" t="s">
        <v>533</v>
      </c>
      <c r="J550" t="s">
        <v>151</v>
      </c>
      <c r="K550" t="s">
        <v>140</v>
      </c>
    </row>
    <row r="551" spans="1:11" x14ac:dyDescent="0.6">
      <c r="A551" s="13" t="s">
        <v>765</v>
      </c>
      <c r="B551" t="s">
        <v>245</v>
      </c>
      <c r="C551" t="s">
        <v>209</v>
      </c>
      <c r="D551" t="s">
        <v>766</v>
      </c>
      <c r="E551" t="s">
        <v>120</v>
      </c>
      <c r="I551" t="s">
        <v>533</v>
      </c>
      <c r="J551" t="s">
        <v>151</v>
      </c>
      <c r="K551" t="s">
        <v>140</v>
      </c>
    </row>
    <row r="552" spans="1:11" x14ac:dyDescent="0.6">
      <c r="A552" s="13" t="s">
        <v>767</v>
      </c>
      <c r="B552" t="s">
        <v>245</v>
      </c>
      <c r="C552" t="s">
        <v>209</v>
      </c>
      <c r="D552" t="s">
        <v>768</v>
      </c>
      <c r="E552" t="s">
        <v>120</v>
      </c>
      <c r="I552" t="s">
        <v>533</v>
      </c>
      <c r="J552" t="s">
        <v>151</v>
      </c>
      <c r="K552" t="s">
        <v>140</v>
      </c>
    </row>
    <row r="553" spans="1:11" x14ac:dyDescent="0.6">
      <c r="A553" s="13" t="s">
        <v>769</v>
      </c>
      <c r="B553" t="s">
        <v>245</v>
      </c>
      <c r="C553" t="s">
        <v>209</v>
      </c>
      <c r="D553" t="s">
        <v>770</v>
      </c>
      <c r="E553" t="s">
        <v>120</v>
      </c>
      <c r="I553" t="s">
        <v>533</v>
      </c>
      <c r="J553" t="s">
        <v>151</v>
      </c>
      <c r="K553" t="s">
        <v>140</v>
      </c>
    </row>
    <row r="554" spans="1:11" x14ac:dyDescent="0.6">
      <c r="A554" s="13" t="s">
        <v>771</v>
      </c>
      <c r="B554" t="s">
        <v>245</v>
      </c>
      <c r="C554" t="s">
        <v>209</v>
      </c>
      <c r="D554" t="s">
        <v>772</v>
      </c>
      <c r="E554" t="s">
        <v>120</v>
      </c>
      <c r="I554" t="s">
        <v>533</v>
      </c>
      <c r="J554" t="s">
        <v>151</v>
      </c>
      <c r="K554" t="s">
        <v>140</v>
      </c>
    </row>
    <row r="555" spans="1:11" x14ac:dyDescent="0.6">
      <c r="A555" s="13" t="s">
        <v>773</v>
      </c>
      <c r="B555" t="s">
        <v>245</v>
      </c>
      <c r="C555" t="s">
        <v>209</v>
      </c>
      <c r="D555" t="s">
        <v>774</v>
      </c>
      <c r="E555" t="s">
        <v>120</v>
      </c>
      <c r="I555" t="s">
        <v>533</v>
      </c>
      <c r="J555" t="s">
        <v>151</v>
      </c>
      <c r="K555" t="s">
        <v>140</v>
      </c>
    </row>
    <row r="556" spans="1:11" x14ac:dyDescent="0.6">
      <c r="A556" s="13" t="s">
        <v>775</v>
      </c>
      <c r="B556" t="s">
        <v>245</v>
      </c>
      <c r="C556" t="s">
        <v>209</v>
      </c>
      <c r="D556" t="s">
        <v>776</v>
      </c>
      <c r="E556" t="s">
        <v>120</v>
      </c>
      <c r="I556" t="s">
        <v>533</v>
      </c>
      <c r="J556" t="s">
        <v>151</v>
      </c>
      <c r="K556" t="s">
        <v>140</v>
      </c>
    </row>
    <row r="557" spans="1:11" x14ac:dyDescent="0.6">
      <c r="A557" s="13" t="s">
        <v>777</v>
      </c>
      <c r="B557" t="s">
        <v>245</v>
      </c>
      <c r="C557" t="s">
        <v>209</v>
      </c>
      <c r="D557" t="s">
        <v>778</v>
      </c>
      <c r="E557" t="s">
        <v>120</v>
      </c>
      <c r="I557" t="s">
        <v>533</v>
      </c>
      <c r="J557" t="s">
        <v>151</v>
      </c>
      <c r="K557" t="s">
        <v>140</v>
      </c>
    </row>
    <row r="558" spans="1:11" x14ac:dyDescent="0.6">
      <c r="A558" s="13" t="s">
        <v>779</v>
      </c>
      <c r="B558" t="s">
        <v>245</v>
      </c>
      <c r="C558" t="s">
        <v>209</v>
      </c>
      <c r="D558" t="s">
        <v>780</v>
      </c>
      <c r="E558" t="s">
        <v>120</v>
      </c>
      <c r="I558" t="s">
        <v>533</v>
      </c>
      <c r="J558" t="s">
        <v>151</v>
      </c>
      <c r="K558" t="s">
        <v>140</v>
      </c>
    </row>
    <row r="559" spans="1:11" x14ac:dyDescent="0.6">
      <c r="A559" s="13" t="s">
        <v>476</v>
      </c>
      <c r="B559" t="s">
        <v>245</v>
      </c>
      <c r="C559" t="s">
        <v>209</v>
      </c>
      <c r="D559" t="s">
        <v>477</v>
      </c>
      <c r="E559" t="s">
        <v>120</v>
      </c>
      <c r="I559" t="s">
        <v>533</v>
      </c>
      <c r="J559" t="s">
        <v>151</v>
      </c>
      <c r="K559" t="s">
        <v>140</v>
      </c>
    </row>
    <row r="560" spans="1:11" x14ac:dyDescent="0.6">
      <c r="A560" s="13" t="s">
        <v>781</v>
      </c>
      <c r="B560" t="s">
        <v>245</v>
      </c>
      <c r="C560" t="s">
        <v>209</v>
      </c>
      <c r="D560" t="s">
        <v>782</v>
      </c>
      <c r="E560" t="s">
        <v>120</v>
      </c>
      <c r="I560" t="s">
        <v>533</v>
      </c>
      <c r="J560" t="s">
        <v>151</v>
      </c>
      <c r="K560" t="s">
        <v>140</v>
      </c>
    </row>
    <row r="561" spans="1:11" x14ac:dyDescent="0.6">
      <c r="A561" s="13" t="s">
        <v>783</v>
      </c>
      <c r="B561" t="s">
        <v>245</v>
      </c>
      <c r="C561" t="s">
        <v>209</v>
      </c>
      <c r="D561" t="s">
        <v>784</v>
      </c>
      <c r="E561" t="s">
        <v>120</v>
      </c>
      <c r="I561" t="s">
        <v>533</v>
      </c>
      <c r="J561" t="s">
        <v>151</v>
      </c>
      <c r="K561" t="s">
        <v>140</v>
      </c>
    </row>
    <row r="562" spans="1:11" x14ac:dyDescent="0.6">
      <c r="A562" s="13" t="s">
        <v>785</v>
      </c>
      <c r="B562" t="s">
        <v>245</v>
      </c>
      <c r="C562" t="s">
        <v>209</v>
      </c>
      <c r="D562" t="s">
        <v>786</v>
      </c>
      <c r="E562" t="s">
        <v>120</v>
      </c>
      <c r="I562" t="s">
        <v>533</v>
      </c>
      <c r="J562" t="s">
        <v>151</v>
      </c>
      <c r="K562" t="s">
        <v>140</v>
      </c>
    </row>
    <row r="563" spans="1:11" x14ac:dyDescent="0.6">
      <c r="A563" s="13" t="s">
        <v>254</v>
      </c>
      <c r="B563" t="s">
        <v>245</v>
      </c>
      <c r="C563" t="s">
        <v>209</v>
      </c>
      <c r="D563" t="s">
        <v>255</v>
      </c>
      <c r="E563" t="s">
        <v>120</v>
      </c>
      <c r="I563" t="s">
        <v>533</v>
      </c>
      <c r="J563" t="s">
        <v>151</v>
      </c>
      <c r="K563" t="s">
        <v>140</v>
      </c>
    </row>
    <row r="564" spans="1:11" x14ac:dyDescent="0.6">
      <c r="A564" s="13" t="s">
        <v>787</v>
      </c>
      <c r="B564" t="s">
        <v>245</v>
      </c>
      <c r="C564" t="s">
        <v>209</v>
      </c>
      <c r="D564" t="s">
        <v>788</v>
      </c>
      <c r="E564" t="s">
        <v>120</v>
      </c>
      <c r="I564" t="s">
        <v>533</v>
      </c>
      <c r="J564" t="s">
        <v>151</v>
      </c>
      <c r="K564" t="s">
        <v>140</v>
      </c>
    </row>
    <row r="565" spans="1:11" x14ac:dyDescent="0.6">
      <c r="A565" s="13" t="s">
        <v>789</v>
      </c>
      <c r="B565" t="s">
        <v>245</v>
      </c>
      <c r="C565" t="s">
        <v>209</v>
      </c>
      <c r="D565" t="s">
        <v>790</v>
      </c>
      <c r="E565" t="s">
        <v>120</v>
      </c>
      <c r="I565" t="s">
        <v>533</v>
      </c>
      <c r="J565" t="s">
        <v>151</v>
      </c>
      <c r="K565" t="s">
        <v>140</v>
      </c>
    </row>
    <row r="566" spans="1:11" x14ac:dyDescent="0.6">
      <c r="A566" s="13" t="s">
        <v>791</v>
      </c>
      <c r="B566" t="s">
        <v>245</v>
      </c>
      <c r="C566" t="s">
        <v>209</v>
      </c>
      <c r="D566" t="s">
        <v>792</v>
      </c>
      <c r="E566" t="s">
        <v>120</v>
      </c>
      <c r="I566" t="s">
        <v>533</v>
      </c>
      <c r="J566" t="s">
        <v>151</v>
      </c>
      <c r="K566" t="s">
        <v>140</v>
      </c>
    </row>
    <row r="567" spans="1:11" x14ac:dyDescent="0.6">
      <c r="A567" s="13" t="s">
        <v>793</v>
      </c>
      <c r="B567" t="s">
        <v>245</v>
      </c>
      <c r="C567" t="s">
        <v>209</v>
      </c>
      <c r="D567" t="s">
        <v>794</v>
      </c>
      <c r="E567" t="s">
        <v>120</v>
      </c>
      <c r="I567" t="s">
        <v>533</v>
      </c>
      <c r="J567" t="s">
        <v>151</v>
      </c>
      <c r="K567" t="s">
        <v>140</v>
      </c>
    </row>
    <row r="568" spans="1:11" x14ac:dyDescent="0.6">
      <c r="A568" s="13" t="s">
        <v>795</v>
      </c>
      <c r="B568" t="s">
        <v>245</v>
      </c>
      <c r="C568" t="s">
        <v>209</v>
      </c>
      <c r="D568" t="s">
        <v>796</v>
      </c>
      <c r="E568" t="s">
        <v>120</v>
      </c>
      <c r="I568" t="s">
        <v>533</v>
      </c>
      <c r="J568" t="s">
        <v>151</v>
      </c>
      <c r="K568" t="s">
        <v>140</v>
      </c>
    </row>
    <row r="569" spans="1:11" x14ac:dyDescent="0.6">
      <c r="A569" s="13" t="s">
        <v>797</v>
      </c>
      <c r="B569" t="s">
        <v>245</v>
      </c>
      <c r="C569" t="s">
        <v>209</v>
      </c>
      <c r="D569" t="s">
        <v>798</v>
      </c>
      <c r="E569" t="s">
        <v>120</v>
      </c>
      <c r="I569" t="s">
        <v>533</v>
      </c>
      <c r="J569" t="s">
        <v>151</v>
      </c>
      <c r="K569" t="s">
        <v>140</v>
      </c>
    </row>
    <row r="570" spans="1:11" x14ac:dyDescent="0.6">
      <c r="A570" s="13" t="s">
        <v>799</v>
      </c>
      <c r="B570" t="s">
        <v>245</v>
      </c>
      <c r="C570" t="s">
        <v>209</v>
      </c>
      <c r="D570" t="s">
        <v>800</v>
      </c>
      <c r="E570" t="s">
        <v>120</v>
      </c>
      <c r="I570" t="s">
        <v>533</v>
      </c>
      <c r="J570" t="s">
        <v>151</v>
      </c>
      <c r="K570" t="s">
        <v>140</v>
      </c>
    </row>
    <row r="571" spans="1:11" x14ac:dyDescent="0.6">
      <c r="A571" s="13" t="s">
        <v>801</v>
      </c>
      <c r="B571" t="s">
        <v>245</v>
      </c>
      <c r="C571" t="s">
        <v>209</v>
      </c>
      <c r="D571" t="s">
        <v>802</v>
      </c>
      <c r="E571" t="s">
        <v>120</v>
      </c>
      <c r="I571" t="s">
        <v>533</v>
      </c>
      <c r="J571" t="s">
        <v>151</v>
      </c>
      <c r="K571" t="s">
        <v>140</v>
      </c>
    </row>
    <row r="572" spans="1:11" x14ac:dyDescent="0.6">
      <c r="A572" s="13" t="s">
        <v>484</v>
      </c>
      <c r="B572" t="s">
        <v>245</v>
      </c>
      <c r="C572" t="s">
        <v>209</v>
      </c>
      <c r="D572" t="s">
        <v>485</v>
      </c>
      <c r="E572" t="s">
        <v>120</v>
      </c>
      <c r="I572" t="s">
        <v>533</v>
      </c>
      <c r="J572" t="s">
        <v>151</v>
      </c>
      <c r="K572" t="s">
        <v>140</v>
      </c>
    </row>
    <row r="573" spans="1:11" x14ac:dyDescent="0.6">
      <c r="A573" s="13" t="s">
        <v>803</v>
      </c>
      <c r="B573" t="s">
        <v>245</v>
      </c>
      <c r="C573" t="s">
        <v>209</v>
      </c>
      <c r="D573" t="s">
        <v>804</v>
      </c>
      <c r="E573" t="s">
        <v>120</v>
      </c>
      <c r="I573" t="s">
        <v>533</v>
      </c>
      <c r="J573" t="s">
        <v>151</v>
      </c>
      <c r="K573" t="s">
        <v>140</v>
      </c>
    </row>
    <row r="574" spans="1:11" x14ac:dyDescent="0.6">
      <c r="A574" s="13" t="s">
        <v>805</v>
      </c>
      <c r="B574" t="s">
        <v>245</v>
      </c>
      <c r="C574" t="s">
        <v>209</v>
      </c>
      <c r="D574" t="s">
        <v>806</v>
      </c>
      <c r="E574" t="s">
        <v>120</v>
      </c>
      <c r="I574" t="s">
        <v>533</v>
      </c>
      <c r="J574" t="s">
        <v>151</v>
      </c>
      <c r="K574" t="s">
        <v>140</v>
      </c>
    </row>
    <row r="575" spans="1:11" x14ac:dyDescent="0.6">
      <c r="A575" s="13" t="s">
        <v>807</v>
      </c>
      <c r="B575" t="s">
        <v>245</v>
      </c>
      <c r="C575" t="s">
        <v>209</v>
      </c>
      <c r="D575" t="s">
        <v>808</v>
      </c>
      <c r="E575" t="s">
        <v>120</v>
      </c>
      <c r="I575" t="s">
        <v>533</v>
      </c>
      <c r="J575" t="s">
        <v>151</v>
      </c>
      <c r="K575" t="s">
        <v>140</v>
      </c>
    </row>
    <row r="576" spans="1:11" x14ac:dyDescent="0.6">
      <c r="A576" s="13" t="s">
        <v>809</v>
      </c>
      <c r="B576" t="s">
        <v>245</v>
      </c>
      <c r="C576" t="s">
        <v>209</v>
      </c>
      <c r="D576" t="s">
        <v>810</v>
      </c>
      <c r="E576" t="s">
        <v>120</v>
      </c>
      <c r="I576" t="s">
        <v>533</v>
      </c>
      <c r="J576" t="s">
        <v>151</v>
      </c>
      <c r="K576" t="s">
        <v>140</v>
      </c>
    </row>
    <row r="577" spans="1:11" x14ac:dyDescent="0.6">
      <c r="A577" s="13" t="s">
        <v>811</v>
      </c>
      <c r="B577" t="s">
        <v>245</v>
      </c>
      <c r="C577" t="s">
        <v>209</v>
      </c>
      <c r="D577" t="s">
        <v>812</v>
      </c>
      <c r="E577" t="s">
        <v>120</v>
      </c>
      <c r="I577" t="s">
        <v>533</v>
      </c>
      <c r="J577" t="s">
        <v>151</v>
      </c>
      <c r="K577" t="s">
        <v>140</v>
      </c>
    </row>
    <row r="578" spans="1:11" x14ac:dyDescent="0.6">
      <c r="A578" s="13" t="s">
        <v>260</v>
      </c>
      <c r="B578" t="s">
        <v>245</v>
      </c>
      <c r="C578" t="s">
        <v>209</v>
      </c>
      <c r="D578" t="s">
        <v>261</v>
      </c>
      <c r="E578" t="s">
        <v>120</v>
      </c>
      <c r="I578" t="s">
        <v>533</v>
      </c>
      <c r="J578" t="s">
        <v>151</v>
      </c>
      <c r="K578" t="s">
        <v>140</v>
      </c>
    </row>
    <row r="579" spans="1:11" x14ac:dyDescent="0.6">
      <c r="A579" s="13" t="s">
        <v>813</v>
      </c>
      <c r="B579" t="s">
        <v>245</v>
      </c>
      <c r="C579" t="s">
        <v>209</v>
      </c>
      <c r="D579" t="s">
        <v>814</v>
      </c>
      <c r="E579" t="s">
        <v>120</v>
      </c>
      <c r="I579" t="s">
        <v>533</v>
      </c>
      <c r="J579" t="s">
        <v>151</v>
      </c>
      <c r="K579" t="s">
        <v>140</v>
      </c>
    </row>
    <row r="580" spans="1:11" x14ac:dyDescent="0.6">
      <c r="A580" s="13" t="s">
        <v>815</v>
      </c>
      <c r="B580" t="s">
        <v>245</v>
      </c>
      <c r="C580" t="s">
        <v>209</v>
      </c>
      <c r="D580" t="s">
        <v>816</v>
      </c>
      <c r="E580" t="s">
        <v>120</v>
      </c>
      <c r="I580" t="s">
        <v>533</v>
      </c>
      <c r="J580" t="s">
        <v>151</v>
      </c>
      <c r="K580" t="s">
        <v>140</v>
      </c>
    </row>
    <row r="581" spans="1:11" x14ac:dyDescent="0.6">
      <c r="A581" s="13" t="s">
        <v>817</v>
      </c>
      <c r="B581" t="s">
        <v>245</v>
      </c>
      <c r="C581" t="s">
        <v>209</v>
      </c>
      <c r="D581" t="s">
        <v>585</v>
      </c>
      <c r="E581" t="s">
        <v>120</v>
      </c>
      <c r="I581" t="s">
        <v>533</v>
      </c>
      <c r="J581" t="s">
        <v>151</v>
      </c>
      <c r="K581" t="s">
        <v>140</v>
      </c>
    </row>
    <row r="582" spans="1:11" x14ac:dyDescent="0.6">
      <c r="A582" s="13" t="s">
        <v>482</v>
      </c>
      <c r="B582" t="s">
        <v>245</v>
      </c>
      <c r="C582" t="s">
        <v>209</v>
      </c>
      <c r="D582" t="s">
        <v>483</v>
      </c>
      <c r="E582" t="s">
        <v>120</v>
      </c>
      <c r="I582" t="s">
        <v>533</v>
      </c>
      <c r="J582" t="s">
        <v>151</v>
      </c>
      <c r="K582" t="s">
        <v>140</v>
      </c>
    </row>
    <row r="583" spans="1:11" x14ac:dyDescent="0.6">
      <c r="A583" s="13" t="s">
        <v>257</v>
      </c>
      <c r="B583" t="s">
        <v>245</v>
      </c>
      <c r="C583" t="s">
        <v>209</v>
      </c>
      <c r="D583" t="s">
        <v>113</v>
      </c>
      <c r="E583" t="s">
        <v>120</v>
      </c>
      <c r="I583" t="s">
        <v>533</v>
      </c>
      <c r="J583" t="s">
        <v>151</v>
      </c>
      <c r="K583" t="s">
        <v>140</v>
      </c>
    </row>
    <row r="584" spans="1:11" x14ac:dyDescent="0.6">
      <c r="A584" s="13" t="s">
        <v>486</v>
      </c>
      <c r="B584" t="s">
        <v>245</v>
      </c>
      <c r="C584" t="s">
        <v>209</v>
      </c>
      <c r="D584" t="s">
        <v>487</v>
      </c>
      <c r="E584" t="s">
        <v>120</v>
      </c>
      <c r="I584" t="s">
        <v>533</v>
      </c>
      <c r="J584" t="s">
        <v>151</v>
      </c>
      <c r="K584" t="s">
        <v>140</v>
      </c>
    </row>
    <row r="585" spans="1:11" x14ac:dyDescent="0.6">
      <c r="A585" s="13" t="s">
        <v>818</v>
      </c>
      <c r="B585" t="s">
        <v>245</v>
      </c>
      <c r="C585" t="s">
        <v>209</v>
      </c>
      <c r="D585" t="s">
        <v>819</v>
      </c>
      <c r="E585" t="s">
        <v>120</v>
      </c>
      <c r="I585" t="s">
        <v>533</v>
      </c>
      <c r="J585" t="s">
        <v>151</v>
      </c>
      <c r="K585" t="s">
        <v>140</v>
      </c>
    </row>
    <row r="586" spans="1:11" x14ac:dyDescent="0.6">
      <c r="A586" s="13" t="s">
        <v>820</v>
      </c>
      <c r="B586" t="s">
        <v>245</v>
      </c>
      <c r="C586" t="s">
        <v>209</v>
      </c>
      <c r="D586" t="s">
        <v>821</v>
      </c>
      <c r="E586" t="s">
        <v>120</v>
      </c>
      <c r="I586" t="s">
        <v>533</v>
      </c>
      <c r="J586" t="s">
        <v>151</v>
      </c>
      <c r="K586" t="s">
        <v>140</v>
      </c>
    </row>
    <row r="587" spans="1:11" x14ac:dyDescent="0.6">
      <c r="A587" s="13" t="s">
        <v>822</v>
      </c>
      <c r="B587" t="s">
        <v>245</v>
      </c>
      <c r="C587" t="s">
        <v>209</v>
      </c>
      <c r="D587" t="s">
        <v>823</v>
      </c>
      <c r="E587" t="s">
        <v>120</v>
      </c>
      <c r="I587" t="s">
        <v>533</v>
      </c>
      <c r="J587" t="s">
        <v>151</v>
      </c>
      <c r="K587" t="s">
        <v>140</v>
      </c>
    </row>
    <row r="588" spans="1:11" x14ac:dyDescent="0.6">
      <c r="A588" s="13" t="s">
        <v>824</v>
      </c>
      <c r="B588" t="s">
        <v>245</v>
      </c>
      <c r="C588" t="s">
        <v>209</v>
      </c>
      <c r="D588" t="s">
        <v>825</v>
      </c>
      <c r="E588" t="s">
        <v>120</v>
      </c>
      <c r="I588" t="s">
        <v>533</v>
      </c>
      <c r="J588" t="s">
        <v>151</v>
      </c>
      <c r="K588" t="s">
        <v>140</v>
      </c>
    </row>
    <row r="589" spans="1:11" x14ac:dyDescent="0.6">
      <c r="A589" s="13" t="s">
        <v>262</v>
      </c>
      <c r="B589" t="s">
        <v>245</v>
      </c>
      <c r="C589" t="s">
        <v>209</v>
      </c>
      <c r="D589" t="s">
        <v>263</v>
      </c>
      <c r="E589" t="s">
        <v>120</v>
      </c>
      <c r="I589" t="s">
        <v>533</v>
      </c>
      <c r="J589" t="s">
        <v>151</v>
      </c>
      <c r="K589" t="s">
        <v>140</v>
      </c>
    </row>
    <row r="590" spans="1:11" x14ac:dyDescent="0.6">
      <c r="A590" s="13" t="s">
        <v>826</v>
      </c>
      <c r="B590" t="s">
        <v>245</v>
      </c>
      <c r="C590" t="s">
        <v>209</v>
      </c>
      <c r="D590" t="s">
        <v>827</v>
      </c>
      <c r="E590" t="s">
        <v>120</v>
      </c>
      <c r="I590" t="s">
        <v>533</v>
      </c>
      <c r="J590" t="s">
        <v>151</v>
      </c>
      <c r="K590" t="s">
        <v>140</v>
      </c>
    </row>
    <row r="591" spans="1:11" x14ac:dyDescent="0.6">
      <c r="A591" s="13" t="s">
        <v>828</v>
      </c>
      <c r="B591" t="s">
        <v>245</v>
      </c>
      <c r="C591" t="s">
        <v>209</v>
      </c>
      <c r="D591" t="s">
        <v>829</v>
      </c>
      <c r="E591" t="s">
        <v>120</v>
      </c>
      <c r="I591" t="s">
        <v>533</v>
      </c>
      <c r="J591" t="s">
        <v>151</v>
      </c>
      <c r="K591" t="s">
        <v>140</v>
      </c>
    </row>
    <row r="592" spans="1:11" x14ac:dyDescent="0.6">
      <c r="A592" s="13" t="s">
        <v>258</v>
      </c>
      <c r="B592" t="s">
        <v>245</v>
      </c>
      <c r="C592" t="s">
        <v>209</v>
      </c>
      <c r="D592" t="s">
        <v>259</v>
      </c>
      <c r="E592" t="s">
        <v>120</v>
      </c>
      <c r="I592" t="s">
        <v>533</v>
      </c>
      <c r="J592" t="s">
        <v>151</v>
      </c>
      <c r="K592" t="s">
        <v>140</v>
      </c>
    </row>
    <row r="593" spans="1:11" x14ac:dyDescent="0.6">
      <c r="A593" s="13" t="s">
        <v>830</v>
      </c>
      <c r="B593" t="s">
        <v>245</v>
      </c>
      <c r="C593" t="s">
        <v>209</v>
      </c>
      <c r="D593" t="s">
        <v>831</v>
      </c>
      <c r="E593" t="s">
        <v>120</v>
      </c>
      <c r="I593" t="s">
        <v>533</v>
      </c>
      <c r="J593" t="s">
        <v>151</v>
      </c>
      <c r="K593" t="s">
        <v>140</v>
      </c>
    </row>
    <row r="594" spans="1:11" x14ac:dyDescent="0.6">
      <c r="A594" s="13" t="s">
        <v>832</v>
      </c>
      <c r="B594" t="s">
        <v>245</v>
      </c>
      <c r="C594" t="s">
        <v>209</v>
      </c>
      <c r="D594" t="s">
        <v>833</v>
      </c>
      <c r="E594" t="s">
        <v>120</v>
      </c>
      <c r="I594" t="s">
        <v>533</v>
      </c>
      <c r="J594" t="s">
        <v>151</v>
      </c>
      <c r="K594" t="s">
        <v>140</v>
      </c>
    </row>
    <row r="595" spans="1:11" x14ac:dyDescent="0.6">
      <c r="A595" s="13" t="s">
        <v>834</v>
      </c>
      <c r="B595" t="s">
        <v>245</v>
      </c>
      <c r="C595" t="s">
        <v>209</v>
      </c>
      <c r="D595" t="s">
        <v>835</v>
      </c>
      <c r="E595" t="s">
        <v>120</v>
      </c>
      <c r="I595" t="s">
        <v>533</v>
      </c>
      <c r="J595" t="s">
        <v>151</v>
      </c>
      <c r="K595" t="s">
        <v>140</v>
      </c>
    </row>
    <row r="596" spans="1:11" x14ac:dyDescent="0.6">
      <c r="A596" s="13" t="s">
        <v>256</v>
      </c>
      <c r="B596" t="s">
        <v>245</v>
      </c>
      <c r="C596" t="s">
        <v>209</v>
      </c>
      <c r="D596" t="s">
        <v>237</v>
      </c>
      <c r="E596" t="s">
        <v>120</v>
      </c>
      <c r="I596" t="s">
        <v>533</v>
      </c>
      <c r="J596" t="s">
        <v>151</v>
      </c>
      <c r="K596" t="s">
        <v>140</v>
      </c>
    </row>
    <row r="597" spans="1:11" x14ac:dyDescent="0.6">
      <c r="A597" s="13" t="s">
        <v>836</v>
      </c>
      <c r="B597" t="s">
        <v>245</v>
      </c>
      <c r="C597" t="s">
        <v>209</v>
      </c>
      <c r="D597" t="s">
        <v>837</v>
      </c>
      <c r="E597" t="s">
        <v>120</v>
      </c>
      <c r="I597" t="s">
        <v>533</v>
      </c>
      <c r="J597" t="s">
        <v>151</v>
      </c>
      <c r="K597" t="s">
        <v>140</v>
      </c>
    </row>
    <row r="598" spans="1:11" x14ac:dyDescent="0.6">
      <c r="A598" s="13" t="s">
        <v>838</v>
      </c>
      <c r="B598" t="s">
        <v>245</v>
      </c>
      <c r="C598" t="s">
        <v>209</v>
      </c>
      <c r="D598" t="s">
        <v>839</v>
      </c>
      <c r="E598" t="s">
        <v>120</v>
      </c>
      <c r="I598" t="s">
        <v>533</v>
      </c>
      <c r="J598" t="s">
        <v>151</v>
      </c>
      <c r="K598" t="s">
        <v>140</v>
      </c>
    </row>
    <row r="599" spans="1:11" x14ac:dyDescent="0.6">
      <c r="A599" s="13" t="s">
        <v>840</v>
      </c>
      <c r="B599" t="s">
        <v>245</v>
      </c>
      <c r="C599" t="s">
        <v>209</v>
      </c>
      <c r="D599" t="s">
        <v>387</v>
      </c>
      <c r="E599" t="s">
        <v>120</v>
      </c>
      <c r="I599" t="s">
        <v>533</v>
      </c>
      <c r="J599" t="s">
        <v>151</v>
      </c>
      <c r="K599" t="s">
        <v>140</v>
      </c>
    </row>
    <row r="600" spans="1:11" x14ac:dyDescent="0.6">
      <c r="A600" s="13" t="s">
        <v>841</v>
      </c>
      <c r="B600" t="s">
        <v>245</v>
      </c>
      <c r="C600" t="s">
        <v>209</v>
      </c>
      <c r="D600" t="s">
        <v>842</v>
      </c>
      <c r="E600" t="s">
        <v>120</v>
      </c>
      <c r="I600" t="s">
        <v>533</v>
      </c>
      <c r="J600" t="s">
        <v>151</v>
      </c>
      <c r="K600" t="s">
        <v>140</v>
      </c>
    </row>
    <row r="601" spans="1:11" x14ac:dyDescent="0.6">
      <c r="A601" s="13" t="s">
        <v>843</v>
      </c>
      <c r="B601" t="s">
        <v>245</v>
      </c>
      <c r="C601" t="s">
        <v>209</v>
      </c>
      <c r="D601" t="s">
        <v>844</v>
      </c>
      <c r="E601" t="s">
        <v>120</v>
      </c>
      <c r="I601" t="s">
        <v>533</v>
      </c>
      <c r="J601" t="s">
        <v>151</v>
      </c>
      <c r="K601" t="s">
        <v>140</v>
      </c>
    </row>
    <row r="602" spans="1:11" x14ac:dyDescent="0.6">
      <c r="A602" s="13" t="s">
        <v>845</v>
      </c>
      <c r="B602" t="s">
        <v>245</v>
      </c>
      <c r="C602" t="s">
        <v>209</v>
      </c>
      <c r="D602" t="s">
        <v>846</v>
      </c>
      <c r="E602" t="s">
        <v>120</v>
      </c>
      <c r="I602" t="s">
        <v>533</v>
      </c>
      <c r="J602" t="s">
        <v>151</v>
      </c>
      <c r="K602" t="s">
        <v>140</v>
      </c>
    </row>
    <row r="603" spans="1:11" x14ac:dyDescent="0.6">
      <c r="A603" s="13" t="s">
        <v>252</v>
      </c>
      <c r="B603" t="s">
        <v>245</v>
      </c>
      <c r="C603" t="s">
        <v>209</v>
      </c>
      <c r="D603" t="s">
        <v>253</v>
      </c>
      <c r="E603" t="s">
        <v>120</v>
      </c>
      <c r="I603" t="s">
        <v>533</v>
      </c>
      <c r="J603" t="s">
        <v>151</v>
      </c>
      <c r="K603" t="s">
        <v>140</v>
      </c>
    </row>
    <row r="604" spans="1:11" x14ac:dyDescent="0.6">
      <c r="A604" s="13" t="s">
        <v>847</v>
      </c>
      <c r="B604" t="s">
        <v>245</v>
      </c>
      <c r="C604" t="s">
        <v>209</v>
      </c>
      <c r="D604" t="s">
        <v>848</v>
      </c>
      <c r="E604" t="s">
        <v>120</v>
      </c>
      <c r="I604" t="s">
        <v>533</v>
      </c>
      <c r="J604" t="s">
        <v>151</v>
      </c>
      <c r="K604" t="s">
        <v>140</v>
      </c>
    </row>
    <row r="605" spans="1:11" x14ac:dyDescent="0.6">
      <c r="A605" s="13" t="s">
        <v>849</v>
      </c>
      <c r="B605" t="s">
        <v>245</v>
      </c>
      <c r="C605" t="s">
        <v>209</v>
      </c>
      <c r="D605" t="s">
        <v>850</v>
      </c>
      <c r="E605" t="s">
        <v>120</v>
      </c>
      <c r="I605" t="s">
        <v>533</v>
      </c>
      <c r="J605" t="s">
        <v>151</v>
      </c>
      <c r="K605" t="s">
        <v>140</v>
      </c>
    </row>
    <row r="606" spans="1:11" x14ac:dyDescent="0.6">
      <c r="A606" s="13" t="s">
        <v>851</v>
      </c>
      <c r="B606" t="s">
        <v>245</v>
      </c>
      <c r="C606" t="s">
        <v>209</v>
      </c>
      <c r="D606" t="s">
        <v>852</v>
      </c>
      <c r="E606" t="s">
        <v>120</v>
      </c>
      <c r="I606" t="s">
        <v>533</v>
      </c>
      <c r="J606" t="s">
        <v>151</v>
      </c>
      <c r="K606" t="s">
        <v>140</v>
      </c>
    </row>
    <row r="607" spans="1:11" x14ac:dyDescent="0.6">
      <c r="A607" s="13" t="s">
        <v>853</v>
      </c>
      <c r="B607" t="s">
        <v>245</v>
      </c>
      <c r="C607" t="s">
        <v>209</v>
      </c>
      <c r="D607" t="s">
        <v>854</v>
      </c>
      <c r="E607" t="s">
        <v>120</v>
      </c>
      <c r="I607" t="s">
        <v>533</v>
      </c>
      <c r="J607" t="s">
        <v>151</v>
      </c>
      <c r="K607" t="s">
        <v>140</v>
      </c>
    </row>
    <row r="608" spans="1:11" x14ac:dyDescent="0.6">
      <c r="A608" s="13" t="s">
        <v>855</v>
      </c>
      <c r="B608" t="s">
        <v>245</v>
      </c>
      <c r="C608" t="s">
        <v>209</v>
      </c>
      <c r="D608" t="s">
        <v>856</v>
      </c>
      <c r="E608" t="s">
        <v>120</v>
      </c>
      <c r="I608" t="s">
        <v>533</v>
      </c>
      <c r="J608" t="s">
        <v>151</v>
      </c>
      <c r="K608" t="s">
        <v>140</v>
      </c>
    </row>
    <row r="609" spans="1:11" x14ac:dyDescent="0.6">
      <c r="A609" s="13" t="s">
        <v>857</v>
      </c>
      <c r="B609" t="s">
        <v>245</v>
      </c>
      <c r="C609" t="s">
        <v>209</v>
      </c>
      <c r="D609" t="s">
        <v>858</v>
      </c>
      <c r="E609" t="s">
        <v>120</v>
      </c>
      <c r="I609" t="s">
        <v>533</v>
      </c>
      <c r="J609" t="s">
        <v>151</v>
      </c>
      <c r="K609" t="s">
        <v>140</v>
      </c>
    </row>
    <row r="610" spans="1:11" x14ac:dyDescent="0.6">
      <c r="A610" s="13" t="s">
        <v>475</v>
      </c>
      <c r="B610" t="s">
        <v>245</v>
      </c>
      <c r="C610" t="s">
        <v>209</v>
      </c>
      <c r="D610" t="s">
        <v>296</v>
      </c>
      <c r="E610" t="s">
        <v>120</v>
      </c>
      <c r="I610" t="s">
        <v>533</v>
      </c>
      <c r="J610" t="s">
        <v>151</v>
      </c>
      <c r="K610" t="s">
        <v>140</v>
      </c>
    </row>
    <row r="611" spans="1:11" x14ac:dyDescent="0.6">
      <c r="A611" s="13" t="s">
        <v>859</v>
      </c>
      <c r="B611" t="s">
        <v>245</v>
      </c>
      <c r="C611" t="s">
        <v>209</v>
      </c>
      <c r="D611" t="s">
        <v>860</v>
      </c>
      <c r="E611" t="s">
        <v>120</v>
      </c>
      <c r="I611" t="s">
        <v>533</v>
      </c>
      <c r="J611" t="s">
        <v>151</v>
      </c>
      <c r="K611" t="s">
        <v>140</v>
      </c>
    </row>
    <row r="612" spans="1:11" x14ac:dyDescent="0.6">
      <c r="A612" s="13" t="s">
        <v>861</v>
      </c>
      <c r="B612" t="s">
        <v>245</v>
      </c>
      <c r="C612" t="s">
        <v>209</v>
      </c>
      <c r="D612" t="s">
        <v>862</v>
      </c>
      <c r="E612" t="s">
        <v>120</v>
      </c>
      <c r="I612" t="s">
        <v>533</v>
      </c>
      <c r="J612" t="s">
        <v>151</v>
      </c>
      <c r="K612" t="s">
        <v>140</v>
      </c>
    </row>
    <row r="613" spans="1:11" x14ac:dyDescent="0.6">
      <c r="A613" s="13" t="s">
        <v>863</v>
      </c>
      <c r="B613" t="s">
        <v>245</v>
      </c>
      <c r="C613" t="s">
        <v>209</v>
      </c>
      <c r="D613" t="s">
        <v>864</v>
      </c>
      <c r="E613" t="s">
        <v>120</v>
      </c>
      <c r="I613" t="s">
        <v>533</v>
      </c>
      <c r="J613" t="s">
        <v>151</v>
      </c>
      <c r="K613" t="s">
        <v>140</v>
      </c>
    </row>
    <row r="614" spans="1:11" x14ac:dyDescent="0.6">
      <c r="A614" s="13" t="s">
        <v>865</v>
      </c>
      <c r="B614" t="s">
        <v>245</v>
      </c>
      <c r="C614" t="s">
        <v>209</v>
      </c>
      <c r="D614" t="s">
        <v>866</v>
      </c>
      <c r="E614" t="s">
        <v>120</v>
      </c>
      <c r="I614" t="s">
        <v>533</v>
      </c>
      <c r="J614" t="s">
        <v>151</v>
      </c>
      <c r="K614" t="s">
        <v>140</v>
      </c>
    </row>
    <row r="615" spans="1:11" x14ac:dyDescent="0.6">
      <c r="A615" s="13" t="s">
        <v>867</v>
      </c>
      <c r="B615" t="s">
        <v>245</v>
      </c>
      <c r="C615" t="s">
        <v>209</v>
      </c>
      <c r="D615" t="s">
        <v>868</v>
      </c>
      <c r="E615" t="s">
        <v>120</v>
      </c>
      <c r="I615" t="s">
        <v>533</v>
      </c>
      <c r="J615" t="s">
        <v>151</v>
      </c>
      <c r="K615" t="s">
        <v>140</v>
      </c>
    </row>
    <row r="616" spans="1:11" x14ac:dyDescent="0.6">
      <c r="A616" s="13" t="s">
        <v>468</v>
      </c>
      <c r="B616" t="s">
        <v>245</v>
      </c>
      <c r="C616" t="s">
        <v>209</v>
      </c>
      <c r="D616" t="s">
        <v>469</v>
      </c>
      <c r="E616" t="s">
        <v>120</v>
      </c>
      <c r="I616" t="s">
        <v>533</v>
      </c>
      <c r="J616" t="s">
        <v>151</v>
      </c>
      <c r="K616" t="s">
        <v>140</v>
      </c>
    </row>
    <row r="617" spans="1:11" x14ac:dyDescent="0.6">
      <c r="A617" s="13" t="s">
        <v>869</v>
      </c>
      <c r="B617" t="s">
        <v>245</v>
      </c>
      <c r="C617" t="s">
        <v>209</v>
      </c>
      <c r="D617" t="s">
        <v>870</v>
      </c>
      <c r="E617" t="s">
        <v>120</v>
      </c>
      <c r="I617" t="s">
        <v>533</v>
      </c>
      <c r="J617" t="s">
        <v>151</v>
      </c>
      <c r="K617" t="s">
        <v>140</v>
      </c>
    </row>
    <row r="618" spans="1:11" x14ac:dyDescent="0.6">
      <c r="A618" s="13" t="s">
        <v>478</v>
      </c>
      <c r="B618" t="s">
        <v>245</v>
      </c>
      <c r="C618" t="s">
        <v>209</v>
      </c>
      <c r="D618" t="s">
        <v>479</v>
      </c>
      <c r="E618" t="s">
        <v>120</v>
      </c>
      <c r="I618" t="s">
        <v>533</v>
      </c>
      <c r="J618" t="s">
        <v>151</v>
      </c>
      <c r="K618" t="s">
        <v>140</v>
      </c>
    </row>
    <row r="619" spans="1:11" x14ac:dyDescent="0.6">
      <c r="A619" s="13" t="s">
        <v>871</v>
      </c>
      <c r="B619" t="s">
        <v>245</v>
      </c>
      <c r="C619" t="s">
        <v>209</v>
      </c>
      <c r="D619" t="s">
        <v>872</v>
      </c>
      <c r="E619" t="s">
        <v>120</v>
      </c>
      <c r="I619" t="s">
        <v>533</v>
      </c>
      <c r="J619" t="s">
        <v>151</v>
      </c>
      <c r="K619" t="s">
        <v>140</v>
      </c>
    </row>
    <row r="620" spans="1:11" x14ac:dyDescent="0.6">
      <c r="A620" s="13" t="s">
        <v>873</v>
      </c>
      <c r="B620" t="s">
        <v>245</v>
      </c>
      <c r="C620" t="s">
        <v>209</v>
      </c>
      <c r="D620" t="s">
        <v>874</v>
      </c>
      <c r="E620" t="s">
        <v>120</v>
      </c>
      <c r="I620" t="s">
        <v>533</v>
      </c>
      <c r="J620" t="s">
        <v>151</v>
      </c>
      <c r="K620" t="s">
        <v>140</v>
      </c>
    </row>
    <row r="621" spans="1:11" x14ac:dyDescent="0.6">
      <c r="A621" s="13" t="s">
        <v>875</v>
      </c>
      <c r="B621" t="s">
        <v>245</v>
      </c>
      <c r="C621" t="s">
        <v>209</v>
      </c>
      <c r="D621" t="s">
        <v>876</v>
      </c>
      <c r="E621" t="s">
        <v>120</v>
      </c>
      <c r="I621" t="s">
        <v>533</v>
      </c>
      <c r="J621" t="s">
        <v>151</v>
      </c>
      <c r="K621" t="s">
        <v>140</v>
      </c>
    </row>
    <row r="622" spans="1:11" x14ac:dyDescent="0.6">
      <c r="A622" s="13" t="s">
        <v>480</v>
      </c>
      <c r="B622" t="s">
        <v>245</v>
      </c>
      <c r="C622" t="s">
        <v>209</v>
      </c>
      <c r="D622" t="s">
        <v>347</v>
      </c>
      <c r="E622" t="s">
        <v>120</v>
      </c>
      <c r="I622" t="s">
        <v>533</v>
      </c>
      <c r="J622" t="s">
        <v>151</v>
      </c>
      <c r="K622" t="s">
        <v>140</v>
      </c>
    </row>
    <row r="623" spans="1:11" x14ac:dyDescent="0.6">
      <c r="A623" s="13" t="s">
        <v>877</v>
      </c>
      <c r="B623" t="s">
        <v>245</v>
      </c>
      <c r="C623" t="s">
        <v>209</v>
      </c>
      <c r="D623" t="s">
        <v>878</v>
      </c>
      <c r="E623" t="s">
        <v>120</v>
      </c>
      <c r="I623" t="s">
        <v>533</v>
      </c>
      <c r="J623" t="s">
        <v>151</v>
      </c>
      <c r="K623" t="s">
        <v>140</v>
      </c>
    </row>
    <row r="624" spans="1:11" x14ac:dyDescent="0.6">
      <c r="A624" s="13" t="s">
        <v>470</v>
      </c>
      <c r="B624" t="s">
        <v>245</v>
      </c>
      <c r="C624" t="s">
        <v>209</v>
      </c>
      <c r="D624" t="s">
        <v>471</v>
      </c>
      <c r="E624" t="s">
        <v>120</v>
      </c>
      <c r="I624" t="s">
        <v>533</v>
      </c>
      <c r="J624" t="s">
        <v>151</v>
      </c>
      <c r="K624" t="s">
        <v>140</v>
      </c>
    </row>
    <row r="625" spans="1:11" x14ac:dyDescent="0.6">
      <c r="A625" s="13" t="s">
        <v>879</v>
      </c>
      <c r="B625" t="s">
        <v>245</v>
      </c>
      <c r="C625" t="s">
        <v>209</v>
      </c>
      <c r="D625" t="s">
        <v>880</v>
      </c>
      <c r="E625" t="s">
        <v>120</v>
      </c>
      <c r="I625" t="s">
        <v>533</v>
      </c>
      <c r="J625" t="s">
        <v>151</v>
      </c>
      <c r="K625" t="s">
        <v>140</v>
      </c>
    </row>
    <row r="626" spans="1:11" x14ac:dyDescent="0.6">
      <c r="A626" s="13" t="s">
        <v>881</v>
      </c>
      <c r="B626" t="s">
        <v>245</v>
      </c>
      <c r="C626" t="s">
        <v>209</v>
      </c>
      <c r="D626" t="s">
        <v>882</v>
      </c>
      <c r="E626" t="s">
        <v>120</v>
      </c>
      <c r="I626" t="s">
        <v>533</v>
      </c>
      <c r="J626" t="s">
        <v>151</v>
      </c>
      <c r="K626" t="s">
        <v>140</v>
      </c>
    </row>
    <row r="627" spans="1:11" x14ac:dyDescent="0.6">
      <c r="A627" s="13" t="s">
        <v>883</v>
      </c>
      <c r="B627" t="s">
        <v>245</v>
      </c>
      <c r="C627" t="s">
        <v>209</v>
      </c>
      <c r="D627" t="s">
        <v>884</v>
      </c>
      <c r="E627" t="s">
        <v>120</v>
      </c>
      <c r="I627" t="s">
        <v>533</v>
      </c>
      <c r="J627" t="s">
        <v>151</v>
      </c>
      <c r="K627" t="s">
        <v>140</v>
      </c>
    </row>
    <row r="628" spans="1:11" x14ac:dyDescent="0.6">
      <c r="A628" s="13" t="s">
        <v>481</v>
      </c>
      <c r="B628" t="s">
        <v>245</v>
      </c>
      <c r="C628" t="s">
        <v>209</v>
      </c>
      <c r="D628" t="s">
        <v>305</v>
      </c>
      <c r="E628" t="s">
        <v>120</v>
      </c>
      <c r="I628" t="s">
        <v>533</v>
      </c>
      <c r="J628" t="s">
        <v>151</v>
      </c>
      <c r="K628" t="s">
        <v>140</v>
      </c>
    </row>
    <row r="629" spans="1:11" x14ac:dyDescent="0.6">
      <c r="A629" s="13" t="s">
        <v>885</v>
      </c>
      <c r="B629" t="s">
        <v>245</v>
      </c>
      <c r="C629" t="s">
        <v>209</v>
      </c>
      <c r="D629" t="s">
        <v>886</v>
      </c>
      <c r="E629" t="s">
        <v>120</v>
      </c>
      <c r="I629" t="s">
        <v>533</v>
      </c>
      <c r="J629" t="s">
        <v>151</v>
      </c>
      <c r="K629" t="s">
        <v>140</v>
      </c>
    </row>
    <row r="630" spans="1:11" x14ac:dyDescent="0.6">
      <c r="A630" s="13" t="s">
        <v>887</v>
      </c>
      <c r="B630" t="s">
        <v>245</v>
      </c>
      <c r="C630" t="s">
        <v>209</v>
      </c>
      <c r="D630" t="s">
        <v>888</v>
      </c>
      <c r="E630" t="s">
        <v>120</v>
      </c>
      <c r="I630" t="s">
        <v>533</v>
      </c>
      <c r="J630" t="s">
        <v>151</v>
      </c>
      <c r="K630" t="s">
        <v>140</v>
      </c>
    </row>
    <row r="631" spans="1:11" x14ac:dyDescent="0.6">
      <c r="A631" s="13" t="s">
        <v>889</v>
      </c>
      <c r="B631" t="s">
        <v>245</v>
      </c>
      <c r="C631" t="s">
        <v>209</v>
      </c>
      <c r="D631" t="s">
        <v>890</v>
      </c>
      <c r="E631" t="s">
        <v>120</v>
      </c>
      <c r="I631" t="s">
        <v>533</v>
      </c>
      <c r="J631" t="s">
        <v>151</v>
      </c>
      <c r="K631" t="s">
        <v>140</v>
      </c>
    </row>
    <row r="632" spans="1:11" x14ac:dyDescent="0.6">
      <c r="A632" s="13" t="s">
        <v>891</v>
      </c>
      <c r="B632" t="s">
        <v>245</v>
      </c>
      <c r="C632" t="s">
        <v>209</v>
      </c>
      <c r="D632" t="s">
        <v>892</v>
      </c>
      <c r="E632" t="s">
        <v>120</v>
      </c>
      <c r="I632" t="s">
        <v>533</v>
      </c>
      <c r="J632" t="s">
        <v>151</v>
      </c>
      <c r="K632" t="s">
        <v>140</v>
      </c>
    </row>
    <row r="633" spans="1:11" x14ac:dyDescent="0.6">
      <c r="A633" s="13" t="s">
        <v>828</v>
      </c>
      <c r="B633" t="s">
        <v>245</v>
      </c>
      <c r="C633" t="s">
        <v>209</v>
      </c>
      <c r="D633" t="s">
        <v>829</v>
      </c>
      <c r="E633" t="s">
        <v>120</v>
      </c>
      <c r="I633" t="s">
        <v>533</v>
      </c>
      <c r="J633" t="s">
        <v>151</v>
      </c>
      <c r="K633" t="s">
        <v>140</v>
      </c>
    </row>
    <row r="634" spans="1:11" x14ac:dyDescent="0.6">
      <c r="A634" s="13" t="s">
        <v>752</v>
      </c>
      <c r="B634" t="s">
        <v>245</v>
      </c>
      <c r="C634" t="s">
        <v>209</v>
      </c>
      <c r="D634" t="s">
        <v>753</v>
      </c>
      <c r="E634" t="s">
        <v>120</v>
      </c>
      <c r="I634" t="s">
        <v>533</v>
      </c>
      <c r="J634" t="s">
        <v>151</v>
      </c>
      <c r="K634" t="s">
        <v>140</v>
      </c>
    </row>
    <row r="635" spans="1:11" x14ac:dyDescent="0.6">
      <c r="A635" s="13" t="s">
        <v>857</v>
      </c>
      <c r="B635" t="s">
        <v>245</v>
      </c>
      <c r="C635" t="s">
        <v>209</v>
      </c>
      <c r="D635" t="s">
        <v>858</v>
      </c>
      <c r="E635" t="s">
        <v>120</v>
      </c>
      <c r="I635" t="s">
        <v>533</v>
      </c>
      <c r="J635" t="s">
        <v>151</v>
      </c>
      <c r="K635" t="s">
        <v>140</v>
      </c>
    </row>
    <row r="636" spans="1:11" x14ac:dyDescent="0.6">
      <c r="A636" s="13" t="s">
        <v>761</v>
      </c>
      <c r="B636" t="s">
        <v>245</v>
      </c>
      <c r="C636" t="s">
        <v>209</v>
      </c>
      <c r="D636" t="s">
        <v>762</v>
      </c>
      <c r="E636" t="s">
        <v>120</v>
      </c>
      <c r="I636" t="s">
        <v>533</v>
      </c>
      <c r="J636" t="s">
        <v>151</v>
      </c>
      <c r="K636" t="s">
        <v>140</v>
      </c>
    </row>
    <row r="637" spans="1:11" x14ac:dyDescent="0.6">
      <c r="A637" s="13" t="s">
        <v>881</v>
      </c>
      <c r="B637" t="s">
        <v>245</v>
      </c>
      <c r="C637" t="s">
        <v>209</v>
      </c>
      <c r="D637" t="s">
        <v>882</v>
      </c>
      <c r="E637" t="s">
        <v>120</v>
      </c>
      <c r="I637" t="s">
        <v>533</v>
      </c>
      <c r="J637" t="s">
        <v>151</v>
      </c>
      <c r="K637" t="s">
        <v>140</v>
      </c>
    </row>
    <row r="638" spans="1:11" x14ac:dyDescent="0.6">
      <c r="A638" s="13" t="s">
        <v>791</v>
      </c>
      <c r="B638" t="s">
        <v>245</v>
      </c>
      <c r="C638" t="s">
        <v>209</v>
      </c>
      <c r="D638" t="s">
        <v>792</v>
      </c>
      <c r="E638" t="s">
        <v>120</v>
      </c>
      <c r="I638" t="s">
        <v>533</v>
      </c>
      <c r="J638" t="s">
        <v>151</v>
      </c>
      <c r="K638" t="s">
        <v>140</v>
      </c>
    </row>
    <row r="639" spans="1:11" x14ac:dyDescent="0.6">
      <c r="A639" s="13" t="s">
        <v>754</v>
      </c>
      <c r="B639" t="s">
        <v>245</v>
      </c>
      <c r="C639" t="s">
        <v>209</v>
      </c>
      <c r="D639" t="s">
        <v>607</v>
      </c>
      <c r="E639" t="s">
        <v>120</v>
      </c>
      <c r="I639" t="s">
        <v>533</v>
      </c>
      <c r="J639" t="s">
        <v>151</v>
      </c>
      <c r="K639" t="s">
        <v>140</v>
      </c>
    </row>
    <row r="640" spans="1:11" x14ac:dyDescent="0.6">
      <c r="A640" s="13" t="s">
        <v>805</v>
      </c>
      <c r="B640" t="s">
        <v>245</v>
      </c>
      <c r="C640" t="s">
        <v>209</v>
      </c>
      <c r="D640" t="s">
        <v>806</v>
      </c>
      <c r="E640" t="s">
        <v>120</v>
      </c>
      <c r="I640" t="s">
        <v>533</v>
      </c>
      <c r="J640" t="s">
        <v>151</v>
      </c>
      <c r="K640" t="s">
        <v>140</v>
      </c>
    </row>
    <row r="641" spans="1:11" x14ac:dyDescent="0.6">
      <c r="A641" s="13" t="s">
        <v>822</v>
      </c>
      <c r="B641" t="s">
        <v>245</v>
      </c>
      <c r="C641" t="s">
        <v>209</v>
      </c>
      <c r="D641" t="s">
        <v>823</v>
      </c>
      <c r="E641" t="s">
        <v>120</v>
      </c>
      <c r="I641" t="s">
        <v>533</v>
      </c>
      <c r="J641" t="s">
        <v>151</v>
      </c>
      <c r="K641" t="s">
        <v>140</v>
      </c>
    </row>
    <row r="642" spans="1:11" x14ac:dyDescent="0.6">
      <c r="A642" s="13" t="s">
        <v>765</v>
      </c>
      <c r="B642" t="s">
        <v>245</v>
      </c>
      <c r="C642" t="s">
        <v>209</v>
      </c>
      <c r="D642" t="s">
        <v>766</v>
      </c>
      <c r="E642" t="s">
        <v>120</v>
      </c>
      <c r="I642" t="s">
        <v>533</v>
      </c>
      <c r="J642" t="s">
        <v>151</v>
      </c>
      <c r="K642" t="s">
        <v>140</v>
      </c>
    </row>
    <row r="643" spans="1:11" x14ac:dyDescent="0.6">
      <c r="A643" s="13" t="s">
        <v>867</v>
      </c>
      <c r="B643" t="s">
        <v>245</v>
      </c>
      <c r="C643" t="s">
        <v>209</v>
      </c>
      <c r="D643" t="s">
        <v>868</v>
      </c>
      <c r="E643" t="s">
        <v>120</v>
      </c>
      <c r="I643" t="s">
        <v>533</v>
      </c>
      <c r="J643" t="s">
        <v>151</v>
      </c>
      <c r="K643" t="s">
        <v>140</v>
      </c>
    </row>
    <row r="644" spans="1:11" x14ac:dyDescent="0.6">
      <c r="A644" s="13" t="s">
        <v>785</v>
      </c>
      <c r="B644" t="s">
        <v>245</v>
      </c>
      <c r="C644" t="s">
        <v>209</v>
      </c>
      <c r="D644" t="s">
        <v>786</v>
      </c>
      <c r="E644" t="s">
        <v>120</v>
      </c>
      <c r="I644" t="s">
        <v>533</v>
      </c>
      <c r="J644" t="s">
        <v>151</v>
      </c>
      <c r="K644" t="s">
        <v>140</v>
      </c>
    </row>
    <row r="645" spans="1:11" x14ac:dyDescent="0.6">
      <c r="A645" s="13" t="s">
        <v>871</v>
      </c>
      <c r="B645" t="s">
        <v>245</v>
      </c>
      <c r="C645" t="s">
        <v>209</v>
      </c>
      <c r="D645" t="s">
        <v>872</v>
      </c>
      <c r="E645" t="s">
        <v>120</v>
      </c>
      <c r="I645" t="s">
        <v>533</v>
      </c>
      <c r="J645" t="s">
        <v>151</v>
      </c>
      <c r="K645" t="s">
        <v>140</v>
      </c>
    </row>
    <row r="646" spans="1:11" x14ac:dyDescent="0.6">
      <c r="A646" s="13" t="s">
        <v>896</v>
      </c>
      <c r="B646" t="s">
        <v>138</v>
      </c>
      <c r="C646" t="s">
        <v>209</v>
      </c>
      <c r="D646" t="s">
        <v>897</v>
      </c>
      <c r="E646" t="s">
        <v>120</v>
      </c>
      <c r="H646" t="s">
        <v>898</v>
      </c>
      <c r="I646" t="s">
        <v>533</v>
      </c>
      <c r="J646" t="s">
        <v>151</v>
      </c>
      <c r="K646" t="s">
        <v>140</v>
      </c>
    </row>
    <row r="647" spans="1:11" x14ac:dyDescent="0.6">
      <c r="A647" s="13" t="s">
        <v>908</v>
      </c>
      <c r="B647" t="s">
        <v>138</v>
      </c>
      <c r="C647" t="s">
        <v>209</v>
      </c>
      <c r="D647" t="s">
        <v>909</v>
      </c>
      <c r="E647" t="s">
        <v>120</v>
      </c>
      <c r="H647" t="s">
        <v>910</v>
      </c>
      <c r="I647" t="s">
        <v>533</v>
      </c>
      <c r="J647" t="s">
        <v>151</v>
      </c>
      <c r="K647" t="s">
        <v>140</v>
      </c>
    </row>
    <row r="648" spans="1:11" x14ac:dyDescent="0.6">
      <c r="A648" s="13" t="s">
        <v>917</v>
      </c>
      <c r="B648" t="s">
        <v>138</v>
      </c>
      <c r="C648" t="s">
        <v>209</v>
      </c>
      <c r="D648" t="s">
        <v>918</v>
      </c>
      <c r="E648" t="s">
        <v>120</v>
      </c>
      <c r="H648" t="s">
        <v>919</v>
      </c>
      <c r="I648" t="s">
        <v>533</v>
      </c>
      <c r="J648" t="s">
        <v>151</v>
      </c>
      <c r="K648" t="s">
        <v>140</v>
      </c>
    </row>
    <row r="649" spans="1:11" x14ac:dyDescent="0.6">
      <c r="A649" s="13" t="s">
        <v>1003</v>
      </c>
      <c r="B649" t="s">
        <v>138</v>
      </c>
      <c r="C649" t="s">
        <v>209</v>
      </c>
      <c r="D649" t="s">
        <v>1004</v>
      </c>
      <c r="E649" t="s">
        <v>120</v>
      </c>
      <c r="H649" t="s">
        <v>1005</v>
      </c>
      <c r="I649" t="s">
        <v>533</v>
      </c>
      <c r="J649" t="s">
        <v>151</v>
      </c>
      <c r="K649" t="s">
        <v>140</v>
      </c>
    </row>
    <row r="650" spans="1:11" x14ac:dyDescent="0.6">
      <c r="A650" s="13" t="s">
        <v>1009</v>
      </c>
      <c r="B650" t="s">
        <v>138</v>
      </c>
      <c r="C650" t="s">
        <v>209</v>
      </c>
      <c r="D650" t="s">
        <v>1010</v>
      </c>
      <c r="E650" t="s">
        <v>120</v>
      </c>
      <c r="H650" t="s">
        <v>1011</v>
      </c>
      <c r="I650" t="s">
        <v>533</v>
      </c>
      <c r="J650" t="s">
        <v>151</v>
      </c>
      <c r="K650" t="s">
        <v>140</v>
      </c>
    </row>
    <row r="651" spans="1:11" x14ac:dyDescent="0.6">
      <c r="A651" s="13" t="s">
        <v>1015</v>
      </c>
      <c r="B651" t="s">
        <v>138</v>
      </c>
      <c r="C651" t="s">
        <v>209</v>
      </c>
      <c r="D651" t="s">
        <v>1016</v>
      </c>
      <c r="E651" t="s">
        <v>120</v>
      </c>
      <c r="H651" t="s">
        <v>1017</v>
      </c>
      <c r="I651" t="s">
        <v>533</v>
      </c>
      <c r="J651" t="s">
        <v>151</v>
      </c>
      <c r="K651" t="s">
        <v>140</v>
      </c>
    </row>
    <row r="652" spans="1:11" x14ac:dyDescent="0.6">
      <c r="A652" s="13" t="s">
        <v>1024</v>
      </c>
      <c r="B652" t="s">
        <v>138</v>
      </c>
      <c r="C652" t="s">
        <v>209</v>
      </c>
      <c r="D652" t="s">
        <v>1025</v>
      </c>
      <c r="E652" t="s">
        <v>120</v>
      </c>
      <c r="H652" t="s">
        <v>1026</v>
      </c>
      <c r="I652" t="s">
        <v>533</v>
      </c>
      <c r="J652" t="s">
        <v>151</v>
      </c>
      <c r="K652" t="s">
        <v>140</v>
      </c>
    </row>
    <row r="653" spans="1:11" x14ac:dyDescent="0.6">
      <c r="A653" s="13" t="s">
        <v>927</v>
      </c>
      <c r="B653" t="s">
        <v>138</v>
      </c>
      <c r="C653" t="s">
        <v>209</v>
      </c>
      <c r="D653" t="s">
        <v>762</v>
      </c>
      <c r="E653" t="s">
        <v>120</v>
      </c>
      <c r="H653" t="s">
        <v>928</v>
      </c>
      <c r="I653" t="s">
        <v>533</v>
      </c>
      <c r="J653" t="s">
        <v>151</v>
      </c>
      <c r="K653" t="s">
        <v>140</v>
      </c>
    </row>
    <row r="654" spans="1:11" x14ac:dyDescent="0.6">
      <c r="A654" s="13" t="s">
        <v>931</v>
      </c>
      <c r="B654" t="s">
        <v>138</v>
      </c>
      <c r="C654" t="s">
        <v>209</v>
      </c>
      <c r="D654" t="s">
        <v>932</v>
      </c>
      <c r="E654" t="s">
        <v>120</v>
      </c>
      <c r="H654" t="s">
        <v>933</v>
      </c>
      <c r="I654" t="s">
        <v>533</v>
      </c>
      <c r="J654" t="s">
        <v>151</v>
      </c>
      <c r="K654" t="s">
        <v>140</v>
      </c>
    </row>
    <row r="655" spans="1:11" x14ac:dyDescent="0.6">
      <c r="A655" s="13" t="s">
        <v>290</v>
      </c>
      <c r="B655" t="s">
        <v>138</v>
      </c>
      <c r="C655" t="s">
        <v>209</v>
      </c>
      <c r="D655" t="s">
        <v>291</v>
      </c>
      <c r="E655" t="s">
        <v>120</v>
      </c>
      <c r="H655" t="s">
        <v>292</v>
      </c>
      <c r="I655" t="s">
        <v>533</v>
      </c>
      <c r="J655" t="s">
        <v>151</v>
      </c>
      <c r="K655" t="s">
        <v>140</v>
      </c>
    </row>
    <row r="656" spans="1:11" x14ac:dyDescent="0.6">
      <c r="A656" s="13" t="s">
        <v>893</v>
      </c>
      <c r="B656" t="s">
        <v>138</v>
      </c>
      <c r="C656" t="s">
        <v>209</v>
      </c>
      <c r="D656" t="s">
        <v>894</v>
      </c>
      <c r="E656" t="s">
        <v>120</v>
      </c>
      <c r="H656" t="s">
        <v>895</v>
      </c>
      <c r="I656" t="s">
        <v>533</v>
      </c>
      <c r="J656" t="s">
        <v>151</v>
      </c>
      <c r="K656" t="s">
        <v>140</v>
      </c>
    </row>
    <row r="657" spans="1:11" x14ac:dyDescent="0.6">
      <c r="A657" s="13" t="s">
        <v>266</v>
      </c>
      <c r="B657" t="s">
        <v>138</v>
      </c>
      <c r="C657" t="s">
        <v>209</v>
      </c>
      <c r="D657" t="s">
        <v>267</v>
      </c>
      <c r="E657" t="s">
        <v>120</v>
      </c>
      <c r="H657" t="s">
        <v>268</v>
      </c>
      <c r="I657" t="s">
        <v>533</v>
      </c>
      <c r="J657" t="s">
        <v>151</v>
      </c>
      <c r="K657" t="s">
        <v>140</v>
      </c>
    </row>
    <row r="658" spans="1:11" x14ac:dyDescent="0.6">
      <c r="A658" s="13" t="s">
        <v>269</v>
      </c>
      <c r="B658" t="s">
        <v>138</v>
      </c>
      <c r="C658" t="s">
        <v>209</v>
      </c>
      <c r="D658" t="s">
        <v>270</v>
      </c>
      <c r="E658" t="s">
        <v>120</v>
      </c>
      <c r="H658" t="s">
        <v>271</v>
      </c>
      <c r="I658" t="s">
        <v>533</v>
      </c>
      <c r="J658" t="s">
        <v>151</v>
      </c>
      <c r="K658" t="s">
        <v>140</v>
      </c>
    </row>
    <row r="659" spans="1:11" x14ac:dyDescent="0.6">
      <c r="A659" s="13" t="s">
        <v>896</v>
      </c>
      <c r="B659" t="s">
        <v>138</v>
      </c>
      <c r="C659" t="s">
        <v>209</v>
      </c>
      <c r="D659" t="s">
        <v>897</v>
      </c>
      <c r="E659" t="s">
        <v>120</v>
      </c>
      <c r="H659" t="s">
        <v>898</v>
      </c>
      <c r="I659" t="s">
        <v>533</v>
      </c>
      <c r="J659" t="s">
        <v>151</v>
      </c>
      <c r="K659" t="s">
        <v>140</v>
      </c>
    </row>
    <row r="660" spans="1:11" x14ac:dyDescent="0.6">
      <c r="A660" s="13" t="s">
        <v>272</v>
      </c>
      <c r="B660" t="s">
        <v>138</v>
      </c>
      <c r="C660" t="s">
        <v>209</v>
      </c>
      <c r="D660" t="s">
        <v>273</v>
      </c>
      <c r="E660" t="s">
        <v>120</v>
      </c>
      <c r="H660" t="s">
        <v>274</v>
      </c>
      <c r="I660" t="s">
        <v>533</v>
      </c>
      <c r="J660" t="s">
        <v>151</v>
      </c>
      <c r="K660" t="s">
        <v>140</v>
      </c>
    </row>
    <row r="661" spans="1:11" x14ac:dyDescent="0.6">
      <c r="A661" s="13" t="s">
        <v>899</v>
      </c>
      <c r="B661" t="s">
        <v>138</v>
      </c>
      <c r="C661" t="s">
        <v>209</v>
      </c>
      <c r="D661" t="s">
        <v>900</v>
      </c>
      <c r="E661" t="s">
        <v>120</v>
      </c>
      <c r="H661" t="s">
        <v>901</v>
      </c>
      <c r="I661" t="s">
        <v>533</v>
      </c>
      <c r="J661" t="s">
        <v>151</v>
      </c>
      <c r="K661" t="s">
        <v>140</v>
      </c>
    </row>
    <row r="662" spans="1:11" x14ac:dyDescent="0.6">
      <c r="A662" s="13" t="s">
        <v>902</v>
      </c>
      <c r="B662" t="s">
        <v>138</v>
      </c>
      <c r="C662" t="s">
        <v>209</v>
      </c>
      <c r="D662" t="s">
        <v>903</v>
      </c>
      <c r="E662" t="s">
        <v>120</v>
      </c>
      <c r="H662" t="s">
        <v>904</v>
      </c>
      <c r="I662" t="s">
        <v>533</v>
      </c>
      <c r="J662" t="s">
        <v>151</v>
      </c>
      <c r="K662" t="s">
        <v>140</v>
      </c>
    </row>
    <row r="663" spans="1:11" x14ac:dyDescent="0.6">
      <c r="A663" s="13" t="s">
        <v>905</v>
      </c>
      <c r="B663" t="s">
        <v>138</v>
      </c>
      <c r="C663" t="s">
        <v>209</v>
      </c>
      <c r="D663" t="s">
        <v>906</v>
      </c>
      <c r="E663" t="s">
        <v>120</v>
      </c>
      <c r="H663" t="s">
        <v>907</v>
      </c>
      <c r="I663" t="s">
        <v>533</v>
      </c>
      <c r="J663" t="s">
        <v>151</v>
      </c>
      <c r="K663" t="s">
        <v>140</v>
      </c>
    </row>
    <row r="664" spans="1:11" x14ac:dyDescent="0.6">
      <c r="A664" s="13" t="s">
        <v>908</v>
      </c>
      <c r="B664" t="s">
        <v>138</v>
      </c>
      <c r="C664" t="s">
        <v>209</v>
      </c>
      <c r="D664" t="s">
        <v>909</v>
      </c>
      <c r="E664" t="s">
        <v>120</v>
      </c>
      <c r="H664" t="s">
        <v>910</v>
      </c>
      <c r="I664" t="s">
        <v>533</v>
      </c>
      <c r="J664" t="s">
        <v>151</v>
      </c>
      <c r="K664" t="s">
        <v>140</v>
      </c>
    </row>
    <row r="665" spans="1:11" x14ac:dyDescent="0.6">
      <c r="A665" s="13" t="s">
        <v>911</v>
      </c>
      <c r="B665" t="s">
        <v>138</v>
      </c>
      <c r="C665" t="s">
        <v>209</v>
      </c>
      <c r="D665" t="s">
        <v>912</v>
      </c>
      <c r="E665" t="s">
        <v>120</v>
      </c>
      <c r="H665" t="s">
        <v>913</v>
      </c>
      <c r="I665" t="s">
        <v>533</v>
      </c>
      <c r="J665" t="s">
        <v>151</v>
      </c>
      <c r="K665" t="s">
        <v>140</v>
      </c>
    </row>
    <row r="666" spans="1:11" x14ac:dyDescent="0.6">
      <c r="A666" s="13" t="s">
        <v>488</v>
      </c>
      <c r="B666" t="s">
        <v>138</v>
      </c>
      <c r="C666" t="s">
        <v>209</v>
      </c>
      <c r="D666" t="s">
        <v>489</v>
      </c>
      <c r="E666" t="s">
        <v>120</v>
      </c>
      <c r="H666" t="s">
        <v>490</v>
      </c>
      <c r="I666" t="s">
        <v>533</v>
      </c>
      <c r="J666" t="s">
        <v>151</v>
      </c>
      <c r="K666" t="s">
        <v>140</v>
      </c>
    </row>
    <row r="667" spans="1:11" x14ac:dyDescent="0.6">
      <c r="A667" s="13" t="s">
        <v>914</v>
      </c>
      <c r="B667" t="s">
        <v>138</v>
      </c>
      <c r="C667" t="s">
        <v>209</v>
      </c>
      <c r="D667" t="s">
        <v>915</v>
      </c>
      <c r="E667" t="s">
        <v>120</v>
      </c>
      <c r="H667" t="s">
        <v>916</v>
      </c>
      <c r="I667" t="s">
        <v>533</v>
      </c>
      <c r="J667" t="s">
        <v>151</v>
      </c>
      <c r="K667" t="s">
        <v>140</v>
      </c>
    </row>
    <row r="668" spans="1:11" x14ac:dyDescent="0.6">
      <c r="A668" s="13" t="s">
        <v>917</v>
      </c>
      <c r="B668" t="s">
        <v>138</v>
      </c>
      <c r="C668" t="s">
        <v>209</v>
      </c>
      <c r="D668" t="s">
        <v>918</v>
      </c>
      <c r="E668" t="s">
        <v>120</v>
      </c>
      <c r="H668" t="s">
        <v>919</v>
      </c>
      <c r="I668" t="s">
        <v>533</v>
      </c>
      <c r="J668" t="s">
        <v>151</v>
      </c>
      <c r="K668" t="s">
        <v>140</v>
      </c>
    </row>
    <row r="669" spans="1:11" x14ac:dyDescent="0.6">
      <c r="A669" s="13" t="s">
        <v>920</v>
      </c>
      <c r="B669" t="s">
        <v>138</v>
      </c>
      <c r="C669" t="s">
        <v>209</v>
      </c>
      <c r="D669" t="s">
        <v>921</v>
      </c>
      <c r="E669" t="s">
        <v>120</v>
      </c>
      <c r="H669" t="s">
        <v>922</v>
      </c>
      <c r="I669" t="s">
        <v>533</v>
      </c>
      <c r="J669" t="s">
        <v>151</v>
      </c>
      <c r="K669" t="s">
        <v>140</v>
      </c>
    </row>
    <row r="670" spans="1:11" x14ac:dyDescent="0.6">
      <c r="A670" s="13" t="s">
        <v>494</v>
      </c>
      <c r="B670" t="s">
        <v>138</v>
      </c>
      <c r="C670" t="s">
        <v>209</v>
      </c>
      <c r="D670" t="s">
        <v>473</v>
      </c>
      <c r="E670" t="s">
        <v>120</v>
      </c>
      <c r="H670" t="s">
        <v>495</v>
      </c>
      <c r="I670" t="s">
        <v>533</v>
      </c>
      <c r="J670" t="s">
        <v>151</v>
      </c>
      <c r="K670" t="s">
        <v>140</v>
      </c>
    </row>
    <row r="671" spans="1:11" x14ac:dyDescent="0.6">
      <c r="A671" s="13" t="s">
        <v>923</v>
      </c>
      <c r="B671" t="s">
        <v>138</v>
      </c>
      <c r="C671" t="s">
        <v>209</v>
      </c>
      <c r="D671" t="s">
        <v>751</v>
      </c>
      <c r="E671" t="s">
        <v>120</v>
      </c>
      <c r="H671" t="s">
        <v>924</v>
      </c>
      <c r="I671" t="s">
        <v>533</v>
      </c>
      <c r="J671" t="s">
        <v>151</v>
      </c>
      <c r="K671" t="s">
        <v>140</v>
      </c>
    </row>
    <row r="672" spans="1:11" x14ac:dyDescent="0.6">
      <c r="A672" s="13" t="s">
        <v>925</v>
      </c>
      <c r="B672" t="s">
        <v>138</v>
      </c>
      <c r="C672" t="s">
        <v>209</v>
      </c>
      <c r="D672" t="s">
        <v>756</v>
      </c>
      <c r="E672" t="s">
        <v>120</v>
      </c>
      <c r="H672" t="s">
        <v>926</v>
      </c>
      <c r="I672" t="s">
        <v>533</v>
      </c>
      <c r="J672" t="s">
        <v>151</v>
      </c>
      <c r="K672" t="s">
        <v>140</v>
      </c>
    </row>
    <row r="673" spans="1:15" x14ac:dyDescent="0.6">
      <c r="A673" s="13" t="s">
        <v>496</v>
      </c>
      <c r="B673" t="s">
        <v>138</v>
      </c>
      <c r="C673" t="s">
        <v>209</v>
      </c>
      <c r="D673" t="s">
        <v>337</v>
      </c>
      <c r="E673" t="s">
        <v>120</v>
      </c>
      <c r="H673" t="s">
        <v>497</v>
      </c>
      <c r="I673" t="s">
        <v>533</v>
      </c>
      <c r="J673" t="s">
        <v>151</v>
      </c>
      <c r="K673" t="s">
        <v>140</v>
      </c>
    </row>
    <row r="674" spans="1:15" x14ac:dyDescent="0.6">
      <c r="A674" s="13" t="s">
        <v>927</v>
      </c>
      <c r="B674" t="s">
        <v>138</v>
      </c>
      <c r="C674" t="s">
        <v>209</v>
      </c>
      <c r="D674" t="s">
        <v>762</v>
      </c>
      <c r="E674" t="s">
        <v>120</v>
      </c>
      <c r="H674" t="s">
        <v>928</v>
      </c>
      <c r="I674" t="s">
        <v>533</v>
      </c>
      <c r="J674" t="s">
        <v>151</v>
      </c>
      <c r="K674" t="s">
        <v>140</v>
      </c>
    </row>
    <row r="675" spans="1:15" x14ac:dyDescent="0.6">
      <c r="A675" s="13" t="s">
        <v>929</v>
      </c>
      <c r="B675" t="s">
        <v>138</v>
      </c>
      <c r="C675" t="s">
        <v>209</v>
      </c>
      <c r="D675" t="s">
        <v>365</v>
      </c>
      <c r="E675" t="s">
        <v>120</v>
      </c>
      <c r="H675" t="s">
        <v>930</v>
      </c>
      <c r="I675" t="s">
        <v>533</v>
      </c>
      <c r="J675" t="s">
        <v>151</v>
      </c>
      <c r="K675" t="s">
        <v>140</v>
      </c>
    </row>
    <row r="676" spans="1:15" x14ac:dyDescent="0.6">
      <c r="A676" s="13" t="s">
        <v>931</v>
      </c>
      <c r="B676" t="s">
        <v>138</v>
      </c>
      <c r="C676" t="s">
        <v>209</v>
      </c>
      <c r="D676" t="s">
        <v>932</v>
      </c>
      <c r="E676" t="s">
        <v>120</v>
      </c>
      <c r="H676" t="s">
        <v>933</v>
      </c>
      <c r="I676" t="s">
        <v>533</v>
      </c>
      <c r="J676" t="s">
        <v>151</v>
      </c>
      <c r="K676" t="s">
        <v>140</v>
      </c>
    </row>
    <row r="677" spans="1:15" x14ac:dyDescent="0.6">
      <c r="A677" s="13" t="s">
        <v>934</v>
      </c>
      <c r="B677" t="s">
        <v>138</v>
      </c>
      <c r="C677" t="s">
        <v>209</v>
      </c>
      <c r="D677" t="s">
        <v>559</v>
      </c>
      <c r="E677" t="s">
        <v>120</v>
      </c>
      <c r="H677" t="s">
        <v>935</v>
      </c>
      <c r="I677" t="s">
        <v>533</v>
      </c>
      <c r="J677" t="s">
        <v>151</v>
      </c>
      <c r="K677" t="s">
        <v>140</v>
      </c>
    </row>
    <row r="678" spans="1:15" x14ac:dyDescent="0.6">
      <c r="A678" s="13" t="s">
        <v>936</v>
      </c>
      <c r="B678" t="s">
        <v>138</v>
      </c>
      <c r="C678" t="s">
        <v>209</v>
      </c>
      <c r="D678" t="s">
        <v>768</v>
      </c>
      <c r="E678" t="s">
        <v>120</v>
      </c>
      <c r="H678" t="s">
        <v>937</v>
      </c>
      <c r="I678" t="s">
        <v>533</v>
      </c>
      <c r="J678" t="s">
        <v>151</v>
      </c>
      <c r="K678" t="s">
        <v>140</v>
      </c>
    </row>
    <row r="679" spans="1:15" x14ac:dyDescent="0.6">
      <c r="A679" s="13" t="s">
        <v>938</v>
      </c>
      <c r="B679" t="s">
        <v>138</v>
      </c>
      <c r="C679" t="s">
        <v>209</v>
      </c>
      <c r="D679" t="s">
        <v>772</v>
      </c>
      <c r="E679" t="s">
        <v>120</v>
      </c>
      <c r="H679" t="s">
        <v>939</v>
      </c>
      <c r="I679" t="s">
        <v>533</v>
      </c>
      <c r="J679" t="s">
        <v>151</v>
      </c>
      <c r="K679" t="s">
        <v>140</v>
      </c>
    </row>
    <row r="680" spans="1:15" x14ac:dyDescent="0.6">
      <c r="A680" s="13" t="s">
        <v>940</v>
      </c>
      <c r="B680" t="s">
        <v>138</v>
      </c>
      <c r="C680" t="s">
        <v>209</v>
      </c>
      <c r="D680" t="s">
        <v>780</v>
      </c>
      <c r="E680" t="s">
        <v>120</v>
      </c>
      <c r="H680" t="s">
        <v>941</v>
      </c>
      <c r="I680" t="s">
        <v>533</v>
      </c>
      <c r="J680" t="s">
        <v>151</v>
      </c>
      <c r="K680" t="s">
        <v>140</v>
      </c>
    </row>
    <row r="681" spans="1:15" x14ac:dyDescent="0.6">
      <c r="A681" s="13" t="s">
        <v>942</v>
      </c>
      <c r="B681" t="s">
        <v>138</v>
      </c>
      <c r="C681" t="s">
        <v>209</v>
      </c>
      <c r="D681" t="s">
        <v>782</v>
      </c>
      <c r="E681" t="s">
        <v>120</v>
      </c>
      <c r="H681" t="s">
        <v>943</v>
      </c>
      <c r="I681" t="s">
        <v>533</v>
      </c>
      <c r="J681" t="s">
        <v>151</v>
      </c>
      <c r="K681" t="s">
        <v>140</v>
      </c>
    </row>
    <row r="682" spans="1:15" x14ac:dyDescent="0.6">
      <c r="A682" s="13" t="s">
        <v>275</v>
      </c>
      <c r="B682" t="s">
        <v>138</v>
      </c>
      <c r="C682" t="s">
        <v>209</v>
      </c>
      <c r="D682" t="s">
        <v>255</v>
      </c>
      <c r="E682" t="s">
        <v>120</v>
      </c>
      <c r="H682" t="s">
        <v>276</v>
      </c>
      <c r="I682" t="s">
        <v>533</v>
      </c>
      <c r="J682" t="s">
        <v>151</v>
      </c>
      <c r="K682" t="s">
        <v>140</v>
      </c>
    </row>
    <row r="683" spans="1:15" x14ac:dyDescent="0.6">
      <c r="A683" s="13" t="s">
        <v>944</v>
      </c>
      <c r="B683" t="s">
        <v>138</v>
      </c>
      <c r="C683" t="s">
        <v>209</v>
      </c>
      <c r="D683" t="s">
        <v>794</v>
      </c>
      <c r="E683" t="s">
        <v>120</v>
      </c>
      <c r="H683" t="s">
        <v>945</v>
      </c>
      <c r="I683" t="s">
        <v>533</v>
      </c>
      <c r="J683" t="s">
        <v>151</v>
      </c>
      <c r="K683" t="s">
        <v>140</v>
      </c>
    </row>
    <row r="684" spans="1:15" x14ac:dyDescent="0.6">
      <c r="A684" s="13" t="s">
        <v>946</v>
      </c>
      <c r="B684" t="s">
        <v>138</v>
      </c>
      <c r="C684" t="s">
        <v>209</v>
      </c>
      <c r="D684" t="s">
        <v>947</v>
      </c>
      <c r="E684" t="s">
        <v>120</v>
      </c>
      <c r="H684" t="s">
        <v>948</v>
      </c>
      <c r="I684" t="s">
        <v>533</v>
      </c>
      <c r="J684" t="s">
        <v>151</v>
      </c>
      <c r="K684" t="s">
        <v>140</v>
      </c>
      <c r="L684" t="s">
        <v>587</v>
      </c>
      <c r="O684" t="s">
        <v>587</v>
      </c>
    </row>
    <row r="685" spans="1:15" x14ac:dyDescent="0.6">
      <c r="A685" s="13" t="s">
        <v>949</v>
      </c>
      <c r="B685" t="s">
        <v>138</v>
      </c>
      <c r="C685" t="s">
        <v>209</v>
      </c>
      <c r="D685" t="s">
        <v>796</v>
      </c>
      <c r="E685" t="s">
        <v>120</v>
      </c>
      <c r="H685" t="s">
        <v>950</v>
      </c>
      <c r="I685" t="s">
        <v>533</v>
      </c>
      <c r="J685" t="s">
        <v>151</v>
      </c>
      <c r="K685" t="s">
        <v>140</v>
      </c>
    </row>
    <row r="686" spans="1:15" x14ac:dyDescent="0.6">
      <c r="A686" s="13" t="s">
        <v>951</v>
      </c>
      <c r="B686" t="s">
        <v>138</v>
      </c>
      <c r="C686" t="s">
        <v>209</v>
      </c>
      <c r="D686" t="s">
        <v>798</v>
      </c>
      <c r="E686" t="s">
        <v>120</v>
      </c>
      <c r="H686" t="s">
        <v>952</v>
      </c>
      <c r="I686" t="s">
        <v>533</v>
      </c>
      <c r="J686" t="s">
        <v>151</v>
      </c>
      <c r="K686" t="s">
        <v>140</v>
      </c>
    </row>
    <row r="687" spans="1:15" x14ac:dyDescent="0.6">
      <c r="A687" s="13" t="s">
        <v>953</v>
      </c>
      <c r="B687" t="s">
        <v>138</v>
      </c>
      <c r="C687" t="s">
        <v>209</v>
      </c>
      <c r="D687" t="s">
        <v>808</v>
      </c>
      <c r="E687" t="s">
        <v>120</v>
      </c>
      <c r="H687" t="s">
        <v>954</v>
      </c>
      <c r="I687" t="s">
        <v>533</v>
      </c>
      <c r="J687" t="s">
        <v>151</v>
      </c>
      <c r="K687" t="s">
        <v>140</v>
      </c>
    </row>
    <row r="688" spans="1:15" x14ac:dyDescent="0.6">
      <c r="A688" s="13" t="s">
        <v>955</v>
      </c>
      <c r="B688" t="s">
        <v>138</v>
      </c>
      <c r="C688" t="s">
        <v>209</v>
      </c>
      <c r="D688" t="s">
        <v>814</v>
      </c>
      <c r="E688" t="s">
        <v>120</v>
      </c>
      <c r="H688" t="s">
        <v>956</v>
      </c>
      <c r="I688" t="s">
        <v>533</v>
      </c>
      <c r="J688" t="s">
        <v>151</v>
      </c>
      <c r="K688" t="s">
        <v>140</v>
      </c>
    </row>
    <row r="689" spans="1:11" x14ac:dyDescent="0.6">
      <c r="A689" s="13" t="s">
        <v>957</v>
      </c>
      <c r="B689" t="s">
        <v>138</v>
      </c>
      <c r="C689" t="s">
        <v>209</v>
      </c>
      <c r="D689" t="s">
        <v>585</v>
      </c>
      <c r="E689" t="s">
        <v>120</v>
      </c>
      <c r="H689" t="s">
        <v>958</v>
      </c>
      <c r="I689" t="s">
        <v>533</v>
      </c>
      <c r="J689" t="s">
        <v>151</v>
      </c>
      <c r="K689" t="s">
        <v>140</v>
      </c>
    </row>
    <row r="690" spans="1:11" x14ac:dyDescent="0.6">
      <c r="A690" s="13" t="s">
        <v>283</v>
      </c>
      <c r="B690" t="s">
        <v>138</v>
      </c>
      <c r="C690" t="s">
        <v>209</v>
      </c>
      <c r="D690" t="s">
        <v>113</v>
      </c>
      <c r="E690" t="s">
        <v>120</v>
      </c>
      <c r="H690" t="s">
        <v>284</v>
      </c>
      <c r="I690" t="s">
        <v>533</v>
      </c>
      <c r="J690" t="s">
        <v>151</v>
      </c>
      <c r="K690" t="s">
        <v>140</v>
      </c>
    </row>
    <row r="691" spans="1:11" x14ac:dyDescent="0.6">
      <c r="A691" s="13" t="s">
        <v>959</v>
      </c>
      <c r="B691" t="s">
        <v>138</v>
      </c>
      <c r="C691" t="s">
        <v>209</v>
      </c>
      <c r="D691" t="s">
        <v>960</v>
      </c>
      <c r="E691" t="s">
        <v>120</v>
      </c>
      <c r="H691" t="s">
        <v>961</v>
      </c>
      <c r="I691" t="s">
        <v>533</v>
      </c>
      <c r="J691" t="s">
        <v>151</v>
      </c>
      <c r="K691" t="s">
        <v>140</v>
      </c>
    </row>
    <row r="692" spans="1:11" x14ac:dyDescent="0.6">
      <c r="A692" s="13" t="s">
        <v>962</v>
      </c>
      <c r="B692" t="s">
        <v>138</v>
      </c>
      <c r="C692" t="s">
        <v>209</v>
      </c>
      <c r="D692" t="s">
        <v>833</v>
      </c>
      <c r="E692" t="s">
        <v>120</v>
      </c>
      <c r="H692" t="s">
        <v>963</v>
      </c>
      <c r="I692" t="s">
        <v>533</v>
      </c>
      <c r="J692" t="s">
        <v>151</v>
      </c>
      <c r="K692" t="s">
        <v>140</v>
      </c>
    </row>
    <row r="693" spans="1:11" x14ac:dyDescent="0.6">
      <c r="A693" s="13" t="s">
        <v>964</v>
      </c>
      <c r="B693" t="s">
        <v>138</v>
      </c>
      <c r="C693" t="s">
        <v>209</v>
      </c>
      <c r="D693" t="s">
        <v>387</v>
      </c>
      <c r="E693" t="s">
        <v>120</v>
      </c>
      <c r="H693" t="s">
        <v>965</v>
      </c>
      <c r="I693" t="s">
        <v>533</v>
      </c>
      <c r="J693" t="s">
        <v>151</v>
      </c>
      <c r="K693" t="s">
        <v>140</v>
      </c>
    </row>
    <row r="694" spans="1:11" x14ac:dyDescent="0.6">
      <c r="A694" s="13" t="s">
        <v>966</v>
      </c>
      <c r="B694" t="s">
        <v>138</v>
      </c>
      <c r="C694" t="s">
        <v>209</v>
      </c>
      <c r="D694" t="s">
        <v>846</v>
      </c>
      <c r="E694" t="s">
        <v>120</v>
      </c>
      <c r="H694" t="s">
        <v>967</v>
      </c>
      <c r="I694" t="s">
        <v>533</v>
      </c>
      <c r="J694" t="s">
        <v>151</v>
      </c>
      <c r="K694" t="s">
        <v>140</v>
      </c>
    </row>
    <row r="695" spans="1:11" x14ac:dyDescent="0.6">
      <c r="A695" s="13" t="s">
        <v>285</v>
      </c>
      <c r="B695" t="s">
        <v>138</v>
      </c>
      <c r="C695" t="s">
        <v>209</v>
      </c>
      <c r="D695" t="s">
        <v>253</v>
      </c>
      <c r="E695" t="s">
        <v>120</v>
      </c>
      <c r="H695" t="s">
        <v>286</v>
      </c>
      <c r="I695" t="s">
        <v>533</v>
      </c>
      <c r="J695" t="s">
        <v>151</v>
      </c>
      <c r="K695" t="s">
        <v>140</v>
      </c>
    </row>
    <row r="696" spans="1:11" x14ac:dyDescent="0.6">
      <c r="A696" s="13" t="s">
        <v>968</v>
      </c>
      <c r="B696" t="s">
        <v>138</v>
      </c>
      <c r="C696" t="s">
        <v>209</v>
      </c>
      <c r="D696" t="s">
        <v>371</v>
      </c>
      <c r="E696" t="s">
        <v>120</v>
      </c>
      <c r="H696" t="s">
        <v>969</v>
      </c>
      <c r="I696" t="s">
        <v>533</v>
      </c>
      <c r="J696" t="s">
        <v>151</v>
      </c>
      <c r="K696" t="s">
        <v>140</v>
      </c>
    </row>
    <row r="697" spans="1:11" x14ac:dyDescent="0.6">
      <c r="A697" s="13" t="s">
        <v>498</v>
      </c>
      <c r="B697" t="s">
        <v>138</v>
      </c>
      <c r="C697" t="s">
        <v>209</v>
      </c>
      <c r="D697" t="s">
        <v>296</v>
      </c>
      <c r="E697" t="s">
        <v>120</v>
      </c>
      <c r="H697" t="s">
        <v>499</v>
      </c>
      <c r="I697" t="s">
        <v>533</v>
      </c>
      <c r="J697" t="s">
        <v>151</v>
      </c>
      <c r="K697" t="s">
        <v>140</v>
      </c>
    </row>
    <row r="698" spans="1:11" x14ac:dyDescent="0.6">
      <c r="A698" s="13" t="s">
        <v>970</v>
      </c>
      <c r="B698" t="s">
        <v>138</v>
      </c>
      <c r="C698" t="s">
        <v>209</v>
      </c>
      <c r="D698" t="s">
        <v>862</v>
      </c>
      <c r="E698" t="s">
        <v>120</v>
      </c>
      <c r="H698" t="s">
        <v>971</v>
      </c>
      <c r="I698" t="s">
        <v>533</v>
      </c>
      <c r="J698" t="s">
        <v>151</v>
      </c>
      <c r="K698" t="s">
        <v>140</v>
      </c>
    </row>
    <row r="699" spans="1:11" x14ac:dyDescent="0.6">
      <c r="A699" s="13" t="s">
        <v>972</v>
      </c>
      <c r="B699" t="s">
        <v>138</v>
      </c>
      <c r="C699" t="s">
        <v>209</v>
      </c>
      <c r="D699" t="s">
        <v>864</v>
      </c>
      <c r="E699" t="s">
        <v>120</v>
      </c>
      <c r="H699" t="s">
        <v>973</v>
      </c>
      <c r="I699" t="s">
        <v>533</v>
      </c>
      <c r="J699" t="s">
        <v>151</v>
      </c>
      <c r="K699" t="s">
        <v>140</v>
      </c>
    </row>
    <row r="700" spans="1:11" x14ac:dyDescent="0.6">
      <c r="A700" s="13" t="s">
        <v>974</v>
      </c>
      <c r="B700" t="s">
        <v>138</v>
      </c>
      <c r="C700" t="s">
        <v>209</v>
      </c>
      <c r="D700" t="s">
        <v>975</v>
      </c>
      <c r="E700" t="s">
        <v>120</v>
      </c>
      <c r="H700" t="s">
        <v>976</v>
      </c>
      <c r="I700" t="s">
        <v>533</v>
      </c>
      <c r="J700" t="s">
        <v>151</v>
      </c>
      <c r="K700" t="s">
        <v>140</v>
      </c>
    </row>
    <row r="701" spans="1:11" x14ac:dyDescent="0.6">
      <c r="A701" s="13" t="s">
        <v>977</v>
      </c>
      <c r="B701" t="s">
        <v>138</v>
      </c>
      <c r="C701" t="s">
        <v>209</v>
      </c>
      <c r="D701" t="s">
        <v>866</v>
      </c>
      <c r="E701" t="s">
        <v>120</v>
      </c>
      <c r="H701" t="s">
        <v>978</v>
      </c>
      <c r="I701" t="s">
        <v>533</v>
      </c>
      <c r="J701" t="s">
        <v>151</v>
      </c>
      <c r="K701" t="s">
        <v>140</v>
      </c>
    </row>
    <row r="702" spans="1:11" x14ac:dyDescent="0.6">
      <c r="A702" s="13" t="s">
        <v>979</v>
      </c>
      <c r="B702" t="s">
        <v>138</v>
      </c>
      <c r="C702" t="s">
        <v>209</v>
      </c>
      <c r="D702" t="s">
        <v>874</v>
      </c>
      <c r="E702" t="s">
        <v>120</v>
      </c>
      <c r="H702" t="s">
        <v>980</v>
      </c>
      <c r="I702" t="s">
        <v>533</v>
      </c>
      <c r="J702" t="s">
        <v>151</v>
      </c>
      <c r="K702" t="s">
        <v>140</v>
      </c>
    </row>
    <row r="703" spans="1:11" x14ac:dyDescent="0.6">
      <c r="A703" s="13" t="s">
        <v>981</v>
      </c>
      <c r="B703" t="s">
        <v>138</v>
      </c>
      <c r="C703" t="s">
        <v>209</v>
      </c>
      <c r="D703" t="s">
        <v>876</v>
      </c>
      <c r="E703" t="s">
        <v>120</v>
      </c>
      <c r="H703" t="s">
        <v>982</v>
      </c>
      <c r="I703" t="s">
        <v>533</v>
      </c>
      <c r="J703" t="s">
        <v>151</v>
      </c>
      <c r="K703" t="s">
        <v>140</v>
      </c>
    </row>
    <row r="704" spans="1:11" x14ac:dyDescent="0.6">
      <c r="A704" s="13" t="s">
        <v>500</v>
      </c>
      <c r="B704" t="s">
        <v>138</v>
      </c>
      <c r="C704" t="s">
        <v>209</v>
      </c>
      <c r="D704" t="s">
        <v>305</v>
      </c>
      <c r="E704" t="s">
        <v>120</v>
      </c>
      <c r="H704" t="s">
        <v>501</v>
      </c>
      <c r="I704" t="s">
        <v>533</v>
      </c>
      <c r="J704" t="s">
        <v>151</v>
      </c>
      <c r="K704" t="s">
        <v>140</v>
      </c>
    </row>
    <row r="705" spans="1:11" x14ac:dyDescent="0.6">
      <c r="A705" s="13" t="s">
        <v>983</v>
      </c>
      <c r="B705" t="s">
        <v>138</v>
      </c>
      <c r="C705" t="s">
        <v>209</v>
      </c>
      <c r="D705" t="s">
        <v>984</v>
      </c>
      <c r="E705" t="s">
        <v>120</v>
      </c>
      <c r="H705" t="s">
        <v>985</v>
      </c>
      <c r="I705" t="s">
        <v>533</v>
      </c>
      <c r="J705" t="s">
        <v>151</v>
      </c>
      <c r="K705" t="s">
        <v>140</v>
      </c>
    </row>
    <row r="706" spans="1:11" x14ac:dyDescent="0.6">
      <c r="A706" s="13" t="s">
        <v>287</v>
      </c>
      <c r="B706" t="s">
        <v>138</v>
      </c>
      <c r="C706" t="s">
        <v>209</v>
      </c>
      <c r="D706" t="s">
        <v>288</v>
      </c>
      <c r="E706" t="s">
        <v>120</v>
      </c>
      <c r="H706" t="s">
        <v>289</v>
      </c>
      <c r="I706" t="s">
        <v>533</v>
      </c>
      <c r="J706" t="s">
        <v>151</v>
      </c>
      <c r="K706" t="s">
        <v>140</v>
      </c>
    </row>
    <row r="707" spans="1:11" x14ac:dyDescent="0.6">
      <c r="A707" s="13" t="s">
        <v>986</v>
      </c>
      <c r="B707" t="s">
        <v>138</v>
      </c>
      <c r="C707" t="s">
        <v>209</v>
      </c>
      <c r="D707" t="s">
        <v>886</v>
      </c>
      <c r="E707" t="s">
        <v>120</v>
      </c>
      <c r="H707" t="s">
        <v>987</v>
      </c>
      <c r="I707" t="s">
        <v>533</v>
      </c>
      <c r="J707" t="s">
        <v>151</v>
      </c>
      <c r="K707" t="s">
        <v>140</v>
      </c>
    </row>
    <row r="708" spans="1:11" x14ac:dyDescent="0.6">
      <c r="A708" s="13" t="s">
        <v>988</v>
      </c>
      <c r="B708" t="s">
        <v>138</v>
      </c>
      <c r="C708" t="s">
        <v>209</v>
      </c>
      <c r="D708" t="s">
        <v>989</v>
      </c>
      <c r="E708" t="s">
        <v>120</v>
      </c>
      <c r="H708" t="s">
        <v>990</v>
      </c>
      <c r="I708" t="s">
        <v>533</v>
      </c>
      <c r="J708" t="s">
        <v>151</v>
      </c>
      <c r="K708" t="s">
        <v>140</v>
      </c>
    </row>
    <row r="709" spans="1:11" x14ac:dyDescent="0.6">
      <c r="A709" s="13" t="s">
        <v>991</v>
      </c>
      <c r="B709" t="s">
        <v>138</v>
      </c>
      <c r="C709" t="s">
        <v>209</v>
      </c>
      <c r="D709" t="s">
        <v>992</v>
      </c>
      <c r="E709" t="s">
        <v>120</v>
      </c>
      <c r="H709" t="s">
        <v>993</v>
      </c>
      <c r="I709" t="s">
        <v>533</v>
      </c>
      <c r="J709" t="s">
        <v>151</v>
      </c>
      <c r="K709" t="s">
        <v>140</v>
      </c>
    </row>
    <row r="710" spans="1:11" x14ac:dyDescent="0.6">
      <c r="A710" s="13" t="s">
        <v>994</v>
      </c>
      <c r="B710" t="s">
        <v>138</v>
      </c>
      <c r="C710" t="s">
        <v>209</v>
      </c>
      <c r="D710" t="s">
        <v>995</v>
      </c>
      <c r="E710" t="s">
        <v>120</v>
      </c>
      <c r="H710" t="s">
        <v>996</v>
      </c>
      <c r="I710" t="s">
        <v>533</v>
      </c>
      <c r="J710" t="s">
        <v>151</v>
      </c>
      <c r="K710" t="s">
        <v>140</v>
      </c>
    </row>
    <row r="711" spans="1:11" x14ac:dyDescent="0.6">
      <c r="A711" s="13" t="s">
        <v>997</v>
      </c>
      <c r="B711" t="s">
        <v>138</v>
      </c>
      <c r="C711" t="s">
        <v>209</v>
      </c>
      <c r="D711" t="s">
        <v>998</v>
      </c>
      <c r="E711" t="s">
        <v>120</v>
      </c>
      <c r="H711" t="s">
        <v>999</v>
      </c>
      <c r="I711" t="s">
        <v>533</v>
      </c>
      <c r="J711" t="s">
        <v>151</v>
      </c>
      <c r="K711" t="s">
        <v>140</v>
      </c>
    </row>
    <row r="712" spans="1:11" x14ac:dyDescent="0.6">
      <c r="A712" s="13" t="s">
        <v>1000</v>
      </c>
      <c r="B712" t="s">
        <v>138</v>
      </c>
      <c r="C712" t="s">
        <v>209</v>
      </c>
      <c r="D712" t="s">
        <v>1001</v>
      </c>
      <c r="E712" t="s">
        <v>120</v>
      </c>
      <c r="H712" t="s">
        <v>1002</v>
      </c>
      <c r="I712" t="s">
        <v>533</v>
      </c>
      <c r="J712" t="s">
        <v>151</v>
      </c>
      <c r="K712" t="s">
        <v>140</v>
      </c>
    </row>
    <row r="713" spans="1:11" x14ac:dyDescent="0.6">
      <c r="A713" s="13" t="s">
        <v>1003</v>
      </c>
      <c r="B713" t="s">
        <v>138</v>
      </c>
      <c r="C713" t="s">
        <v>209</v>
      </c>
      <c r="D713" t="s">
        <v>1004</v>
      </c>
      <c r="E713" t="s">
        <v>120</v>
      </c>
      <c r="H713" t="s">
        <v>1005</v>
      </c>
      <c r="I713" t="s">
        <v>533</v>
      </c>
      <c r="J713" t="s">
        <v>151</v>
      </c>
      <c r="K713" t="s">
        <v>140</v>
      </c>
    </row>
    <row r="714" spans="1:11" x14ac:dyDescent="0.6">
      <c r="A714" s="13" t="s">
        <v>277</v>
      </c>
      <c r="B714" t="s">
        <v>138</v>
      </c>
      <c r="C714" t="s">
        <v>209</v>
      </c>
      <c r="D714" t="s">
        <v>278</v>
      </c>
      <c r="E714" t="s">
        <v>120</v>
      </c>
      <c r="H714" t="s">
        <v>279</v>
      </c>
      <c r="I714" t="s">
        <v>533</v>
      </c>
      <c r="J714" t="s">
        <v>151</v>
      </c>
      <c r="K714" t="s">
        <v>140</v>
      </c>
    </row>
    <row r="715" spans="1:11" x14ac:dyDescent="0.6">
      <c r="A715" s="13" t="s">
        <v>1006</v>
      </c>
      <c r="B715" t="s">
        <v>138</v>
      </c>
      <c r="C715" t="s">
        <v>209</v>
      </c>
      <c r="D715" t="s">
        <v>1007</v>
      </c>
      <c r="E715" t="s">
        <v>120</v>
      </c>
      <c r="H715" t="s">
        <v>1008</v>
      </c>
      <c r="I715" t="s">
        <v>533</v>
      </c>
      <c r="J715" t="s">
        <v>151</v>
      </c>
      <c r="K715" t="s">
        <v>140</v>
      </c>
    </row>
    <row r="716" spans="1:11" x14ac:dyDescent="0.6">
      <c r="A716" s="13" t="s">
        <v>280</v>
      </c>
      <c r="B716" t="s">
        <v>138</v>
      </c>
      <c r="C716" t="s">
        <v>209</v>
      </c>
      <c r="D716" t="s">
        <v>281</v>
      </c>
      <c r="E716" t="s">
        <v>120</v>
      </c>
      <c r="H716" t="s">
        <v>282</v>
      </c>
      <c r="I716" t="s">
        <v>533</v>
      </c>
      <c r="J716" t="s">
        <v>151</v>
      </c>
      <c r="K716" t="s">
        <v>140</v>
      </c>
    </row>
    <row r="717" spans="1:11" x14ac:dyDescent="0.6">
      <c r="A717" s="13" t="s">
        <v>1009</v>
      </c>
      <c r="B717" t="s">
        <v>138</v>
      </c>
      <c r="C717" t="s">
        <v>209</v>
      </c>
      <c r="D717" t="s">
        <v>1010</v>
      </c>
      <c r="E717" t="s">
        <v>120</v>
      </c>
      <c r="H717" t="s">
        <v>1011</v>
      </c>
      <c r="I717" t="s">
        <v>533</v>
      </c>
      <c r="J717" t="s">
        <v>151</v>
      </c>
      <c r="K717" t="s">
        <v>140</v>
      </c>
    </row>
    <row r="718" spans="1:11" x14ac:dyDescent="0.6">
      <c r="A718" s="13" t="s">
        <v>1012</v>
      </c>
      <c r="B718" t="s">
        <v>138</v>
      </c>
      <c r="C718" t="s">
        <v>209</v>
      </c>
      <c r="D718" t="s">
        <v>1013</v>
      </c>
      <c r="E718" t="s">
        <v>120</v>
      </c>
      <c r="H718" t="s">
        <v>1014</v>
      </c>
      <c r="I718" t="s">
        <v>533</v>
      </c>
      <c r="J718" t="s">
        <v>151</v>
      </c>
      <c r="K718" t="s">
        <v>140</v>
      </c>
    </row>
    <row r="719" spans="1:11" x14ac:dyDescent="0.6">
      <c r="A719" s="13" t="s">
        <v>1015</v>
      </c>
      <c r="B719" t="s">
        <v>138</v>
      </c>
      <c r="C719" t="s">
        <v>209</v>
      </c>
      <c r="D719" t="s">
        <v>1016</v>
      </c>
      <c r="E719" t="s">
        <v>120</v>
      </c>
      <c r="H719" t="s">
        <v>1017</v>
      </c>
      <c r="I719" t="s">
        <v>533</v>
      </c>
      <c r="J719" t="s">
        <v>151</v>
      </c>
      <c r="K719" t="s">
        <v>140</v>
      </c>
    </row>
    <row r="720" spans="1:11" x14ac:dyDescent="0.6">
      <c r="A720" s="13" t="s">
        <v>491</v>
      </c>
      <c r="B720" t="s">
        <v>138</v>
      </c>
      <c r="C720" t="s">
        <v>209</v>
      </c>
      <c r="D720" t="s">
        <v>492</v>
      </c>
      <c r="E720" t="s">
        <v>120</v>
      </c>
      <c r="H720" t="s">
        <v>493</v>
      </c>
      <c r="I720" t="s">
        <v>533</v>
      </c>
      <c r="J720" t="s">
        <v>151</v>
      </c>
      <c r="K720" t="s">
        <v>140</v>
      </c>
    </row>
    <row r="721" spans="1:15" x14ac:dyDescent="0.6">
      <c r="A721" s="13" t="s">
        <v>1018</v>
      </c>
      <c r="B721" t="s">
        <v>138</v>
      </c>
      <c r="C721" t="s">
        <v>209</v>
      </c>
      <c r="D721" t="s">
        <v>1019</v>
      </c>
      <c r="E721" t="s">
        <v>120</v>
      </c>
      <c r="H721" t="s">
        <v>1020</v>
      </c>
      <c r="I721" t="s">
        <v>533</v>
      </c>
      <c r="J721" t="s">
        <v>151</v>
      </c>
      <c r="K721" t="s">
        <v>140</v>
      </c>
    </row>
    <row r="722" spans="1:15" x14ac:dyDescent="0.6">
      <c r="A722" s="13" t="s">
        <v>1021</v>
      </c>
      <c r="B722" t="s">
        <v>138</v>
      </c>
      <c r="C722" t="s">
        <v>209</v>
      </c>
      <c r="D722" t="s">
        <v>1022</v>
      </c>
      <c r="E722" t="s">
        <v>120</v>
      </c>
      <c r="H722" t="s">
        <v>1023</v>
      </c>
      <c r="I722" t="s">
        <v>533</v>
      </c>
      <c r="J722" t="s">
        <v>151</v>
      </c>
      <c r="K722" t="s">
        <v>140</v>
      </c>
    </row>
    <row r="723" spans="1:15" x14ac:dyDescent="0.6">
      <c r="A723" s="13" t="s">
        <v>1024</v>
      </c>
      <c r="B723" t="s">
        <v>138</v>
      </c>
      <c r="C723" t="s">
        <v>209</v>
      </c>
      <c r="D723" t="s">
        <v>1025</v>
      </c>
      <c r="E723" t="s">
        <v>120</v>
      </c>
      <c r="H723" t="s">
        <v>1026</v>
      </c>
      <c r="I723" t="s">
        <v>533</v>
      </c>
      <c r="J723" t="s">
        <v>151</v>
      </c>
      <c r="K723" t="s">
        <v>140</v>
      </c>
    </row>
    <row r="724" spans="1:15" x14ac:dyDescent="0.6">
      <c r="A724" s="13" t="s">
        <v>1027</v>
      </c>
      <c r="B724" t="s">
        <v>138</v>
      </c>
      <c r="C724" t="s">
        <v>209</v>
      </c>
      <c r="D724" t="s">
        <v>1028</v>
      </c>
      <c r="E724" t="s">
        <v>120</v>
      </c>
      <c r="H724" t="s">
        <v>1029</v>
      </c>
      <c r="I724" t="s">
        <v>533</v>
      </c>
      <c r="J724" t="s">
        <v>151</v>
      </c>
      <c r="K724" t="s">
        <v>140</v>
      </c>
    </row>
    <row r="725" spans="1:15" x14ac:dyDescent="0.6">
      <c r="A725" s="13" t="s">
        <v>1146</v>
      </c>
      <c r="B725" t="s">
        <v>138</v>
      </c>
      <c r="C725" t="s">
        <v>209</v>
      </c>
      <c r="D725" t="s">
        <v>829</v>
      </c>
      <c r="E725" t="s">
        <v>120</v>
      </c>
      <c r="H725" t="s">
        <v>1147</v>
      </c>
      <c r="I725" t="s">
        <v>1148</v>
      </c>
      <c r="J725" t="s">
        <v>151</v>
      </c>
      <c r="K725" t="s">
        <v>140</v>
      </c>
      <c r="L725" t="s">
        <v>573</v>
      </c>
      <c r="O725" t="s">
        <v>573</v>
      </c>
    </row>
    <row r="726" spans="1:15" x14ac:dyDescent="0.6">
      <c r="A726" s="13" t="s">
        <v>1149</v>
      </c>
      <c r="B726" t="s">
        <v>138</v>
      </c>
      <c r="C726" t="s">
        <v>209</v>
      </c>
      <c r="D726" t="s">
        <v>792</v>
      </c>
      <c r="E726" t="s">
        <v>120</v>
      </c>
      <c r="H726" t="s">
        <v>1150</v>
      </c>
      <c r="I726" t="s">
        <v>1148</v>
      </c>
      <c r="J726" t="s">
        <v>151</v>
      </c>
      <c r="K726" t="s">
        <v>140</v>
      </c>
      <c r="L726" t="s">
        <v>573</v>
      </c>
      <c r="O726" t="s">
        <v>573</v>
      </c>
    </row>
    <row r="727" spans="1:15" x14ac:dyDescent="0.6">
      <c r="A727" s="13" t="s">
        <v>1151</v>
      </c>
      <c r="B727" t="s">
        <v>138</v>
      </c>
      <c r="C727" t="s">
        <v>209</v>
      </c>
      <c r="D727" t="s">
        <v>872</v>
      </c>
      <c r="E727" t="s">
        <v>120</v>
      </c>
      <c r="H727" t="s">
        <v>1152</v>
      </c>
      <c r="I727" t="s">
        <v>1148</v>
      </c>
      <c r="J727" t="s">
        <v>151</v>
      </c>
      <c r="K727" t="s">
        <v>140</v>
      </c>
      <c r="L727" t="s">
        <v>573</v>
      </c>
      <c r="O727" t="s">
        <v>573</v>
      </c>
    </row>
    <row r="728" spans="1:15" x14ac:dyDescent="0.6">
      <c r="A728" s="13" t="s">
        <v>1153</v>
      </c>
      <c r="B728" t="s">
        <v>138</v>
      </c>
      <c r="C728" t="s">
        <v>209</v>
      </c>
      <c r="D728" t="s">
        <v>371</v>
      </c>
      <c r="E728" t="s">
        <v>120</v>
      </c>
      <c r="H728" t="s">
        <v>1154</v>
      </c>
      <c r="I728" t="s">
        <v>1148</v>
      </c>
      <c r="J728" t="s">
        <v>151</v>
      </c>
      <c r="K728" t="s">
        <v>140</v>
      </c>
      <c r="L728" t="s">
        <v>573</v>
      </c>
      <c r="O728" t="s">
        <v>573</v>
      </c>
    </row>
    <row r="729" spans="1:15" x14ac:dyDescent="0.6">
      <c r="A729" s="13" t="s">
        <v>1155</v>
      </c>
      <c r="B729" t="s">
        <v>138</v>
      </c>
      <c r="C729" t="s">
        <v>209</v>
      </c>
      <c r="D729" t="s">
        <v>792</v>
      </c>
      <c r="E729" t="s">
        <v>120</v>
      </c>
      <c r="H729" t="s">
        <v>1156</v>
      </c>
      <c r="I729" t="s">
        <v>1148</v>
      </c>
      <c r="J729" t="s">
        <v>151</v>
      </c>
      <c r="K729" t="s">
        <v>140</v>
      </c>
      <c r="L729" t="s">
        <v>573</v>
      </c>
      <c r="O729" t="s">
        <v>573</v>
      </c>
    </row>
    <row r="730" spans="1:15" x14ac:dyDescent="0.6">
      <c r="A730" s="13" t="s">
        <v>1157</v>
      </c>
      <c r="B730" t="s">
        <v>138</v>
      </c>
      <c r="C730" t="s">
        <v>209</v>
      </c>
      <c r="D730" t="s">
        <v>792</v>
      </c>
      <c r="E730" t="s">
        <v>120</v>
      </c>
      <c r="H730" t="s">
        <v>1158</v>
      </c>
      <c r="I730" t="s">
        <v>1148</v>
      </c>
      <c r="J730" t="s">
        <v>151</v>
      </c>
      <c r="K730" t="s">
        <v>140</v>
      </c>
      <c r="L730" t="s">
        <v>573</v>
      </c>
      <c r="O730" t="s">
        <v>573</v>
      </c>
    </row>
    <row r="731" spans="1:15" x14ac:dyDescent="0.6">
      <c r="A731" s="13" t="s">
        <v>1159</v>
      </c>
      <c r="B731" t="s">
        <v>138</v>
      </c>
      <c r="C731" t="s">
        <v>209</v>
      </c>
      <c r="D731" t="s">
        <v>792</v>
      </c>
      <c r="E731" t="s">
        <v>120</v>
      </c>
      <c r="H731" t="s">
        <v>1160</v>
      </c>
      <c r="I731" t="s">
        <v>1148</v>
      </c>
      <c r="J731" t="s">
        <v>151</v>
      </c>
      <c r="K731" t="s">
        <v>140</v>
      </c>
      <c r="L731" t="s">
        <v>573</v>
      </c>
      <c r="O731" t="s">
        <v>573</v>
      </c>
    </row>
    <row r="732" spans="1:15" x14ac:dyDescent="0.6">
      <c r="A732" s="13" t="s">
        <v>1161</v>
      </c>
      <c r="B732" t="s">
        <v>138</v>
      </c>
      <c r="C732" t="s">
        <v>209</v>
      </c>
      <c r="D732" t="s">
        <v>371</v>
      </c>
      <c r="E732" t="s">
        <v>120</v>
      </c>
      <c r="H732" t="s">
        <v>1162</v>
      </c>
      <c r="I732" t="s">
        <v>1148</v>
      </c>
      <c r="J732" t="s">
        <v>151</v>
      </c>
      <c r="K732" t="s">
        <v>140</v>
      </c>
      <c r="L732" t="s">
        <v>372</v>
      </c>
      <c r="O732" t="s">
        <v>372</v>
      </c>
    </row>
    <row r="733" spans="1:15" x14ac:dyDescent="0.6">
      <c r="A733" s="13" t="s">
        <v>571</v>
      </c>
      <c r="B733" t="s">
        <v>138</v>
      </c>
      <c r="C733" t="s">
        <v>209</v>
      </c>
      <c r="D733" t="s">
        <v>371</v>
      </c>
      <c r="E733" t="s">
        <v>120</v>
      </c>
      <c r="H733" t="s">
        <v>572</v>
      </c>
      <c r="I733" t="s">
        <v>533</v>
      </c>
      <c r="J733" t="s">
        <v>151</v>
      </c>
      <c r="K733" t="s">
        <v>140</v>
      </c>
      <c r="L733" t="s">
        <v>573</v>
      </c>
      <c r="M733" t="s">
        <v>124</v>
      </c>
      <c r="O733" t="s">
        <v>573</v>
      </c>
    </row>
    <row r="734" spans="1:15" x14ac:dyDescent="0.6">
      <c r="A734" s="13" t="s">
        <v>1163</v>
      </c>
      <c r="B734" t="s">
        <v>138</v>
      </c>
      <c r="C734" t="s">
        <v>209</v>
      </c>
      <c r="D734" t="s">
        <v>792</v>
      </c>
      <c r="E734" t="s">
        <v>120</v>
      </c>
      <c r="H734" t="s">
        <v>1164</v>
      </c>
      <c r="I734" t="s">
        <v>533</v>
      </c>
      <c r="J734" t="s">
        <v>151</v>
      </c>
      <c r="K734" t="s">
        <v>140</v>
      </c>
      <c r="L734" t="s">
        <v>573</v>
      </c>
      <c r="M734" t="s">
        <v>124</v>
      </c>
      <c r="O734" t="s">
        <v>573</v>
      </c>
    </row>
  </sheetData>
  <mergeCells count="2">
    <mergeCell ref="A4:I4"/>
    <mergeCell ref="A3:H3"/>
  </mergeCells>
  <conditionalFormatting sqref="A7:R734">
    <cfRule type="expression" dxfId="1" priority="2" stopIfTrue="1">
      <formula>$C7="Signed"</formula>
    </cfRule>
  </conditionalFormatting>
  <conditionalFormatting sqref="S7:S734">
    <cfRule type="expression" dxfId="0" priority="1" stopIfTrue="1">
      <formula>$C7="Signed"</formula>
    </cfRule>
  </conditionalFormatting>
  <hyperlinks>
    <hyperlink ref="H1" r:id="rId1" xr:uid="{00000000-0004-0000-0500-000000000000}"/>
    <hyperlink ref="D1" r:id="rId2" xr:uid="{00000000-0004-0000-0500-000001000000}"/>
  </hyperlinks>
  <pageMargins left="0.7" right="0.7" top="0.75" bottom="0.75" header="0.3" footer="0.3"/>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6"/>
  <sheetViews>
    <sheetView workbookViewId="0">
      <selection sqref="A1:N2"/>
    </sheetView>
  </sheetViews>
  <sheetFormatPr defaultRowHeight="13" x14ac:dyDescent="0.6"/>
  <cols>
    <col min="1" max="1" width="31.1328125" bestFit="1" customWidth="1"/>
    <col min="2" max="2" width="41.26953125" bestFit="1" customWidth="1"/>
    <col min="3" max="3" width="30.26953125" bestFit="1" customWidth="1"/>
    <col min="4" max="4" width="50.40625" bestFit="1" customWidth="1"/>
    <col min="5" max="5" width="19.86328125" bestFit="1" customWidth="1"/>
    <col min="18" max="18" width="37" bestFit="1" customWidth="1"/>
    <col min="23" max="23" width="38.7265625" bestFit="1" customWidth="1"/>
    <col min="24" max="24" width="44.26953125" bestFit="1" customWidth="1"/>
  </cols>
  <sheetData>
    <row r="1" spans="1:26" x14ac:dyDescent="0.6">
      <c r="A1" s="1" t="s">
        <v>46</v>
      </c>
      <c r="B1" s="1"/>
      <c r="C1" s="1"/>
      <c r="D1" s="1"/>
      <c r="E1" s="1"/>
      <c r="F1" s="1"/>
      <c r="G1" s="1"/>
      <c r="H1" s="1"/>
      <c r="I1" s="1"/>
      <c r="J1" s="1"/>
      <c r="K1" s="1"/>
      <c r="L1" s="1"/>
      <c r="M1" s="1"/>
      <c r="N1" s="1"/>
    </row>
    <row r="2" spans="1:26" x14ac:dyDescent="0.6">
      <c r="A2" s="1"/>
      <c r="B2" s="1"/>
      <c r="C2" s="1"/>
      <c r="D2" s="1"/>
      <c r="E2" s="1"/>
      <c r="F2" s="1"/>
      <c r="G2" s="1"/>
      <c r="H2" s="1"/>
      <c r="I2" s="1"/>
      <c r="J2" s="1"/>
      <c r="K2" s="1"/>
      <c r="L2" s="1"/>
      <c r="M2" s="1"/>
      <c r="N2" s="1"/>
    </row>
    <row r="4" spans="1:26" s="9" customFormat="1" x14ac:dyDescent="0.6">
      <c r="A4" s="9" t="s">
        <v>2</v>
      </c>
      <c r="C4" s="8" t="s">
        <v>3</v>
      </c>
      <c r="D4" s="8"/>
      <c r="E4" s="9" t="s">
        <v>19</v>
      </c>
      <c r="G4" s="9" t="s">
        <v>21</v>
      </c>
      <c r="I4" s="9" t="s">
        <v>27</v>
      </c>
      <c r="K4" s="9" t="s">
        <v>22</v>
      </c>
      <c r="M4" s="9" t="s">
        <v>23</v>
      </c>
      <c r="O4" s="9" t="s">
        <v>24</v>
      </c>
      <c r="Q4" s="9" t="s">
        <v>25</v>
      </c>
      <c r="S4" s="9" t="s">
        <v>26</v>
      </c>
      <c r="U4" s="9" t="s">
        <v>28</v>
      </c>
      <c r="W4" s="8" t="s">
        <v>94</v>
      </c>
      <c r="X4" s="8"/>
      <c r="Y4" s="9" t="s">
        <v>96</v>
      </c>
    </row>
    <row r="5" spans="1:26" s="9" customFormat="1" x14ac:dyDescent="0.6">
      <c r="A5" s="9" t="s">
        <v>0</v>
      </c>
      <c r="B5" s="9" t="s">
        <v>1</v>
      </c>
      <c r="C5" s="9" t="s">
        <v>0</v>
      </c>
      <c r="D5" s="9" t="s">
        <v>1</v>
      </c>
      <c r="E5" s="10" t="s">
        <v>0</v>
      </c>
      <c r="F5" s="10" t="s">
        <v>20</v>
      </c>
      <c r="G5" s="10" t="s">
        <v>0</v>
      </c>
      <c r="H5" s="10" t="s">
        <v>20</v>
      </c>
      <c r="I5" s="10" t="s">
        <v>0</v>
      </c>
      <c r="J5" s="10" t="s">
        <v>20</v>
      </c>
      <c r="K5" s="10" t="s">
        <v>0</v>
      </c>
      <c r="L5" s="10" t="s">
        <v>20</v>
      </c>
      <c r="M5" s="10" t="s">
        <v>0</v>
      </c>
      <c r="N5" s="10" t="s">
        <v>20</v>
      </c>
      <c r="O5" s="10" t="s">
        <v>0</v>
      </c>
      <c r="P5" s="10" t="s">
        <v>20</v>
      </c>
      <c r="Q5" s="10" t="s">
        <v>0</v>
      </c>
      <c r="R5" s="10" t="s">
        <v>20</v>
      </c>
      <c r="S5" s="10" t="s">
        <v>0</v>
      </c>
      <c r="T5" s="10" t="s">
        <v>20</v>
      </c>
      <c r="U5" s="10" t="s">
        <v>0</v>
      </c>
      <c r="V5" s="10" t="s">
        <v>20</v>
      </c>
      <c r="W5" s="9" t="s">
        <v>0</v>
      </c>
      <c r="X5" s="9" t="s">
        <v>95</v>
      </c>
      <c r="Y5" s="9" t="s">
        <v>0</v>
      </c>
      <c r="Z5" s="9" t="s">
        <v>20</v>
      </c>
    </row>
    <row r="6" spans="1:26" x14ac:dyDescent="0.6">
      <c r="A6" s="7"/>
      <c r="B6" s="7"/>
      <c r="C6" s="7">
        <v>1</v>
      </c>
      <c r="D6" s="7">
        <v>15</v>
      </c>
      <c r="E6" s="7">
        <v>4</v>
      </c>
      <c r="F6" s="7">
        <v>2</v>
      </c>
      <c r="G6" s="7"/>
      <c r="H6" s="7"/>
      <c r="I6" s="7">
        <v>3</v>
      </c>
      <c r="J6" s="7">
        <v>2</v>
      </c>
      <c r="K6" s="7"/>
      <c r="L6" s="7"/>
      <c r="M6" s="7"/>
      <c r="N6" s="7"/>
      <c r="O6" s="7"/>
      <c r="P6" s="7"/>
      <c r="Q6" s="7"/>
      <c r="R6" s="7"/>
      <c r="S6" s="19"/>
      <c r="T6" s="7"/>
      <c r="U6" s="7">
        <v>6</v>
      </c>
      <c r="V6" s="7">
        <v>3</v>
      </c>
      <c r="W6" s="7">
        <v>1</v>
      </c>
      <c r="X6" s="7">
        <v>6</v>
      </c>
      <c r="Y6" s="19"/>
      <c r="Z6" s="19"/>
    </row>
    <row r="7" spans="1:26" x14ac:dyDescent="0.6">
      <c r="A7" s="7"/>
      <c r="B7" s="7"/>
      <c r="C7" s="7">
        <v>11</v>
      </c>
      <c r="D7" s="7">
        <v>14</v>
      </c>
      <c r="E7" s="7">
        <v>5</v>
      </c>
      <c r="F7" s="7">
        <v>1</v>
      </c>
      <c r="G7" s="7"/>
      <c r="H7" s="7"/>
      <c r="I7" s="7">
        <v>9</v>
      </c>
      <c r="J7" s="7">
        <v>1</v>
      </c>
      <c r="K7" s="7"/>
      <c r="L7" s="7"/>
      <c r="M7" s="7"/>
      <c r="N7" s="7"/>
      <c r="O7" s="7"/>
      <c r="P7" s="7"/>
      <c r="Q7" s="7"/>
      <c r="R7" s="7"/>
      <c r="S7" s="19"/>
      <c r="T7" s="7"/>
      <c r="U7" s="7">
        <v>2</v>
      </c>
      <c r="V7" s="7">
        <v>3</v>
      </c>
      <c r="W7" s="7">
        <v>11</v>
      </c>
      <c r="X7" s="7">
        <v>2</v>
      </c>
      <c r="Y7" s="19"/>
      <c r="Z7" s="19"/>
    </row>
    <row r="8" spans="1:26" x14ac:dyDescent="0.6">
      <c r="A8" s="7"/>
      <c r="B8" s="7"/>
      <c r="C8" s="7">
        <v>6</v>
      </c>
      <c r="D8" s="7">
        <v>3</v>
      </c>
      <c r="E8" s="7">
        <v>10</v>
      </c>
      <c r="F8" s="7">
        <v>2</v>
      </c>
      <c r="G8" s="7"/>
      <c r="H8" s="7"/>
      <c r="I8" s="7"/>
      <c r="J8" s="7"/>
      <c r="K8" s="7"/>
      <c r="L8" s="7"/>
      <c r="M8" s="7"/>
      <c r="N8" s="7"/>
      <c r="O8" s="7"/>
      <c r="P8" s="7"/>
      <c r="Q8" s="7"/>
      <c r="R8" s="7"/>
      <c r="S8" s="19"/>
      <c r="T8" s="7"/>
      <c r="U8" s="7">
        <v>8</v>
      </c>
      <c r="V8" s="7">
        <v>2</v>
      </c>
      <c r="W8" s="7">
        <v>8</v>
      </c>
      <c r="X8" s="7">
        <v>2</v>
      </c>
      <c r="Y8" s="19"/>
      <c r="Z8" s="19"/>
    </row>
    <row r="9" spans="1:26" x14ac:dyDescent="0.6">
      <c r="A9" s="7"/>
      <c r="B9" s="7"/>
      <c r="C9" s="7">
        <v>2</v>
      </c>
      <c r="D9" s="7">
        <v>4</v>
      </c>
      <c r="E9" s="7"/>
      <c r="F9" s="7"/>
      <c r="G9" s="7"/>
      <c r="H9" s="7"/>
      <c r="I9" s="7"/>
      <c r="J9" s="7"/>
      <c r="K9" s="7"/>
      <c r="L9" s="7"/>
      <c r="M9" s="7"/>
      <c r="N9" s="7"/>
      <c r="O9" s="7"/>
      <c r="P9" s="7"/>
      <c r="Q9" s="7"/>
      <c r="R9" s="7"/>
      <c r="S9" s="19"/>
      <c r="T9" s="7"/>
      <c r="U9" s="7">
        <v>12</v>
      </c>
      <c r="V9" s="7">
        <v>2</v>
      </c>
      <c r="W9" s="7">
        <v>3</v>
      </c>
      <c r="X9" s="7">
        <v>1</v>
      </c>
      <c r="Y9" s="19"/>
      <c r="Z9" s="19"/>
    </row>
    <row r="10" spans="1:26" x14ac:dyDescent="0.6">
      <c r="A10" s="7"/>
      <c r="B10" s="7"/>
      <c r="C10" s="7">
        <v>8</v>
      </c>
      <c r="D10" s="7">
        <v>2</v>
      </c>
      <c r="E10" s="7"/>
      <c r="F10" s="7"/>
      <c r="G10" s="7"/>
      <c r="H10" s="7"/>
      <c r="I10" s="7"/>
      <c r="J10" s="7"/>
      <c r="K10" s="7"/>
      <c r="L10" s="7"/>
      <c r="M10" s="7"/>
      <c r="N10" s="7"/>
      <c r="O10" s="7"/>
      <c r="P10" s="7"/>
      <c r="Q10" s="7"/>
      <c r="R10" s="7"/>
      <c r="S10" s="19"/>
      <c r="T10" s="7"/>
      <c r="U10" s="7"/>
      <c r="V10" s="7"/>
      <c r="W10" s="7">
        <v>7</v>
      </c>
      <c r="X10" s="7">
        <v>4</v>
      </c>
      <c r="Y10" s="19"/>
      <c r="Z10" s="19"/>
    </row>
    <row r="11" spans="1:26" x14ac:dyDescent="0.6">
      <c r="A11" s="7"/>
      <c r="B11" s="7"/>
      <c r="C11" s="7">
        <v>3</v>
      </c>
      <c r="D11" s="7">
        <v>6</v>
      </c>
      <c r="E11" s="7"/>
      <c r="F11" s="7"/>
      <c r="G11" s="7"/>
      <c r="H11" s="7"/>
      <c r="I11" s="7"/>
      <c r="J11" s="7"/>
      <c r="K11" s="7"/>
      <c r="L11" s="7"/>
      <c r="M11" s="7"/>
      <c r="N11" s="7"/>
      <c r="O11" s="7"/>
      <c r="P11" s="7"/>
      <c r="Q11" s="7"/>
      <c r="R11" s="7"/>
      <c r="S11" s="19"/>
      <c r="T11" s="7"/>
      <c r="U11" s="7"/>
      <c r="V11" s="7"/>
      <c r="W11" s="7">
        <v>12</v>
      </c>
      <c r="X11" s="7">
        <v>8</v>
      </c>
      <c r="Y11" s="19"/>
      <c r="Z11" s="19"/>
    </row>
    <row r="12" spans="1:26" x14ac:dyDescent="0.6">
      <c r="A12" s="7"/>
      <c r="B12" s="7"/>
      <c r="C12" s="7">
        <v>7</v>
      </c>
      <c r="D12" s="7">
        <v>2</v>
      </c>
      <c r="E12" s="7"/>
      <c r="F12" s="7"/>
      <c r="G12" s="7"/>
      <c r="H12" s="7"/>
      <c r="I12" s="7"/>
      <c r="J12" s="7"/>
      <c r="K12" s="7"/>
      <c r="L12" s="7"/>
      <c r="M12" s="7"/>
      <c r="N12" s="7"/>
      <c r="O12" s="7"/>
      <c r="P12" s="7"/>
      <c r="Q12" s="7"/>
      <c r="R12" s="7"/>
      <c r="S12" s="19"/>
      <c r="T12" s="7"/>
      <c r="U12" s="7"/>
      <c r="V12" s="7"/>
      <c r="W12" s="7">
        <v>9</v>
      </c>
      <c r="X12" s="7">
        <v>1</v>
      </c>
      <c r="Y12" s="19"/>
      <c r="Z12" s="19"/>
    </row>
    <row r="13" spans="1:26" x14ac:dyDescent="0.6">
      <c r="A13" s="7"/>
      <c r="B13" s="7"/>
      <c r="C13" s="7">
        <v>9</v>
      </c>
      <c r="D13" s="7">
        <v>3</v>
      </c>
      <c r="E13" s="7"/>
      <c r="F13" s="7"/>
      <c r="G13" s="7"/>
      <c r="H13" s="7"/>
      <c r="I13" s="7"/>
      <c r="J13" s="7"/>
      <c r="K13" s="7"/>
      <c r="L13" s="7"/>
      <c r="M13" s="7"/>
      <c r="N13" s="7"/>
      <c r="O13" s="7"/>
      <c r="P13" s="7"/>
      <c r="Q13" s="7"/>
      <c r="R13" s="7"/>
      <c r="S13" s="19"/>
      <c r="T13" s="7"/>
      <c r="U13" s="7"/>
      <c r="V13" s="7"/>
      <c r="W13" s="7">
        <v>10</v>
      </c>
      <c r="X13" s="7">
        <v>3</v>
      </c>
      <c r="Y13" s="19"/>
      <c r="Z13" s="19"/>
    </row>
    <row r="14" spans="1:26" x14ac:dyDescent="0.6">
      <c r="A14" s="8"/>
      <c r="B14" s="8"/>
      <c r="C14" s="8"/>
      <c r="D14" s="8"/>
      <c r="E14" s="8"/>
    </row>
    <row r="15" spans="1:26" x14ac:dyDescent="0.6">
      <c r="C15" s="8"/>
      <c r="D15" s="8"/>
      <c r="E15" s="8"/>
    </row>
    <row r="16" spans="1:26" s="9" customFormat="1" x14ac:dyDescent="0.6">
      <c r="B16"/>
      <c r="C16"/>
      <c r="D16"/>
      <c r="E16"/>
    </row>
  </sheetData>
  <mergeCells count="1">
    <mergeCell ref="A1:N2"/>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9"/>
  <sheetViews>
    <sheetView workbookViewId="0"/>
  </sheetViews>
  <sheetFormatPr defaultRowHeight="13" x14ac:dyDescent="0.6"/>
  <cols>
    <col min="1" max="1" width="38.40625" bestFit="1" customWidth="1"/>
    <col min="2" max="2" width="25.26953125" bestFit="1" customWidth="1"/>
    <col min="3" max="3" width="21.7265625" bestFit="1" customWidth="1"/>
    <col min="4" max="4" width="16.26953125" bestFit="1" customWidth="1"/>
    <col min="5" max="5" width="15" bestFit="1" customWidth="1"/>
    <col min="7" max="7" width="28" bestFit="1" customWidth="1"/>
  </cols>
  <sheetData>
    <row r="1" spans="1:9" x14ac:dyDescent="0.6">
      <c r="A1" s="9" t="s">
        <v>54</v>
      </c>
      <c r="B1" s="9" t="s">
        <v>160</v>
      </c>
      <c r="D1" s="14" t="s">
        <v>55</v>
      </c>
      <c r="E1" s="14"/>
      <c r="F1" s="14"/>
      <c r="G1" s="14"/>
      <c r="H1" s="14"/>
      <c r="I1" s="14"/>
    </row>
    <row r="3" spans="1:9" x14ac:dyDescent="0.6">
      <c r="A3" s="9" t="s">
        <v>56</v>
      </c>
      <c r="B3" s="9" t="s">
        <v>57</v>
      </c>
      <c r="C3" s="9" t="s">
        <v>58</v>
      </c>
      <c r="D3" s="9" t="s">
        <v>59</v>
      </c>
      <c r="E3" s="9" t="s">
        <v>60</v>
      </c>
      <c r="F3" s="9" t="s">
        <v>51</v>
      </c>
      <c r="G3" s="9" t="s">
        <v>53</v>
      </c>
      <c r="H3" s="15" t="s">
        <v>0</v>
      </c>
    </row>
    <row r="4" spans="1:9" x14ac:dyDescent="0.6">
      <c r="A4" t="s">
        <v>104</v>
      </c>
      <c r="B4" t="s">
        <v>157</v>
      </c>
      <c r="D4">
        <v>11</v>
      </c>
      <c r="E4">
        <v>2020</v>
      </c>
      <c r="F4">
        <f t="shared" ref="F4:F35" si="0">IF(C4="Message","Email",C4)</f>
        <v>0</v>
      </c>
      <c r="G4" t="str">
        <f t="shared" ref="G4:G35" si="1">CONCATENATE(A4," - ",B4)</f>
        <v>TN02 - Rep. Tim Burchett</v>
      </c>
      <c r="H4" t="str">
        <f t="shared" ref="H4:H35" si="2">CONCATENATE(D4,"-",TEXT(DATE(E4,D4,1),"mmm"))</f>
        <v>11-Nov</v>
      </c>
    </row>
    <row r="5" spans="1:9" x14ac:dyDescent="0.6">
      <c r="A5" t="s">
        <v>104</v>
      </c>
      <c r="B5" t="s">
        <v>157</v>
      </c>
      <c r="D5">
        <v>7</v>
      </c>
      <c r="E5">
        <v>2020</v>
      </c>
      <c r="F5">
        <f t="shared" si="0"/>
        <v>0</v>
      </c>
      <c r="G5" t="str">
        <f t="shared" si="1"/>
        <v>TN02 - Rep. Tim Burchett</v>
      </c>
      <c r="H5" t="str">
        <f t="shared" si="2"/>
        <v>7-Jul</v>
      </c>
    </row>
    <row r="6" spans="1:9" x14ac:dyDescent="0.6">
      <c r="A6" t="s">
        <v>104</v>
      </c>
      <c r="B6" t="s">
        <v>157</v>
      </c>
      <c r="D6">
        <v>12</v>
      </c>
      <c r="E6">
        <v>2020</v>
      </c>
      <c r="F6">
        <f t="shared" si="0"/>
        <v>0</v>
      </c>
      <c r="G6" t="str">
        <f t="shared" si="1"/>
        <v>TN02 - Rep. Tim Burchett</v>
      </c>
      <c r="H6" t="str">
        <f t="shared" si="2"/>
        <v>12-Dec</v>
      </c>
    </row>
    <row r="7" spans="1:9" x14ac:dyDescent="0.6">
      <c r="A7" t="s">
        <v>104</v>
      </c>
      <c r="B7" t="s">
        <v>157</v>
      </c>
      <c r="D7">
        <v>11</v>
      </c>
      <c r="E7">
        <v>2020</v>
      </c>
      <c r="F7">
        <f t="shared" si="0"/>
        <v>0</v>
      </c>
      <c r="G7" t="str">
        <f t="shared" si="1"/>
        <v>TN02 - Rep. Tim Burchett</v>
      </c>
      <c r="H7" t="str">
        <f t="shared" si="2"/>
        <v>11-Nov</v>
      </c>
    </row>
    <row r="8" spans="1:9" x14ac:dyDescent="0.6">
      <c r="A8" t="s">
        <v>104</v>
      </c>
      <c r="B8" t="s">
        <v>157</v>
      </c>
      <c r="D8">
        <v>12</v>
      </c>
      <c r="E8">
        <v>2020</v>
      </c>
      <c r="F8">
        <f t="shared" si="0"/>
        <v>0</v>
      </c>
      <c r="G8" t="str">
        <f t="shared" si="1"/>
        <v>TN02 - Rep. Tim Burchett</v>
      </c>
      <c r="H8" t="str">
        <f t="shared" si="2"/>
        <v>12-Dec</v>
      </c>
    </row>
    <row r="9" spans="1:9" x14ac:dyDescent="0.6">
      <c r="A9" t="s">
        <v>104</v>
      </c>
      <c r="B9" t="s">
        <v>157</v>
      </c>
      <c r="D9">
        <v>11</v>
      </c>
      <c r="E9">
        <v>2020</v>
      </c>
      <c r="F9">
        <f t="shared" si="0"/>
        <v>0</v>
      </c>
      <c r="G9" t="str">
        <f t="shared" si="1"/>
        <v>TN02 - Rep. Tim Burchett</v>
      </c>
      <c r="H9" t="str">
        <f t="shared" si="2"/>
        <v>11-Nov</v>
      </c>
    </row>
    <row r="10" spans="1:9" x14ac:dyDescent="0.6">
      <c r="A10" t="s">
        <v>104</v>
      </c>
      <c r="B10" t="s">
        <v>157</v>
      </c>
      <c r="D10">
        <v>9</v>
      </c>
      <c r="E10">
        <v>2020</v>
      </c>
      <c r="F10">
        <f t="shared" si="0"/>
        <v>0</v>
      </c>
      <c r="G10" t="str">
        <f t="shared" si="1"/>
        <v>TN02 - Rep. Tim Burchett</v>
      </c>
      <c r="H10" t="str">
        <f t="shared" si="2"/>
        <v>9-Sep</v>
      </c>
    </row>
    <row r="11" spans="1:9" x14ac:dyDescent="0.6">
      <c r="A11" t="s">
        <v>104</v>
      </c>
      <c r="B11" t="s">
        <v>157</v>
      </c>
      <c r="D11">
        <v>12</v>
      </c>
      <c r="E11">
        <v>2020</v>
      </c>
      <c r="F11">
        <f t="shared" si="0"/>
        <v>0</v>
      </c>
      <c r="G11" t="str">
        <f t="shared" si="1"/>
        <v>TN02 - Rep. Tim Burchett</v>
      </c>
      <c r="H11" t="str">
        <f t="shared" si="2"/>
        <v>12-Dec</v>
      </c>
    </row>
    <row r="12" spans="1:9" x14ac:dyDescent="0.6">
      <c r="A12" t="s">
        <v>104</v>
      </c>
      <c r="B12" t="s">
        <v>157</v>
      </c>
      <c r="D12">
        <v>7</v>
      </c>
      <c r="E12">
        <v>2020</v>
      </c>
      <c r="F12">
        <f t="shared" si="0"/>
        <v>0</v>
      </c>
      <c r="G12" t="str">
        <f t="shared" si="1"/>
        <v>TN02 - Rep. Tim Burchett</v>
      </c>
      <c r="H12" t="str">
        <f t="shared" si="2"/>
        <v>7-Jul</v>
      </c>
    </row>
    <row r="13" spans="1:9" x14ac:dyDescent="0.6">
      <c r="A13" t="s">
        <v>104</v>
      </c>
      <c r="B13" t="s">
        <v>157</v>
      </c>
      <c r="D13">
        <v>1</v>
      </c>
      <c r="E13">
        <v>2020</v>
      </c>
      <c r="F13">
        <f t="shared" si="0"/>
        <v>0</v>
      </c>
      <c r="G13" t="str">
        <f t="shared" si="1"/>
        <v>TN02 - Rep. Tim Burchett</v>
      </c>
      <c r="H13" t="str">
        <f t="shared" si="2"/>
        <v>1-Jan</v>
      </c>
    </row>
    <row r="14" spans="1:9" x14ac:dyDescent="0.6">
      <c r="A14" t="s">
        <v>104</v>
      </c>
      <c r="B14" t="s">
        <v>157</v>
      </c>
      <c r="D14">
        <v>3</v>
      </c>
      <c r="E14">
        <v>2020</v>
      </c>
      <c r="F14">
        <f t="shared" si="0"/>
        <v>0</v>
      </c>
      <c r="G14" t="str">
        <f t="shared" si="1"/>
        <v>TN02 - Rep. Tim Burchett</v>
      </c>
      <c r="H14" t="str">
        <f t="shared" si="2"/>
        <v>3-Mar</v>
      </c>
    </row>
    <row r="15" spans="1:9" x14ac:dyDescent="0.6">
      <c r="A15" t="s">
        <v>104</v>
      </c>
      <c r="B15" t="s">
        <v>157</v>
      </c>
      <c r="D15">
        <v>3</v>
      </c>
      <c r="E15">
        <v>2020</v>
      </c>
      <c r="F15">
        <f t="shared" si="0"/>
        <v>0</v>
      </c>
      <c r="G15" t="str">
        <f t="shared" si="1"/>
        <v>TN02 - Rep. Tim Burchett</v>
      </c>
      <c r="H15" t="str">
        <f t="shared" si="2"/>
        <v>3-Mar</v>
      </c>
    </row>
    <row r="16" spans="1:9" x14ac:dyDescent="0.6">
      <c r="A16" t="s">
        <v>104</v>
      </c>
      <c r="B16" t="s">
        <v>157</v>
      </c>
      <c r="D16">
        <v>11</v>
      </c>
      <c r="E16">
        <v>2020</v>
      </c>
      <c r="F16">
        <f t="shared" si="0"/>
        <v>0</v>
      </c>
      <c r="G16" t="str">
        <f t="shared" si="1"/>
        <v>TN02 - Rep. Tim Burchett</v>
      </c>
      <c r="H16" t="str">
        <f t="shared" si="2"/>
        <v>11-Nov</v>
      </c>
    </row>
    <row r="17" spans="1:8" x14ac:dyDescent="0.6">
      <c r="A17" t="s">
        <v>104</v>
      </c>
      <c r="B17" t="s">
        <v>157</v>
      </c>
      <c r="D17">
        <v>2</v>
      </c>
      <c r="E17">
        <v>2020</v>
      </c>
      <c r="F17">
        <f t="shared" si="0"/>
        <v>0</v>
      </c>
      <c r="G17" t="str">
        <f t="shared" si="1"/>
        <v>TN02 - Rep. Tim Burchett</v>
      </c>
      <c r="H17" t="str">
        <f t="shared" si="2"/>
        <v>2-Feb</v>
      </c>
    </row>
    <row r="18" spans="1:8" x14ac:dyDescent="0.6">
      <c r="A18" t="s">
        <v>104</v>
      </c>
      <c r="B18" t="s">
        <v>157</v>
      </c>
      <c r="D18">
        <v>12</v>
      </c>
      <c r="E18">
        <v>2020</v>
      </c>
      <c r="F18">
        <f t="shared" si="0"/>
        <v>0</v>
      </c>
      <c r="G18" t="str">
        <f t="shared" si="1"/>
        <v>TN02 - Rep. Tim Burchett</v>
      </c>
      <c r="H18" t="str">
        <f t="shared" si="2"/>
        <v>12-Dec</v>
      </c>
    </row>
    <row r="19" spans="1:8" x14ac:dyDescent="0.6">
      <c r="A19" t="s">
        <v>104</v>
      </c>
      <c r="B19" t="s">
        <v>157</v>
      </c>
      <c r="D19">
        <v>1</v>
      </c>
      <c r="E19">
        <v>2020</v>
      </c>
      <c r="F19">
        <f t="shared" si="0"/>
        <v>0</v>
      </c>
      <c r="G19" t="str">
        <f t="shared" si="1"/>
        <v>TN02 - Rep. Tim Burchett</v>
      </c>
      <c r="H19" t="str">
        <f t="shared" si="2"/>
        <v>1-Jan</v>
      </c>
    </row>
    <row r="20" spans="1:8" x14ac:dyDescent="0.6">
      <c r="A20" t="s">
        <v>104</v>
      </c>
      <c r="B20" t="s">
        <v>157</v>
      </c>
      <c r="D20">
        <v>1</v>
      </c>
      <c r="E20">
        <v>2020</v>
      </c>
      <c r="F20">
        <f t="shared" si="0"/>
        <v>0</v>
      </c>
      <c r="G20" t="str">
        <f t="shared" si="1"/>
        <v>TN02 - Rep. Tim Burchett</v>
      </c>
      <c r="H20" t="str">
        <f t="shared" si="2"/>
        <v>1-Jan</v>
      </c>
    </row>
    <row r="21" spans="1:8" x14ac:dyDescent="0.6">
      <c r="A21" t="s">
        <v>104</v>
      </c>
      <c r="B21" t="s">
        <v>157</v>
      </c>
      <c r="D21">
        <v>6</v>
      </c>
      <c r="E21">
        <v>2020</v>
      </c>
      <c r="F21">
        <f t="shared" si="0"/>
        <v>0</v>
      </c>
      <c r="G21" t="str">
        <f t="shared" si="1"/>
        <v>TN02 - Rep. Tim Burchett</v>
      </c>
      <c r="H21" t="str">
        <f t="shared" si="2"/>
        <v>6-Jun</v>
      </c>
    </row>
    <row r="22" spans="1:8" x14ac:dyDescent="0.6">
      <c r="A22" t="s">
        <v>104</v>
      </c>
      <c r="B22" t="s">
        <v>157</v>
      </c>
      <c r="D22">
        <v>1</v>
      </c>
      <c r="E22">
        <v>2020</v>
      </c>
      <c r="F22">
        <f t="shared" si="0"/>
        <v>0</v>
      </c>
      <c r="G22" t="str">
        <f t="shared" si="1"/>
        <v>TN02 - Rep. Tim Burchett</v>
      </c>
      <c r="H22" t="str">
        <f t="shared" si="2"/>
        <v>1-Jan</v>
      </c>
    </row>
    <row r="23" spans="1:8" x14ac:dyDescent="0.6">
      <c r="A23" t="s">
        <v>104</v>
      </c>
      <c r="B23" t="s">
        <v>157</v>
      </c>
      <c r="D23">
        <v>8</v>
      </c>
      <c r="E23">
        <v>2020</v>
      </c>
      <c r="F23">
        <f t="shared" si="0"/>
        <v>0</v>
      </c>
      <c r="G23" t="str">
        <f t="shared" si="1"/>
        <v>TN02 - Rep. Tim Burchett</v>
      </c>
      <c r="H23" t="str">
        <f t="shared" si="2"/>
        <v>8-Aug</v>
      </c>
    </row>
    <row r="24" spans="1:8" x14ac:dyDescent="0.6">
      <c r="A24" t="s">
        <v>104</v>
      </c>
      <c r="B24" t="s">
        <v>157</v>
      </c>
      <c r="D24">
        <v>11</v>
      </c>
      <c r="E24">
        <v>2020</v>
      </c>
      <c r="F24">
        <f t="shared" si="0"/>
        <v>0</v>
      </c>
      <c r="G24" t="str">
        <f t="shared" si="1"/>
        <v>TN02 - Rep. Tim Burchett</v>
      </c>
      <c r="H24" t="str">
        <f t="shared" si="2"/>
        <v>11-Nov</v>
      </c>
    </row>
    <row r="25" spans="1:8" x14ac:dyDescent="0.6">
      <c r="A25" t="s">
        <v>172</v>
      </c>
      <c r="B25" t="s">
        <v>159</v>
      </c>
      <c r="D25">
        <v>7</v>
      </c>
      <c r="E25">
        <v>2020</v>
      </c>
      <c r="F25">
        <f t="shared" si="0"/>
        <v>0</v>
      </c>
      <c r="G25" t="str">
        <f t="shared" si="1"/>
        <v>TNSR - Sen. Lamar Alexander</v>
      </c>
      <c r="H25" t="str">
        <f t="shared" si="2"/>
        <v>7-Jul</v>
      </c>
    </row>
    <row r="26" spans="1:8" x14ac:dyDescent="0.6">
      <c r="A26" t="s">
        <v>172</v>
      </c>
      <c r="B26" t="s">
        <v>159</v>
      </c>
      <c r="D26">
        <v>9</v>
      </c>
      <c r="E26">
        <v>2020</v>
      </c>
      <c r="F26">
        <f t="shared" si="0"/>
        <v>0</v>
      </c>
      <c r="G26" t="str">
        <f t="shared" si="1"/>
        <v>TNSR - Sen. Lamar Alexander</v>
      </c>
      <c r="H26" t="str">
        <f t="shared" si="2"/>
        <v>9-Sep</v>
      </c>
    </row>
    <row r="27" spans="1:8" x14ac:dyDescent="0.6">
      <c r="A27" t="s">
        <v>172</v>
      </c>
      <c r="B27" t="s">
        <v>159</v>
      </c>
      <c r="D27">
        <v>11</v>
      </c>
      <c r="E27">
        <v>2020</v>
      </c>
      <c r="F27">
        <f t="shared" si="0"/>
        <v>0</v>
      </c>
      <c r="G27" t="str">
        <f t="shared" si="1"/>
        <v>TNSR - Sen. Lamar Alexander</v>
      </c>
      <c r="H27" t="str">
        <f t="shared" si="2"/>
        <v>11-Nov</v>
      </c>
    </row>
    <row r="28" spans="1:8" x14ac:dyDescent="0.6">
      <c r="A28" t="s">
        <v>172</v>
      </c>
      <c r="B28" t="s">
        <v>159</v>
      </c>
      <c r="D28">
        <v>11</v>
      </c>
      <c r="E28">
        <v>2020</v>
      </c>
      <c r="F28">
        <f t="shared" si="0"/>
        <v>0</v>
      </c>
      <c r="G28" t="str">
        <f t="shared" si="1"/>
        <v>TNSR - Sen. Lamar Alexander</v>
      </c>
      <c r="H28" t="str">
        <f t="shared" si="2"/>
        <v>11-Nov</v>
      </c>
    </row>
    <row r="29" spans="1:8" x14ac:dyDescent="0.6">
      <c r="A29" t="s">
        <v>172</v>
      </c>
      <c r="B29" t="s">
        <v>159</v>
      </c>
      <c r="D29">
        <v>11</v>
      </c>
      <c r="E29">
        <v>2020</v>
      </c>
      <c r="F29">
        <f t="shared" si="0"/>
        <v>0</v>
      </c>
      <c r="G29" t="str">
        <f t="shared" si="1"/>
        <v>TNSR - Sen. Lamar Alexander</v>
      </c>
      <c r="H29" t="str">
        <f t="shared" si="2"/>
        <v>11-Nov</v>
      </c>
    </row>
    <row r="30" spans="1:8" x14ac:dyDescent="0.6">
      <c r="A30" t="s">
        <v>172</v>
      </c>
      <c r="B30" t="s">
        <v>159</v>
      </c>
      <c r="D30">
        <v>11</v>
      </c>
      <c r="E30">
        <v>2020</v>
      </c>
      <c r="F30">
        <f t="shared" si="0"/>
        <v>0</v>
      </c>
      <c r="G30" t="str">
        <f t="shared" si="1"/>
        <v>TNSR - Sen. Lamar Alexander</v>
      </c>
      <c r="H30" t="str">
        <f t="shared" si="2"/>
        <v>11-Nov</v>
      </c>
    </row>
    <row r="31" spans="1:8" x14ac:dyDescent="0.6">
      <c r="A31" t="s">
        <v>172</v>
      </c>
      <c r="B31" t="s">
        <v>159</v>
      </c>
      <c r="D31">
        <v>1</v>
      </c>
      <c r="E31">
        <v>2020</v>
      </c>
      <c r="F31">
        <f t="shared" si="0"/>
        <v>0</v>
      </c>
      <c r="G31" t="str">
        <f t="shared" si="1"/>
        <v>TNSR - Sen. Lamar Alexander</v>
      </c>
      <c r="H31" t="str">
        <f t="shared" si="2"/>
        <v>1-Jan</v>
      </c>
    </row>
    <row r="32" spans="1:8" x14ac:dyDescent="0.6">
      <c r="A32" t="s">
        <v>172</v>
      </c>
      <c r="B32" t="s">
        <v>159</v>
      </c>
      <c r="D32">
        <v>1</v>
      </c>
      <c r="E32">
        <v>2020</v>
      </c>
      <c r="F32">
        <f t="shared" si="0"/>
        <v>0</v>
      </c>
      <c r="G32" t="str">
        <f t="shared" si="1"/>
        <v>TNSR - Sen. Lamar Alexander</v>
      </c>
      <c r="H32" t="str">
        <f t="shared" si="2"/>
        <v>1-Jan</v>
      </c>
    </row>
    <row r="33" spans="1:8" x14ac:dyDescent="0.6">
      <c r="A33" t="s">
        <v>172</v>
      </c>
      <c r="B33" t="s">
        <v>159</v>
      </c>
      <c r="D33">
        <v>8</v>
      </c>
      <c r="E33">
        <v>2020</v>
      </c>
      <c r="F33">
        <f t="shared" si="0"/>
        <v>0</v>
      </c>
      <c r="G33" t="str">
        <f t="shared" si="1"/>
        <v>TNSR - Sen. Lamar Alexander</v>
      </c>
      <c r="H33" t="str">
        <f t="shared" si="2"/>
        <v>8-Aug</v>
      </c>
    </row>
    <row r="34" spans="1:8" x14ac:dyDescent="0.6">
      <c r="A34" t="s">
        <v>172</v>
      </c>
      <c r="B34" t="s">
        <v>159</v>
      </c>
      <c r="D34">
        <v>7</v>
      </c>
      <c r="E34">
        <v>2020</v>
      </c>
      <c r="F34">
        <f t="shared" si="0"/>
        <v>0</v>
      </c>
      <c r="G34" t="str">
        <f t="shared" si="1"/>
        <v>TNSR - Sen. Lamar Alexander</v>
      </c>
      <c r="H34" t="str">
        <f t="shared" si="2"/>
        <v>7-Jul</v>
      </c>
    </row>
    <row r="35" spans="1:8" x14ac:dyDescent="0.6">
      <c r="A35" t="s">
        <v>172</v>
      </c>
      <c r="B35" t="s">
        <v>159</v>
      </c>
      <c r="D35">
        <v>6</v>
      </c>
      <c r="E35">
        <v>2020</v>
      </c>
      <c r="F35">
        <f t="shared" si="0"/>
        <v>0</v>
      </c>
      <c r="G35" t="str">
        <f t="shared" si="1"/>
        <v>TNSR - Sen. Lamar Alexander</v>
      </c>
      <c r="H35" t="str">
        <f t="shared" si="2"/>
        <v>6-Jun</v>
      </c>
    </row>
    <row r="36" spans="1:8" x14ac:dyDescent="0.6">
      <c r="A36" t="s">
        <v>172</v>
      </c>
      <c r="B36" t="s">
        <v>159</v>
      </c>
      <c r="D36">
        <v>1</v>
      </c>
      <c r="E36">
        <v>2020</v>
      </c>
      <c r="F36">
        <f t="shared" ref="F36:F59" si="3">IF(C36="Message","Email",C36)</f>
        <v>0</v>
      </c>
      <c r="G36" t="str">
        <f t="shared" ref="G36:G59" si="4">CONCATENATE(A36," - ",B36)</f>
        <v>TNSR - Sen. Lamar Alexander</v>
      </c>
      <c r="H36" t="str">
        <f t="shared" ref="H36:H59" si="5">CONCATENATE(D36,"-",TEXT(DATE(E36,D36,1),"mmm"))</f>
        <v>1-Jan</v>
      </c>
    </row>
    <row r="37" spans="1:8" x14ac:dyDescent="0.6">
      <c r="A37" t="s">
        <v>172</v>
      </c>
      <c r="B37" t="s">
        <v>159</v>
      </c>
      <c r="D37">
        <v>1</v>
      </c>
      <c r="E37">
        <v>2020</v>
      </c>
      <c r="F37">
        <f t="shared" si="3"/>
        <v>0</v>
      </c>
      <c r="G37" t="str">
        <f t="shared" si="4"/>
        <v>TNSR - Sen. Lamar Alexander</v>
      </c>
      <c r="H37" t="str">
        <f t="shared" si="5"/>
        <v>1-Jan</v>
      </c>
    </row>
    <row r="38" spans="1:8" x14ac:dyDescent="0.6">
      <c r="A38" t="s">
        <v>172</v>
      </c>
      <c r="B38" t="s">
        <v>159</v>
      </c>
      <c r="D38">
        <v>2</v>
      </c>
      <c r="E38">
        <v>2020</v>
      </c>
      <c r="F38">
        <f t="shared" si="3"/>
        <v>0</v>
      </c>
      <c r="G38" t="str">
        <f t="shared" si="4"/>
        <v>TNSR - Sen. Lamar Alexander</v>
      </c>
      <c r="H38" t="str">
        <f t="shared" si="5"/>
        <v>2-Feb</v>
      </c>
    </row>
    <row r="39" spans="1:8" x14ac:dyDescent="0.6">
      <c r="A39" t="s">
        <v>172</v>
      </c>
      <c r="B39" t="s">
        <v>159</v>
      </c>
      <c r="D39">
        <v>11</v>
      </c>
      <c r="E39">
        <v>2020</v>
      </c>
      <c r="F39">
        <f t="shared" si="3"/>
        <v>0</v>
      </c>
      <c r="G39" t="str">
        <f t="shared" si="4"/>
        <v>TNSR - Sen. Lamar Alexander</v>
      </c>
      <c r="H39" t="str">
        <f t="shared" si="5"/>
        <v>11-Nov</v>
      </c>
    </row>
    <row r="40" spans="1:8" x14ac:dyDescent="0.6">
      <c r="A40" t="s">
        <v>172</v>
      </c>
      <c r="B40" t="s">
        <v>159</v>
      </c>
      <c r="D40">
        <v>3</v>
      </c>
      <c r="E40">
        <v>2020</v>
      </c>
      <c r="F40">
        <f t="shared" si="3"/>
        <v>0</v>
      </c>
      <c r="G40" t="str">
        <f t="shared" si="4"/>
        <v>TNSR - Sen. Lamar Alexander</v>
      </c>
      <c r="H40" t="str">
        <f t="shared" si="5"/>
        <v>3-Mar</v>
      </c>
    </row>
    <row r="41" spans="1:8" x14ac:dyDescent="0.6">
      <c r="A41" t="s">
        <v>172</v>
      </c>
      <c r="B41" t="s">
        <v>159</v>
      </c>
      <c r="D41">
        <v>3</v>
      </c>
      <c r="E41">
        <v>2020</v>
      </c>
      <c r="F41">
        <f t="shared" si="3"/>
        <v>0</v>
      </c>
      <c r="G41" t="str">
        <f t="shared" si="4"/>
        <v>TNSR - Sen. Lamar Alexander</v>
      </c>
      <c r="H41" t="str">
        <f t="shared" si="5"/>
        <v>3-Mar</v>
      </c>
    </row>
    <row r="42" spans="1:8" x14ac:dyDescent="0.6">
      <c r="A42" t="s">
        <v>106</v>
      </c>
      <c r="B42" t="s">
        <v>158</v>
      </c>
      <c r="D42">
        <v>1</v>
      </c>
      <c r="E42">
        <v>2020</v>
      </c>
      <c r="F42">
        <f t="shared" si="3"/>
        <v>0</v>
      </c>
      <c r="G42" t="str">
        <f t="shared" si="4"/>
        <v>TNJR - Sen. Marsha W. Blackburn</v>
      </c>
      <c r="H42" t="str">
        <f t="shared" si="5"/>
        <v>1-Jan</v>
      </c>
    </row>
    <row r="43" spans="1:8" x14ac:dyDescent="0.6">
      <c r="A43" t="s">
        <v>106</v>
      </c>
      <c r="B43" t="s">
        <v>158</v>
      </c>
      <c r="D43">
        <v>12</v>
      </c>
      <c r="E43">
        <v>2020</v>
      </c>
      <c r="F43">
        <f t="shared" si="3"/>
        <v>0</v>
      </c>
      <c r="G43" t="str">
        <f t="shared" si="4"/>
        <v>TNJR - Sen. Marsha W. Blackburn</v>
      </c>
      <c r="H43" t="str">
        <f t="shared" si="5"/>
        <v>12-Dec</v>
      </c>
    </row>
    <row r="44" spans="1:8" x14ac:dyDescent="0.6">
      <c r="A44" t="s">
        <v>106</v>
      </c>
      <c r="B44" t="s">
        <v>158</v>
      </c>
      <c r="D44">
        <v>1</v>
      </c>
      <c r="E44">
        <v>2020</v>
      </c>
      <c r="F44">
        <f t="shared" si="3"/>
        <v>0</v>
      </c>
      <c r="G44" t="str">
        <f t="shared" si="4"/>
        <v>TNJR - Sen. Marsha W. Blackburn</v>
      </c>
      <c r="H44" t="str">
        <f t="shared" si="5"/>
        <v>1-Jan</v>
      </c>
    </row>
    <row r="45" spans="1:8" x14ac:dyDescent="0.6">
      <c r="A45" t="s">
        <v>106</v>
      </c>
      <c r="B45" t="s">
        <v>158</v>
      </c>
      <c r="D45">
        <v>1</v>
      </c>
      <c r="E45">
        <v>2020</v>
      </c>
      <c r="F45">
        <f t="shared" si="3"/>
        <v>0</v>
      </c>
      <c r="G45" t="str">
        <f t="shared" si="4"/>
        <v>TNJR - Sen. Marsha W. Blackburn</v>
      </c>
      <c r="H45" t="str">
        <f t="shared" si="5"/>
        <v>1-Jan</v>
      </c>
    </row>
    <row r="46" spans="1:8" x14ac:dyDescent="0.6">
      <c r="A46" t="s">
        <v>106</v>
      </c>
      <c r="B46" t="s">
        <v>158</v>
      </c>
      <c r="D46">
        <v>12</v>
      </c>
      <c r="E46">
        <v>2020</v>
      </c>
      <c r="F46">
        <f t="shared" si="3"/>
        <v>0</v>
      </c>
      <c r="G46" t="str">
        <f t="shared" si="4"/>
        <v>TNJR - Sen. Marsha W. Blackburn</v>
      </c>
      <c r="H46" t="str">
        <f t="shared" si="5"/>
        <v>12-Dec</v>
      </c>
    </row>
    <row r="47" spans="1:8" x14ac:dyDescent="0.6">
      <c r="A47" t="s">
        <v>106</v>
      </c>
      <c r="B47" t="s">
        <v>158</v>
      </c>
      <c r="D47">
        <v>2</v>
      </c>
      <c r="E47">
        <v>2020</v>
      </c>
      <c r="F47">
        <f t="shared" si="3"/>
        <v>0</v>
      </c>
      <c r="G47" t="str">
        <f t="shared" si="4"/>
        <v>TNJR - Sen. Marsha W. Blackburn</v>
      </c>
      <c r="H47" t="str">
        <f t="shared" si="5"/>
        <v>2-Feb</v>
      </c>
    </row>
    <row r="48" spans="1:8" x14ac:dyDescent="0.6">
      <c r="A48" t="s">
        <v>106</v>
      </c>
      <c r="B48" t="s">
        <v>158</v>
      </c>
      <c r="D48">
        <v>11</v>
      </c>
      <c r="E48">
        <v>2020</v>
      </c>
      <c r="F48">
        <f t="shared" si="3"/>
        <v>0</v>
      </c>
      <c r="G48" t="str">
        <f t="shared" si="4"/>
        <v>TNJR - Sen. Marsha W. Blackburn</v>
      </c>
      <c r="H48" t="str">
        <f t="shared" si="5"/>
        <v>11-Nov</v>
      </c>
    </row>
    <row r="49" spans="1:8" x14ac:dyDescent="0.6">
      <c r="A49" t="s">
        <v>106</v>
      </c>
      <c r="B49" t="s">
        <v>158</v>
      </c>
      <c r="D49">
        <v>11</v>
      </c>
      <c r="E49">
        <v>2020</v>
      </c>
      <c r="F49">
        <f t="shared" si="3"/>
        <v>0</v>
      </c>
      <c r="G49" t="str">
        <f t="shared" si="4"/>
        <v>TNJR - Sen. Marsha W. Blackburn</v>
      </c>
      <c r="H49" t="str">
        <f t="shared" si="5"/>
        <v>11-Nov</v>
      </c>
    </row>
    <row r="50" spans="1:8" x14ac:dyDescent="0.6">
      <c r="A50" t="s">
        <v>106</v>
      </c>
      <c r="B50" t="s">
        <v>158</v>
      </c>
      <c r="D50">
        <v>12</v>
      </c>
      <c r="E50">
        <v>2020</v>
      </c>
      <c r="F50">
        <f t="shared" si="3"/>
        <v>0</v>
      </c>
      <c r="G50" t="str">
        <f t="shared" si="4"/>
        <v>TNJR - Sen. Marsha W. Blackburn</v>
      </c>
      <c r="H50" t="str">
        <f t="shared" si="5"/>
        <v>12-Dec</v>
      </c>
    </row>
    <row r="51" spans="1:8" x14ac:dyDescent="0.6">
      <c r="A51" t="s">
        <v>106</v>
      </c>
      <c r="B51" t="s">
        <v>158</v>
      </c>
      <c r="D51">
        <v>11</v>
      </c>
      <c r="E51">
        <v>2020</v>
      </c>
      <c r="F51">
        <f t="shared" si="3"/>
        <v>0</v>
      </c>
      <c r="G51" t="str">
        <f t="shared" si="4"/>
        <v>TNJR - Sen. Marsha W. Blackburn</v>
      </c>
      <c r="H51" t="str">
        <f t="shared" si="5"/>
        <v>11-Nov</v>
      </c>
    </row>
    <row r="52" spans="1:8" x14ac:dyDescent="0.6">
      <c r="A52" t="s">
        <v>106</v>
      </c>
      <c r="B52" t="s">
        <v>158</v>
      </c>
      <c r="D52">
        <v>11</v>
      </c>
      <c r="E52">
        <v>2020</v>
      </c>
      <c r="F52">
        <f t="shared" si="3"/>
        <v>0</v>
      </c>
      <c r="G52" t="str">
        <f t="shared" si="4"/>
        <v>TNJR - Sen. Marsha W. Blackburn</v>
      </c>
      <c r="H52" t="str">
        <f t="shared" si="5"/>
        <v>11-Nov</v>
      </c>
    </row>
    <row r="53" spans="1:8" x14ac:dyDescent="0.6">
      <c r="A53" t="s">
        <v>106</v>
      </c>
      <c r="B53" t="s">
        <v>158</v>
      </c>
      <c r="D53">
        <v>9</v>
      </c>
      <c r="E53">
        <v>2020</v>
      </c>
      <c r="F53">
        <f t="shared" si="3"/>
        <v>0</v>
      </c>
      <c r="G53" t="str">
        <f t="shared" si="4"/>
        <v>TNJR - Sen. Marsha W. Blackburn</v>
      </c>
      <c r="H53" t="str">
        <f t="shared" si="5"/>
        <v>9-Sep</v>
      </c>
    </row>
    <row r="54" spans="1:8" x14ac:dyDescent="0.6">
      <c r="A54" t="s">
        <v>106</v>
      </c>
      <c r="B54" t="s">
        <v>158</v>
      </c>
      <c r="D54">
        <v>12</v>
      </c>
      <c r="E54">
        <v>2020</v>
      </c>
      <c r="F54">
        <f t="shared" si="3"/>
        <v>0</v>
      </c>
      <c r="G54" t="str">
        <f t="shared" si="4"/>
        <v>TNJR - Sen. Marsha W. Blackburn</v>
      </c>
      <c r="H54" t="str">
        <f t="shared" si="5"/>
        <v>12-Dec</v>
      </c>
    </row>
    <row r="55" spans="1:8" x14ac:dyDescent="0.6">
      <c r="A55" t="s">
        <v>106</v>
      </c>
      <c r="B55" t="s">
        <v>158</v>
      </c>
      <c r="D55">
        <v>7</v>
      </c>
      <c r="E55">
        <v>2020</v>
      </c>
      <c r="F55">
        <f t="shared" si="3"/>
        <v>0</v>
      </c>
      <c r="G55" t="str">
        <f t="shared" si="4"/>
        <v>TNJR - Sen. Marsha W. Blackburn</v>
      </c>
      <c r="H55" t="str">
        <f t="shared" si="5"/>
        <v>7-Jul</v>
      </c>
    </row>
    <row r="56" spans="1:8" x14ac:dyDescent="0.6">
      <c r="A56" t="s">
        <v>106</v>
      </c>
      <c r="B56" t="s">
        <v>158</v>
      </c>
      <c r="D56">
        <v>1</v>
      </c>
      <c r="E56">
        <v>2020</v>
      </c>
      <c r="F56">
        <f t="shared" si="3"/>
        <v>0</v>
      </c>
      <c r="G56" t="str">
        <f t="shared" si="4"/>
        <v>TNJR - Sen. Marsha W. Blackburn</v>
      </c>
      <c r="H56" t="str">
        <f t="shared" si="5"/>
        <v>1-Jan</v>
      </c>
    </row>
    <row r="57" spans="1:8" x14ac:dyDescent="0.6">
      <c r="A57" t="s">
        <v>106</v>
      </c>
      <c r="B57" t="s">
        <v>158</v>
      </c>
      <c r="D57">
        <v>3</v>
      </c>
      <c r="E57">
        <v>2020</v>
      </c>
      <c r="F57">
        <f t="shared" si="3"/>
        <v>0</v>
      </c>
      <c r="G57" t="str">
        <f t="shared" si="4"/>
        <v>TNJR - Sen. Marsha W. Blackburn</v>
      </c>
      <c r="H57" t="str">
        <f t="shared" si="5"/>
        <v>3-Mar</v>
      </c>
    </row>
    <row r="58" spans="1:8" x14ac:dyDescent="0.6">
      <c r="A58" t="s">
        <v>106</v>
      </c>
      <c r="B58" t="s">
        <v>158</v>
      </c>
      <c r="D58">
        <v>3</v>
      </c>
      <c r="E58">
        <v>2020</v>
      </c>
      <c r="F58">
        <f t="shared" si="3"/>
        <v>0</v>
      </c>
      <c r="G58" t="str">
        <f t="shared" si="4"/>
        <v>TNJR - Sen. Marsha W. Blackburn</v>
      </c>
      <c r="H58" t="str">
        <f t="shared" si="5"/>
        <v>3-Mar</v>
      </c>
    </row>
    <row r="59" spans="1:8" x14ac:dyDescent="0.6">
      <c r="A59" t="s">
        <v>106</v>
      </c>
      <c r="B59" t="s">
        <v>158</v>
      </c>
      <c r="D59">
        <v>6</v>
      </c>
      <c r="E59">
        <v>2020</v>
      </c>
      <c r="F59">
        <f t="shared" si="3"/>
        <v>0</v>
      </c>
      <c r="G59" t="str">
        <f t="shared" si="4"/>
        <v>TNJR - Sen. Marsha W. Blackburn</v>
      </c>
      <c r="H59" t="str">
        <f t="shared" si="5"/>
        <v>6-Jun</v>
      </c>
    </row>
  </sheetData>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Summary</vt:lpstr>
      <vt:lpstr>Field Report Detail - Last 90</vt:lpstr>
      <vt:lpstr>Online Action by District</vt:lpstr>
      <vt:lpstr>Endorsers</vt:lpstr>
      <vt:lpstr>Endorser-Rep Connections</vt:lpstr>
      <vt:lpstr>Endorser-Senator Connections</vt:lpstr>
      <vt:lpstr>Field Reports Data</vt:lpstr>
      <vt:lpstr>OnlineActionData</vt:lpstr>
      <vt:lpstr>Summary!Print_Area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dc:creator>
  <cp:keywords/>
  <dc:description/>
  <cp:lastModifiedBy>Martha Pierce</cp:lastModifiedBy>
  <dcterms:created xsi:type="dcterms:W3CDTF">2014-12-30T05:08:57Z</dcterms:created>
  <dcterms:modified xsi:type="dcterms:W3CDTF">2021-02-18T13:27:17Z</dcterms:modified>
  <cp:category/>
  <cp:contentStatus/>
</cp:coreProperties>
</file>