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20" windowWidth="8580" windowHeight="8232" activeTab="2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H33" i="2" l="1"/>
  <c r="G33" i="2"/>
  <c r="F33" i="2"/>
  <c r="E33" i="2"/>
  <c r="D33" i="2"/>
  <c r="C33" i="2"/>
  <c r="O35" i="1" l="1"/>
  <c r="O36" i="1" s="1"/>
  <c r="O34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35" i="1"/>
  <c r="M36" i="1" s="1"/>
  <c r="M34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35" i="1"/>
  <c r="K36" i="1" s="1"/>
  <c r="K34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35" i="1"/>
  <c r="I36" i="1" s="1"/>
  <c r="I34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36" i="1"/>
  <c r="E36" i="1"/>
  <c r="D36" i="1"/>
  <c r="G35" i="1"/>
  <c r="G34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35" i="1"/>
  <c r="E34" i="1"/>
  <c r="D35" i="1" l="1"/>
  <c r="D34" i="1"/>
</calcChain>
</file>

<file path=xl/sharedStrings.xml><?xml version="1.0" encoding="utf-8"?>
<sst xmlns="http://schemas.openxmlformats.org/spreadsheetml/2006/main" count="65" uniqueCount="34">
  <si>
    <t>Cities</t>
  </si>
  <si>
    <t>Augusta</t>
  </si>
  <si>
    <t>Boston</t>
  </si>
  <si>
    <t>Detroit</t>
  </si>
  <si>
    <t>Albany</t>
  </si>
  <si>
    <t>New York</t>
  </si>
  <si>
    <t>Washington DC</t>
  </si>
  <si>
    <t>Indianapolis</t>
  </si>
  <si>
    <t>Miami</t>
  </si>
  <si>
    <t>Atlanta</t>
  </si>
  <si>
    <t>Tallahassee</t>
  </si>
  <si>
    <t>New Orleans</t>
  </si>
  <si>
    <t>Chicago</t>
  </si>
  <si>
    <t>Bismarck</t>
  </si>
  <si>
    <t>Jefferson City</t>
  </si>
  <si>
    <t>Memphis</t>
  </si>
  <si>
    <t>Dallas</t>
  </si>
  <si>
    <t>Austin</t>
  </si>
  <si>
    <t>Oklahoma City</t>
  </si>
  <si>
    <t>Denver</t>
  </si>
  <si>
    <t>Pierre</t>
  </si>
  <si>
    <t>Santa Fe</t>
  </si>
  <si>
    <t>Helena</t>
  </si>
  <si>
    <t>Salt Lake City</t>
  </si>
  <si>
    <t>Phoenix</t>
  </si>
  <si>
    <t>Seattle</t>
  </si>
  <si>
    <t>Boise</t>
  </si>
  <si>
    <t>Las Vegas</t>
  </si>
  <si>
    <t>Los Angeles</t>
  </si>
  <si>
    <t>San Francisco</t>
  </si>
  <si>
    <t>Salem</t>
  </si>
  <si>
    <t>Branch &amp; Bound</t>
  </si>
  <si>
    <t>AVERAGE</t>
  </si>
  <si>
    <t>Astar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</si>
</sst>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Search Efficiency v Accuracy of A* Estimate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6"/>
          </c:marker>
          <c:xVal>
            <c:numRef>
              <c:f>Sheet3!$C$2:$G$2</c:f>
              <c:numCache>
                <c:formatCode>General</c:formatCode>
                <c:ptCount val="5"/>
                <c:pt idx="0">
                  <c:v>0.62313333333333343</c:v>
                </c:pt>
                <c:pt idx="1">
                  <c:v>0.68756666666666677</c:v>
                </c:pt>
                <c:pt idx="2">
                  <c:v>0.7626333333333335</c:v>
                </c:pt>
                <c:pt idx="3">
                  <c:v>0.82136666666666691</c:v>
                </c:pt>
                <c:pt idx="4">
                  <c:v>0.88056666666666672</c:v>
                </c:pt>
              </c:numCache>
            </c:numRef>
          </c:xVal>
          <c:yVal>
            <c:numRef>
              <c:f>Sheet3!$C$3:$G$3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43104"/>
        <c:axId val="158941568"/>
      </c:scatterChart>
      <c:valAx>
        <c:axId val="158943104"/>
        <c:scaling>
          <c:orientation val="minMax"/>
          <c:max val="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941568"/>
        <c:crosses val="autoZero"/>
        <c:crossBetween val="midCat"/>
      </c:valAx>
      <c:valAx>
        <c:axId val="1589415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943104"/>
        <c:crosses val="autoZero"/>
        <c:crossBetween val="midCat"/>
      </c:valAx>
      <c:spPr>
        <a:ln w="3175"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6</xdr:row>
      <xdr:rowOff>144780</xdr:rowOff>
    </xdr:from>
    <xdr:to>
      <xdr:col>10</xdr:col>
      <xdr:colOff>160020</xdr:colOff>
      <xdr:row>21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0.29417</cdr:x>
      <cdr:y>0.18437</cdr:y>
    </cdr:from>
    <cdr:to>
      <cdr:x>0.29556</cdr:x>
      <cdr:y>0.79126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1344930" y="509270"/>
          <a:ext cx="6350" cy="16764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C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0.08722</cdr:x>
      <cdr:y>0.5177</cdr:y>
    </cdr:from>
    <cdr:to>
      <cdr:x>0.29556</cdr:x>
      <cdr:y>0.79586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V="1">
          <a:off x="398780" y="1430020"/>
          <a:ext cx="952500" cy="76835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prstDash val="dashDot"/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0.00833</cdr:x>
      <cdr:y>0.83218</cdr:y>
    </cdr:from>
    <cdr:to>
      <cdr:x>0.15944</cdr:x>
      <cdr:y>0.9292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8100" y="2298700"/>
          <a:ext cx="690880" cy="267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Baseline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D11" workbookViewId="0">
      <selection activeCell="O3" sqref="O3:O34"/>
    </sheetView>
  </sheetViews>
  <sheetFormatPr defaultRowHeight="14.4" x14ac:dyDescent="0.3"/>
  <sheetData>
    <row r="1" spans="1:15" x14ac:dyDescent="0.3">
      <c r="A1" t="s">
        <v>0</v>
      </c>
      <c r="E1" t="s">
        <v>33</v>
      </c>
    </row>
    <row r="2" spans="1:15" x14ac:dyDescent="0.3">
      <c r="C2" t="s">
        <v>31</v>
      </c>
      <c r="E2" s="1">
        <v>0.5</v>
      </c>
      <c r="F2" s="1">
        <v>0.75</v>
      </c>
      <c r="H2" s="1">
        <v>0.6</v>
      </c>
      <c r="J2" s="1">
        <v>0.7</v>
      </c>
      <c r="L2" s="1">
        <v>0.8</v>
      </c>
      <c r="N2" s="1">
        <v>0.9</v>
      </c>
    </row>
    <row r="3" spans="1:15" x14ac:dyDescent="0.3">
      <c r="A3" t="s">
        <v>4</v>
      </c>
      <c r="C3">
        <v>1726</v>
      </c>
      <c r="D3">
        <v>0.25</v>
      </c>
      <c r="E3">
        <v>0.35714287</v>
      </c>
      <c r="F3">
        <f>ROUND(C3*3/4,0)</f>
        <v>1295</v>
      </c>
      <c r="G3">
        <v>0.5</v>
      </c>
      <c r="H3">
        <f>ROUND(C3*0.6,0)</f>
        <v>1036</v>
      </c>
      <c r="I3">
        <v>0.38500000000000001</v>
      </c>
      <c r="J3">
        <f>ROUND(C3*0.7,0)</f>
        <v>1208</v>
      </c>
      <c r="K3">
        <v>0.5</v>
      </c>
      <c r="L3">
        <f>ROUND(C3*0.8,0)</f>
        <v>1381</v>
      </c>
      <c r="M3">
        <v>0.55600000000000005</v>
      </c>
      <c r="N3">
        <f>ROUND(C3*0.9,0)</f>
        <v>1553</v>
      </c>
      <c r="O3">
        <v>0.625</v>
      </c>
    </row>
    <row r="4" spans="1:15" x14ac:dyDescent="0.3">
      <c r="A4" t="s">
        <v>9</v>
      </c>
      <c r="C4">
        <v>1258</v>
      </c>
      <c r="D4">
        <v>0.2</v>
      </c>
      <c r="E4">
        <v>0.4</v>
      </c>
      <c r="F4">
        <f t="shared" ref="F4:F32" si="0">ROUND(C4*3/4,0)</f>
        <v>944</v>
      </c>
      <c r="G4">
        <v>0.66700000000000004</v>
      </c>
      <c r="H4">
        <f t="shared" ref="H4:H32" si="1">ROUND(C4*0.6,0)</f>
        <v>755</v>
      </c>
      <c r="I4">
        <v>0.4</v>
      </c>
      <c r="J4">
        <f t="shared" ref="J4:J32" si="2">ROUND(C4*0.7,0)</f>
        <v>881</v>
      </c>
      <c r="K4">
        <v>0.5</v>
      </c>
      <c r="L4">
        <f t="shared" ref="L4:L32" si="3">ROUND(C4*0.8,0)</f>
        <v>1006</v>
      </c>
      <c r="M4">
        <v>0.66700000000000004</v>
      </c>
      <c r="N4">
        <f t="shared" ref="N4:N32" si="4">ROUND(C4*0.9,0)</f>
        <v>1132</v>
      </c>
      <c r="O4">
        <v>0.8</v>
      </c>
    </row>
    <row r="5" spans="1:15" x14ac:dyDescent="0.3">
      <c r="A5" t="s">
        <v>1</v>
      </c>
      <c r="C5">
        <v>1937</v>
      </c>
      <c r="D5">
        <v>0.25</v>
      </c>
      <c r="E5">
        <v>0.35714287</v>
      </c>
      <c r="F5">
        <f t="shared" si="0"/>
        <v>1453</v>
      </c>
      <c r="G5">
        <v>0.5</v>
      </c>
      <c r="H5">
        <f t="shared" si="1"/>
        <v>1162</v>
      </c>
      <c r="I5">
        <v>0.38500000000000001</v>
      </c>
      <c r="J5">
        <f t="shared" si="2"/>
        <v>1356</v>
      </c>
      <c r="K5">
        <v>0.5</v>
      </c>
      <c r="L5">
        <f t="shared" si="3"/>
        <v>1550</v>
      </c>
      <c r="M5">
        <v>0.5</v>
      </c>
      <c r="N5">
        <f t="shared" si="4"/>
        <v>1743</v>
      </c>
      <c r="O5">
        <v>0.5</v>
      </c>
    </row>
    <row r="6" spans="1:15" x14ac:dyDescent="0.3">
      <c r="A6" t="s">
        <v>17</v>
      </c>
      <c r="C6">
        <v>871</v>
      </c>
      <c r="D6">
        <v>0.4</v>
      </c>
      <c r="E6">
        <v>1</v>
      </c>
      <c r="F6">
        <f t="shared" si="0"/>
        <v>653</v>
      </c>
      <c r="G6">
        <v>1</v>
      </c>
      <c r="H6">
        <f t="shared" si="1"/>
        <v>523</v>
      </c>
      <c r="I6">
        <v>1</v>
      </c>
      <c r="J6">
        <f t="shared" si="2"/>
        <v>610</v>
      </c>
      <c r="K6">
        <v>1</v>
      </c>
      <c r="L6">
        <f t="shared" si="3"/>
        <v>697</v>
      </c>
      <c r="M6">
        <v>1</v>
      </c>
      <c r="N6">
        <f t="shared" si="4"/>
        <v>784</v>
      </c>
      <c r="O6">
        <v>1</v>
      </c>
    </row>
    <row r="7" spans="1:15" x14ac:dyDescent="0.3">
      <c r="A7" t="s">
        <v>13</v>
      </c>
      <c r="C7">
        <v>564</v>
      </c>
      <c r="D7">
        <v>0.75</v>
      </c>
      <c r="E7">
        <v>1</v>
      </c>
      <c r="F7">
        <f t="shared" si="0"/>
        <v>423</v>
      </c>
      <c r="G7">
        <v>1</v>
      </c>
      <c r="H7">
        <f t="shared" si="1"/>
        <v>338</v>
      </c>
      <c r="I7">
        <v>1</v>
      </c>
      <c r="J7">
        <f t="shared" si="2"/>
        <v>395</v>
      </c>
      <c r="K7">
        <v>1</v>
      </c>
      <c r="L7">
        <f t="shared" si="3"/>
        <v>451</v>
      </c>
      <c r="M7">
        <v>1</v>
      </c>
      <c r="N7">
        <f t="shared" si="4"/>
        <v>508</v>
      </c>
      <c r="O7">
        <v>1</v>
      </c>
    </row>
    <row r="8" spans="1:15" x14ac:dyDescent="0.3">
      <c r="A8" t="s">
        <v>26</v>
      </c>
      <c r="C8">
        <v>673</v>
      </c>
      <c r="D8">
        <v>0.375</v>
      </c>
      <c r="E8">
        <v>0.75</v>
      </c>
      <c r="F8">
        <f t="shared" si="0"/>
        <v>505</v>
      </c>
      <c r="G8">
        <v>1</v>
      </c>
      <c r="H8">
        <f t="shared" si="1"/>
        <v>404</v>
      </c>
      <c r="I8">
        <v>0.75</v>
      </c>
      <c r="J8">
        <f t="shared" si="2"/>
        <v>471</v>
      </c>
      <c r="K8">
        <v>1</v>
      </c>
      <c r="L8">
        <f t="shared" si="3"/>
        <v>538</v>
      </c>
      <c r="M8">
        <v>1</v>
      </c>
      <c r="N8">
        <f t="shared" si="4"/>
        <v>606</v>
      </c>
      <c r="O8">
        <v>1</v>
      </c>
    </row>
    <row r="9" spans="1:15" x14ac:dyDescent="0.3">
      <c r="A9" t="s">
        <v>2</v>
      </c>
      <c r="C9">
        <v>1870</v>
      </c>
      <c r="D9">
        <v>0.3</v>
      </c>
      <c r="E9">
        <v>0.42857142999999998</v>
      </c>
      <c r="F9">
        <f t="shared" si="0"/>
        <v>1403</v>
      </c>
      <c r="G9">
        <v>0.6</v>
      </c>
      <c r="H9">
        <f t="shared" si="1"/>
        <v>1122</v>
      </c>
      <c r="I9">
        <v>0.46100000000000002</v>
      </c>
      <c r="J9">
        <f t="shared" si="2"/>
        <v>1309</v>
      </c>
      <c r="K9">
        <v>0.54500000000000004</v>
      </c>
      <c r="L9">
        <f t="shared" si="3"/>
        <v>1496</v>
      </c>
      <c r="M9">
        <v>0.6</v>
      </c>
      <c r="N9">
        <f t="shared" si="4"/>
        <v>1683</v>
      </c>
      <c r="O9">
        <v>0.66700000000000004</v>
      </c>
    </row>
    <row r="10" spans="1:15" x14ac:dyDescent="0.3">
      <c r="A10" t="s">
        <v>12</v>
      </c>
      <c r="C10">
        <v>1013</v>
      </c>
      <c r="D10">
        <v>0.16666666999999999</v>
      </c>
      <c r="E10">
        <v>0.42857142999999998</v>
      </c>
      <c r="F10">
        <f t="shared" si="0"/>
        <v>760</v>
      </c>
      <c r="G10">
        <v>0.75</v>
      </c>
      <c r="H10">
        <f t="shared" si="1"/>
        <v>608</v>
      </c>
      <c r="I10">
        <v>0.5</v>
      </c>
      <c r="J10">
        <f t="shared" si="2"/>
        <v>709</v>
      </c>
      <c r="K10">
        <v>0.75</v>
      </c>
      <c r="L10">
        <f t="shared" si="3"/>
        <v>810</v>
      </c>
      <c r="M10">
        <v>0.75</v>
      </c>
      <c r="N10">
        <f t="shared" si="4"/>
        <v>912</v>
      </c>
      <c r="O10">
        <v>1</v>
      </c>
    </row>
    <row r="11" spans="1:15" x14ac:dyDescent="0.3">
      <c r="A11" t="s">
        <v>16</v>
      </c>
      <c r="C11">
        <v>690</v>
      </c>
      <c r="D11">
        <v>0.375</v>
      </c>
      <c r="E11">
        <v>0.75</v>
      </c>
      <c r="F11">
        <f t="shared" si="0"/>
        <v>518</v>
      </c>
      <c r="G11">
        <v>1</v>
      </c>
      <c r="H11">
        <f t="shared" si="1"/>
        <v>414</v>
      </c>
      <c r="I11">
        <v>1</v>
      </c>
      <c r="J11">
        <f t="shared" si="2"/>
        <v>483</v>
      </c>
      <c r="K11">
        <v>1</v>
      </c>
      <c r="L11">
        <f t="shared" si="3"/>
        <v>552</v>
      </c>
      <c r="M11">
        <v>1</v>
      </c>
      <c r="N11">
        <f t="shared" si="4"/>
        <v>621</v>
      </c>
      <c r="O11">
        <v>1</v>
      </c>
    </row>
    <row r="12" spans="1:15" x14ac:dyDescent="0.3">
      <c r="A12" t="s">
        <v>19</v>
      </c>
      <c r="C12">
        <v>0</v>
      </c>
      <c r="D12">
        <v>1</v>
      </c>
      <c r="E12">
        <v>1</v>
      </c>
      <c r="F12">
        <f t="shared" si="0"/>
        <v>0</v>
      </c>
      <c r="G12">
        <v>1</v>
      </c>
      <c r="H12">
        <f t="shared" si="1"/>
        <v>0</v>
      </c>
      <c r="I12">
        <v>1</v>
      </c>
      <c r="J12">
        <f t="shared" si="2"/>
        <v>0</v>
      </c>
      <c r="K12">
        <v>1</v>
      </c>
      <c r="L12">
        <f t="shared" si="3"/>
        <v>0</v>
      </c>
      <c r="M12">
        <v>1</v>
      </c>
      <c r="N12">
        <f t="shared" si="4"/>
        <v>0</v>
      </c>
      <c r="O12">
        <v>1</v>
      </c>
    </row>
    <row r="13" spans="1:15" x14ac:dyDescent="0.3">
      <c r="A13" t="s">
        <v>3</v>
      </c>
      <c r="C13">
        <v>1251</v>
      </c>
      <c r="D13">
        <v>0.21052631999999999</v>
      </c>
      <c r="E13">
        <v>0.44444444999999999</v>
      </c>
      <c r="F13">
        <f t="shared" si="0"/>
        <v>938</v>
      </c>
      <c r="G13">
        <v>0.8</v>
      </c>
      <c r="H13">
        <f t="shared" si="1"/>
        <v>751</v>
      </c>
      <c r="I13">
        <v>0.57099999999999995</v>
      </c>
      <c r="J13">
        <f t="shared" si="2"/>
        <v>876</v>
      </c>
      <c r="K13">
        <v>0.8</v>
      </c>
      <c r="L13">
        <f t="shared" si="3"/>
        <v>1001</v>
      </c>
      <c r="M13">
        <v>0.8</v>
      </c>
      <c r="N13">
        <f t="shared" si="4"/>
        <v>1126</v>
      </c>
      <c r="O13">
        <v>0.8</v>
      </c>
    </row>
    <row r="14" spans="1:15" x14ac:dyDescent="0.3">
      <c r="A14" t="s">
        <v>22</v>
      </c>
      <c r="C14">
        <v>593</v>
      </c>
      <c r="D14">
        <v>0.28571429999999998</v>
      </c>
      <c r="E14">
        <v>0.66666669999999995</v>
      </c>
      <c r="F14">
        <f t="shared" si="0"/>
        <v>445</v>
      </c>
      <c r="G14">
        <v>1</v>
      </c>
      <c r="H14">
        <f t="shared" si="1"/>
        <v>356</v>
      </c>
      <c r="I14">
        <v>1</v>
      </c>
      <c r="J14">
        <f t="shared" si="2"/>
        <v>415</v>
      </c>
      <c r="K14">
        <v>1</v>
      </c>
      <c r="L14">
        <f t="shared" si="3"/>
        <v>474</v>
      </c>
      <c r="M14">
        <v>1</v>
      </c>
      <c r="N14">
        <f t="shared" si="4"/>
        <v>534</v>
      </c>
      <c r="O14">
        <v>1</v>
      </c>
    </row>
    <row r="15" spans="1:15" x14ac:dyDescent="0.3">
      <c r="A15" t="s">
        <v>7</v>
      </c>
      <c r="C15">
        <v>1020</v>
      </c>
      <c r="D15">
        <v>0.15789473000000001</v>
      </c>
      <c r="E15">
        <v>0.42857142999999998</v>
      </c>
      <c r="F15">
        <f t="shared" si="0"/>
        <v>765</v>
      </c>
      <c r="G15">
        <v>0.75</v>
      </c>
      <c r="H15">
        <f t="shared" si="1"/>
        <v>612</v>
      </c>
      <c r="I15">
        <v>0.42899999999999999</v>
      </c>
      <c r="J15">
        <f t="shared" si="2"/>
        <v>714</v>
      </c>
      <c r="K15">
        <v>0.75</v>
      </c>
      <c r="L15">
        <f t="shared" si="3"/>
        <v>816</v>
      </c>
      <c r="M15">
        <v>0.75</v>
      </c>
      <c r="N15">
        <f t="shared" si="4"/>
        <v>918</v>
      </c>
      <c r="O15">
        <v>1</v>
      </c>
    </row>
    <row r="16" spans="1:15" x14ac:dyDescent="0.3">
      <c r="A16" t="s">
        <v>14</v>
      </c>
      <c r="C16">
        <v>685</v>
      </c>
      <c r="D16">
        <v>0.18181818999999999</v>
      </c>
      <c r="E16">
        <v>0.66666669999999995</v>
      </c>
      <c r="F16">
        <f t="shared" si="0"/>
        <v>514</v>
      </c>
      <c r="G16">
        <v>1</v>
      </c>
      <c r="H16">
        <f t="shared" si="1"/>
        <v>411</v>
      </c>
      <c r="I16">
        <v>0.66700000000000004</v>
      </c>
      <c r="J16">
        <f t="shared" si="2"/>
        <v>480</v>
      </c>
      <c r="K16">
        <v>1</v>
      </c>
      <c r="L16">
        <f t="shared" si="3"/>
        <v>548</v>
      </c>
      <c r="M16">
        <v>1</v>
      </c>
      <c r="N16">
        <f t="shared" si="4"/>
        <v>617</v>
      </c>
      <c r="O16">
        <v>1</v>
      </c>
    </row>
    <row r="17" spans="1:15" x14ac:dyDescent="0.3">
      <c r="A17" t="s">
        <v>27</v>
      </c>
      <c r="C17">
        <v>741</v>
      </c>
      <c r="D17">
        <v>0.375</v>
      </c>
      <c r="E17">
        <v>0.6</v>
      </c>
      <c r="F17">
        <f t="shared" si="0"/>
        <v>556</v>
      </c>
      <c r="G17">
        <v>1</v>
      </c>
      <c r="H17">
        <f t="shared" si="1"/>
        <v>445</v>
      </c>
      <c r="I17">
        <v>0.75</v>
      </c>
      <c r="J17">
        <f t="shared" si="2"/>
        <v>519</v>
      </c>
      <c r="K17">
        <v>0.75</v>
      </c>
      <c r="L17">
        <f t="shared" si="3"/>
        <v>593</v>
      </c>
      <c r="M17">
        <v>1</v>
      </c>
      <c r="N17">
        <f t="shared" si="4"/>
        <v>667</v>
      </c>
      <c r="O17">
        <v>1</v>
      </c>
    </row>
    <row r="18" spans="1:15" x14ac:dyDescent="0.3">
      <c r="A18" t="s">
        <v>28</v>
      </c>
      <c r="C18">
        <v>972</v>
      </c>
      <c r="D18">
        <v>0.44444444999999999</v>
      </c>
      <c r="E18">
        <v>0.57142859999999995</v>
      </c>
      <c r="F18">
        <f t="shared" si="0"/>
        <v>729</v>
      </c>
      <c r="G18">
        <v>0.66700000000000004</v>
      </c>
      <c r="H18">
        <f t="shared" si="1"/>
        <v>583</v>
      </c>
      <c r="I18">
        <v>0.66700000000000004</v>
      </c>
      <c r="J18">
        <f t="shared" si="2"/>
        <v>680</v>
      </c>
      <c r="K18">
        <v>0.66700000000000004</v>
      </c>
      <c r="L18">
        <f t="shared" si="3"/>
        <v>778</v>
      </c>
      <c r="M18">
        <v>0.8</v>
      </c>
      <c r="N18">
        <f t="shared" si="4"/>
        <v>875</v>
      </c>
      <c r="O18">
        <v>0.8</v>
      </c>
    </row>
    <row r="19" spans="1:15" x14ac:dyDescent="0.3">
      <c r="A19" t="s">
        <v>15</v>
      </c>
      <c r="C19">
        <v>926</v>
      </c>
      <c r="D19">
        <v>0.2</v>
      </c>
      <c r="E19">
        <v>0.42857142999999998</v>
      </c>
      <c r="F19">
        <f t="shared" si="0"/>
        <v>695</v>
      </c>
      <c r="G19">
        <v>0.75</v>
      </c>
      <c r="H19">
        <f t="shared" si="1"/>
        <v>556</v>
      </c>
      <c r="I19">
        <v>0.6</v>
      </c>
      <c r="J19">
        <f t="shared" si="2"/>
        <v>648</v>
      </c>
      <c r="K19">
        <v>0.6</v>
      </c>
      <c r="L19">
        <f t="shared" si="3"/>
        <v>741</v>
      </c>
      <c r="M19">
        <v>0.75</v>
      </c>
      <c r="N19">
        <f t="shared" si="4"/>
        <v>833</v>
      </c>
      <c r="O19">
        <v>0.75</v>
      </c>
    </row>
    <row r="20" spans="1:15" x14ac:dyDescent="0.3">
      <c r="A20" t="s">
        <v>8</v>
      </c>
      <c r="C20">
        <v>1799</v>
      </c>
      <c r="D20">
        <v>0.25</v>
      </c>
      <c r="E20">
        <v>0.3846154</v>
      </c>
      <c r="F20">
        <f t="shared" si="0"/>
        <v>1349</v>
      </c>
      <c r="G20">
        <v>0.45400000000000001</v>
      </c>
      <c r="H20">
        <f t="shared" si="1"/>
        <v>1079</v>
      </c>
      <c r="I20">
        <v>0.45400000000000001</v>
      </c>
      <c r="J20">
        <f t="shared" si="2"/>
        <v>1259</v>
      </c>
      <c r="K20">
        <v>0.45400000000000001</v>
      </c>
      <c r="L20">
        <f t="shared" si="3"/>
        <v>1439</v>
      </c>
      <c r="M20">
        <v>0.55600000000000005</v>
      </c>
      <c r="N20">
        <f t="shared" si="4"/>
        <v>1619</v>
      </c>
      <c r="O20">
        <v>0.625</v>
      </c>
    </row>
    <row r="21" spans="1:15" x14ac:dyDescent="0.3">
      <c r="A21" t="s">
        <v>11</v>
      </c>
      <c r="C21">
        <v>1135</v>
      </c>
      <c r="D21">
        <v>0.26666667999999999</v>
      </c>
      <c r="E21">
        <v>0.44444444999999999</v>
      </c>
      <c r="F21">
        <f t="shared" si="0"/>
        <v>851</v>
      </c>
      <c r="G21">
        <v>0.57099999999999995</v>
      </c>
      <c r="H21">
        <f t="shared" si="1"/>
        <v>681</v>
      </c>
      <c r="I21">
        <v>0.57099999999999995</v>
      </c>
      <c r="J21">
        <f t="shared" si="2"/>
        <v>795</v>
      </c>
      <c r="K21">
        <v>0.57099999999999995</v>
      </c>
      <c r="L21">
        <f t="shared" si="3"/>
        <v>908</v>
      </c>
      <c r="M21">
        <v>0.8</v>
      </c>
      <c r="N21">
        <f t="shared" si="4"/>
        <v>1022</v>
      </c>
      <c r="O21">
        <v>1</v>
      </c>
    </row>
    <row r="22" spans="1:15" x14ac:dyDescent="0.3">
      <c r="A22" t="s">
        <v>5</v>
      </c>
      <c r="C22">
        <v>1717</v>
      </c>
      <c r="D22">
        <v>0.25</v>
      </c>
      <c r="E22">
        <v>0.33333333999999998</v>
      </c>
      <c r="F22">
        <f t="shared" si="0"/>
        <v>1288</v>
      </c>
      <c r="G22">
        <v>0.5</v>
      </c>
      <c r="H22">
        <f t="shared" si="1"/>
        <v>1030</v>
      </c>
      <c r="I22">
        <v>0.38500000000000001</v>
      </c>
      <c r="J22">
        <f t="shared" si="2"/>
        <v>1202</v>
      </c>
      <c r="K22">
        <v>0.45400000000000001</v>
      </c>
      <c r="L22">
        <f t="shared" si="3"/>
        <v>1374</v>
      </c>
      <c r="M22">
        <v>0.55600000000000005</v>
      </c>
      <c r="N22">
        <f t="shared" si="4"/>
        <v>1545</v>
      </c>
      <c r="O22">
        <v>0.625</v>
      </c>
    </row>
    <row r="23" spans="1:15" x14ac:dyDescent="0.3">
      <c r="A23" t="s">
        <v>18</v>
      </c>
      <c r="C23">
        <v>501</v>
      </c>
      <c r="D23">
        <v>0.28571429999999998</v>
      </c>
      <c r="E23">
        <v>1</v>
      </c>
      <c r="F23">
        <f t="shared" si="0"/>
        <v>376</v>
      </c>
      <c r="G23">
        <v>1</v>
      </c>
      <c r="H23">
        <f t="shared" si="1"/>
        <v>301</v>
      </c>
      <c r="I23">
        <v>1</v>
      </c>
      <c r="J23">
        <f t="shared" si="2"/>
        <v>351</v>
      </c>
      <c r="K23">
        <v>1</v>
      </c>
      <c r="L23">
        <f t="shared" si="3"/>
        <v>401</v>
      </c>
      <c r="M23">
        <v>1</v>
      </c>
      <c r="N23">
        <f t="shared" si="4"/>
        <v>451</v>
      </c>
      <c r="O23">
        <v>1</v>
      </c>
    </row>
    <row r="24" spans="1:15" x14ac:dyDescent="0.3">
      <c r="A24" t="s">
        <v>24</v>
      </c>
      <c r="C24">
        <v>666</v>
      </c>
      <c r="D24">
        <v>0.5</v>
      </c>
      <c r="E24">
        <v>0.75</v>
      </c>
      <c r="F24">
        <f t="shared" si="0"/>
        <v>500</v>
      </c>
      <c r="G24">
        <v>1</v>
      </c>
      <c r="H24">
        <f t="shared" si="1"/>
        <v>400</v>
      </c>
      <c r="I24">
        <v>1</v>
      </c>
      <c r="J24">
        <f t="shared" si="2"/>
        <v>466</v>
      </c>
      <c r="K24">
        <v>1</v>
      </c>
      <c r="L24">
        <f t="shared" si="3"/>
        <v>533</v>
      </c>
      <c r="M24">
        <v>1</v>
      </c>
      <c r="N24">
        <f t="shared" si="4"/>
        <v>599</v>
      </c>
      <c r="O24">
        <v>1</v>
      </c>
    </row>
    <row r="25" spans="1:15" x14ac:dyDescent="0.3">
      <c r="A25" t="s">
        <v>20</v>
      </c>
      <c r="C25">
        <v>395</v>
      </c>
      <c r="D25">
        <v>0.66666669999999995</v>
      </c>
      <c r="E25">
        <v>1</v>
      </c>
      <c r="F25">
        <f t="shared" si="0"/>
        <v>296</v>
      </c>
      <c r="G25">
        <v>1</v>
      </c>
      <c r="H25">
        <f t="shared" si="1"/>
        <v>237</v>
      </c>
      <c r="I25">
        <v>1</v>
      </c>
      <c r="J25">
        <f t="shared" si="2"/>
        <v>277</v>
      </c>
      <c r="K25">
        <v>1</v>
      </c>
      <c r="L25">
        <f t="shared" si="3"/>
        <v>316</v>
      </c>
      <c r="M25">
        <v>1</v>
      </c>
      <c r="N25">
        <f t="shared" si="4"/>
        <v>356</v>
      </c>
      <c r="O25">
        <v>1</v>
      </c>
    </row>
    <row r="26" spans="1:15" x14ac:dyDescent="0.3">
      <c r="A26" t="s">
        <v>30</v>
      </c>
      <c r="C26">
        <v>1023</v>
      </c>
      <c r="D26">
        <v>0.44444444999999999</v>
      </c>
      <c r="E26">
        <v>0.66666669999999995</v>
      </c>
      <c r="F26">
        <f t="shared" si="0"/>
        <v>767</v>
      </c>
      <c r="G26">
        <v>0.8</v>
      </c>
      <c r="H26">
        <f t="shared" si="1"/>
        <v>614</v>
      </c>
      <c r="I26">
        <v>0.66700000000000004</v>
      </c>
      <c r="J26">
        <f t="shared" si="2"/>
        <v>716</v>
      </c>
      <c r="K26">
        <v>0.8</v>
      </c>
      <c r="L26">
        <f t="shared" si="3"/>
        <v>818</v>
      </c>
      <c r="M26">
        <v>1</v>
      </c>
      <c r="N26">
        <f t="shared" si="4"/>
        <v>921</v>
      </c>
      <c r="O26">
        <v>1</v>
      </c>
    </row>
    <row r="27" spans="1:15" x14ac:dyDescent="0.3">
      <c r="A27" t="s">
        <v>23</v>
      </c>
      <c r="C27">
        <v>379</v>
      </c>
      <c r="D27">
        <v>0.5</v>
      </c>
      <c r="E27">
        <v>1</v>
      </c>
      <c r="F27">
        <f t="shared" si="0"/>
        <v>284</v>
      </c>
      <c r="G27">
        <v>1</v>
      </c>
      <c r="H27">
        <f t="shared" si="1"/>
        <v>227</v>
      </c>
      <c r="I27">
        <v>1</v>
      </c>
      <c r="J27">
        <f t="shared" si="2"/>
        <v>265</v>
      </c>
      <c r="K27">
        <v>1</v>
      </c>
      <c r="L27">
        <f t="shared" si="3"/>
        <v>303</v>
      </c>
      <c r="M27">
        <v>1</v>
      </c>
      <c r="N27">
        <f t="shared" si="4"/>
        <v>341</v>
      </c>
      <c r="O27">
        <v>1</v>
      </c>
    </row>
    <row r="28" spans="1:15" x14ac:dyDescent="0.3">
      <c r="A28" t="s">
        <v>29</v>
      </c>
      <c r="C28">
        <v>1161</v>
      </c>
      <c r="D28">
        <v>0.36363636999999999</v>
      </c>
      <c r="E28">
        <v>0.44444444999999999</v>
      </c>
      <c r="F28">
        <f t="shared" si="0"/>
        <v>871</v>
      </c>
      <c r="G28">
        <v>0.66700000000000004</v>
      </c>
      <c r="H28">
        <f t="shared" si="1"/>
        <v>697</v>
      </c>
      <c r="I28">
        <v>0.5</v>
      </c>
      <c r="J28">
        <f t="shared" si="2"/>
        <v>813</v>
      </c>
      <c r="K28">
        <v>0.57099999999999995</v>
      </c>
      <c r="L28">
        <f t="shared" si="3"/>
        <v>929</v>
      </c>
      <c r="M28">
        <v>0.66700000000000004</v>
      </c>
      <c r="N28">
        <f t="shared" si="4"/>
        <v>1045</v>
      </c>
      <c r="O28">
        <v>0.8</v>
      </c>
    </row>
    <row r="29" spans="1:15" x14ac:dyDescent="0.3">
      <c r="A29" t="s">
        <v>21</v>
      </c>
      <c r="C29">
        <v>288</v>
      </c>
      <c r="D29">
        <v>1</v>
      </c>
      <c r="E29">
        <v>1</v>
      </c>
      <c r="F29">
        <f t="shared" si="0"/>
        <v>216</v>
      </c>
      <c r="G29">
        <v>1</v>
      </c>
      <c r="H29">
        <f t="shared" si="1"/>
        <v>173</v>
      </c>
      <c r="I29">
        <v>1</v>
      </c>
      <c r="J29">
        <f t="shared" si="2"/>
        <v>202</v>
      </c>
      <c r="K29">
        <v>1</v>
      </c>
      <c r="L29">
        <f t="shared" si="3"/>
        <v>230</v>
      </c>
      <c r="M29">
        <v>1</v>
      </c>
      <c r="N29">
        <f t="shared" si="4"/>
        <v>259</v>
      </c>
      <c r="O29">
        <v>1</v>
      </c>
    </row>
    <row r="30" spans="1:15" x14ac:dyDescent="0.3">
      <c r="A30" t="s">
        <v>25</v>
      </c>
      <c r="C30">
        <v>1079</v>
      </c>
      <c r="D30">
        <v>0.4</v>
      </c>
      <c r="E30">
        <v>0.66666669999999995</v>
      </c>
      <c r="F30">
        <f t="shared" si="0"/>
        <v>809</v>
      </c>
      <c r="G30">
        <v>0.66700000000000004</v>
      </c>
      <c r="H30">
        <f t="shared" si="1"/>
        <v>647</v>
      </c>
      <c r="I30">
        <v>0.66700000000000004</v>
      </c>
      <c r="J30">
        <f t="shared" si="2"/>
        <v>755</v>
      </c>
      <c r="K30">
        <v>0.66700000000000004</v>
      </c>
      <c r="L30">
        <f t="shared" si="3"/>
        <v>863</v>
      </c>
      <c r="M30">
        <v>0.66700000000000004</v>
      </c>
      <c r="N30">
        <f t="shared" si="4"/>
        <v>971</v>
      </c>
      <c r="O30">
        <v>0.8</v>
      </c>
    </row>
    <row r="31" spans="1:15" x14ac:dyDescent="0.3">
      <c r="A31" t="s">
        <v>10</v>
      </c>
      <c r="C31">
        <v>1474</v>
      </c>
      <c r="D31">
        <v>0.25</v>
      </c>
      <c r="E31">
        <v>0.41666666000000002</v>
      </c>
      <c r="F31">
        <f t="shared" si="0"/>
        <v>1106</v>
      </c>
      <c r="G31">
        <v>0.5</v>
      </c>
      <c r="H31">
        <f t="shared" si="1"/>
        <v>884</v>
      </c>
      <c r="I31">
        <v>0.45400000000000001</v>
      </c>
      <c r="J31">
        <f t="shared" si="2"/>
        <v>1032</v>
      </c>
      <c r="K31">
        <v>0.5</v>
      </c>
      <c r="L31">
        <f t="shared" si="3"/>
        <v>1179</v>
      </c>
      <c r="M31">
        <v>0.55500000000000005</v>
      </c>
      <c r="N31">
        <f t="shared" si="4"/>
        <v>1327</v>
      </c>
      <c r="O31">
        <v>0.625</v>
      </c>
    </row>
    <row r="32" spans="1:15" x14ac:dyDescent="0.3">
      <c r="A32" t="s">
        <v>6</v>
      </c>
      <c r="C32">
        <v>1513</v>
      </c>
      <c r="D32">
        <v>0.2</v>
      </c>
      <c r="E32">
        <v>0.30769232000000002</v>
      </c>
      <c r="F32">
        <f t="shared" si="0"/>
        <v>1135</v>
      </c>
      <c r="G32">
        <v>0.5</v>
      </c>
      <c r="H32">
        <f t="shared" si="1"/>
        <v>908</v>
      </c>
      <c r="I32">
        <v>0.36399999999999999</v>
      </c>
      <c r="J32">
        <f t="shared" si="2"/>
        <v>1059</v>
      </c>
      <c r="K32">
        <v>0.5</v>
      </c>
      <c r="L32">
        <f t="shared" si="3"/>
        <v>1210</v>
      </c>
      <c r="M32">
        <v>0.66700000000000004</v>
      </c>
      <c r="N32">
        <f t="shared" si="4"/>
        <v>1362</v>
      </c>
      <c r="O32">
        <v>1</v>
      </c>
    </row>
    <row r="34" spans="1:15" x14ac:dyDescent="0.3">
      <c r="A34" t="s">
        <v>32</v>
      </c>
      <c r="D34">
        <f>AVERAGE(D3:D32)</f>
        <v>0.37663977200000004</v>
      </c>
      <c r="E34">
        <f>AVERAGE(E3:E32)</f>
        <v>0.62307693100000006</v>
      </c>
      <c r="G34">
        <f>AVERAGE(G3:G32)</f>
        <v>0.78810000000000013</v>
      </c>
      <c r="I34">
        <f>AVERAGE(I3:I32)</f>
        <v>0.68756666666666677</v>
      </c>
      <c r="K34">
        <f>AVERAGE(K3:K32)</f>
        <v>0.7626333333333335</v>
      </c>
      <c r="M34">
        <f>AVERAGE(M3:M32)</f>
        <v>0.82136666666666691</v>
      </c>
      <c r="O34">
        <f>AVERAGE(O3:O32)</f>
        <v>0.88056666666666672</v>
      </c>
    </row>
    <row r="35" spans="1:15" x14ac:dyDescent="0.3">
      <c r="D35">
        <f>_xlfn.VAR.P(D3:D32)</f>
        <v>4.6911708404346497E-2</v>
      </c>
      <c r="E35">
        <f>_xlfn.VAR.P(E3:E32)</f>
        <v>5.9159236065915603E-2</v>
      </c>
      <c r="G35">
        <f>_xlfn.VAR.P(G3:G32)</f>
        <v>4.1872156666666389E-2</v>
      </c>
      <c r="I35">
        <f>_xlfn.VAR.P(I3:I32)</f>
        <v>5.9338845555555443E-2</v>
      </c>
      <c r="K35">
        <f>_xlfn.VAR.P(K3:K32)</f>
        <v>4.601096555555538E-2</v>
      </c>
      <c r="M35">
        <f>_xlfn.VAR.P(M3:M32)</f>
        <v>3.3106432222221982E-2</v>
      </c>
      <c r="O35">
        <f>_xlfn.VAR.P(O3:O32)</f>
        <v>2.5265312222222242E-2</v>
      </c>
    </row>
    <row r="36" spans="1:15" x14ac:dyDescent="0.3">
      <c r="D36">
        <f>SQRT(D35)</f>
        <v>0.2165911087841477</v>
      </c>
      <c r="E36">
        <f>SQRT(E35)</f>
        <v>0.24322671741795884</v>
      </c>
      <c r="G36">
        <f>SQRT(G35)</f>
        <v>0.20462687180980504</v>
      </c>
      <c r="I36">
        <f>SQRT(I35)</f>
        <v>0.24359565996863622</v>
      </c>
      <c r="K36">
        <f>SQRT(K35)</f>
        <v>0.21450166795518252</v>
      </c>
      <c r="M36">
        <f>SQRT(M35)</f>
        <v>0.18195173047328234</v>
      </c>
      <c r="O36">
        <f>SQRT(O35)</f>
        <v>0.15895065970993089</v>
      </c>
    </row>
  </sheetData>
  <sortState ref="A3:A32">
    <sortCondition ref="A3:A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topLeftCell="A8" workbookViewId="0">
      <selection activeCell="C33" sqref="C33:H33"/>
    </sheetView>
  </sheetViews>
  <sheetFormatPr defaultRowHeight="14.4" x14ac:dyDescent="0.3"/>
  <sheetData>
    <row r="2" spans="1:8" x14ac:dyDescent="0.3">
      <c r="A2" t="s">
        <v>4</v>
      </c>
      <c r="C2">
        <v>0.25</v>
      </c>
      <c r="D2">
        <v>0.35699999999999998</v>
      </c>
      <c r="E2">
        <v>0.38500000000000001</v>
      </c>
      <c r="F2">
        <v>0.5</v>
      </c>
      <c r="G2">
        <v>0.55600000000000005</v>
      </c>
      <c r="H2">
        <v>0.625</v>
      </c>
    </row>
    <row r="3" spans="1:8" x14ac:dyDescent="0.3">
      <c r="A3" t="s">
        <v>9</v>
      </c>
      <c r="C3">
        <v>0.2</v>
      </c>
      <c r="D3">
        <v>0.4</v>
      </c>
      <c r="E3">
        <v>0.4</v>
      </c>
      <c r="F3">
        <v>0.5</v>
      </c>
      <c r="G3">
        <v>0.66700000000000004</v>
      </c>
      <c r="H3">
        <v>0.8</v>
      </c>
    </row>
    <row r="4" spans="1:8" x14ac:dyDescent="0.3">
      <c r="A4" t="s">
        <v>1</v>
      </c>
      <c r="C4">
        <v>0.25</v>
      </c>
      <c r="D4">
        <v>0.35699999999999998</v>
      </c>
      <c r="E4">
        <v>0.38500000000000001</v>
      </c>
      <c r="F4">
        <v>0.5</v>
      </c>
      <c r="G4">
        <v>0.5</v>
      </c>
      <c r="H4">
        <v>0.5</v>
      </c>
    </row>
    <row r="5" spans="1:8" x14ac:dyDescent="0.3">
      <c r="A5" t="s">
        <v>17</v>
      </c>
      <c r="C5">
        <v>0.4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3">
      <c r="A6" t="s">
        <v>13</v>
      </c>
      <c r="C6">
        <v>0.75</v>
      </c>
      <c r="D6">
        <v>1</v>
      </c>
      <c r="E6">
        <v>1</v>
      </c>
      <c r="F6">
        <v>1</v>
      </c>
      <c r="G6">
        <v>1</v>
      </c>
      <c r="H6">
        <v>1</v>
      </c>
    </row>
    <row r="7" spans="1:8" x14ac:dyDescent="0.3">
      <c r="A7" t="s">
        <v>26</v>
      </c>
      <c r="C7">
        <v>0.375</v>
      </c>
      <c r="D7">
        <v>0.75</v>
      </c>
      <c r="E7">
        <v>0.75</v>
      </c>
      <c r="F7">
        <v>1</v>
      </c>
      <c r="G7">
        <v>1</v>
      </c>
      <c r="H7">
        <v>1</v>
      </c>
    </row>
    <row r="8" spans="1:8" x14ac:dyDescent="0.3">
      <c r="A8" t="s">
        <v>2</v>
      </c>
      <c r="C8">
        <v>0.3</v>
      </c>
      <c r="D8">
        <v>0.42899999999999999</v>
      </c>
      <c r="E8">
        <v>0.46100000000000002</v>
      </c>
      <c r="F8">
        <v>0.54500000000000004</v>
      </c>
      <c r="G8">
        <v>0.6</v>
      </c>
      <c r="H8">
        <v>0.66700000000000004</v>
      </c>
    </row>
    <row r="9" spans="1:8" x14ac:dyDescent="0.3">
      <c r="A9" t="s">
        <v>12</v>
      </c>
      <c r="C9">
        <v>0.16600000000000001</v>
      </c>
      <c r="D9">
        <v>0.42899999999999999</v>
      </c>
      <c r="E9">
        <v>0.5</v>
      </c>
      <c r="F9">
        <v>0.75</v>
      </c>
      <c r="G9">
        <v>0.75</v>
      </c>
      <c r="H9">
        <v>1</v>
      </c>
    </row>
    <row r="10" spans="1:8" x14ac:dyDescent="0.3">
      <c r="A10" t="s">
        <v>16</v>
      </c>
      <c r="C10">
        <v>0.375</v>
      </c>
      <c r="D10">
        <v>0.75</v>
      </c>
      <c r="E10">
        <v>1</v>
      </c>
      <c r="F10">
        <v>1</v>
      </c>
      <c r="G10">
        <v>1</v>
      </c>
      <c r="H10">
        <v>1</v>
      </c>
    </row>
    <row r="11" spans="1:8" x14ac:dyDescent="0.3">
      <c r="A11" t="s">
        <v>19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8" x14ac:dyDescent="0.3">
      <c r="A12" t="s">
        <v>3</v>
      </c>
      <c r="C12">
        <v>0.21</v>
      </c>
      <c r="D12">
        <v>0.44400000000000001</v>
      </c>
      <c r="E12">
        <v>0.57099999999999995</v>
      </c>
      <c r="F12">
        <v>0.8</v>
      </c>
      <c r="G12">
        <v>0.8</v>
      </c>
      <c r="H12">
        <v>0.8</v>
      </c>
    </row>
    <row r="13" spans="1:8" x14ac:dyDescent="0.3">
      <c r="A13" t="s">
        <v>22</v>
      </c>
      <c r="C13">
        <v>0.28599999999999998</v>
      </c>
      <c r="D13">
        <v>0.66700000000000004</v>
      </c>
      <c r="E13">
        <v>1</v>
      </c>
      <c r="F13">
        <v>1</v>
      </c>
      <c r="G13">
        <v>1</v>
      </c>
      <c r="H13">
        <v>1</v>
      </c>
    </row>
    <row r="14" spans="1:8" x14ac:dyDescent="0.3">
      <c r="A14" t="s">
        <v>7</v>
      </c>
      <c r="C14">
        <v>0.158</v>
      </c>
      <c r="D14">
        <v>0.42899999999999999</v>
      </c>
      <c r="E14">
        <v>0.42899999999999999</v>
      </c>
      <c r="F14">
        <v>0.75</v>
      </c>
      <c r="G14">
        <v>0.75</v>
      </c>
      <c r="H14">
        <v>1</v>
      </c>
    </row>
    <row r="15" spans="1:8" x14ac:dyDescent="0.3">
      <c r="A15" t="s">
        <v>14</v>
      </c>
      <c r="C15">
        <v>0.182</v>
      </c>
      <c r="D15">
        <v>0.66700000000000004</v>
      </c>
      <c r="E15">
        <v>0.66700000000000004</v>
      </c>
      <c r="F15">
        <v>1</v>
      </c>
      <c r="G15">
        <v>1</v>
      </c>
      <c r="H15">
        <v>1</v>
      </c>
    </row>
    <row r="16" spans="1:8" x14ac:dyDescent="0.3">
      <c r="A16" t="s">
        <v>27</v>
      </c>
      <c r="C16">
        <v>0.375</v>
      </c>
      <c r="D16">
        <v>0.6</v>
      </c>
      <c r="E16">
        <v>0.75</v>
      </c>
      <c r="F16">
        <v>0.75</v>
      </c>
      <c r="G16">
        <v>1</v>
      </c>
      <c r="H16">
        <v>1</v>
      </c>
    </row>
    <row r="17" spans="1:8" x14ac:dyDescent="0.3">
      <c r="A17" t="s">
        <v>28</v>
      </c>
      <c r="C17">
        <v>0.44400000000000001</v>
      </c>
      <c r="D17">
        <v>0.57099999999999995</v>
      </c>
      <c r="E17">
        <v>0.66700000000000004</v>
      </c>
      <c r="F17">
        <v>0.66700000000000004</v>
      </c>
      <c r="G17">
        <v>0.8</v>
      </c>
      <c r="H17">
        <v>0.8</v>
      </c>
    </row>
    <row r="18" spans="1:8" x14ac:dyDescent="0.3">
      <c r="A18" t="s">
        <v>15</v>
      </c>
      <c r="C18">
        <v>0.2</v>
      </c>
      <c r="D18">
        <v>0.42899999999999999</v>
      </c>
      <c r="E18">
        <v>0.6</v>
      </c>
      <c r="F18">
        <v>0.6</v>
      </c>
      <c r="G18">
        <v>0.75</v>
      </c>
      <c r="H18">
        <v>0.75</v>
      </c>
    </row>
    <row r="19" spans="1:8" x14ac:dyDescent="0.3">
      <c r="A19" t="s">
        <v>8</v>
      </c>
      <c r="C19">
        <v>0.25</v>
      </c>
      <c r="D19">
        <v>0.38500000000000001</v>
      </c>
      <c r="E19">
        <v>0.45400000000000001</v>
      </c>
      <c r="F19">
        <v>0.45400000000000001</v>
      </c>
      <c r="G19">
        <v>0.55600000000000005</v>
      </c>
      <c r="H19">
        <v>0.625</v>
      </c>
    </row>
    <row r="20" spans="1:8" x14ac:dyDescent="0.3">
      <c r="A20" t="s">
        <v>11</v>
      </c>
      <c r="C20">
        <v>0.26700000000000002</v>
      </c>
      <c r="D20">
        <v>0.44400000000000001</v>
      </c>
      <c r="E20">
        <v>0.57099999999999995</v>
      </c>
      <c r="F20">
        <v>0.57099999999999995</v>
      </c>
      <c r="G20">
        <v>0.8</v>
      </c>
      <c r="H20">
        <v>1</v>
      </c>
    </row>
    <row r="21" spans="1:8" x14ac:dyDescent="0.3">
      <c r="A21" t="s">
        <v>5</v>
      </c>
      <c r="C21">
        <v>0.25</v>
      </c>
      <c r="D21">
        <v>0.33300000000000002</v>
      </c>
      <c r="E21">
        <v>0.38500000000000001</v>
      </c>
      <c r="F21">
        <v>0.45400000000000001</v>
      </c>
      <c r="G21">
        <v>0.55600000000000005</v>
      </c>
      <c r="H21">
        <v>0.625</v>
      </c>
    </row>
    <row r="22" spans="1:8" x14ac:dyDescent="0.3">
      <c r="A22" t="s">
        <v>18</v>
      </c>
      <c r="C22">
        <v>0.28599999999999998</v>
      </c>
      <c r="D22">
        <v>1</v>
      </c>
      <c r="E22">
        <v>1</v>
      </c>
      <c r="F22">
        <v>1</v>
      </c>
      <c r="G22">
        <v>1</v>
      </c>
      <c r="H22">
        <v>1</v>
      </c>
    </row>
    <row r="23" spans="1:8" x14ac:dyDescent="0.3">
      <c r="A23" t="s">
        <v>24</v>
      </c>
      <c r="C23">
        <v>0.5</v>
      </c>
      <c r="D23">
        <v>0.75</v>
      </c>
      <c r="E23">
        <v>1</v>
      </c>
      <c r="F23">
        <v>1</v>
      </c>
      <c r="G23">
        <v>1</v>
      </c>
      <c r="H23">
        <v>1</v>
      </c>
    </row>
    <row r="24" spans="1:8" x14ac:dyDescent="0.3">
      <c r="A24" t="s">
        <v>20</v>
      </c>
      <c r="C24">
        <v>0.66700000000000004</v>
      </c>
      <c r="D24">
        <v>1</v>
      </c>
      <c r="E24">
        <v>1</v>
      </c>
      <c r="F24">
        <v>1</v>
      </c>
      <c r="G24">
        <v>1</v>
      </c>
      <c r="H24">
        <v>1</v>
      </c>
    </row>
    <row r="25" spans="1:8" x14ac:dyDescent="0.3">
      <c r="A25" t="s">
        <v>30</v>
      </c>
      <c r="C25">
        <v>0.44400000000000001</v>
      </c>
      <c r="D25">
        <v>0.66700000000000004</v>
      </c>
      <c r="E25">
        <v>0.66700000000000004</v>
      </c>
      <c r="F25">
        <v>0.8</v>
      </c>
      <c r="G25">
        <v>1</v>
      </c>
      <c r="H25">
        <v>1</v>
      </c>
    </row>
    <row r="26" spans="1:8" x14ac:dyDescent="0.3">
      <c r="A26" t="s">
        <v>23</v>
      </c>
      <c r="C26">
        <v>0.5</v>
      </c>
      <c r="D26">
        <v>1</v>
      </c>
      <c r="E26">
        <v>1</v>
      </c>
      <c r="F26">
        <v>1</v>
      </c>
      <c r="G26">
        <v>1</v>
      </c>
      <c r="H26">
        <v>1</v>
      </c>
    </row>
    <row r="27" spans="1:8" x14ac:dyDescent="0.3">
      <c r="A27" t="s">
        <v>29</v>
      </c>
      <c r="C27">
        <v>0.36299999999999999</v>
      </c>
      <c r="D27">
        <v>0.44400000000000001</v>
      </c>
      <c r="E27">
        <v>0.5</v>
      </c>
      <c r="F27">
        <v>0.57099999999999995</v>
      </c>
      <c r="G27">
        <v>0.66700000000000004</v>
      </c>
      <c r="H27">
        <v>0.8</v>
      </c>
    </row>
    <row r="28" spans="1:8" x14ac:dyDescent="0.3">
      <c r="A28" t="s">
        <v>21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8" x14ac:dyDescent="0.3">
      <c r="A29" t="s">
        <v>25</v>
      </c>
      <c r="C29">
        <v>0.4</v>
      </c>
      <c r="D29">
        <v>0.66700000000000004</v>
      </c>
      <c r="E29">
        <v>0.66700000000000004</v>
      </c>
      <c r="F29">
        <v>0.66700000000000004</v>
      </c>
      <c r="G29">
        <v>0.66700000000000004</v>
      </c>
      <c r="H29">
        <v>0.8</v>
      </c>
    </row>
    <row r="30" spans="1:8" x14ac:dyDescent="0.3">
      <c r="A30" t="s">
        <v>10</v>
      </c>
      <c r="C30">
        <v>0.25</v>
      </c>
      <c r="D30">
        <v>0.41699999999999998</v>
      </c>
      <c r="E30">
        <v>0.45400000000000001</v>
      </c>
      <c r="F30">
        <v>0.5</v>
      </c>
      <c r="G30">
        <v>0.55500000000000005</v>
      </c>
      <c r="H30">
        <v>0.625</v>
      </c>
    </row>
    <row r="31" spans="1:8" x14ac:dyDescent="0.3">
      <c r="A31" t="s">
        <v>6</v>
      </c>
      <c r="C31">
        <v>0.2</v>
      </c>
      <c r="D31">
        <v>0.308</v>
      </c>
      <c r="E31">
        <v>0.36399999999999999</v>
      </c>
      <c r="F31">
        <v>0.5</v>
      </c>
      <c r="G31">
        <v>0.66700000000000004</v>
      </c>
      <c r="H31">
        <v>1</v>
      </c>
    </row>
    <row r="33" spans="1:8" x14ac:dyDescent="0.3">
      <c r="A33" t="s">
        <v>32</v>
      </c>
      <c r="C33">
        <f>AVERAGE(C2:C31)</f>
        <v>0.37659999999999999</v>
      </c>
      <c r="D33">
        <f>AVERAGE(D2:D31)</f>
        <v>0.62313333333333343</v>
      </c>
      <c r="E33">
        <f>AVERAGE(E2:E31)</f>
        <v>0.68756666666666677</v>
      </c>
      <c r="F33">
        <f>AVERAGE(F2:F31)</f>
        <v>0.7626333333333335</v>
      </c>
      <c r="G33">
        <f>AVERAGE(G2:G31)</f>
        <v>0.82136666666666691</v>
      </c>
      <c r="H33">
        <f>AVERAGE(H2:H31)</f>
        <v>0.88056666666666672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"/>
  <sheetViews>
    <sheetView tabSelected="1" zoomScale="120" zoomScaleNormal="120" workbookViewId="0">
      <selection activeCell="C17" sqref="C17"/>
    </sheetView>
  </sheetViews>
  <sheetFormatPr defaultRowHeight="14.4" x14ac:dyDescent="0.3"/>
  <sheetData>
    <row r="2" spans="2:7" x14ac:dyDescent="0.3">
      <c r="B2">
        <v>0.37659999999999999</v>
      </c>
      <c r="C2">
        <v>0.62313333333333343</v>
      </c>
      <c r="D2">
        <v>0.68756666666666677</v>
      </c>
      <c r="E2">
        <v>0.7626333333333335</v>
      </c>
      <c r="F2">
        <v>0.82136666666666691</v>
      </c>
      <c r="G2">
        <v>0.88056666666666672</v>
      </c>
    </row>
    <row r="3" spans="2:7" x14ac:dyDescent="0.3">
      <c r="B3">
        <v>0</v>
      </c>
      <c r="C3">
        <v>0.5</v>
      </c>
      <c r="D3">
        <v>0.6</v>
      </c>
      <c r="E3">
        <v>0.7</v>
      </c>
      <c r="F3">
        <v>0.8</v>
      </c>
      <c r="G3"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2016-12-29T15:29:28Z</dcterms:created>
  <dcterms:modified xsi:type="dcterms:W3CDTF">2017-01-01T13:59:31Z</dcterms:modified>
</cp:coreProperties>
</file>