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IAS\Analytics\Wenbo Project\ChinaPacific\"/>
    </mc:Choice>
  </mc:AlternateContent>
  <bookViews>
    <workbookView xWindow="0" yWindow="0" windowWidth="14370" windowHeight="735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I3" i="3"/>
  <c r="I28" i="3"/>
  <c r="I27" i="3"/>
  <c r="I26" i="3"/>
  <c r="H23" i="3"/>
  <c r="G23" i="3"/>
  <c r="F23" i="3"/>
  <c r="E23" i="3"/>
  <c r="D23" i="3"/>
  <c r="C23" i="3"/>
  <c r="B23" i="3"/>
  <c r="H21" i="3"/>
  <c r="G21" i="3"/>
  <c r="F21" i="3"/>
  <c r="E21" i="3"/>
  <c r="D21" i="3"/>
  <c r="C21" i="3"/>
  <c r="B21" i="3"/>
  <c r="H22" i="3"/>
  <c r="G22" i="3"/>
  <c r="F22" i="3"/>
  <c r="E22" i="3"/>
  <c r="D22" i="3"/>
  <c r="C22" i="3"/>
  <c r="B22" i="3"/>
  <c r="G29" i="4" l="1"/>
</calcChain>
</file>

<file path=xl/sharedStrings.xml><?xml version="1.0" encoding="utf-8"?>
<sst xmlns="http://schemas.openxmlformats.org/spreadsheetml/2006/main" count="227" uniqueCount="71">
  <si>
    <t>US_RealEstate</t>
  </si>
  <si>
    <t>US_PrivateEquity</t>
  </si>
  <si>
    <t>US_HighYield</t>
  </si>
  <si>
    <t>US_LargeCap</t>
  </si>
  <si>
    <t>US_SmallCap</t>
  </si>
  <si>
    <t>EAFE</t>
  </si>
  <si>
    <t>EM</t>
  </si>
  <si>
    <t>US_RE</t>
  </si>
  <si>
    <t>US_PE</t>
  </si>
  <si>
    <t>US_HY</t>
  </si>
  <si>
    <t>SP500</t>
  </si>
  <si>
    <t>Rusell2000</t>
  </si>
  <si>
    <t>w_eq</t>
  </si>
  <si>
    <t>w_peer</t>
  </si>
  <si>
    <t>w_erc</t>
  </si>
  <si>
    <t>w_MVO_1</t>
  </si>
  <si>
    <t>w_MVO_2</t>
  </si>
  <si>
    <t>w_RUO_3</t>
  </si>
  <si>
    <t>w_RUO_3.5</t>
  </si>
  <si>
    <t>w_RUO_4</t>
  </si>
  <si>
    <t>w_aMVO_1</t>
  </si>
  <si>
    <t>w_aMVO_2</t>
  </si>
  <si>
    <t>w_aRUO_3</t>
  </si>
  <si>
    <t>w_aRUO_3.5</t>
  </si>
  <si>
    <t>w_aRUO_4</t>
  </si>
  <si>
    <t>w_BL</t>
  </si>
  <si>
    <t>Volatility</t>
  </si>
  <si>
    <t>Equal_Weight</t>
  </si>
  <si>
    <t>Peer</t>
  </si>
  <si>
    <t>ERC</t>
  </si>
  <si>
    <t>iRet_eq_3</t>
  </si>
  <si>
    <t>iRet_eq_3.5</t>
  </si>
  <si>
    <t>iRet_eq_4</t>
  </si>
  <si>
    <t>iRet_peer_3</t>
  </si>
  <si>
    <t>iRet_peer_3.5</t>
  </si>
  <si>
    <t>iRet_peer_4</t>
  </si>
  <si>
    <t>iRet_erc_3</t>
  </si>
  <si>
    <t>iRet_erc_3.5</t>
  </si>
  <si>
    <t>iRet_erc_4</t>
  </si>
  <si>
    <t>CMA</t>
  </si>
  <si>
    <t>CMA_active</t>
  </si>
  <si>
    <t>post_ExpRet</t>
  </si>
  <si>
    <t>ew</t>
  </si>
  <si>
    <t>peer</t>
  </si>
  <si>
    <t>erc</t>
  </si>
  <si>
    <t>w_aRUO_3unc</t>
  </si>
  <si>
    <t>w_aRUO_3.5unc</t>
  </si>
  <si>
    <t>w_aRUO_4unc</t>
  </si>
  <si>
    <t>P1</t>
  </si>
  <si>
    <t>P2</t>
  </si>
  <si>
    <t>Unconstrained</t>
  </si>
  <si>
    <t>Constrained</t>
  </si>
  <si>
    <t>Return</t>
  </si>
  <si>
    <t>Views</t>
  </si>
  <si>
    <t>Asserted Expected Return</t>
  </si>
  <si>
    <t>w_BL_unc</t>
  </si>
  <si>
    <t>US Real Estate</t>
  </si>
  <si>
    <t>US Private Equity</t>
  </si>
  <si>
    <t>US High Yield</t>
  </si>
  <si>
    <t>US Large Cap Equities</t>
  </si>
  <si>
    <t>US_Small Cap Equities</t>
  </si>
  <si>
    <t>International Equities</t>
  </si>
  <si>
    <t>Emerging Market Equities</t>
  </si>
  <si>
    <t>US Small Cap Equities</t>
  </si>
  <si>
    <t>Equal Weight</t>
  </si>
  <si>
    <t>Equal Risk Contribution</t>
  </si>
  <si>
    <t xml:space="preserve">Implied Expected Returns </t>
  </si>
  <si>
    <t>Peers</t>
  </si>
  <si>
    <t>Optimal Long Only</t>
  </si>
  <si>
    <t>Gamma 3.5</t>
  </si>
  <si>
    <t>Optimal Long Only 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</si>
</sst>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sz val="18"/>
      <color theme="0"/>
      <name val="Arial"/>
      <family val="2"/>
    </font>
    <font>
      <b/>
      <sz val="12"/>
      <color theme="0"/>
      <name val="Arial Narrow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CFBF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1" xfId="0" applyFont="1" applyFill="1" applyBorder="1" applyAlignment="1">
      <alignment wrapText="1" readingOrder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0" borderId="2" xfId="0" applyBorder="1" applyAlignment="1">
      <alignment horizontal="center" wrapText="1"/>
    </xf>
    <xf numFmtId="10" fontId="0" fillId="0" borderId="2" xfId="1" applyNumberFormat="1" applyFont="1" applyBorder="1" applyAlignment="1">
      <alignment wrapText="1"/>
    </xf>
    <xf numFmtId="10" fontId="0" fillId="0" borderId="0" xfId="1" applyNumberFormat="1" applyFont="1"/>
    <xf numFmtId="10" fontId="0" fillId="0" borderId="2" xfId="1" applyNumberFormat="1" applyFont="1" applyBorder="1" applyAlignment="1">
      <alignment horizontal="center" wrapText="1"/>
    </xf>
    <xf numFmtId="10" fontId="0" fillId="0" borderId="0" xfId="1" applyNumberFormat="1" applyFont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2" fillId="3" borderId="2" xfId="0" applyFont="1" applyFill="1" applyBorder="1" applyAlignment="1"/>
    <xf numFmtId="0" fontId="2" fillId="3" borderId="2" xfId="0" applyFont="1" applyFill="1" applyBorder="1" applyAlignment="1">
      <alignment horizontal="center"/>
    </xf>
    <xf numFmtId="10" fontId="0" fillId="3" borderId="2" xfId="1" applyNumberFormat="1" applyFont="1" applyFill="1" applyBorder="1" applyAlignment="1">
      <alignment horizontal="center" wrapText="1"/>
    </xf>
    <xf numFmtId="10" fontId="2" fillId="3" borderId="2" xfId="1" applyNumberFormat="1" applyFont="1" applyFill="1" applyBorder="1" applyAlignment="1">
      <alignment horizontal="center" wrapText="1"/>
    </xf>
    <xf numFmtId="10" fontId="2" fillId="3" borderId="3" xfId="1" applyNumberFormat="1" applyFont="1" applyFill="1" applyBorder="1" applyAlignment="1">
      <alignment horizontal="center" wrapText="1"/>
    </xf>
    <xf numFmtId="10" fontId="1" fillId="0" borderId="0" xfId="1" applyNumberFormat="1" applyFont="1" applyAlignment="1">
      <alignment horizontal="center"/>
    </xf>
    <xf numFmtId="10" fontId="4" fillId="0" borderId="2" xfId="1" applyNumberFormat="1" applyFont="1" applyFill="1" applyBorder="1" applyAlignment="1">
      <alignment horizontal="center" wrapText="1" readingOrder="1"/>
    </xf>
    <xf numFmtId="11" fontId="0" fillId="0" borderId="2" xfId="0" applyNumberFormat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0" fillId="0" borderId="0" xfId="0"/>
    <xf numFmtId="0" fontId="0" fillId="5" borderId="0" xfId="0" applyFill="1"/>
    <xf numFmtId="0" fontId="7" fillId="5" borderId="2" xfId="0" applyFont="1" applyFill="1" applyBorder="1" applyAlignment="1">
      <alignment wrapText="1"/>
    </xf>
    <xf numFmtId="2" fontId="7" fillId="5" borderId="2" xfId="0" applyNumberFormat="1" applyFont="1" applyFill="1" applyBorder="1" applyAlignment="1">
      <alignment horizontal="center" wrapText="1"/>
    </xf>
    <xf numFmtId="0" fontId="8" fillId="6" borderId="2" xfId="0" applyFont="1" applyFill="1" applyBorder="1" applyAlignment="1">
      <alignment wrapText="1"/>
    </xf>
    <xf numFmtId="0" fontId="8" fillId="6" borderId="2" xfId="0" applyFont="1" applyFill="1" applyBorder="1" applyAlignment="1">
      <alignment horizontal="center" vertical="center" wrapText="1"/>
    </xf>
    <xf numFmtId="0" fontId="5" fillId="6" borderId="0" xfId="0" applyFont="1" applyFill="1"/>
    <xf numFmtId="0" fontId="5" fillId="6" borderId="0" xfId="0" applyFont="1" applyFill="1" applyAlignment="1">
      <alignment horizontal="center" vertical="center" wrapText="1"/>
    </xf>
    <xf numFmtId="0" fontId="6" fillId="5" borderId="0" xfId="0" applyFont="1" applyFill="1"/>
    <xf numFmtId="0" fontId="2" fillId="5" borderId="4" xfId="0" applyFont="1" applyFill="1" applyBorder="1"/>
    <xf numFmtId="10" fontId="0" fillId="5" borderId="4" xfId="0" applyNumberFormat="1" applyFill="1" applyBorder="1"/>
    <xf numFmtId="0" fontId="9" fillId="5" borderId="2" xfId="0" applyFont="1" applyFill="1" applyBorder="1" applyAlignment="1">
      <alignment horizontal="center" wrapText="1" readingOrder="1"/>
    </xf>
    <xf numFmtId="0" fontId="0" fillId="0" borderId="0" xfId="0"/>
    <xf numFmtId="10" fontId="0" fillId="0" borderId="0" xfId="0" applyNumberFormat="1"/>
    <xf numFmtId="10" fontId="10" fillId="5" borderId="2" xfId="0" applyNumberFormat="1" applyFont="1" applyFill="1" applyBorder="1" applyAlignment="1">
      <alignment horizontal="center" wrapText="1" readingOrder="1"/>
    </xf>
    <xf numFmtId="0" fontId="11" fillId="7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left" vertical="center" wrapText="1" indent="2"/>
    </xf>
    <xf numFmtId="11" fontId="13" fillId="8" borderId="5" xfId="0" applyNumberFormat="1" applyFont="1" applyFill="1" applyBorder="1" applyAlignment="1">
      <alignment horizontal="left" vertical="center" wrapText="1" indent="2"/>
    </xf>
    <xf numFmtId="175" fontId="13" fillId="8" borderId="5" xfId="0" applyNumberFormat="1" applyFont="1" applyFill="1" applyBorder="1" applyAlignment="1">
      <alignment horizontal="left" vertical="center" wrapText="1" indent="2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topLeftCell="A13" workbookViewId="0">
      <selection activeCell="E19" sqref="E19:E25"/>
    </sheetView>
  </sheetViews>
  <sheetFormatPr defaultRowHeight="15" x14ac:dyDescent="0.25"/>
  <cols>
    <col min="4" max="4" width="13.85546875" bestFit="1" customWidth="1"/>
    <col min="5" max="5" width="22.7109375" customWidth="1"/>
    <col min="6" max="6" width="14.140625" customWidth="1"/>
    <col min="7" max="7" width="16.42578125" customWidth="1"/>
    <col min="8" max="8" width="12.7109375" bestFit="1" customWidth="1"/>
    <col min="9" max="9" width="12.28515625" customWidth="1"/>
    <col min="10" max="10" width="12.5703125" customWidth="1"/>
    <col min="11" max="11" width="14.5703125" customWidth="1"/>
    <col min="12" max="12" width="11.7109375" customWidth="1"/>
  </cols>
  <sheetData>
    <row r="1" spans="2:14" ht="15.75" thickBot="1" x14ac:dyDescent="0.3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6" spans="2:14" x14ac:dyDescent="0.25"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2:14" x14ac:dyDescent="0.25"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2:14" ht="38.25" x14ac:dyDescent="0.25">
      <c r="D8" s="22"/>
      <c r="E8" s="25"/>
      <c r="F8" s="26" t="s">
        <v>56</v>
      </c>
      <c r="G8" s="26" t="s">
        <v>57</v>
      </c>
      <c r="H8" s="26" t="s">
        <v>58</v>
      </c>
      <c r="I8" s="26" t="s">
        <v>59</v>
      </c>
      <c r="J8" s="26" t="s">
        <v>63</v>
      </c>
      <c r="K8" s="26" t="s">
        <v>61</v>
      </c>
      <c r="L8" s="26" t="s">
        <v>62</v>
      </c>
      <c r="M8" s="22"/>
      <c r="N8" s="22"/>
    </row>
    <row r="9" spans="2:14" x14ac:dyDescent="0.25">
      <c r="D9" s="22"/>
      <c r="E9" s="23" t="s">
        <v>56</v>
      </c>
      <c r="F9" s="24">
        <v>1</v>
      </c>
      <c r="G9" s="24">
        <v>0.29035699999999998</v>
      </c>
      <c r="H9" s="24">
        <v>0.243449</v>
      </c>
      <c r="I9" s="24">
        <v>0.30154500000000001</v>
      </c>
      <c r="J9" s="24">
        <v>0.30742799999999998</v>
      </c>
      <c r="K9" s="24">
        <v>0.255969</v>
      </c>
      <c r="L9" s="24">
        <v>0.22983600000000001</v>
      </c>
      <c r="M9" s="22"/>
      <c r="N9" s="22"/>
    </row>
    <row r="10" spans="2:14" x14ac:dyDescent="0.25">
      <c r="B10" t="s">
        <v>0</v>
      </c>
      <c r="D10" s="22"/>
      <c r="E10" s="23" t="s">
        <v>57</v>
      </c>
      <c r="F10" s="24">
        <v>0.29035699999999998</v>
      </c>
      <c r="G10" s="24">
        <v>1</v>
      </c>
      <c r="H10" s="24">
        <v>0.377413</v>
      </c>
      <c r="I10" s="24">
        <v>0.68297699999999995</v>
      </c>
      <c r="J10" s="24">
        <v>0.67139599999999999</v>
      </c>
      <c r="K10" s="24">
        <v>0.60465800000000003</v>
      </c>
      <c r="L10" s="24">
        <v>0.57232000000000005</v>
      </c>
      <c r="M10" s="22"/>
      <c r="N10" s="22"/>
    </row>
    <row r="11" spans="2:14" x14ac:dyDescent="0.25">
      <c r="B11" t="s">
        <v>1</v>
      </c>
      <c r="D11" s="22"/>
      <c r="E11" s="23" t="s">
        <v>58</v>
      </c>
      <c r="F11" s="24">
        <v>0.243449</v>
      </c>
      <c r="G11" s="24">
        <v>0.377413</v>
      </c>
      <c r="H11" s="24">
        <v>1</v>
      </c>
      <c r="I11" s="24">
        <v>0.49744699999999997</v>
      </c>
      <c r="J11" s="24">
        <v>0.48896400000000001</v>
      </c>
      <c r="K11" s="24">
        <v>0.45553900000000003</v>
      </c>
      <c r="L11" s="24">
        <v>0.45903300000000002</v>
      </c>
      <c r="M11" s="22"/>
      <c r="N11" s="22"/>
    </row>
    <row r="12" spans="2:14" x14ac:dyDescent="0.25">
      <c r="B12" t="s">
        <v>2</v>
      </c>
      <c r="D12" s="22"/>
      <c r="E12" s="23" t="s">
        <v>59</v>
      </c>
      <c r="F12" s="24">
        <v>0.30154500000000001</v>
      </c>
      <c r="G12" s="24">
        <v>0.68297699999999995</v>
      </c>
      <c r="H12" s="24">
        <v>0.49744699999999997</v>
      </c>
      <c r="I12" s="24">
        <v>1</v>
      </c>
      <c r="J12" s="24">
        <v>0.83252599999999999</v>
      </c>
      <c r="K12" s="24">
        <v>0.76368199999999997</v>
      </c>
      <c r="L12" s="24">
        <v>0.64439900000000006</v>
      </c>
      <c r="M12" s="22"/>
      <c r="N12" s="22"/>
    </row>
    <row r="13" spans="2:14" x14ac:dyDescent="0.25">
      <c r="B13" t="s">
        <v>3</v>
      </c>
      <c r="D13" s="22"/>
      <c r="E13" s="23" t="s">
        <v>63</v>
      </c>
      <c r="F13" s="24">
        <v>0.30742799999999998</v>
      </c>
      <c r="G13" s="24">
        <v>0.67139599999999999</v>
      </c>
      <c r="H13" s="24">
        <v>0.48896400000000001</v>
      </c>
      <c r="I13" s="24">
        <v>0.83252599999999999</v>
      </c>
      <c r="J13" s="24">
        <v>1</v>
      </c>
      <c r="K13" s="24">
        <v>0.69846399999999997</v>
      </c>
      <c r="L13" s="24">
        <v>0.69112399999999996</v>
      </c>
      <c r="M13" s="22"/>
      <c r="N13" s="22"/>
    </row>
    <row r="14" spans="2:14" x14ac:dyDescent="0.25">
      <c r="B14" t="s">
        <v>4</v>
      </c>
      <c r="D14" s="22"/>
      <c r="E14" s="23" t="s">
        <v>61</v>
      </c>
      <c r="F14" s="24">
        <v>0.255969</v>
      </c>
      <c r="G14" s="24">
        <v>0.60465800000000003</v>
      </c>
      <c r="H14" s="24">
        <v>0.45553900000000003</v>
      </c>
      <c r="I14" s="24">
        <v>0.76368199999999997</v>
      </c>
      <c r="J14" s="24">
        <v>0.69846399999999997</v>
      </c>
      <c r="K14" s="24">
        <v>1</v>
      </c>
      <c r="L14" s="24">
        <v>0.669628</v>
      </c>
      <c r="M14" s="22"/>
      <c r="N14" s="22"/>
    </row>
    <row r="15" spans="2:14" x14ac:dyDescent="0.25">
      <c r="B15" t="s">
        <v>5</v>
      </c>
      <c r="D15" s="22"/>
      <c r="E15" s="23" t="s">
        <v>62</v>
      </c>
      <c r="F15" s="24">
        <v>0.22983600000000001</v>
      </c>
      <c r="G15" s="24">
        <v>0.57232000000000005</v>
      </c>
      <c r="H15" s="24">
        <v>0.45903300000000002</v>
      </c>
      <c r="I15" s="24">
        <v>0.64439900000000006</v>
      </c>
      <c r="J15" s="24">
        <v>0.69112399999999996</v>
      </c>
      <c r="K15" s="24">
        <v>0.669628</v>
      </c>
      <c r="L15" s="24">
        <v>1</v>
      </c>
      <c r="M15" s="22"/>
      <c r="N15" s="22"/>
    </row>
    <row r="16" spans="2:14" x14ac:dyDescent="0.25">
      <c r="B16" t="s">
        <v>6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spans="4:14" x14ac:dyDescent="0.25"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9" spans="4:14" x14ac:dyDescent="0.25">
      <c r="E19" s="21" t="s">
        <v>56</v>
      </c>
    </row>
    <row r="20" spans="4:14" x14ac:dyDescent="0.25">
      <c r="E20" s="21" t="s">
        <v>57</v>
      </c>
    </row>
    <row r="21" spans="4:14" x14ac:dyDescent="0.25">
      <c r="E21" s="21" t="s">
        <v>58</v>
      </c>
    </row>
    <row r="22" spans="4:14" x14ac:dyDescent="0.25">
      <c r="E22" s="21" t="s">
        <v>59</v>
      </c>
    </row>
    <row r="23" spans="4:14" x14ac:dyDescent="0.25">
      <c r="E23" s="21" t="s">
        <v>63</v>
      </c>
    </row>
    <row r="24" spans="4:14" x14ac:dyDescent="0.25">
      <c r="E24" s="21" t="s">
        <v>61</v>
      </c>
    </row>
    <row r="25" spans="4:14" x14ac:dyDescent="0.25">
      <c r="E25" s="21" t="s">
        <v>62</v>
      </c>
    </row>
    <row r="26" spans="4:14" x14ac:dyDescent="0.25">
      <c r="D26" s="29"/>
      <c r="E26" s="22"/>
      <c r="F26" s="22"/>
      <c r="G26" s="22"/>
      <c r="H26" s="22"/>
      <c r="I26" s="22"/>
      <c r="J26" s="22"/>
      <c r="K26" s="22"/>
      <c r="L26" s="22"/>
      <c r="M26" s="22"/>
    </row>
    <row r="27" spans="4:14" ht="45" x14ac:dyDescent="0.25">
      <c r="D27" s="29"/>
      <c r="E27" s="27"/>
      <c r="F27" s="28" t="s">
        <v>56</v>
      </c>
      <c r="G27" s="28" t="s">
        <v>57</v>
      </c>
      <c r="H27" s="28" t="s">
        <v>58</v>
      </c>
      <c r="I27" s="28" t="s">
        <v>59</v>
      </c>
      <c r="J27" s="28" t="s">
        <v>63</v>
      </c>
      <c r="K27" s="28" t="s">
        <v>61</v>
      </c>
      <c r="L27" s="28" t="s">
        <v>62</v>
      </c>
      <c r="M27" s="22"/>
    </row>
    <row r="28" spans="4:14" x14ac:dyDescent="0.25">
      <c r="D28" s="29"/>
      <c r="E28" s="30" t="s">
        <v>52</v>
      </c>
      <c r="F28" s="31">
        <v>7.0000000000000007E-2</v>
      </c>
      <c r="G28" s="31">
        <v>8.7999999999999995E-2</v>
      </c>
      <c r="H28" s="31">
        <v>4.7699999999999999E-2</v>
      </c>
      <c r="I28" s="31">
        <v>7.2099999999999997E-2</v>
      </c>
      <c r="J28" s="31">
        <v>8.0600000000000005E-2</v>
      </c>
      <c r="K28" s="31">
        <v>7.0699999999999999E-2</v>
      </c>
      <c r="L28" s="31">
        <v>8.0299999999999996E-2</v>
      </c>
      <c r="M28" s="22"/>
    </row>
    <row r="29" spans="4:14" x14ac:dyDescent="0.25">
      <c r="D29" s="29"/>
      <c r="E29" s="30" t="s">
        <v>26</v>
      </c>
      <c r="F29" s="31">
        <v>0.1008</v>
      </c>
      <c r="G29" s="31">
        <v>0.14180000000000001</v>
      </c>
      <c r="H29" s="31">
        <v>0.13139999999999999</v>
      </c>
      <c r="I29" s="31">
        <v>0.153</v>
      </c>
      <c r="J29" s="31">
        <v>0.19700000000000001</v>
      </c>
      <c r="K29" s="31">
        <v>0.1822</v>
      </c>
      <c r="L29" s="31">
        <v>0.25240000000000001</v>
      </c>
      <c r="M29" s="22"/>
    </row>
    <row r="30" spans="4:14" x14ac:dyDescent="0.25">
      <c r="D30" s="29"/>
      <c r="E30" s="22"/>
      <c r="F30" s="22"/>
      <c r="G30" s="22"/>
      <c r="H30" s="22"/>
      <c r="I30" s="22"/>
      <c r="J30" s="22"/>
      <c r="K30" s="22"/>
      <c r="L30" s="22"/>
      <c r="M30" s="22"/>
    </row>
    <row r="31" spans="4:14" x14ac:dyDescent="0.25"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4:14" ht="31.5" x14ac:dyDescent="0.25">
      <c r="D32" s="22"/>
      <c r="E32" s="36"/>
      <c r="F32" s="37" t="s">
        <v>28</v>
      </c>
      <c r="G32" s="37" t="s">
        <v>64</v>
      </c>
      <c r="H32" s="37" t="s">
        <v>65</v>
      </c>
      <c r="I32" s="22"/>
      <c r="J32" s="22"/>
      <c r="K32" s="22"/>
      <c r="L32" s="22"/>
    </row>
    <row r="33" spans="4:12" ht="15.75" x14ac:dyDescent="0.25">
      <c r="D33" s="22"/>
      <c r="E33" s="32" t="s">
        <v>26</v>
      </c>
      <c r="F33" s="35">
        <v>0.12479999999999999</v>
      </c>
      <c r="G33" s="35">
        <v>0.1308</v>
      </c>
      <c r="H33" s="35">
        <v>0.11</v>
      </c>
      <c r="I33" s="22"/>
      <c r="J33" s="22"/>
      <c r="K33" s="22"/>
      <c r="L33" s="22"/>
    </row>
    <row r="34" spans="4:12" x14ac:dyDescent="0.25">
      <c r="D34" s="22"/>
      <c r="E34" s="22"/>
      <c r="F34" s="22"/>
      <c r="G34" s="22"/>
      <c r="H34" s="22"/>
      <c r="I34" s="22"/>
      <c r="J34" s="22"/>
      <c r="K34" s="22"/>
      <c r="L34" s="22"/>
    </row>
    <row r="35" spans="4:12" x14ac:dyDescent="0.25">
      <c r="D35" s="22"/>
      <c r="E35" s="22"/>
      <c r="F35" s="22"/>
      <c r="G35" s="22"/>
      <c r="H35" s="22"/>
      <c r="I35" s="22"/>
      <c r="J35" s="22"/>
      <c r="K35" s="22"/>
      <c r="L35" s="22"/>
    </row>
    <row r="36" spans="4:12" x14ac:dyDescent="0.25">
      <c r="D36" s="22"/>
      <c r="E36" s="22"/>
      <c r="F36" s="22"/>
      <c r="G36" s="22"/>
      <c r="H36" s="22"/>
      <c r="I36" s="22"/>
      <c r="J36" s="22"/>
      <c r="K36" s="22"/>
      <c r="L36" s="22"/>
    </row>
    <row r="37" spans="4:12" x14ac:dyDescent="0.25">
      <c r="D37" s="22"/>
      <c r="E37" s="22"/>
      <c r="F37" s="22"/>
      <c r="G37" s="22"/>
      <c r="H37" s="22"/>
      <c r="I37" s="22"/>
      <c r="J37" s="22"/>
      <c r="K37" s="22"/>
      <c r="L37" s="22"/>
    </row>
    <row r="38" spans="4:12" x14ac:dyDescent="0.25">
      <c r="D38" s="22"/>
      <c r="E38" s="22"/>
      <c r="F38" s="22"/>
      <c r="G38" s="22"/>
      <c r="H38" s="22"/>
      <c r="I38" s="22"/>
      <c r="J38" s="22"/>
      <c r="K38" s="22"/>
      <c r="L38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5"/>
  <sheetViews>
    <sheetView workbookViewId="0">
      <selection activeCell="F18" sqref="F18"/>
    </sheetView>
  </sheetViews>
  <sheetFormatPr defaultRowHeight="15" x14ac:dyDescent="0.25"/>
  <cols>
    <col min="2" max="2" width="12.140625" bestFit="1" customWidth="1"/>
    <col min="3" max="3" width="9.28515625" bestFit="1" customWidth="1"/>
    <col min="4" max="4" width="9.7109375" bestFit="1" customWidth="1"/>
    <col min="5" max="6" width="9.28515625" bestFit="1" customWidth="1"/>
    <col min="7" max="7" width="10.42578125" bestFit="1" customWidth="1"/>
    <col min="8" max="9" width="9.28515625" bestFit="1" customWidth="1"/>
    <col min="14" max="14" width="14.5703125" customWidth="1"/>
    <col min="15" max="15" width="13.5703125" customWidth="1"/>
  </cols>
  <sheetData>
    <row r="1" spans="2:23" x14ac:dyDescent="0.25">
      <c r="B1" s="2"/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5</v>
      </c>
      <c r="I1" s="2" t="s">
        <v>6</v>
      </c>
      <c r="L1">
        <v>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2:23" x14ac:dyDescent="0.25">
      <c r="B2" s="2" t="s">
        <v>12</v>
      </c>
      <c r="C2" s="6">
        <v>0.14285700000000001</v>
      </c>
      <c r="D2" s="6">
        <v>0.14285700000000001</v>
      </c>
      <c r="E2" s="6">
        <v>0.14285709999999999</v>
      </c>
      <c r="F2" s="6">
        <v>0.14285700000000001</v>
      </c>
      <c r="G2" s="6">
        <v>0.14285709999999999</v>
      </c>
      <c r="H2" s="6">
        <v>0.14285709999999999</v>
      </c>
      <c r="I2" s="6">
        <v>0.14285700000000001</v>
      </c>
      <c r="L2" t="s">
        <v>7</v>
      </c>
      <c r="M2" s="7">
        <v>0.14285700000000001</v>
      </c>
      <c r="N2" s="7">
        <v>0.13861399999999999</v>
      </c>
      <c r="O2" s="7">
        <v>0.28241500000000003</v>
      </c>
      <c r="P2" s="7">
        <v>0.58546699999999996</v>
      </c>
      <c r="Q2" s="7">
        <v>0.25</v>
      </c>
      <c r="R2" s="7">
        <v>0.25</v>
      </c>
      <c r="S2" s="7">
        <v>0.25</v>
      </c>
      <c r="T2" s="7">
        <v>0.25</v>
      </c>
      <c r="U2" s="7">
        <v>0.56642899999999996</v>
      </c>
      <c r="V2" s="7">
        <v>0.25</v>
      </c>
      <c r="W2" s="7">
        <v>0.25</v>
      </c>
    </row>
    <row r="3" spans="2:23" x14ac:dyDescent="0.25">
      <c r="B3" s="2" t="s">
        <v>13</v>
      </c>
      <c r="C3" s="6">
        <v>0.13861399999999999</v>
      </c>
      <c r="D3" s="6">
        <v>0.28712900000000002</v>
      </c>
      <c r="E3" s="6">
        <v>4.9504949999999999E-2</v>
      </c>
      <c r="F3" s="6">
        <v>0.237624</v>
      </c>
      <c r="G3" s="6">
        <v>2.9702969999999999E-2</v>
      </c>
      <c r="H3" s="6">
        <v>0.20792079999999999</v>
      </c>
      <c r="I3" s="6">
        <v>4.9505E-2</v>
      </c>
      <c r="L3" t="s">
        <v>8</v>
      </c>
      <c r="M3" s="7">
        <v>0.14285700000000001</v>
      </c>
      <c r="N3" s="7">
        <v>0.28712900000000002</v>
      </c>
      <c r="O3" s="7">
        <v>0.14297899999999999</v>
      </c>
      <c r="P3" s="7">
        <v>0.39723000000000003</v>
      </c>
      <c r="Q3" s="7">
        <v>0.4</v>
      </c>
      <c r="R3" s="7">
        <v>0.4</v>
      </c>
      <c r="S3" s="7">
        <v>0.4</v>
      </c>
      <c r="T3" s="7">
        <v>0.4</v>
      </c>
      <c r="U3" s="7">
        <v>0.31732700000000003</v>
      </c>
      <c r="V3" s="7">
        <v>0.4</v>
      </c>
      <c r="W3" s="7">
        <v>0.4</v>
      </c>
    </row>
    <row r="4" spans="2:23" x14ac:dyDescent="0.25">
      <c r="B4" s="2" t="s">
        <v>14</v>
      </c>
      <c r="C4" s="6">
        <v>0.28241500000000003</v>
      </c>
      <c r="D4" s="6">
        <v>0.14297899999999999</v>
      </c>
      <c r="E4" s="6">
        <v>0.17785110000000001</v>
      </c>
      <c r="F4" s="6">
        <v>0.11873400000000001</v>
      </c>
      <c r="G4" s="6">
        <v>9.272408E-2</v>
      </c>
      <c r="H4" s="6">
        <v>0.1058735</v>
      </c>
      <c r="I4" s="6">
        <v>7.9422999999999994E-2</v>
      </c>
      <c r="L4" t="s">
        <v>9</v>
      </c>
      <c r="M4" s="7">
        <v>0.14285709999999999</v>
      </c>
      <c r="N4" s="7">
        <v>4.9504949999999999E-2</v>
      </c>
      <c r="O4" s="7">
        <v>0.17785110000000001</v>
      </c>
      <c r="P4" s="7">
        <v>0</v>
      </c>
      <c r="Q4" s="7">
        <v>6.8519800000000006E-2</v>
      </c>
      <c r="R4" s="7">
        <v>0</v>
      </c>
      <c r="S4" s="7">
        <v>6.1195459999999997E-20</v>
      </c>
      <c r="T4" s="7">
        <v>0</v>
      </c>
      <c r="U4" s="7">
        <v>2.331035E-18</v>
      </c>
      <c r="V4" s="7">
        <v>0</v>
      </c>
      <c r="W4" s="7">
        <v>4.2786449999999999E-17</v>
      </c>
    </row>
    <row r="5" spans="2:23" x14ac:dyDescent="0.25">
      <c r="B5" s="2" t="s">
        <v>15</v>
      </c>
      <c r="C5" s="6">
        <v>0.58546699999999996</v>
      </c>
      <c r="D5" s="6">
        <v>0.39723000000000003</v>
      </c>
      <c r="E5" s="6">
        <v>0</v>
      </c>
      <c r="F5" s="6">
        <v>0</v>
      </c>
      <c r="G5" s="6">
        <v>8.1315159999999995E-19</v>
      </c>
      <c r="H5" s="6">
        <v>2.2090620000000001E-18</v>
      </c>
      <c r="I5" s="6">
        <v>1.7302999999999999E-2</v>
      </c>
      <c r="L5" t="s">
        <v>10</v>
      </c>
      <c r="M5" s="7">
        <v>0.14285700000000001</v>
      </c>
      <c r="N5" s="7">
        <v>0.237624</v>
      </c>
      <c r="O5" s="7">
        <v>0.11873400000000001</v>
      </c>
      <c r="P5" s="7">
        <v>0</v>
      </c>
      <c r="Q5" s="7">
        <v>0.20937800000000001</v>
      </c>
      <c r="R5" s="7">
        <v>5.3935999999999998E-2</v>
      </c>
      <c r="S5" s="7">
        <v>0.118531</v>
      </c>
      <c r="T5" s="7">
        <v>0.16697799999999999</v>
      </c>
      <c r="U5" s="7">
        <v>7.2942000000000007E-2</v>
      </c>
      <c r="V5" s="7">
        <v>0.24417800000000001</v>
      </c>
      <c r="W5" s="7">
        <v>5.7107999999999999E-2</v>
      </c>
    </row>
    <row r="6" spans="2:23" x14ac:dyDescent="0.25">
      <c r="B6" s="2" t="s">
        <v>16</v>
      </c>
      <c r="C6" s="6">
        <v>0.25</v>
      </c>
      <c r="D6" s="6">
        <v>0.4</v>
      </c>
      <c r="E6" s="6">
        <v>6.8519800000000006E-2</v>
      </c>
      <c r="F6" s="6">
        <v>0.20937800000000001</v>
      </c>
      <c r="G6" s="6">
        <v>0</v>
      </c>
      <c r="H6" s="6">
        <v>3.7898300000000003E-2</v>
      </c>
      <c r="I6" s="6">
        <v>3.4203999999999998E-2</v>
      </c>
      <c r="L6" t="s">
        <v>11</v>
      </c>
      <c r="M6" s="7">
        <v>0.14285709999999999</v>
      </c>
      <c r="N6" s="7">
        <v>2.9702969999999999E-2</v>
      </c>
      <c r="O6" s="7">
        <v>9.272408E-2</v>
      </c>
      <c r="P6" s="7">
        <v>8.1315159999999995E-19</v>
      </c>
      <c r="Q6" s="7">
        <v>0</v>
      </c>
      <c r="R6" s="7">
        <v>0.14733979999999999</v>
      </c>
      <c r="S6" s="7">
        <v>9.9783159999999996E-2</v>
      </c>
      <c r="T6" s="7">
        <v>6.411567E-2</v>
      </c>
      <c r="U6" s="7">
        <v>1.138412E-18</v>
      </c>
      <c r="V6" s="7">
        <v>5.0030509999999997E-3</v>
      </c>
      <c r="W6" s="7">
        <v>0.1413027</v>
      </c>
    </row>
    <row r="7" spans="2:23" x14ac:dyDescent="0.25">
      <c r="B7" s="2" t="s">
        <v>17</v>
      </c>
      <c r="C7" s="6">
        <v>0.25</v>
      </c>
      <c r="D7" s="6">
        <v>0.4</v>
      </c>
      <c r="E7" s="6">
        <v>0</v>
      </c>
      <c r="F7" s="6">
        <v>5.3935999999999998E-2</v>
      </c>
      <c r="G7" s="6">
        <v>0.14733979999999999</v>
      </c>
      <c r="H7" s="6">
        <v>1.145913E-2</v>
      </c>
      <c r="I7" s="6">
        <v>0.137265</v>
      </c>
      <c r="L7" t="s">
        <v>5</v>
      </c>
      <c r="M7" s="7">
        <v>0.14285709999999999</v>
      </c>
      <c r="N7" s="7">
        <v>0.20792079999999999</v>
      </c>
      <c r="O7" s="7">
        <v>0.1058735</v>
      </c>
      <c r="P7" s="7">
        <v>2.2090620000000001E-18</v>
      </c>
      <c r="Q7" s="7">
        <v>3.7898300000000003E-2</v>
      </c>
      <c r="R7" s="7">
        <v>1.145913E-2</v>
      </c>
      <c r="S7" s="7">
        <v>2.3148309999999998E-2</v>
      </c>
      <c r="T7" s="7">
        <v>3.1915199999999998E-2</v>
      </c>
      <c r="U7" s="7">
        <v>1.9062490000000001E-2</v>
      </c>
      <c r="V7" s="7">
        <v>6.0209329999999998E-2</v>
      </c>
      <c r="W7" s="7">
        <v>1.5915240000000001E-2</v>
      </c>
    </row>
    <row r="8" spans="2:23" x14ac:dyDescent="0.25">
      <c r="B8" s="2" t="s">
        <v>18</v>
      </c>
      <c r="C8" s="6">
        <v>0.25</v>
      </c>
      <c r="D8" s="6">
        <v>0.4</v>
      </c>
      <c r="E8" s="6">
        <v>6.1195459999999997E-20</v>
      </c>
      <c r="F8" s="6">
        <v>0.118531</v>
      </c>
      <c r="G8" s="6">
        <v>9.9783159999999996E-2</v>
      </c>
      <c r="H8" s="6">
        <v>2.3148309999999998E-2</v>
      </c>
      <c r="I8" s="6">
        <v>0.10853699999999999</v>
      </c>
      <c r="L8" t="s">
        <v>6</v>
      </c>
      <c r="M8" s="7">
        <v>0.14285700000000001</v>
      </c>
      <c r="N8" s="7">
        <v>4.9505E-2</v>
      </c>
      <c r="O8" s="7">
        <v>7.9422999999999994E-2</v>
      </c>
      <c r="P8" s="7">
        <v>1.7302999999999999E-2</v>
      </c>
      <c r="Q8" s="7">
        <v>3.4203999999999998E-2</v>
      </c>
      <c r="R8" s="7">
        <v>0.137265</v>
      </c>
      <c r="S8" s="7">
        <v>0.10853699999999999</v>
      </c>
      <c r="T8" s="7">
        <v>8.6990999999999999E-2</v>
      </c>
      <c r="U8" s="7">
        <v>2.4239E-2</v>
      </c>
      <c r="V8" s="7">
        <v>4.0608999999999999E-2</v>
      </c>
      <c r="W8" s="7">
        <v>0.13567399999999999</v>
      </c>
    </row>
    <row r="9" spans="2:23" x14ac:dyDescent="0.25">
      <c r="B9" s="2" t="s">
        <v>19</v>
      </c>
      <c r="C9" s="6">
        <v>0.25</v>
      </c>
      <c r="D9" s="6">
        <v>0.4</v>
      </c>
      <c r="E9" s="6">
        <v>0</v>
      </c>
      <c r="F9" s="6">
        <v>0.16697799999999999</v>
      </c>
      <c r="G9" s="6">
        <v>6.411567E-2</v>
      </c>
      <c r="H9" s="6">
        <v>3.1915199999999998E-2</v>
      </c>
      <c r="I9" s="6">
        <v>8.6990999999999999E-2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</row>
    <row r="10" spans="2:23" x14ac:dyDescent="0.25">
      <c r="B10" s="2" t="s">
        <v>20</v>
      </c>
      <c r="C10" s="6">
        <v>0.56642899999999996</v>
      </c>
      <c r="D10" s="6">
        <v>0.31732700000000003</v>
      </c>
      <c r="E10" s="6">
        <v>2.331035E-18</v>
      </c>
      <c r="F10" s="6">
        <v>7.2942000000000007E-2</v>
      </c>
      <c r="G10" s="6">
        <v>1.138412E-18</v>
      </c>
      <c r="H10" s="6">
        <v>1.9062490000000001E-2</v>
      </c>
      <c r="I10" s="6">
        <v>2.4239E-2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</row>
    <row r="11" spans="2:23" x14ac:dyDescent="0.25">
      <c r="B11" s="2" t="s">
        <v>21</v>
      </c>
      <c r="C11" s="6">
        <v>0.25</v>
      </c>
      <c r="D11" s="6">
        <v>0.4</v>
      </c>
      <c r="E11" s="6">
        <v>0</v>
      </c>
      <c r="F11" s="6">
        <v>0.24417800000000001</v>
      </c>
      <c r="G11" s="6">
        <v>5.0030509999999997E-3</v>
      </c>
      <c r="H11" s="6">
        <v>6.0209329999999998E-2</v>
      </c>
      <c r="I11" s="6">
        <v>4.0608999999999999E-2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</row>
    <row r="12" spans="2:23" x14ac:dyDescent="0.25">
      <c r="B12" s="2" t="s">
        <v>22</v>
      </c>
      <c r="C12" s="6">
        <v>0.25</v>
      </c>
      <c r="D12" s="6">
        <v>0.4</v>
      </c>
      <c r="E12" s="6">
        <v>4.2786449999999999E-17</v>
      </c>
      <c r="F12" s="6">
        <v>5.7107999999999999E-2</v>
      </c>
      <c r="G12" s="6">
        <v>0.1413027</v>
      </c>
      <c r="H12" s="6">
        <v>1.5915240000000001E-2</v>
      </c>
      <c r="I12" s="6">
        <v>0.13567399999999999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</row>
    <row r="13" spans="2:23" x14ac:dyDescent="0.25">
      <c r="B13" s="2" t="s">
        <v>23</v>
      </c>
      <c r="C13" s="6">
        <v>0.25</v>
      </c>
      <c r="D13" s="6">
        <v>0.4</v>
      </c>
      <c r="E13" s="6">
        <v>0</v>
      </c>
      <c r="F13" s="6">
        <v>0.113049</v>
      </c>
      <c r="G13" s="6">
        <v>0.10054109999999999</v>
      </c>
      <c r="H13" s="6">
        <v>2.918463E-2</v>
      </c>
      <c r="I13" s="6">
        <v>0.107225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</row>
    <row r="14" spans="2:23" x14ac:dyDescent="0.25">
      <c r="B14" s="2" t="s">
        <v>24</v>
      </c>
      <c r="C14" s="6">
        <v>0.25</v>
      </c>
      <c r="D14" s="6">
        <v>0.4</v>
      </c>
      <c r="E14" s="6">
        <v>0</v>
      </c>
      <c r="F14" s="6">
        <v>0.155061</v>
      </c>
      <c r="G14" s="6">
        <v>6.993241E-2</v>
      </c>
      <c r="H14" s="6">
        <v>3.9110390000000002E-2</v>
      </c>
      <c r="I14" s="6">
        <v>8.5896E-2</v>
      </c>
      <c r="L14" t="e">
        <v>#N/A</v>
      </c>
      <c r="M14" t="e">
        <v>#N/A</v>
      </c>
      <c r="N14" t="e">
        <v>#N/A</v>
      </c>
      <c r="O14" t="e">
        <v>#N/A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</row>
    <row r="15" spans="2:23" x14ac:dyDescent="0.25">
      <c r="B15" s="2" t="s">
        <v>25</v>
      </c>
      <c r="C15" s="6">
        <v>0.25</v>
      </c>
      <c r="D15" s="6">
        <v>0.38310499999999997</v>
      </c>
      <c r="E15" s="6">
        <v>0</v>
      </c>
      <c r="F15" s="6">
        <v>0.14335300000000001</v>
      </c>
      <c r="G15" s="6">
        <v>4.6417989999999999E-2</v>
      </c>
      <c r="H15" s="6">
        <v>0.1112826</v>
      </c>
      <c r="I15" s="6">
        <v>6.5841999999999998E-2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</row>
    <row r="22" spans="2:8" x14ac:dyDescent="0.25">
      <c r="B22" s="8">
        <v>0.100789</v>
      </c>
      <c r="C22" s="8">
        <v>0.14183200000000001</v>
      </c>
      <c r="D22" s="8">
        <v>0.13139700000000001</v>
      </c>
      <c r="E22" s="8">
        <v>0.15299199999999999</v>
      </c>
      <c r="F22" s="8">
        <v>0.19708700000000001</v>
      </c>
      <c r="G22" s="8">
        <v>0.182198</v>
      </c>
      <c r="H22" s="8">
        <v>0.25237199999999999</v>
      </c>
    </row>
    <row r="28" spans="2:8" x14ac:dyDescent="0.25">
      <c r="D28" s="17">
        <v>0.100789</v>
      </c>
    </row>
    <row r="29" spans="2:8" x14ac:dyDescent="0.25">
      <c r="D29" s="17">
        <v>0.14183200000000001</v>
      </c>
    </row>
    <row r="30" spans="2:8" x14ac:dyDescent="0.25">
      <c r="D30" s="17">
        <v>0.13139700000000001</v>
      </c>
    </row>
    <row r="31" spans="2:8" x14ac:dyDescent="0.25">
      <c r="D31" s="17">
        <v>0.15299199999999999</v>
      </c>
    </row>
    <row r="32" spans="2:8" x14ac:dyDescent="0.25">
      <c r="D32" s="17">
        <v>0.19708700000000001</v>
      </c>
    </row>
    <row r="33" spans="4:17" x14ac:dyDescent="0.25">
      <c r="D33" s="18">
        <v>0.182198</v>
      </c>
      <c r="M33" s="4"/>
      <c r="N33" s="4" t="s">
        <v>28</v>
      </c>
      <c r="O33" s="4" t="s">
        <v>27</v>
      </c>
      <c r="P33" s="4" t="s">
        <v>29</v>
      </c>
    </row>
    <row r="34" spans="4:17" x14ac:dyDescent="0.25">
      <c r="D34" s="18">
        <v>0.25237199999999999</v>
      </c>
      <c r="M34" s="4" t="s">
        <v>26</v>
      </c>
      <c r="N34" s="8">
        <v>0.124802</v>
      </c>
      <c r="O34" s="8">
        <v>0.13078400000000001</v>
      </c>
      <c r="P34" s="8">
        <v>0.109958</v>
      </c>
      <c r="Q34" s="9"/>
    </row>
    <row r="35" spans="4:17" x14ac:dyDescent="0.25">
      <c r="D35" s="17" t="e"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3" workbookViewId="0">
      <selection activeCell="D17" sqref="D17"/>
    </sheetView>
  </sheetViews>
  <sheetFormatPr defaultRowHeight="15" x14ac:dyDescent="0.25"/>
  <cols>
    <col min="1" max="1" width="16.85546875" customWidth="1"/>
    <col min="2" max="2" width="11.28515625" customWidth="1"/>
    <col min="3" max="3" width="13.5703125" customWidth="1"/>
    <col min="4" max="4" width="10.5703125" customWidth="1"/>
    <col min="5" max="5" width="13.42578125" customWidth="1"/>
    <col min="6" max="6" width="13.140625" customWidth="1"/>
    <col min="7" max="7" width="13.7109375" customWidth="1"/>
    <col min="8" max="8" width="9.28515625" bestFit="1" customWidth="1"/>
  </cols>
  <sheetData>
    <row r="1" spans="1:9" ht="30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9" x14ac:dyDescent="0.25">
      <c r="A2" s="4" t="s">
        <v>30</v>
      </c>
      <c r="B2" s="9">
        <v>2.946497E-2</v>
      </c>
      <c r="C2" s="9">
        <v>5.1127300000000001E-2</v>
      </c>
      <c r="D2" s="9">
        <v>4.1972990000000002E-2</v>
      </c>
      <c r="E2" s="9">
        <v>5.9402879999999998E-2</v>
      </c>
      <c r="F2" s="9">
        <v>6.7452719999999994E-2</v>
      </c>
      <c r="G2" s="9">
        <v>6.1982000000000002E-2</v>
      </c>
      <c r="H2" s="9">
        <v>6.9751229999999997E-2</v>
      </c>
    </row>
    <row r="3" spans="1:9" x14ac:dyDescent="0.25">
      <c r="A3" s="4" t="s">
        <v>31</v>
      </c>
      <c r="B3" s="9">
        <v>3.2238989999999995E-2</v>
      </c>
      <c r="C3" s="9">
        <v>5.8341539999999997E-2</v>
      </c>
      <c r="D3" s="9">
        <v>4.7423909999999993E-2</v>
      </c>
      <c r="E3" s="9">
        <v>6.8270579999999997E-2</v>
      </c>
      <c r="F3" s="9">
        <v>7.8948439999999995E-2</v>
      </c>
      <c r="G3" s="9">
        <v>7.2095350000000002E-2</v>
      </c>
      <c r="H3" s="9">
        <v>8.3700750000000004E-2</v>
      </c>
      <c r="I3" s="34">
        <f>H3-H2</f>
        <v>1.3949520000000007E-2</v>
      </c>
    </row>
    <row r="4" spans="1:9" x14ac:dyDescent="0.25">
      <c r="A4" s="4" t="s">
        <v>32</v>
      </c>
      <c r="B4" s="9">
        <v>3.5013019999999999E-2</v>
      </c>
      <c r="C4" s="9">
        <v>6.5555779999999994E-2</v>
      </c>
      <c r="D4" s="9">
        <v>5.2874839999999999E-2</v>
      </c>
      <c r="E4" s="9">
        <v>7.7138280000000004E-2</v>
      </c>
      <c r="F4" s="9">
        <v>9.0444159999999996E-2</v>
      </c>
      <c r="G4" s="9">
        <v>8.2208690000000001E-2</v>
      </c>
      <c r="H4" s="9">
        <v>9.7650260000000003E-2</v>
      </c>
      <c r="I4" s="34">
        <f>H4-H3</f>
        <v>1.3949509999999998E-2</v>
      </c>
    </row>
    <row r="5" spans="1:9" x14ac:dyDescent="0.25">
      <c r="A5" s="4" t="s">
        <v>33</v>
      </c>
      <c r="B5" s="9">
        <v>2.8758349999999998E-2</v>
      </c>
      <c r="C5" s="9">
        <v>5.296642E-2</v>
      </c>
      <c r="D5" s="9">
        <v>3.6551220000000002E-2</v>
      </c>
      <c r="E5" s="9">
        <v>5.8277519999999999E-2</v>
      </c>
      <c r="F5" s="9">
        <v>6.1170999999999996E-2</v>
      </c>
      <c r="G5" s="9">
        <v>6.1025219999999998E-2</v>
      </c>
      <c r="H5" s="9">
        <v>5.7857440000000003E-2</v>
      </c>
    </row>
    <row r="6" spans="1:9" x14ac:dyDescent="0.25">
      <c r="A6" s="4" t="s">
        <v>34</v>
      </c>
      <c r="B6" s="9">
        <v>3.1414600000000001E-2</v>
      </c>
      <c r="C6" s="9">
        <v>6.0487180000000002E-2</v>
      </c>
      <c r="D6" s="9">
        <v>4.1098519999999999E-2</v>
      </c>
      <c r="E6" s="9">
        <v>6.6957660000000002E-2</v>
      </c>
      <c r="F6" s="9">
        <v>7.1619769999999999E-2</v>
      </c>
      <c r="G6" s="9">
        <v>7.0979100000000003E-2</v>
      </c>
      <c r="H6" s="9">
        <v>6.9824659999999997E-2</v>
      </c>
    </row>
    <row r="7" spans="1:9" x14ac:dyDescent="0.25">
      <c r="A7" s="4" t="s">
        <v>35</v>
      </c>
      <c r="B7" s="9">
        <v>3.4070860000000001E-2</v>
      </c>
      <c r="C7" s="9">
        <v>6.8007940000000003E-2</v>
      </c>
      <c r="D7" s="9">
        <v>4.5645819999999997E-2</v>
      </c>
      <c r="E7" s="9">
        <v>7.5637789999999996E-2</v>
      </c>
      <c r="F7" s="9">
        <v>8.2068539999999995E-2</v>
      </c>
      <c r="G7" s="9">
        <v>8.0932980000000002E-2</v>
      </c>
      <c r="H7" s="9">
        <v>8.1791870000000003E-2</v>
      </c>
    </row>
    <row r="8" spans="1:9" x14ac:dyDescent="0.25">
      <c r="A8" s="4" t="s">
        <v>36</v>
      </c>
      <c r="B8" s="9">
        <v>3.1168979999999999E-2</v>
      </c>
      <c r="C8" s="9">
        <v>4.4083549999999999E-2</v>
      </c>
      <c r="D8" s="9">
        <v>3.8403039999999999E-2</v>
      </c>
      <c r="E8" s="9">
        <v>4.9838750000000001E-2</v>
      </c>
      <c r="F8" s="9">
        <v>5.4362440000000005E-2</v>
      </c>
      <c r="G8" s="9">
        <v>5.024522E-2</v>
      </c>
      <c r="H8" s="9">
        <v>5.1296799999999997E-2</v>
      </c>
    </row>
    <row r="9" spans="1:9" x14ac:dyDescent="0.25">
      <c r="A9" s="4" t="s">
        <v>37</v>
      </c>
      <c r="B9" s="9">
        <v>3.4227010000000002E-2</v>
      </c>
      <c r="C9" s="9">
        <v>5.0123830000000001E-2</v>
      </c>
      <c r="D9" s="9">
        <v>4.3258970000000001E-2</v>
      </c>
      <c r="E9" s="9">
        <v>5.7112429999999999E-2</v>
      </c>
      <c r="F9" s="9">
        <v>6.3676440000000001E-2</v>
      </c>
      <c r="G9" s="9">
        <v>5.840244E-2</v>
      </c>
      <c r="H9" s="9">
        <v>6.2170579999999996E-2</v>
      </c>
    </row>
    <row r="10" spans="1:9" x14ac:dyDescent="0.25">
      <c r="A10" s="4" t="s">
        <v>38</v>
      </c>
      <c r="B10" s="9">
        <v>3.7285039999999998E-2</v>
      </c>
      <c r="C10" s="9">
        <v>5.6164110000000003E-2</v>
      </c>
      <c r="D10" s="9">
        <v>4.8114910000000004E-2</v>
      </c>
      <c r="E10" s="9">
        <v>6.4386100000000002E-2</v>
      </c>
      <c r="F10" s="9">
        <v>7.2990449999999998E-2</v>
      </c>
      <c r="G10" s="9">
        <v>6.6559649999999998E-2</v>
      </c>
      <c r="H10" s="9">
        <v>7.3044349999999994E-2</v>
      </c>
    </row>
    <row r="11" spans="1:9" x14ac:dyDescent="0.25">
      <c r="A11" s="4" t="s">
        <v>39</v>
      </c>
      <c r="B11" s="9">
        <v>7.0000000000000007E-2</v>
      </c>
      <c r="C11" s="9">
        <v>8.8000000000000009E-2</v>
      </c>
      <c r="D11" s="9">
        <v>3.7699999999999997E-2</v>
      </c>
      <c r="E11" s="9">
        <v>7.2099999999999997E-2</v>
      </c>
      <c r="F11" s="9">
        <v>8.0600000000000005E-2</v>
      </c>
      <c r="G11" s="9">
        <v>7.0699999999999999E-2</v>
      </c>
      <c r="H11" s="9">
        <v>8.0299999999999996E-2</v>
      </c>
    </row>
    <row r="12" spans="1:9" x14ac:dyDescent="0.25">
      <c r="A12" s="4" t="s">
        <v>40</v>
      </c>
      <c r="B12" s="9">
        <v>7.0000000000000007E-2</v>
      </c>
      <c r="C12" s="9">
        <v>8.8000000000000009E-2</v>
      </c>
      <c r="D12" s="9">
        <v>3.7699999999999997E-2</v>
      </c>
      <c r="E12" s="9">
        <v>8.2100000000000006E-2</v>
      </c>
      <c r="F12" s="9">
        <v>9.06E-2</v>
      </c>
      <c r="G12" s="9">
        <v>8.0700000000000008E-2</v>
      </c>
      <c r="H12" s="9">
        <v>9.0299999999999991E-2</v>
      </c>
    </row>
    <row r="13" spans="1:9" x14ac:dyDescent="0.25">
      <c r="A13" s="4" t="s">
        <v>41</v>
      </c>
      <c r="B13" s="9">
        <v>5.2035430000000001E-2</v>
      </c>
      <c r="C13" s="9">
        <v>7.8003970000000006E-2</v>
      </c>
      <c r="D13" s="9">
        <v>4.1672909999999994E-2</v>
      </c>
      <c r="E13" s="9">
        <v>7.8645919999999994E-2</v>
      </c>
      <c r="F13" s="9">
        <v>8.6174829999999994E-2</v>
      </c>
      <c r="G13" s="9">
        <v>8.0730440000000001E-2</v>
      </c>
      <c r="H13" s="9">
        <v>8.5791129999999993E-2</v>
      </c>
    </row>
    <row r="20" spans="1:9" ht="45" x14ac:dyDescent="0.25">
      <c r="A20" s="38" t="s">
        <v>66</v>
      </c>
      <c r="B20" s="38" t="s">
        <v>56</v>
      </c>
      <c r="C20" s="38" t="s">
        <v>57</v>
      </c>
      <c r="D20" s="38" t="s">
        <v>58</v>
      </c>
      <c r="E20" s="38" t="s">
        <v>59</v>
      </c>
      <c r="F20" s="38" t="s">
        <v>60</v>
      </c>
      <c r="G20" s="38" t="s">
        <v>61</v>
      </c>
      <c r="H20" s="38" t="s">
        <v>62</v>
      </c>
    </row>
    <row r="21" spans="1:9" x14ac:dyDescent="0.25">
      <c r="A21" s="10" t="s">
        <v>67</v>
      </c>
      <c r="B21" s="9">
        <f>B6</f>
        <v>3.1414600000000001E-2</v>
      </c>
      <c r="C21" s="9">
        <f>C6</f>
        <v>6.0487180000000002E-2</v>
      </c>
      <c r="D21" s="9">
        <f>D6</f>
        <v>4.1098519999999999E-2</v>
      </c>
      <c r="E21" s="9">
        <f>E6</f>
        <v>6.6957660000000002E-2</v>
      </c>
      <c r="F21" s="9">
        <f>F6</f>
        <v>7.1619769999999999E-2</v>
      </c>
      <c r="G21" s="9">
        <f>G6</f>
        <v>7.0979100000000003E-2</v>
      </c>
      <c r="H21" s="9">
        <f>H6</f>
        <v>6.9824659999999997E-2</v>
      </c>
    </row>
    <row r="22" spans="1:9" ht="14.25" customHeight="1" x14ac:dyDescent="0.25">
      <c r="A22" s="10" t="s">
        <v>64</v>
      </c>
      <c r="B22" s="9">
        <f>B3</f>
        <v>3.2238989999999995E-2</v>
      </c>
      <c r="C22" s="9">
        <f t="shared" ref="C22:H22" si="0">C3</f>
        <v>5.8341539999999997E-2</v>
      </c>
      <c r="D22" s="9">
        <f t="shared" si="0"/>
        <v>4.7423909999999993E-2</v>
      </c>
      <c r="E22" s="9">
        <f t="shared" si="0"/>
        <v>6.8270579999999997E-2</v>
      </c>
      <c r="F22" s="9">
        <f t="shared" si="0"/>
        <v>7.8948439999999995E-2</v>
      </c>
      <c r="G22" s="9">
        <f t="shared" si="0"/>
        <v>7.2095350000000002E-2</v>
      </c>
      <c r="H22" s="9">
        <f t="shared" si="0"/>
        <v>8.3700750000000004E-2</v>
      </c>
    </row>
    <row r="23" spans="1:9" ht="30" x14ac:dyDescent="0.25">
      <c r="A23" s="10" t="s">
        <v>65</v>
      </c>
      <c r="B23" s="9">
        <f>B9</f>
        <v>3.4227010000000002E-2</v>
      </c>
      <c r="C23" s="9">
        <f t="shared" ref="C23:H23" si="1">C9</f>
        <v>5.0123830000000001E-2</v>
      </c>
      <c r="D23" s="9">
        <f t="shared" si="1"/>
        <v>4.3258970000000001E-2</v>
      </c>
      <c r="E23" s="9">
        <f t="shared" si="1"/>
        <v>5.7112429999999999E-2</v>
      </c>
      <c r="F23" s="9">
        <f t="shared" si="1"/>
        <v>6.3676440000000001E-2</v>
      </c>
      <c r="G23" s="9">
        <f t="shared" si="1"/>
        <v>5.840244E-2</v>
      </c>
      <c r="H23" s="9">
        <f t="shared" si="1"/>
        <v>6.2170579999999996E-2</v>
      </c>
    </row>
    <row r="25" spans="1:9" x14ac:dyDescent="0.25">
      <c r="A25" s="20"/>
      <c r="B25" s="20" t="s">
        <v>7</v>
      </c>
      <c r="C25" s="20" t="s">
        <v>8</v>
      </c>
      <c r="D25" s="20" t="s">
        <v>9</v>
      </c>
      <c r="E25" s="20" t="s">
        <v>10</v>
      </c>
      <c r="F25" s="20" t="s">
        <v>11</v>
      </c>
      <c r="G25" s="20" t="s">
        <v>5</v>
      </c>
      <c r="H25" s="20" t="s">
        <v>6</v>
      </c>
    </row>
    <row r="26" spans="1:9" x14ac:dyDescent="0.25">
      <c r="A26" s="20" t="s">
        <v>13</v>
      </c>
      <c r="B26" s="3">
        <v>0.13861399999999999</v>
      </c>
      <c r="C26" s="3">
        <v>0.28712900000000002</v>
      </c>
      <c r="D26" s="19">
        <v>4.9504949999999999E-2</v>
      </c>
      <c r="E26" s="19">
        <v>0.2376238</v>
      </c>
      <c r="F26" s="19">
        <v>2.9702969999999999E-2</v>
      </c>
      <c r="G26" s="19">
        <v>0.20792079999999999</v>
      </c>
      <c r="H26" s="3">
        <v>4.9505E-2</v>
      </c>
      <c r="I26">
        <f>SUMPRODUCT(B26:H26,B21:H21)</f>
        <v>6.00094615848989E-2</v>
      </c>
    </row>
    <row r="27" spans="1:9" x14ac:dyDescent="0.25">
      <c r="A27" s="20" t="s">
        <v>12</v>
      </c>
      <c r="B27" s="3">
        <v>0.14285700000000001</v>
      </c>
      <c r="C27" s="3">
        <v>0.14285700000000001</v>
      </c>
      <c r="D27" s="19">
        <v>0.14285709999999999</v>
      </c>
      <c r="E27" s="19">
        <v>0.14285709999999999</v>
      </c>
      <c r="F27" s="19">
        <v>0.14285709999999999</v>
      </c>
      <c r="G27" s="19">
        <v>0.14285709999999999</v>
      </c>
      <c r="H27" s="3">
        <v>0.14285700000000001</v>
      </c>
      <c r="I27" s="33">
        <f>SUMPRODUCT(B27:H27,B22:H22)</f>
        <v>6.3002757956747993E-2</v>
      </c>
    </row>
    <row r="28" spans="1:9" x14ac:dyDescent="0.25">
      <c r="A28" s="20" t="s">
        <v>14</v>
      </c>
      <c r="B28" s="3">
        <v>0.28241500000000003</v>
      </c>
      <c r="C28" s="3">
        <v>0.14297899999999999</v>
      </c>
      <c r="D28" s="19">
        <v>0.17785110000000001</v>
      </c>
      <c r="E28" s="19">
        <v>0.1187341</v>
      </c>
      <c r="F28" s="19">
        <v>9.272408E-2</v>
      </c>
      <c r="G28" s="19">
        <v>0.1058735</v>
      </c>
      <c r="H28" s="3">
        <v>7.9422999999999994E-2</v>
      </c>
      <c r="I28" s="33">
        <f>SUMPRODUCT(B28:H28,B23:H23)</f>
        <v>4.8333108516305207E-2</v>
      </c>
    </row>
    <row r="30" spans="1:9" x14ac:dyDescent="0.25">
      <c r="B30" s="2" t="s">
        <v>42</v>
      </c>
      <c r="C30" s="2" t="s">
        <v>43</v>
      </c>
      <c r="D30" s="2" t="s">
        <v>44</v>
      </c>
    </row>
    <row r="31" spans="1:9" x14ac:dyDescent="0.25">
      <c r="A31" s="2" t="s">
        <v>7</v>
      </c>
      <c r="B31" s="3">
        <v>5.548E-3</v>
      </c>
      <c r="C31" s="3">
        <v>5.313E-3</v>
      </c>
      <c r="D31" s="3">
        <v>6.1159999999999999E-3</v>
      </c>
    </row>
    <row r="32" spans="1:9" x14ac:dyDescent="0.25">
      <c r="A32" s="2" t="s">
        <v>8</v>
      </c>
      <c r="B32" s="3">
        <v>1.4428E-2</v>
      </c>
      <c r="C32" s="3">
        <v>1.5042E-2</v>
      </c>
      <c r="D32" s="3">
        <v>1.2081E-2</v>
      </c>
    </row>
    <row r="33" spans="1:4" x14ac:dyDescent="0.25">
      <c r="A33" s="2" t="s">
        <v>9</v>
      </c>
      <c r="B33" s="3">
        <v>1.0902E-2</v>
      </c>
      <c r="C33" s="3">
        <v>9.0950000000000007E-3</v>
      </c>
      <c r="D33" s="3">
        <v>9.7120000000000001E-3</v>
      </c>
    </row>
    <row r="34" spans="1:4" x14ac:dyDescent="0.25">
      <c r="A34" s="2" t="s">
        <v>10</v>
      </c>
      <c r="B34" s="3">
        <v>1.7735000000000001E-2</v>
      </c>
      <c r="C34" s="3">
        <v>1.736E-2</v>
      </c>
      <c r="D34" s="3">
        <v>1.4546999999999999E-2</v>
      </c>
    </row>
    <row r="35" spans="1:4" x14ac:dyDescent="0.25">
      <c r="A35" s="2" t="s">
        <v>11</v>
      </c>
      <c r="B35" s="3">
        <v>2.2991000000000001E-2</v>
      </c>
      <c r="C35" s="3">
        <v>2.0898E-2</v>
      </c>
      <c r="D35" s="3">
        <v>1.8627999999999999E-2</v>
      </c>
    </row>
    <row r="36" spans="1:4" x14ac:dyDescent="0.25">
      <c r="A36" s="2" t="s">
        <v>5</v>
      </c>
      <c r="B36" s="3">
        <v>2.0226999999999998E-2</v>
      </c>
      <c r="C36" s="3">
        <v>1.9907999999999999E-2</v>
      </c>
      <c r="D36" s="3">
        <v>1.6313999999999999E-2</v>
      </c>
    </row>
    <row r="37" spans="1:4" x14ac:dyDescent="0.25">
      <c r="A37" s="2" t="s">
        <v>6</v>
      </c>
      <c r="B37" s="3">
        <v>2.7899E-2</v>
      </c>
      <c r="C37" s="3">
        <v>2.3934E-2</v>
      </c>
      <c r="D37" s="3">
        <v>2.1748E-2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1"/>
  <sheetViews>
    <sheetView topLeftCell="B19" workbookViewId="0">
      <selection activeCell="B1" sqref="B1:I4"/>
    </sheetView>
  </sheetViews>
  <sheetFormatPr defaultRowHeight="15" x14ac:dyDescent="0.25"/>
  <cols>
    <col min="2" max="2" width="15.42578125" bestFit="1" customWidth="1"/>
    <col min="3" max="3" width="13.85546875" bestFit="1" customWidth="1"/>
    <col min="4" max="4" width="16.42578125" bestFit="1" customWidth="1"/>
    <col min="5" max="5" width="13.140625" bestFit="1" customWidth="1"/>
    <col min="6" max="6" width="12.42578125" bestFit="1" customWidth="1"/>
    <col min="7" max="7" width="12.5703125" bestFit="1" customWidth="1"/>
    <col min="8" max="9" width="9.28515625" bestFit="1" customWidth="1"/>
    <col min="11" max="11" width="15.42578125" bestFit="1" customWidth="1"/>
    <col min="12" max="12" width="9.28515625" customWidth="1"/>
    <col min="13" max="15" width="9.28515625" bestFit="1" customWidth="1"/>
    <col min="16" max="16" width="10.42578125" bestFit="1" customWidth="1"/>
    <col min="17" max="18" width="9.28515625" bestFit="1" customWidth="1"/>
  </cols>
  <sheetData>
    <row r="1" spans="2:18" x14ac:dyDescent="0.25">
      <c r="B1" s="20"/>
      <c r="C1" s="20" t="s">
        <v>7</v>
      </c>
      <c r="D1" s="20" t="s">
        <v>8</v>
      </c>
      <c r="E1" s="20" t="s">
        <v>9</v>
      </c>
      <c r="F1" s="20" t="s">
        <v>10</v>
      </c>
      <c r="G1" s="20" t="s">
        <v>11</v>
      </c>
      <c r="H1" s="20" t="s">
        <v>5</v>
      </c>
      <c r="I1" s="20" t="s">
        <v>6</v>
      </c>
      <c r="K1" s="20"/>
      <c r="L1" s="20" t="s">
        <v>7</v>
      </c>
      <c r="M1" s="20" t="s">
        <v>8</v>
      </c>
      <c r="N1" s="20" t="s">
        <v>9</v>
      </c>
      <c r="O1" s="20" t="s">
        <v>10</v>
      </c>
      <c r="P1" s="20" t="s">
        <v>11</v>
      </c>
      <c r="Q1" s="20" t="s">
        <v>5</v>
      </c>
      <c r="R1" s="20" t="s">
        <v>6</v>
      </c>
    </row>
    <row r="2" spans="2:18" x14ac:dyDescent="0.25">
      <c r="B2" s="20" t="s">
        <v>12</v>
      </c>
      <c r="C2" s="3">
        <v>0.14285700000000001</v>
      </c>
      <c r="D2" s="3">
        <v>0.14285700000000001</v>
      </c>
      <c r="E2" s="19">
        <v>0.14285709999999999</v>
      </c>
      <c r="F2" s="19">
        <v>0.14285709999999999</v>
      </c>
      <c r="G2" s="19">
        <v>0.14285709999999999</v>
      </c>
      <c r="H2" s="19">
        <v>0.14285709999999999</v>
      </c>
      <c r="I2" s="3">
        <v>0.14285700000000001</v>
      </c>
      <c r="K2" s="20" t="s">
        <v>24</v>
      </c>
      <c r="L2" s="3">
        <v>0.25</v>
      </c>
      <c r="M2" s="3">
        <v>0.4</v>
      </c>
      <c r="N2" s="19">
        <v>0</v>
      </c>
      <c r="O2" s="19">
        <v>0.1550598</v>
      </c>
      <c r="P2" s="19">
        <v>6.9933090000000003E-2</v>
      </c>
      <c r="Q2" s="19">
        <v>3.9111550000000002E-2</v>
      </c>
      <c r="R2" s="3">
        <v>8.5896E-2</v>
      </c>
    </row>
    <row r="3" spans="2:18" x14ac:dyDescent="0.25">
      <c r="B3" s="20" t="s">
        <v>13</v>
      </c>
      <c r="C3" s="3">
        <v>0.13861399999999999</v>
      </c>
      <c r="D3" s="3">
        <v>0.28712900000000002</v>
      </c>
      <c r="E3" s="19">
        <v>4.9504949999999999E-2</v>
      </c>
      <c r="F3" s="19">
        <v>0.2376238</v>
      </c>
      <c r="G3" s="19">
        <v>2.9702969999999999E-2</v>
      </c>
      <c r="H3" s="19">
        <v>0.20792079999999999</v>
      </c>
      <c r="I3" s="3">
        <v>4.9505E-2</v>
      </c>
      <c r="K3" s="20" t="s">
        <v>47</v>
      </c>
      <c r="L3" s="3">
        <v>0.44840000000000002</v>
      </c>
      <c r="M3" s="3">
        <v>0.38682</v>
      </c>
      <c r="N3" s="19">
        <v>1.6959290000000001E-17</v>
      </c>
      <c r="O3" s="19">
        <v>3.905688E-3</v>
      </c>
      <c r="P3" s="19">
        <v>6.6797419999999996E-2</v>
      </c>
      <c r="Q3" s="19">
        <v>8.504211E-19</v>
      </c>
      <c r="R3" s="3">
        <v>9.4076999999999994E-2</v>
      </c>
    </row>
    <row r="4" spans="2:18" x14ac:dyDescent="0.25">
      <c r="B4" s="20" t="s">
        <v>14</v>
      </c>
      <c r="C4" s="3">
        <v>0.28241500000000003</v>
      </c>
      <c r="D4" s="3">
        <v>0.14297899999999999</v>
      </c>
      <c r="E4" s="19">
        <v>0.17785110000000001</v>
      </c>
      <c r="F4" s="19">
        <v>0.1187341</v>
      </c>
      <c r="G4" s="19">
        <v>9.272408E-2</v>
      </c>
      <c r="H4" s="19">
        <v>0.1058735</v>
      </c>
      <c r="I4" s="3">
        <v>7.9422999999999994E-2</v>
      </c>
      <c r="K4" s="20" t="s">
        <v>25</v>
      </c>
      <c r="L4" s="3">
        <v>0.25</v>
      </c>
      <c r="M4" s="3">
        <v>0.38263999999999998</v>
      </c>
      <c r="N4" s="19">
        <v>0</v>
      </c>
      <c r="O4" s="19">
        <v>0.1440978</v>
      </c>
      <c r="P4" s="19">
        <v>4.6277020000000002E-2</v>
      </c>
      <c r="Q4" s="19">
        <v>0.111097</v>
      </c>
      <c r="R4" s="3">
        <v>6.5889000000000003E-2</v>
      </c>
    </row>
    <row r="5" spans="2:18" x14ac:dyDescent="0.25">
      <c r="B5" s="20" t="s">
        <v>15</v>
      </c>
      <c r="C5" s="3">
        <v>0.58546699999999996</v>
      </c>
      <c r="D5" s="3">
        <v>0.39723000000000003</v>
      </c>
      <c r="E5" s="19">
        <v>0</v>
      </c>
      <c r="F5" s="19">
        <v>0</v>
      </c>
      <c r="G5" s="19">
        <v>8.1315159999999995E-19</v>
      </c>
      <c r="H5" s="19">
        <v>2.2090620000000001E-18</v>
      </c>
      <c r="I5" s="3">
        <v>1.7302999999999999E-2</v>
      </c>
      <c r="K5" s="20" t="s">
        <v>55</v>
      </c>
      <c r="L5" s="3">
        <v>0.31656000000000001</v>
      </c>
      <c r="M5" s="3">
        <v>0.341227</v>
      </c>
      <c r="N5" s="19">
        <v>0</v>
      </c>
      <c r="O5" s="19">
        <v>0.1159631</v>
      </c>
      <c r="P5" s="19">
        <v>5.0955559999999997E-2</v>
      </c>
      <c r="Q5" s="19">
        <v>0.1046309</v>
      </c>
      <c r="R5" s="3">
        <v>7.0663000000000004E-2</v>
      </c>
    </row>
    <row r="6" spans="2:18" x14ac:dyDescent="0.25">
      <c r="B6" s="20" t="s">
        <v>16</v>
      </c>
      <c r="C6" s="3">
        <v>0.25</v>
      </c>
      <c r="D6" s="3">
        <v>0.4</v>
      </c>
      <c r="E6" s="19">
        <v>6.8519800000000006E-2</v>
      </c>
      <c r="F6" s="19">
        <v>0.20937829999999999</v>
      </c>
      <c r="G6" s="19">
        <v>0</v>
      </c>
      <c r="H6" s="19">
        <v>3.7898300000000003E-2</v>
      </c>
      <c r="I6" s="3">
        <v>3.4203999999999998E-2</v>
      </c>
    </row>
    <row r="7" spans="2:18" x14ac:dyDescent="0.25">
      <c r="B7" s="20" t="s">
        <v>17</v>
      </c>
      <c r="C7" s="3">
        <v>0.25</v>
      </c>
      <c r="D7" s="3">
        <v>0.4</v>
      </c>
      <c r="E7" s="19">
        <v>0</v>
      </c>
      <c r="F7" s="19">
        <v>5.3935629999999998E-2</v>
      </c>
      <c r="G7" s="19">
        <v>0.14733979999999999</v>
      </c>
      <c r="H7" s="19">
        <v>1.145913E-2</v>
      </c>
      <c r="I7" s="3">
        <v>0.137265</v>
      </c>
    </row>
    <row r="8" spans="2:18" x14ac:dyDescent="0.25">
      <c r="B8" s="20" t="s">
        <v>18</v>
      </c>
      <c r="C8" s="3">
        <v>0.25</v>
      </c>
      <c r="D8" s="3">
        <v>0.4</v>
      </c>
      <c r="E8" s="19">
        <v>6.1195459999999997E-20</v>
      </c>
      <c r="F8" s="19">
        <v>0.11853130000000001</v>
      </c>
      <c r="G8" s="19">
        <v>9.9783159999999996E-2</v>
      </c>
      <c r="H8" s="19">
        <v>2.3148309999999998E-2</v>
      </c>
      <c r="I8" s="3">
        <v>0.10853699999999999</v>
      </c>
    </row>
    <row r="9" spans="2:18" x14ac:dyDescent="0.25">
      <c r="B9" s="20" t="s">
        <v>19</v>
      </c>
      <c r="C9" s="3">
        <v>0.25</v>
      </c>
      <c r="D9" s="3">
        <v>0.4</v>
      </c>
      <c r="E9" s="19">
        <v>0</v>
      </c>
      <c r="F9" s="19">
        <v>0.16697809999999999</v>
      </c>
      <c r="G9" s="19">
        <v>6.411567E-2</v>
      </c>
      <c r="H9" s="19">
        <v>3.1915199999999998E-2</v>
      </c>
      <c r="I9" s="3">
        <v>8.6990999999999999E-2</v>
      </c>
    </row>
    <row r="10" spans="2:18" x14ac:dyDescent="0.25">
      <c r="B10" s="20" t="s">
        <v>20</v>
      </c>
      <c r="C10" s="3">
        <v>0.56269899999999995</v>
      </c>
      <c r="D10" s="3">
        <v>0.31980399999999998</v>
      </c>
      <c r="E10" s="19">
        <v>0</v>
      </c>
      <c r="F10" s="19">
        <v>7.2133390000000006E-2</v>
      </c>
      <c r="G10" s="19">
        <v>0</v>
      </c>
      <c r="H10" s="19">
        <v>1.8574839999999999E-2</v>
      </c>
      <c r="I10" s="3">
        <v>2.6789E-2</v>
      </c>
    </row>
    <row r="11" spans="2:18" x14ac:dyDescent="0.25">
      <c r="B11" s="20" t="s">
        <v>21</v>
      </c>
      <c r="C11" s="3">
        <v>0.25</v>
      </c>
      <c r="D11" s="3">
        <v>0.4</v>
      </c>
      <c r="E11" s="19">
        <v>9.4090569999999998E-2</v>
      </c>
      <c r="F11" s="19">
        <v>0.18669459999999999</v>
      </c>
      <c r="G11" s="19">
        <v>0</v>
      </c>
      <c r="H11" s="19">
        <v>4.3644139999999998E-2</v>
      </c>
      <c r="I11" s="3">
        <v>2.5571E-2</v>
      </c>
    </row>
    <row r="12" spans="2:18" x14ac:dyDescent="0.25">
      <c r="B12" s="20" t="s">
        <v>22</v>
      </c>
      <c r="C12" s="3">
        <v>0.25</v>
      </c>
      <c r="D12" s="3">
        <v>0.4</v>
      </c>
      <c r="E12" s="19">
        <v>0</v>
      </c>
      <c r="F12" s="19">
        <v>5.7106669999999998E-2</v>
      </c>
      <c r="G12" s="19">
        <v>0.14130400000000001</v>
      </c>
      <c r="H12" s="19">
        <v>1.5915260000000001E-2</v>
      </c>
      <c r="I12" s="3">
        <v>0.13567399999999999</v>
      </c>
    </row>
    <row r="13" spans="2:18" x14ac:dyDescent="0.25">
      <c r="B13" s="20" t="s">
        <v>23</v>
      </c>
      <c r="C13" s="3">
        <v>0.25</v>
      </c>
      <c r="D13" s="3">
        <v>0.4</v>
      </c>
      <c r="E13" s="19">
        <v>1.484759E-17</v>
      </c>
      <c r="F13" s="19">
        <v>0.11308029999999999</v>
      </c>
      <c r="G13" s="19">
        <v>0.10052</v>
      </c>
      <c r="H13" s="19">
        <v>2.917028E-2</v>
      </c>
      <c r="I13" s="3">
        <v>0.107229</v>
      </c>
    </row>
    <row r="14" spans="2:18" x14ac:dyDescent="0.25">
      <c r="B14" s="20" t="s">
        <v>24</v>
      </c>
      <c r="C14" s="3">
        <v>0.25</v>
      </c>
      <c r="D14" s="3">
        <v>0.4</v>
      </c>
      <c r="E14" s="19">
        <v>0</v>
      </c>
      <c r="F14" s="19">
        <v>0.1550598</v>
      </c>
      <c r="G14" s="19">
        <v>6.9933090000000003E-2</v>
      </c>
      <c r="H14" s="19">
        <v>3.9111550000000002E-2</v>
      </c>
      <c r="I14" s="3">
        <v>8.5896E-2</v>
      </c>
    </row>
    <row r="15" spans="2:18" x14ac:dyDescent="0.25">
      <c r="B15" s="20" t="s">
        <v>45</v>
      </c>
      <c r="C15" s="3">
        <v>0.35450999999999999</v>
      </c>
      <c r="D15" s="3">
        <v>0.41037099999999999</v>
      </c>
      <c r="E15" s="19">
        <v>0</v>
      </c>
      <c r="F15" s="19">
        <v>2.2071139999999999E-17</v>
      </c>
      <c r="G15" s="19">
        <v>0.1032959</v>
      </c>
      <c r="H15" s="19">
        <v>2.4504240000000001E-17</v>
      </c>
      <c r="I15" s="3">
        <v>0.131823</v>
      </c>
    </row>
    <row r="16" spans="2:18" x14ac:dyDescent="0.25">
      <c r="B16" s="20" t="s">
        <v>46</v>
      </c>
      <c r="C16" s="3">
        <v>0.40859000000000001</v>
      </c>
      <c r="D16" s="3">
        <v>0.39757700000000001</v>
      </c>
      <c r="E16" s="19">
        <v>1.7306999999999999E-17</v>
      </c>
      <c r="F16" s="19">
        <v>1.118846E-17</v>
      </c>
      <c r="G16" s="19">
        <v>8.3449019999999999E-2</v>
      </c>
      <c r="H16" s="19">
        <v>0</v>
      </c>
      <c r="I16" s="3">
        <v>0.110384</v>
      </c>
    </row>
    <row r="17" spans="2:9" x14ac:dyDescent="0.25">
      <c r="B17" s="20" t="s">
        <v>47</v>
      </c>
      <c r="C17" s="3">
        <v>0.44840000000000002</v>
      </c>
      <c r="D17" s="3">
        <v>0.38682</v>
      </c>
      <c r="E17" s="19">
        <v>1.6959290000000001E-17</v>
      </c>
      <c r="F17" s="19">
        <v>3.905688E-3</v>
      </c>
      <c r="G17" s="19">
        <v>6.6797419999999996E-2</v>
      </c>
      <c r="H17" s="19">
        <v>8.504211E-19</v>
      </c>
      <c r="I17" s="3">
        <v>9.4076999999999994E-2</v>
      </c>
    </row>
    <row r="18" spans="2:9" x14ac:dyDescent="0.25">
      <c r="B18" s="20" t="s">
        <v>25</v>
      </c>
      <c r="C18" s="3">
        <v>0.25</v>
      </c>
      <c r="D18" s="3">
        <v>0.38263999999999998</v>
      </c>
      <c r="E18" s="19">
        <v>0</v>
      </c>
      <c r="F18" s="19">
        <v>0.1440978</v>
      </c>
      <c r="G18" s="19">
        <v>4.6277020000000002E-2</v>
      </c>
      <c r="H18" s="19">
        <v>0.111097</v>
      </c>
      <c r="I18" s="3">
        <v>6.5889000000000003E-2</v>
      </c>
    </row>
    <row r="19" spans="2:9" x14ac:dyDescent="0.25">
      <c r="B19" s="20" t="s">
        <v>55</v>
      </c>
      <c r="C19" s="3">
        <v>0.31656000000000001</v>
      </c>
      <c r="D19" s="3">
        <v>0.341227</v>
      </c>
      <c r="E19" s="19">
        <v>0</v>
      </c>
      <c r="F19" s="19">
        <v>0.1159631</v>
      </c>
      <c r="G19" s="19">
        <v>5.0955559999999997E-2</v>
      </c>
      <c r="H19" s="19">
        <v>0.1046309</v>
      </c>
      <c r="I19" s="3">
        <v>7.0663000000000004E-2</v>
      </c>
    </row>
    <row r="21" spans="2:9" x14ac:dyDescent="0.25">
      <c r="B21" s="10"/>
      <c r="C21" s="13" t="s">
        <v>0</v>
      </c>
      <c r="D21" s="13" t="s">
        <v>1</v>
      </c>
      <c r="E21" s="13" t="s">
        <v>2</v>
      </c>
      <c r="F21" s="13" t="s">
        <v>3</v>
      </c>
      <c r="G21" s="13" t="s">
        <v>4</v>
      </c>
      <c r="H21" s="13" t="s">
        <v>5</v>
      </c>
      <c r="I21" s="13" t="s">
        <v>6</v>
      </c>
    </row>
    <row r="22" spans="2:9" x14ac:dyDescent="0.25">
      <c r="B22" s="10" t="s">
        <v>48</v>
      </c>
      <c r="C22" s="8">
        <v>0.25</v>
      </c>
      <c r="D22" s="8">
        <v>0.4</v>
      </c>
      <c r="E22" s="8">
        <v>0</v>
      </c>
      <c r="F22" s="8">
        <v>0.15506149999999999</v>
      </c>
      <c r="G22" s="8">
        <v>6.993241E-2</v>
      </c>
      <c r="H22" s="8">
        <v>3.9110390000000002E-2</v>
      </c>
      <c r="I22" s="8">
        <v>8.5896E-2</v>
      </c>
    </row>
    <row r="23" spans="2:9" x14ac:dyDescent="0.25">
      <c r="B23" s="10" t="s">
        <v>49</v>
      </c>
      <c r="C23" s="8">
        <v>0.44839600000000002</v>
      </c>
      <c r="D23" s="8">
        <v>0.386824</v>
      </c>
      <c r="E23" s="8">
        <v>0</v>
      </c>
      <c r="F23" s="8">
        <v>3.9106599999999998E-3</v>
      </c>
      <c r="G23" s="8">
        <v>6.6791359999999994E-2</v>
      </c>
      <c r="H23" s="8">
        <v>1.8326830000000001E-17</v>
      </c>
      <c r="I23" s="8">
        <v>9.4077999999999995E-2</v>
      </c>
    </row>
    <row r="29" spans="2:9" x14ac:dyDescent="0.25">
      <c r="C29" t="s">
        <v>48</v>
      </c>
      <c r="D29" t="s">
        <v>49</v>
      </c>
      <c r="G29" t="e">
        <f>T</f>
        <v>#NAME?</v>
      </c>
    </row>
    <row r="30" spans="2:9" x14ac:dyDescent="0.25">
      <c r="B30" t="s">
        <v>0</v>
      </c>
      <c r="C30" s="7">
        <v>0.44839600000000002</v>
      </c>
      <c r="D30" s="7">
        <v>0.25</v>
      </c>
    </row>
    <row r="31" spans="2:9" x14ac:dyDescent="0.25">
      <c r="B31" t="s">
        <v>1</v>
      </c>
      <c r="C31" s="7">
        <v>0.386824</v>
      </c>
      <c r="D31" s="7">
        <v>0.4</v>
      </c>
    </row>
    <row r="32" spans="2:9" x14ac:dyDescent="0.25">
      <c r="B32" t="s">
        <v>2</v>
      </c>
      <c r="C32" s="7">
        <v>0</v>
      </c>
      <c r="D32" s="7">
        <v>0</v>
      </c>
    </row>
    <row r="33" spans="2:4" x14ac:dyDescent="0.25">
      <c r="B33" t="s">
        <v>3</v>
      </c>
      <c r="C33" s="7">
        <v>3.9106599999999998E-3</v>
      </c>
      <c r="D33" s="7">
        <v>0.15506149999999999</v>
      </c>
    </row>
    <row r="34" spans="2:4" x14ac:dyDescent="0.25">
      <c r="B34" t="s">
        <v>4</v>
      </c>
      <c r="C34" s="7">
        <v>6.6791359999999994E-2</v>
      </c>
      <c r="D34" s="7">
        <v>6.993241E-2</v>
      </c>
    </row>
    <row r="35" spans="2:4" x14ac:dyDescent="0.25">
      <c r="B35" t="s">
        <v>5</v>
      </c>
      <c r="C35" s="7">
        <v>1.8326830000000001E-17</v>
      </c>
      <c r="D35" s="7">
        <v>3.9110390000000002E-2</v>
      </c>
    </row>
    <row r="36" spans="2:4" x14ac:dyDescent="0.25">
      <c r="B36" t="s">
        <v>6</v>
      </c>
      <c r="C36" s="7">
        <v>9.4077999999999995E-2</v>
      </c>
      <c r="D36" s="7">
        <v>8.5896E-2</v>
      </c>
    </row>
    <row r="38" spans="2:4" ht="10.5" customHeight="1" x14ac:dyDescent="0.25"/>
    <row r="39" spans="2:4" ht="13.5" customHeight="1" x14ac:dyDescent="0.25">
      <c r="B39" s="14"/>
      <c r="C39" s="15" t="s">
        <v>50</v>
      </c>
      <c r="D39" s="16" t="s">
        <v>51</v>
      </c>
    </row>
    <row r="40" spans="2:4" x14ac:dyDescent="0.25">
      <c r="B40" s="15" t="s">
        <v>52</v>
      </c>
      <c r="C40" s="8">
        <v>8.0296000000000006E-2</v>
      </c>
      <c r="D40" s="8">
        <v>8.2679000000000002E-2</v>
      </c>
    </row>
    <row r="41" spans="2:4" x14ac:dyDescent="0.25">
      <c r="B41" s="15" t="s">
        <v>26</v>
      </c>
      <c r="C41" s="8">
        <v>0.105291</v>
      </c>
      <c r="D41" s="8">
        <v>0.117965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25"/>
  <sheetViews>
    <sheetView topLeftCell="H1" workbookViewId="0">
      <selection activeCell="M18" sqref="M18"/>
    </sheetView>
  </sheetViews>
  <sheetFormatPr defaultRowHeight="15" x14ac:dyDescent="0.25"/>
  <cols>
    <col min="5" max="5" width="13.85546875" bestFit="1" customWidth="1"/>
    <col min="6" max="6" width="16.42578125" bestFit="1" customWidth="1"/>
    <col min="7" max="7" width="13.140625" bestFit="1" customWidth="1"/>
    <col min="8" max="8" width="12.42578125" bestFit="1" customWidth="1"/>
    <col min="9" max="9" width="12.5703125" bestFit="1" customWidth="1"/>
    <col min="11" max="11" width="11.5703125" bestFit="1" customWidth="1"/>
    <col min="12" max="12" width="24.42578125" bestFit="1" customWidth="1"/>
    <col min="15" max="15" width="13.42578125" bestFit="1" customWidth="1"/>
    <col min="16" max="16" width="13.85546875" bestFit="1" customWidth="1"/>
    <col min="17" max="17" width="16.42578125" bestFit="1" customWidth="1"/>
    <col min="18" max="18" width="13.140625" bestFit="1" customWidth="1"/>
    <col min="19" max="19" width="12.42578125" bestFit="1" customWidth="1"/>
    <col min="20" max="20" width="12.5703125" bestFit="1" customWidth="1"/>
  </cols>
  <sheetData>
    <row r="1" spans="4:22" x14ac:dyDescent="0.25">
      <c r="O1" s="12"/>
      <c r="P1" s="12" t="s">
        <v>0</v>
      </c>
      <c r="Q1" s="12" t="s">
        <v>1</v>
      </c>
      <c r="R1" s="12" t="s">
        <v>2</v>
      </c>
      <c r="S1" s="12" t="s">
        <v>3</v>
      </c>
      <c r="T1" s="12" t="s">
        <v>4</v>
      </c>
      <c r="U1" s="12" t="s">
        <v>5</v>
      </c>
      <c r="V1" s="12" t="s">
        <v>6</v>
      </c>
    </row>
    <row r="2" spans="4:22" x14ac:dyDescent="0.25">
      <c r="O2" s="12" t="s">
        <v>41</v>
      </c>
      <c r="P2" s="9">
        <v>5.2035430000000001E-2</v>
      </c>
      <c r="Q2" s="9">
        <v>7.8003970000000006E-2</v>
      </c>
      <c r="R2" s="9">
        <v>4.1672909999999994E-2</v>
      </c>
      <c r="S2" s="9">
        <v>7.8645919999999994E-2</v>
      </c>
      <c r="T2" s="9">
        <v>8.6174829999999994E-2</v>
      </c>
      <c r="U2" s="9">
        <v>8.0730440000000001E-2</v>
      </c>
      <c r="V2" s="9">
        <v>8.5791129999999993E-2</v>
      </c>
    </row>
    <row r="3" spans="4:22" x14ac:dyDescent="0.25">
      <c r="D3" s="10" t="s">
        <v>53</v>
      </c>
      <c r="E3" s="13" t="s">
        <v>0</v>
      </c>
      <c r="F3" s="13" t="s">
        <v>1</v>
      </c>
      <c r="G3" s="13" t="s">
        <v>2</v>
      </c>
      <c r="H3" s="13" t="s">
        <v>3</v>
      </c>
      <c r="I3" s="13" t="s">
        <v>4</v>
      </c>
      <c r="J3" s="13" t="s">
        <v>5</v>
      </c>
      <c r="K3" s="13" t="s">
        <v>6</v>
      </c>
      <c r="L3" s="13" t="s">
        <v>54</v>
      </c>
    </row>
    <row r="4" spans="4:22" x14ac:dyDescent="0.25">
      <c r="D4" s="10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8">
        <v>7.0000000000000007E-2</v>
      </c>
    </row>
    <row r="5" spans="4:22" x14ac:dyDescent="0.25">
      <c r="D5" s="10">
        <v>1</v>
      </c>
      <c r="E5" s="5">
        <v>0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8">
        <v>8.8000000000000009E-2</v>
      </c>
    </row>
    <row r="6" spans="4:22" x14ac:dyDescent="0.25">
      <c r="D6" s="10">
        <v>2</v>
      </c>
      <c r="E6" s="5">
        <v>0</v>
      </c>
      <c r="F6" s="5">
        <v>0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8">
        <v>3.7699999999999997E-2</v>
      </c>
    </row>
    <row r="7" spans="4:22" x14ac:dyDescent="0.25">
      <c r="D7" s="10">
        <v>3</v>
      </c>
      <c r="E7" s="5">
        <v>0</v>
      </c>
      <c r="F7" s="5">
        <v>0</v>
      </c>
      <c r="G7" s="5">
        <v>0</v>
      </c>
      <c r="H7" s="5">
        <v>1</v>
      </c>
      <c r="I7" s="5">
        <v>0</v>
      </c>
      <c r="J7" s="5">
        <v>0</v>
      </c>
      <c r="K7" s="5">
        <v>0</v>
      </c>
      <c r="L7" s="8">
        <v>8.2100000000000006E-2</v>
      </c>
    </row>
    <row r="8" spans="4:22" x14ac:dyDescent="0.25">
      <c r="D8" s="10">
        <v>4</v>
      </c>
      <c r="E8" s="5">
        <v>0</v>
      </c>
      <c r="F8" s="5">
        <v>0</v>
      </c>
      <c r="G8" s="5">
        <v>0</v>
      </c>
      <c r="H8" s="5">
        <v>0</v>
      </c>
      <c r="I8" s="5">
        <v>1</v>
      </c>
      <c r="J8" s="5">
        <v>0</v>
      </c>
      <c r="K8" s="5">
        <v>0</v>
      </c>
      <c r="L8" s="8">
        <v>9.06E-2</v>
      </c>
    </row>
    <row r="9" spans="4:22" x14ac:dyDescent="0.25">
      <c r="D9" s="10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1</v>
      </c>
      <c r="K9" s="5">
        <v>0</v>
      </c>
      <c r="L9" s="8">
        <v>8.0700000000000008E-2</v>
      </c>
    </row>
    <row r="10" spans="4:22" x14ac:dyDescent="0.25">
      <c r="D10" s="10">
        <v>6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8">
        <v>9.0299999999999991E-2</v>
      </c>
    </row>
    <row r="18" spans="11:13" x14ac:dyDescent="0.25">
      <c r="K18" s="2" t="s">
        <v>40</v>
      </c>
      <c r="L18" s="11"/>
    </row>
    <row r="19" spans="11:13" x14ac:dyDescent="0.25">
      <c r="K19" s="2" t="s">
        <v>7</v>
      </c>
      <c r="L19" s="3">
        <v>7</v>
      </c>
      <c r="M19">
        <v>7.0000000000000007E-2</v>
      </c>
    </row>
    <row r="20" spans="11:13" x14ac:dyDescent="0.25">
      <c r="K20" s="2" t="s">
        <v>8</v>
      </c>
      <c r="L20" s="3">
        <v>8.8000000000000007</v>
      </c>
      <c r="M20">
        <v>8.8000000000000009E-2</v>
      </c>
    </row>
    <row r="21" spans="11:13" x14ac:dyDescent="0.25">
      <c r="K21" s="2" t="s">
        <v>9</v>
      </c>
      <c r="L21" s="3">
        <v>3.77</v>
      </c>
      <c r="M21">
        <v>3.7699999999999997E-2</v>
      </c>
    </row>
    <row r="22" spans="11:13" x14ac:dyDescent="0.25">
      <c r="K22" s="2" t="s">
        <v>10</v>
      </c>
      <c r="L22" s="3">
        <v>8.2100000000000009</v>
      </c>
      <c r="M22">
        <v>8.2100000000000006E-2</v>
      </c>
    </row>
    <row r="23" spans="11:13" x14ac:dyDescent="0.25">
      <c r="K23" s="2" t="s">
        <v>11</v>
      </c>
      <c r="L23" s="3">
        <v>9.06</v>
      </c>
      <c r="M23">
        <v>9.06E-2</v>
      </c>
    </row>
    <row r="24" spans="11:13" x14ac:dyDescent="0.25">
      <c r="K24" s="2" t="s">
        <v>5</v>
      </c>
      <c r="L24" s="3">
        <v>8.07</v>
      </c>
      <c r="M24">
        <v>8.0700000000000008E-2</v>
      </c>
    </row>
    <row r="25" spans="11:13" x14ac:dyDescent="0.25">
      <c r="K25" s="2" t="s">
        <v>6</v>
      </c>
      <c r="L25" s="3">
        <v>9.0299999999999994</v>
      </c>
      <c r="M25">
        <v>9.0299999999999991E-2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M6" sqref="A6:M9"/>
    </sheetView>
  </sheetViews>
  <sheetFormatPr defaultRowHeight="15" x14ac:dyDescent="0.25"/>
  <cols>
    <col min="1" max="7" width="14.5703125" bestFit="1" customWidth="1"/>
  </cols>
  <sheetData>
    <row r="1" spans="1:7" ht="15.75" thickBot="1" x14ac:dyDescent="0.3">
      <c r="A1" s="41">
        <v>0.40858899999999998</v>
      </c>
      <c r="B1" s="41">
        <v>0.39757799999999999</v>
      </c>
      <c r="C1" s="41">
        <v>1.7372429999999999E-17</v>
      </c>
      <c r="D1" s="41">
        <v>8.1920790000000007E-18</v>
      </c>
      <c r="E1" s="41">
        <v>8.3448999999999995E-2</v>
      </c>
      <c r="F1" s="41">
        <v>1.1820340000000001E-17</v>
      </c>
      <c r="G1" s="41">
        <v>0.110384</v>
      </c>
    </row>
    <row r="6" spans="1:7" x14ac:dyDescent="0.25">
      <c r="F6" t="s">
        <v>69</v>
      </c>
    </row>
    <row r="7" spans="1:7" x14ac:dyDescent="0.25">
      <c r="F7" t="s">
        <v>68</v>
      </c>
      <c r="G7" s="33" t="s">
        <v>70</v>
      </c>
    </row>
    <row r="8" spans="1:7" x14ac:dyDescent="0.25">
      <c r="F8" s="7">
        <v>0.40858899999999998</v>
      </c>
      <c r="G8" s="7">
        <v>0.25</v>
      </c>
    </row>
    <row r="9" spans="1:7" x14ac:dyDescent="0.25">
      <c r="F9" s="7">
        <v>0.39757799999999999</v>
      </c>
      <c r="G9" s="7">
        <v>0.4</v>
      </c>
    </row>
    <row r="10" spans="1:7" x14ac:dyDescent="0.25">
      <c r="F10" s="7">
        <v>1.7372429999999999E-17</v>
      </c>
      <c r="G10" s="7">
        <v>4.0625769999999998E-17</v>
      </c>
    </row>
    <row r="11" spans="1:7" x14ac:dyDescent="0.25">
      <c r="F11" s="7">
        <v>8.1920790000000007E-18</v>
      </c>
      <c r="G11" s="7">
        <v>0.11308</v>
      </c>
    </row>
    <row r="12" spans="1:7" x14ac:dyDescent="0.25">
      <c r="F12" s="7">
        <v>8.3448999999999995E-2</v>
      </c>
      <c r="G12" s="7">
        <v>0.10052</v>
      </c>
    </row>
    <row r="13" spans="1:7" x14ac:dyDescent="0.25">
      <c r="F13" s="7">
        <v>1.1820340000000001E-17</v>
      </c>
      <c r="G13" s="7">
        <v>2.9170000000000001E-2</v>
      </c>
    </row>
    <row r="14" spans="1:7" x14ac:dyDescent="0.25">
      <c r="F14" s="7">
        <v>0.110384</v>
      </c>
      <c r="G14" s="7">
        <v>0.107229</v>
      </c>
    </row>
    <row r="17" spans="6:12" ht="15.75" thickBot="1" x14ac:dyDescent="0.3"/>
    <row r="18" spans="6:12" ht="15.75" thickBot="1" x14ac:dyDescent="0.3">
      <c r="F18" s="39"/>
      <c r="G18" s="39"/>
      <c r="H18" s="40"/>
      <c r="I18" s="39"/>
      <c r="J18" s="39"/>
      <c r="K18" s="39"/>
      <c r="L18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Wenbo Zhang</dc:creator>
  <cp:lastModifiedBy>Harsh Parikh</cp:lastModifiedBy>
  <dcterms:created xsi:type="dcterms:W3CDTF">2017-09-13T21:01:48Z</dcterms:created>
  <dcterms:modified xsi:type="dcterms:W3CDTF">2017-09-15T20:06:09Z</dcterms:modified>
</cp:coreProperties>
</file>