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055" windowHeight="8160" activeTab="1"/>
  </bookViews>
  <sheets>
    <sheet name="昆明机构周报" sheetId="1" r:id="rId1"/>
    <sheet name="昆明开门红" sheetId="2" r:id="rId2"/>
  </sheets>
  <calcPr calcId="144525"/>
</workbook>
</file>

<file path=xl/sharedStrings.xml><?xml version="1.0" encoding="utf-8"?>
<sst xmlns="http://schemas.openxmlformats.org/spreadsheetml/2006/main" count="135" uniqueCount="32">
  <si>
    <t>昆明地区机构整体保费汇总表</t>
  </si>
  <si>
    <t>机构</t>
  </si>
  <si>
    <t>周保费</t>
  </si>
  <si>
    <t>周环比</t>
  </si>
  <si>
    <t>周同比</t>
  </si>
  <si>
    <t>月保费</t>
  </si>
  <si>
    <t>月环比</t>
  </si>
  <si>
    <t>月同比</t>
  </si>
  <si>
    <t>年保费</t>
  </si>
  <si>
    <t>年同比</t>
  </si>
  <si>
    <t>百大国际</t>
  </si>
  <si>
    <t>春怡雅苑</t>
  </si>
  <si>
    <t>香榭丽园</t>
  </si>
  <si>
    <t>宜良</t>
  </si>
  <si>
    <t>东川</t>
  </si>
  <si>
    <t>安宁</t>
  </si>
  <si>
    <t>春之城</t>
  </si>
  <si>
    <t>分公司本部</t>
  </si>
  <si>
    <t>航旅项目</t>
  </si>
  <si>
    <t>昆明地区机构车险保费汇总表</t>
  </si>
  <si>
    <t>——</t>
  </si>
  <si>
    <t>昆明地区机构财产险保费汇总表</t>
  </si>
  <si>
    <t>昆明地区机构人身险保费汇总表</t>
  </si>
  <si>
    <t>昆明地区机构车险开门红统计表</t>
  </si>
  <si>
    <t>1月任务</t>
  </si>
  <si>
    <t>2月任务</t>
  </si>
  <si>
    <t>3月任务</t>
  </si>
  <si>
    <t>1季度任务</t>
  </si>
  <si>
    <t>1月任务达成率</t>
  </si>
  <si>
    <t>累计任务达成率</t>
  </si>
  <si>
    <t>累计时间进度达成率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</si>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</sst>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1" fillId="0" borderId="1" xfId="11" applyNumberFormat="1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7"/>
  <sheetViews>
    <sheetView topLeftCell="A4" workbookViewId="0">
      <selection activeCell="A13" sqref="A13:I23"/>
    </sheetView>
  </sheetViews>
  <sheetFormatPr defaultColWidth="9" defaultRowHeight="13.5"/>
  <cols>
    <col min="1" max="1" width="12.7083333333333" customWidth="1"/>
    <col min="2" max="9" width="10.7083333333333" customWidth="1"/>
  </cols>
  <sheetData>
    <row r="1" ht="1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6.5" spans="1:9">
      <c r="A3" s="3" t="s">
        <v>10</v>
      </c>
      <c r="B3" s="4">
        <v>82.773711</v>
      </c>
      <c r="C3" s="5">
        <v>1.1562044469482</v>
      </c>
      <c r="D3" s="5">
        <v>1.14535951316596</v>
      </c>
      <c r="E3" s="4">
        <v>82.773711</v>
      </c>
      <c r="F3" s="5">
        <v>0.679421255626098</v>
      </c>
      <c r="G3" s="5">
        <v>1.21587961403715</v>
      </c>
      <c r="H3" s="4">
        <v>82.773711</v>
      </c>
      <c r="I3" s="5">
        <v>1.21587961403715</v>
      </c>
    </row>
    <row r="4" ht="16.5" spans="1:9">
      <c r="A4" s="3" t="s">
        <v>11</v>
      </c>
      <c r="B4" s="4">
        <v>59.045113</v>
      </c>
      <c r="C4" s="5">
        <v>0.457114628344185</v>
      </c>
      <c r="D4" s="5">
        <v>1.14969865502192</v>
      </c>
      <c r="E4" s="4">
        <v>59.045113</v>
      </c>
      <c r="F4" s="5">
        <v>0.648650161712322</v>
      </c>
      <c r="G4" s="5">
        <v>1.17381723969808</v>
      </c>
      <c r="H4" s="4">
        <v>59.045113</v>
      </c>
      <c r="I4" s="5">
        <v>1.17381723969808</v>
      </c>
    </row>
    <row r="5" ht="16.5" spans="1:9">
      <c r="A5" s="3" t="s">
        <v>12</v>
      </c>
      <c r="B5" s="4">
        <v>32.190037</v>
      </c>
      <c r="C5" s="5">
        <v>0.779946205763425</v>
      </c>
      <c r="D5" s="5">
        <v>0.555880904051318</v>
      </c>
      <c r="E5" s="4">
        <v>32.190037</v>
      </c>
      <c r="F5" s="5">
        <v>0.323163728107965</v>
      </c>
      <c r="G5" s="5">
        <v>0.555880904051318</v>
      </c>
      <c r="H5" s="4">
        <v>32.190037</v>
      </c>
      <c r="I5" s="5">
        <v>0.555880904051318</v>
      </c>
    </row>
    <row r="6" ht="16.5" spans="1:9">
      <c r="A6" s="3" t="s">
        <v>13</v>
      </c>
      <c r="B6" s="4">
        <v>63.65689</v>
      </c>
      <c r="C6" s="5">
        <v>0.435886390077888</v>
      </c>
      <c r="D6" s="5">
        <v>0.547009088721442</v>
      </c>
      <c r="E6" s="4">
        <v>63.65689</v>
      </c>
      <c r="F6" s="5">
        <v>0.559217890819876</v>
      </c>
      <c r="G6" s="5">
        <v>0.612446128851024</v>
      </c>
      <c r="H6" s="4">
        <v>63.65689</v>
      </c>
      <c r="I6" s="5">
        <v>0.612446128851024</v>
      </c>
    </row>
    <row r="7" ht="16.5" spans="1:9">
      <c r="A7" s="3" t="s">
        <v>14</v>
      </c>
      <c r="B7" s="4">
        <v>39.78832</v>
      </c>
      <c r="C7" s="5">
        <v>0.674652572783647</v>
      </c>
      <c r="D7" s="5">
        <v>1.17975599945786</v>
      </c>
      <c r="E7" s="4">
        <v>39.78832</v>
      </c>
      <c r="F7" s="5">
        <v>0.402761897079538</v>
      </c>
      <c r="G7" s="5">
        <v>1.23398659753574</v>
      </c>
      <c r="H7" s="4">
        <v>39.78832</v>
      </c>
      <c r="I7" s="5">
        <v>1.23398659753574</v>
      </c>
    </row>
    <row r="8" ht="16.5" spans="1:9">
      <c r="A8" s="3" t="s">
        <v>15</v>
      </c>
      <c r="B8" s="4">
        <v>19.958398</v>
      </c>
      <c r="C8" s="5">
        <v>0.632208812574185</v>
      </c>
      <c r="D8" s="5">
        <v>0.872185328956045</v>
      </c>
      <c r="E8" s="4">
        <v>19.958398</v>
      </c>
      <c r="F8" s="5">
        <v>1.6663293854419</v>
      </c>
      <c r="G8" s="5">
        <v>0.942527520699895</v>
      </c>
      <c r="H8" s="4">
        <v>19.958398</v>
      </c>
      <c r="I8" s="5">
        <v>0.942527520699895</v>
      </c>
    </row>
    <row r="9" ht="16.5" spans="1:9">
      <c r="A9" s="3" t="s">
        <v>16</v>
      </c>
      <c r="B9" s="4">
        <v>3.981987</v>
      </c>
      <c r="C9" s="5">
        <v>0.990465031534128</v>
      </c>
      <c r="D9" s="5">
        <v>-0.906094193114314</v>
      </c>
      <c r="E9" s="4">
        <v>3.981987</v>
      </c>
      <c r="F9" s="5">
        <v>-0.299215777305464</v>
      </c>
      <c r="G9" s="5">
        <v>-0.906094193114314</v>
      </c>
      <c r="H9" s="4">
        <v>3.981987</v>
      </c>
      <c r="I9" s="5">
        <v>-0.906094193114314</v>
      </c>
    </row>
    <row r="10" ht="16.5" spans="1:9">
      <c r="A10" s="3" t="s">
        <v>17</v>
      </c>
      <c r="B10" s="4">
        <v>60.865454</v>
      </c>
      <c r="C10" s="5">
        <v>0.942781311773776</v>
      </c>
      <c r="D10" s="5">
        <v>1.78424632891866</v>
      </c>
      <c r="E10" s="4">
        <v>60.865454</v>
      </c>
      <c r="F10" s="5">
        <v>2.46785660199422</v>
      </c>
      <c r="G10" s="5">
        <v>1.78424632891866</v>
      </c>
      <c r="H10" s="4">
        <v>60.865454</v>
      </c>
      <c r="I10" s="5">
        <v>1.78424632891866</v>
      </c>
    </row>
    <row r="11" ht="16.5" spans="1:9">
      <c r="A11" s="3" t="s">
        <v>18</v>
      </c>
      <c r="B11" s="4">
        <v>27.431889</v>
      </c>
      <c r="C11" s="5">
        <v>2.94288159808662</v>
      </c>
      <c r="D11" s="5">
        <v>0.194723154060984</v>
      </c>
      <c r="E11" s="4">
        <v>27.431889</v>
      </c>
      <c r="F11" s="5">
        <v>4.46497259533858</v>
      </c>
      <c r="G11" s="5">
        <v>0.358902841025954</v>
      </c>
      <c r="H11" s="4">
        <v>27.431889</v>
      </c>
      <c r="I11" s="5">
        <v>0.358902841025954</v>
      </c>
    </row>
    <row r="13" ht="15" spans="1:9">
      <c r="A13" s="2" t="s">
        <v>19</v>
      </c>
      <c r="B13" s="2"/>
      <c r="C13" s="2"/>
      <c r="D13" s="2"/>
      <c r="E13" s="2"/>
      <c r="F13" s="2"/>
      <c r="G13" s="2"/>
      <c r="H13" s="2"/>
      <c r="I13" s="2"/>
    </row>
    <row r="14" ht="15" spans="1:9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</row>
    <row r="15" ht="16.5" spans="1:9">
      <c r="A15" s="3" t="s">
        <v>10</v>
      </c>
      <c r="B15" s="4">
        <v>82.575914</v>
      </c>
      <c r="C15" s="5">
        <v>1.15449714306274</v>
      </c>
      <c r="D15" s="5">
        <v>1.140232937705</v>
      </c>
      <c r="E15" s="4">
        <v>82.575914</v>
      </c>
      <c r="F15" s="5">
        <v>0.713846169236633</v>
      </c>
      <c r="G15" s="5">
        <v>1.21058452294213</v>
      </c>
      <c r="H15" s="4">
        <v>82.575914</v>
      </c>
      <c r="I15" s="5">
        <v>1.21058452294213</v>
      </c>
    </row>
    <row r="16" ht="16.5" spans="1:9">
      <c r="A16" s="3" t="s">
        <v>11</v>
      </c>
      <c r="B16" s="4">
        <v>54.441193</v>
      </c>
      <c r="C16" s="5">
        <v>0.358040980508048</v>
      </c>
      <c r="D16" s="5">
        <v>1.09940167592134</v>
      </c>
      <c r="E16" s="4">
        <v>54.441193</v>
      </c>
      <c r="F16" s="5">
        <v>0.730621147453606</v>
      </c>
      <c r="G16" s="5">
        <v>1.12436673289624</v>
      </c>
      <c r="H16" s="4">
        <v>54.441193</v>
      </c>
      <c r="I16" s="5">
        <v>1.12436673289624</v>
      </c>
    </row>
    <row r="17" ht="16.5" spans="1:9">
      <c r="A17" s="3" t="s">
        <v>12</v>
      </c>
      <c r="B17" s="4">
        <v>31.853491</v>
      </c>
      <c r="C17" s="5">
        <v>0.778856422872213</v>
      </c>
      <c r="D17" s="5">
        <v>0.564682997055869</v>
      </c>
      <c r="E17" s="4">
        <v>31.853491</v>
      </c>
      <c r="F17" s="5">
        <v>0.321686958250721</v>
      </c>
      <c r="G17" s="5">
        <v>0.564682997055869</v>
      </c>
      <c r="H17" s="4">
        <v>31.853491</v>
      </c>
      <c r="I17" s="5">
        <v>0.564682997055869</v>
      </c>
    </row>
    <row r="18" ht="16.5" spans="1:9">
      <c r="A18" s="3" t="s">
        <v>13</v>
      </c>
      <c r="B18" s="4">
        <v>62.090504</v>
      </c>
      <c r="C18" s="5">
        <v>0.437092498243632</v>
      </c>
      <c r="D18" s="5">
        <v>0.514941634108332</v>
      </c>
      <c r="E18" s="4">
        <v>62.090504</v>
      </c>
      <c r="F18" s="5">
        <v>0.673560824170129</v>
      </c>
      <c r="G18" s="5">
        <v>0.579287847431603</v>
      </c>
      <c r="H18" s="4">
        <v>62.090504</v>
      </c>
      <c r="I18" s="5">
        <v>0.579287847431603</v>
      </c>
    </row>
    <row r="19" ht="16.5" spans="1:9">
      <c r="A19" s="3" t="s">
        <v>14</v>
      </c>
      <c r="B19" s="4">
        <v>39.693843</v>
      </c>
      <c r="C19" s="5">
        <v>0.674119467415844</v>
      </c>
      <c r="D19" s="5">
        <v>1.36239492109865</v>
      </c>
      <c r="E19" s="4">
        <v>39.693843</v>
      </c>
      <c r="F19" s="5">
        <v>0.579672431773534</v>
      </c>
      <c r="G19" s="5">
        <v>1.42638317958559</v>
      </c>
      <c r="H19" s="4">
        <v>39.693843</v>
      </c>
      <c r="I19" s="5">
        <v>1.42638317958559</v>
      </c>
    </row>
    <row r="20" ht="16.5" spans="1:9">
      <c r="A20" s="3" t="s">
        <v>15</v>
      </c>
      <c r="B20" s="4">
        <v>19.56185</v>
      </c>
      <c r="C20" s="5">
        <v>0.62090340080769</v>
      </c>
      <c r="D20" s="5">
        <v>0.856011247351211</v>
      </c>
      <c r="E20" s="4">
        <v>19.56185</v>
      </c>
      <c r="F20" s="5">
        <v>1.65357827505509</v>
      </c>
      <c r="G20" s="5">
        <v>0.926575082245944</v>
      </c>
      <c r="H20" s="4">
        <v>19.56185</v>
      </c>
      <c r="I20" s="5">
        <v>0.926575082245944</v>
      </c>
    </row>
    <row r="21" ht="16.5" spans="1:9">
      <c r="A21" s="3" t="s">
        <v>16</v>
      </c>
      <c r="B21" s="4">
        <v>1.922795</v>
      </c>
      <c r="C21" s="5">
        <v>0</v>
      </c>
      <c r="D21" s="5">
        <v>0.452417857504354</v>
      </c>
      <c r="E21" s="4">
        <v>1.922795</v>
      </c>
      <c r="F21" s="5">
        <v>-0.106146536936401</v>
      </c>
      <c r="G21" s="5">
        <v>0.452417857504354</v>
      </c>
      <c r="H21" s="4">
        <v>1.922795</v>
      </c>
      <c r="I21" s="5">
        <v>0.452417857504354</v>
      </c>
    </row>
    <row r="22" ht="16.5" spans="1:9">
      <c r="A22" s="3" t="s">
        <v>17</v>
      </c>
      <c r="B22" s="4">
        <v>38.873925</v>
      </c>
      <c r="C22" s="5">
        <v>0.994263800045863</v>
      </c>
      <c r="D22" s="5">
        <v>5.29471802283876</v>
      </c>
      <c r="E22" s="4">
        <v>38.873925</v>
      </c>
      <c r="F22" s="5">
        <v>26.6903869139626</v>
      </c>
      <c r="G22" s="5">
        <v>5.29471802283876</v>
      </c>
      <c r="H22" s="4">
        <v>38.873925</v>
      </c>
      <c r="I22" s="5">
        <v>5.29471802283876</v>
      </c>
    </row>
    <row r="23" ht="16.5" spans="1:9">
      <c r="A23" s="3" t="s">
        <v>18</v>
      </c>
      <c r="B23" s="4">
        <v>0</v>
      </c>
      <c r="C23" s="5" t="s">
        <v>20</v>
      </c>
      <c r="D23" s="5" t="s">
        <v>20</v>
      </c>
      <c r="E23" s="4">
        <v>0</v>
      </c>
      <c r="F23" s="5" t="s">
        <v>20</v>
      </c>
      <c r="G23" s="5" t="s">
        <v>20</v>
      </c>
      <c r="H23" s="4">
        <v>0</v>
      </c>
      <c r="I23" s="5" t="s">
        <v>20</v>
      </c>
    </row>
    <row r="25" ht="15" spans="1:9">
      <c r="A25" s="2" t="s">
        <v>21</v>
      </c>
      <c r="B25" s="2"/>
      <c r="C25" s="2"/>
      <c r="D25" s="2"/>
      <c r="E25" s="2"/>
      <c r="F25" s="2"/>
      <c r="G25" s="2"/>
      <c r="H25" s="2"/>
      <c r="I25" s="2"/>
    </row>
    <row r="26" ht="15" spans="1:9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</row>
    <row r="27" ht="16.5" spans="1:9">
      <c r="A27" s="3" t="s">
        <v>10</v>
      </c>
      <c r="B27" s="4">
        <v>0</v>
      </c>
      <c r="C27" s="5" t="s">
        <v>20</v>
      </c>
      <c r="D27" s="5" t="s">
        <v>20</v>
      </c>
      <c r="E27" s="4">
        <v>0</v>
      </c>
      <c r="F27" s="5" t="s">
        <v>20</v>
      </c>
      <c r="G27" s="5" t="s">
        <v>20</v>
      </c>
      <c r="H27" s="4">
        <v>0</v>
      </c>
      <c r="I27" s="5" t="s">
        <v>20</v>
      </c>
    </row>
    <row r="28" ht="16.5" spans="1:9">
      <c r="A28" s="3" t="s">
        <v>11</v>
      </c>
      <c r="B28" s="4">
        <v>3.848113</v>
      </c>
      <c r="C28" s="5">
        <v>29.2146923264159</v>
      </c>
      <c r="D28" s="5">
        <v>1.65732922776054</v>
      </c>
      <c r="E28" s="4">
        <v>3.848113</v>
      </c>
      <c r="F28" s="5">
        <v>3.94448284900754</v>
      </c>
      <c r="G28" s="5">
        <v>1.65732922776054</v>
      </c>
      <c r="H28" s="4">
        <v>3.848113</v>
      </c>
      <c r="I28" s="5">
        <v>1.65732922776054</v>
      </c>
    </row>
    <row r="29" ht="16.5" spans="1:9">
      <c r="A29" s="3" t="s">
        <v>12</v>
      </c>
      <c r="B29" s="4">
        <v>0.090564</v>
      </c>
      <c r="C29" s="5">
        <v>3</v>
      </c>
      <c r="D29" s="5">
        <v>-0.36001695993216</v>
      </c>
      <c r="E29" s="4">
        <v>0.090564</v>
      </c>
      <c r="F29" s="5">
        <v>3</v>
      </c>
      <c r="G29" s="5">
        <v>-0.36001695993216</v>
      </c>
      <c r="H29" s="4">
        <v>0.090564</v>
      </c>
      <c r="I29" s="5">
        <v>-0.36001695993216</v>
      </c>
    </row>
    <row r="30" ht="16.5" spans="1:9">
      <c r="A30" s="3" t="s">
        <v>13</v>
      </c>
      <c r="B30" s="4">
        <v>0</v>
      </c>
      <c r="C30" s="5" t="s">
        <v>20</v>
      </c>
      <c r="D30" s="5" t="s">
        <v>20</v>
      </c>
      <c r="E30" s="4">
        <v>0</v>
      </c>
      <c r="F30" s="5">
        <v>-1</v>
      </c>
      <c r="G30" s="5" t="s">
        <v>20</v>
      </c>
      <c r="H30" s="4">
        <v>0</v>
      </c>
      <c r="I30" s="5" t="s">
        <v>20</v>
      </c>
    </row>
    <row r="31" ht="16.5" spans="1:9">
      <c r="A31" s="3" t="s">
        <v>14</v>
      </c>
      <c r="B31" s="4">
        <v>-0.025467</v>
      </c>
      <c r="C31" s="5" t="s">
        <v>20</v>
      </c>
      <c r="D31" s="5">
        <v>-1.02410269126371</v>
      </c>
      <c r="E31" s="4">
        <v>-0.025467</v>
      </c>
      <c r="F31" s="5" t="s">
        <v>20</v>
      </c>
      <c r="G31" s="5">
        <v>-1.02410269126371</v>
      </c>
      <c r="H31" s="4">
        <v>-0.025467</v>
      </c>
      <c r="I31" s="5">
        <v>-1.02410269126371</v>
      </c>
    </row>
    <row r="32" ht="16.5" spans="1:9">
      <c r="A32" s="3" t="s">
        <v>15</v>
      </c>
      <c r="B32" s="4">
        <v>0</v>
      </c>
      <c r="C32" s="5" t="s">
        <v>20</v>
      </c>
      <c r="D32" s="5" t="s">
        <v>20</v>
      </c>
      <c r="E32" s="4">
        <v>0</v>
      </c>
      <c r="F32" s="5" t="s">
        <v>20</v>
      </c>
      <c r="G32" s="5" t="s">
        <v>20</v>
      </c>
      <c r="H32" s="4">
        <v>0</v>
      </c>
      <c r="I32" s="5" t="s">
        <v>20</v>
      </c>
    </row>
    <row r="33" ht="16.5" spans="1:9">
      <c r="A33" s="3" t="s">
        <v>16</v>
      </c>
      <c r="B33" s="4">
        <v>1.415094</v>
      </c>
      <c r="C33" s="5" t="s">
        <v>20</v>
      </c>
      <c r="D33" s="5">
        <v>-0.965528644268789</v>
      </c>
      <c r="E33" s="4">
        <v>1.415094</v>
      </c>
      <c r="F33" s="5">
        <v>-0.530913249577353</v>
      </c>
      <c r="G33" s="5">
        <v>-0.965528644268789</v>
      </c>
      <c r="H33" s="4">
        <v>1.415094</v>
      </c>
      <c r="I33" s="5">
        <v>-0.965528644268789</v>
      </c>
    </row>
    <row r="34" ht="16.5" spans="1:9">
      <c r="A34" s="3" t="s">
        <v>17</v>
      </c>
      <c r="B34" s="4">
        <v>0</v>
      </c>
      <c r="C34" s="5" t="s">
        <v>20</v>
      </c>
      <c r="D34" s="5" t="s">
        <v>20</v>
      </c>
      <c r="E34" s="4">
        <v>0</v>
      </c>
      <c r="F34" s="5" t="s">
        <v>20</v>
      </c>
      <c r="G34" s="5" t="s">
        <v>20</v>
      </c>
      <c r="H34" s="4">
        <v>0</v>
      </c>
      <c r="I34" s="5" t="s">
        <v>20</v>
      </c>
    </row>
    <row r="35" ht="16.5" spans="1:9">
      <c r="A35" s="3" t="s">
        <v>18</v>
      </c>
      <c r="B35" s="4">
        <v>0.033014</v>
      </c>
      <c r="C35" s="5">
        <v>1.91643109540636</v>
      </c>
      <c r="D35" s="5" t="s">
        <v>20</v>
      </c>
      <c r="E35" s="4">
        <v>0.033014</v>
      </c>
      <c r="F35" s="5" t="s">
        <v>20</v>
      </c>
      <c r="G35" s="5" t="s">
        <v>20</v>
      </c>
      <c r="H35" s="4">
        <v>0.033014</v>
      </c>
      <c r="I35" s="5" t="s">
        <v>20</v>
      </c>
    </row>
    <row r="37" ht="15" spans="1:9">
      <c r="A37" s="2" t="s">
        <v>22</v>
      </c>
      <c r="B37" s="2"/>
      <c r="C37" s="2"/>
      <c r="D37" s="2"/>
      <c r="E37" s="2"/>
      <c r="F37" s="2"/>
      <c r="G37" s="2"/>
      <c r="H37" s="2"/>
      <c r="I37" s="2"/>
    </row>
    <row r="38" ht="15" spans="1:9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</row>
    <row r="39" ht="16.5" spans="1:9">
      <c r="A39" s="3" t="s">
        <v>10</v>
      </c>
      <c r="B39" s="4">
        <v>0.197797</v>
      </c>
      <c r="C39" s="5">
        <v>2.2221842113837</v>
      </c>
      <c r="D39" s="5" t="s">
        <v>20</v>
      </c>
      <c r="E39" s="4">
        <v>0.197797</v>
      </c>
      <c r="F39" s="5">
        <v>-0.821064258626679</v>
      </c>
      <c r="G39" s="5" t="s">
        <v>20</v>
      </c>
      <c r="H39" s="4">
        <v>0.197797</v>
      </c>
      <c r="I39" s="5" t="s">
        <v>20</v>
      </c>
    </row>
    <row r="40" ht="16.5" spans="1:9">
      <c r="A40" s="3" t="s">
        <v>11</v>
      </c>
      <c r="B40" s="4">
        <v>0.755807</v>
      </c>
      <c r="C40" s="5">
        <v>1.46554210107389</v>
      </c>
      <c r="D40" s="5">
        <v>7.70604971548368</v>
      </c>
      <c r="E40" s="4">
        <v>0.755807</v>
      </c>
      <c r="F40" s="5">
        <v>-0.788783318787519</v>
      </c>
      <c r="G40" s="5">
        <v>7.70604971548368</v>
      </c>
      <c r="H40" s="4">
        <v>0.755807</v>
      </c>
      <c r="I40" s="5">
        <v>7.70604971548368</v>
      </c>
    </row>
    <row r="41" ht="16.5" spans="1:9">
      <c r="A41" s="3" t="s">
        <v>12</v>
      </c>
      <c r="B41" s="4">
        <v>0.245982</v>
      </c>
      <c r="C41" s="5">
        <v>0.582162704538438</v>
      </c>
      <c r="D41" s="5">
        <v>0.294873819525599</v>
      </c>
      <c r="E41" s="4">
        <v>0.245982</v>
      </c>
      <c r="F41" s="5">
        <v>0.201025340559543</v>
      </c>
      <c r="G41" s="5">
        <v>0.294873819525599</v>
      </c>
      <c r="H41" s="4">
        <v>0.245982</v>
      </c>
      <c r="I41" s="5">
        <v>0.294873819525599</v>
      </c>
    </row>
    <row r="42" ht="16.5" spans="1:9">
      <c r="A42" s="3" t="s">
        <v>13</v>
      </c>
      <c r="B42" s="4">
        <v>1.566386</v>
      </c>
      <c r="C42" s="5">
        <v>0.389655209124396</v>
      </c>
      <c r="D42" s="5">
        <v>8.61256075408709</v>
      </c>
      <c r="E42" s="4">
        <v>1.566386</v>
      </c>
      <c r="F42" s="5">
        <v>3.83014178492356</v>
      </c>
      <c r="G42" s="5">
        <v>8.61256075408709</v>
      </c>
      <c r="H42" s="4">
        <v>1.566386</v>
      </c>
      <c r="I42" s="5">
        <v>8.61256075408709</v>
      </c>
    </row>
    <row r="43" ht="16.5" spans="1:9">
      <c r="A43" s="3" t="s">
        <v>14</v>
      </c>
      <c r="B43" s="4">
        <v>0.119944</v>
      </c>
      <c r="C43" s="5">
        <v>1.45444871899812</v>
      </c>
      <c r="D43" s="5">
        <v>-0.696027248674567</v>
      </c>
      <c r="E43" s="4">
        <v>0.119944</v>
      </c>
      <c r="F43" s="5">
        <v>-0.962938804718981</v>
      </c>
      <c r="G43" s="5">
        <v>-0.696027248674567</v>
      </c>
      <c r="H43" s="4">
        <v>0.119944</v>
      </c>
      <c r="I43" s="5">
        <v>-0.696027248674567</v>
      </c>
    </row>
    <row r="44" ht="16.5" spans="1:9">
      <c r="A44" s="3" t="s">
        <v>15</v>
      </c>
      <c r="B44" s="4">
        <v>0.396548</v>
      </c>
      <c r="C44" s="5">
        <v>1.48837851405622</v>
      </c>
      <c r="D44" s="5">
        <v>2.28387823379376</v>
      </c>
      <c r="E44" s="4">
        <v>0.396548</v>
      </c>
      <c r="F44" s="5">
        <v>2.49473869745307</v>
      </c>
      <c r="G44" s="5">
        <v>2.28387823379376</v>
      </c>
      <c r="H44" s="4">
        <v>0.396548</v>
      </c>
      <c r="I44" s="5">
        <v>2.28387823379376</v>
      </c>
    </row>
    <row r="45" ht="16.5" spans="1:9">
      <c r="A45" s="3" t="s">
        <v>16</v>
      </c>
      <c r="B45" s="4">
        <v>0.644098</v>
      </c>
      <c r="C45" s="5">
        <v>7.28571061027066</v>
      </c>
      <c r="D45" s="5">
        <v>21.2902131782946</v>
      </c>
      <c r="E45" s="4">
        <v>0.644098</v>
      </c>
      <c r="F45" s="5">
        <v>0.252239203510403</v>
      </c>
      <c r="G45" s="5">
        <v>21.2902131782946</v>
      </c>
      <c r="H45" s="4">
        <v>0.644098</v>
      </c>
      <c r="I45" s="5">
        <v>21.2902131782946</v>
      </c>
    </row>
    <row r="46" ht="16.5" spans="1:9">
      <c r="A46" s="3" t="s">
        <v>17</v>
      </c>
      <c r="B46" s="4">
        <v>21.991529</v>
      </c>
      <c r="C46" s="5">
        <v>0.857995245079485</v>
      </c>
      <c r="D46" s="5">
        <v>0.402072551412925</v>
      </c>
      <c r="E46" s="4">
        <v>21.991529</v>
      </c>
      <c r="F46" s="5">
        <v>0.361920465411236</v>
      </c>
      <c r="G46" s="5">
        <v>0.402072551412925</v>
      </c>
      <c r="H46" s="4">
        <v>21.991529</v>
      </c>
      <c r="I46" s="5">
        <v>0.402072551412925</v>
      </c>
    </row>
    <row r="47" ht="16.5" spans="1:9">
      <c r="A47" s="3" t="s">
        <v>18</v>
      </c>
      <c r="B47" s="4">
        <v>27.398875</v>
      </c>
      <c r="C47" s="5">
        <v>2.94455441980996</v>
      </c>
      <c r="D47" s="5">
        <v>0.193285316870546</v>
      </c>
      <c r="E47" s="4">
        <v>27.398875</v>
      </c>
      <c r="F47" s="5">
        <v>4.45839555628514</v>
      </c>
      <c r="G47" s="5">
        <v>0.357267415248545</v>
      </c>
      <c r="H47" s="4">
        <v>27.398875</v>
      </c>
      <c r="I47" s="5">
        <v>0.357267415248545</v>
      </c>
    </row>
  </sheetData>
  <mergeCells count="4">
    <mergeCell ref="A1:I1"/>
    <mergeCell ref="A13:I13"/>
    <mergeCell ref="A25:I25"/>
    <mergeCell ref="A37:I37"/>
  </mergeCells>
  <pageMargins left="0.393055555555556" right="0.393055555555556" top="0.393055555555556" bottom="0.393055555555556" header="0.298611111111111" footer="0.298611111111111"/>
  <pageSetup paperSize="9" scale="98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F17" sqref="F17"/>
    </sheetView>
  </sheetViews>
  <sheetFormatPr defaultColWidth="9" defaultRowHeight="13.5"/>
  <cols>
    <col min="1" max="1" width="8.125" customWidth="1"/>
    <col min="2" max="4" width="7.375" customWidth="1"/>
    <col min="5" max="5" width="9.25" customWidth="1"/>
    <col min="6" max="6" width="6.375" customWidth="1"/>
    <col min="7" max="8" width="9.125" customWidth="1"/>
    <col min="9" max="9" width="6.375" customWidth="1"/>
    <col min="10" max="10" width="9.125" customWidth="1"/>
    <col min="11" max="11" width="13" customWidth="1"/>
    <col min="12" max="12" width="13.75" customWidth="1"/>
    <col min="13" max="13" width="17.5" customWidth="1"/>
  </cols>
  <sheetData>
    <row r="1" ht="15" spans="1:1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" spans="1:13">
      <c r="A2" s="2" t="s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6" t="s">
        <v>28</v>
      </c>
      <c r="L2" s="6" t="s">
        <v>29</v>
      </c>
      <c r="M2" s="6" t="s">
        <v>30</v>
      </c>
    </row>
    <row r="3" ht="16.5" spans="1:13">
      <c r="A3" s="3" t="s">
        <v>10</v>
      </c>
      <c r="B3" s="3">
        <v>90</v>
      </c>
      <c r="C3" s="3">
        <v>110</v>
      </c>
      <c r="D3" s="3">
        <v>120</v>
      </c>
      <c r="E3" s="3">
        <f>SUM(B3:D3)</f>
        <v>320</v>
      </c>
      <c r="F3" s="4">
        <v>82.575914</v>
      </c>
      <c r="G3" s="5">
        <v>0.713846169236633</v>
      </c>
      <c r="H3" s="5">
        <v>1.21058452294213</v>
      </c>
      <c r="I3" s="4">
        <v>82.575914</v>
      </c>
      <c r="J3" s="5">
        <v>1.21058452294213</v>
      </c>
      <c r="K3" s="5">
        <f>F3/B3</f>
        <v>0.917510155555556</v>
      </c>
      <c r="L3" s="5">
        <f>I3/E3</f>
        <v>0.25804973125</v>
      </c>
      <c r="M3" s="5">
        <f>L3/(("2020-01-12"-"2020-01-01")/91)</f>
        <v>2.13477504943182</v>
      </c>
    </row>
    <row r="4" ht="16.5" spans="1:13">
      <c r="A4" s="3" t="s">
        <v>11</v>
      </c>
      <c r="B4" s="3">
        <v>70</v>
      </c>
      <c r="C4" s="3">
        <v>85</v>
      </c>
      <c r="D4" s="3">
        <v>110</v>
      </c>
      <c r="E4" s="3">
        <f t="shared" ref="E4:E12" si="0">SUM(B4:D4)</f>
        <v>265</v>
      </c>
      <c r="F4" s="4">
        <v>54.441193</v>
      </c>
      <c r="G4" s="5">
        <v>0.730621147453606</v>
      </c>
      <c r="H4" s="5">
        <v>1.12436673289624</v>
      </c>
      <c r="I4" s="4">
        <v>54.441193</v>
      </c>
      <c r="J4" s="5">
        <v>1.12436673289624</v>
      </c>
      <c r="K4" s="5">
        <f t="shared" ref="K4:K12" si="1">F4/B4</f>
        <v>0.777731328571428</v>
      </c>
      <c r="L4" s="5">
        <f t="shared" ref="L4:L12" si="2">I4/E4</f>
        <v>0.205438464150943</v>
      </c>
      <c r="M4" s="5">
        <f t="shared" ref="M4:M10" si="3">L4/(("2020-01-12"-"2020-01-01")/91)</f>
        <v>1.69953638524871</v>
      </c>
    </row>
    <row r="5" ht="16.5" spans="1:13">
      <c r="A5" s="3" t="s">
        <v>12</v>
      </c>
      <c r="B5" s="3">
        <v>45</v>
      </c>
      <c r="C5" s="3">
        <v>65</v>
      </c>
      <c r="D5" s="3">
        <v>90</v>
      </c>
      <c r="E5" s="3">
        <f t="shared" si="0"/>
        <v>200</v>
      </c>
      <c r="F5" s="4">
        <v>31.853491</v>
      </c>
      <c r="G5" s="5">
        <v>0.321686958250721</v>
      </c>
      <c r="H5" s="5">
        <v>0.564682997055869</v>
      </c>
      <c r="I5" s="4">
        <v>31.853491</v>
      </c>
      <c r="J5" s="5">
        <v>0.564682997055869</v>
      </c>
      <c r="K5" s="5">
        <f t="shared" si="1"/>
        <v>0.707855355555556</v>
      </c>
      <c r="L5" s="5">
        <f t="shared" si="2"/>
        <v>0.159267455</v>
      </c>
      <c r="M5" s="5">
        <f t="shared" si="3"/>
        <v>1.31757621863636</v>
      </c>
    </row>
    <row r="6" ht="16.5" spans="1:13">
      <c r="A6" s="3" t="s">
        <v>13</v>
      </c>
      <c r="B6" s="3">
        <v>55</v>
      </c>
      <c r="C6" s="3">
        <v>80</v>
      </c>
      <c r="D6" s="3">
        <v>100</v>
      </c>
      <c r="E6" s="3">
        <f t="shared" si="0"/>
        <v>235</v>
      </c>
      <c r="F6" s="4">
        <v>62.090504</v>
      </c>
      <c r="G6" s="5">
        <v>0.673560824170129</v>
      </c>
      <c r="H6" s="5">
        <v>0.579287847431603</v>
      </c>
      <c r="I6" s="4">
        <v>62.090504</v>
      </c>
      <c r="J6" s="5">
        <v>0.579287847431603</v>
      </c>
      <c r="K6" s="5">
        <f t="shared" si="1"/>
        <v>1.12891825454545</v>
      </c>
      <c r="L6" s="5">
        <f t="shared" si="2"/>
        <v>0.264214910638298</v>
      </c>
      <c r="M6" s="5">
        <f t="shared" si="3"/>
        <v>2.18577789709865</v>
      </c>
    </row>
    <row r="7" ht="16.5" spans="1:13">
      <c r="A7" s="3" t="s">
        <v>14</v>
      </c>
      <c r="B7" s="3">
        <v>55</v>
      </c>
      <c r="C7" s="3">
        <v>80</v>
      </c>
      <c r="D7" s="3">
        <v>100</v>
      </c>
      <c r="E7" s="3">
        <f t="shared" si="0"/>
        <v>235</v>
      </c>
      <c r="F7" s="4">
        <v>39.693843</v>
      </c>
      <c r="G7" s="5">
        <v>0.579672431773534</v>
      </c>
      <c r="H7" s="5">
        <v>1.42638317958559</v>
      </c>
      <c r="I7" s="4">
        <v>39.693843</v>
      </c>
      <c r="J7" s="5">
        <v>1.42638317958559</v>
      </c>
      <c r="K7" s="5">
        <f t="shared" si="1"/>
        <v>0.721706236363637</v>
      </c>
      <c r="L7" s="5">
        <f t="shared" si="2"/>
        <v>0.168909970212766</v>
      </c>
      <c r="M7" s="5">
        <f t="shared" si="3"/>
        <v>1.3973461172147</v>
      </c>
    </row>
    <row r="8" ht="16.5" spans="1:13">
      <c r="A8" s="3" t="s">
        <v>15</v>
      </c>
      <c r="B8" s="3">
        <v>25</v>
      </c>
      <c r="C8" s="3">
        <v>35</v>
      </c>
      <c r="D8" s="3">
        <v>45</v>
      </c>
      <c r="E8" s="3">
        <f t="shared" si="0"/>
        <v>105</v>
      </c>
      <c r="F8" s="4">
        <v>19.56185</v>
      </c>
      <c r="G8" s="5">
        <v>1.65357827505509</v>
      </c>
      <c r="H8" s="5">
        <v>0.926575082245944</v>
      </c>
      <c r="I8" s="4">
        <v>19.56185</v>
      </c>
      <c r="J8" s="5">
        <v>0.926575082245944</v>
      </c>
      <c r="K8" s="5">
        <f t="shared" si="1"/>
        <v>0.782474</v>
      </c>
      <c r="L8" s="5">
        <f t="shared" si="2"/>
        <v>0.186303333333333</v>
      </c>
      <c r="M8" s="5">
        <f t="shared" si="3"/>
        <v>1.54123666666667</v>
      </c>
    </row>
    <row r="9" ht="16.5" spans="1:13">
      <c r="A9" s="3" t="s">
        <v>16</v>
      </c>
      <c r="B9" s="3">
        <v>5</v>
      </c>
      <c r="C9" s="3">
        <v>15</v>
      </c>
      <c r="D9" s="3">
        <v>20</v>
      </c>
      <c r="E9" s="3">
        <f t="shared" si="0"/>
        <v>40</v>
      </c>
      <c r="F9" s="4">
        <v>1.922795</v>
      </c>
      <c r="G9" s="5">
        <v>-0.106146536936401</v>
      </c>
      <c r="H9" s="5">
        <v>0.452417857504354</v>
      </c>
      <c r="I9" s="4">
        <v>1.922795</v>
      </c>
      <c r="J9" s="5">
        <v>0.452417857504354</v>
      </c>
      <c r="K9" s="5">
        <f t="shared" si="1"/>
        <v>0.384559</v>
      </c>
      <c r="L9" s="5">
        <f t="shared" si="2"/>
        <v>0.048069875</v>
      </c>
      <c r="M9" s="5">
        <f t="shared" si="3"/>
        <v>0.397668965909091</v>
      </c>
    </row>
    <row r="10" ht="16.5" spans="1:13">
      <c r="A10" s="3" t="s">
        <v>31</v>
      </c>
      <c r="B10" s="3">
        <v>345</v>
      </c>
      <c r="C10" s="3">
        <v>346</v>
      </c>
      <c r="D10" s="3">
        <v>347</v>
      </c>
      <c r="E10" s="3">
        <f>SUM(B10:D10)</f>
        <v>1038</v>
      </c>
      <c r="F10" s="3">
        <v>348</v>
      </c>
      <c r="G10" s="5" t="s">
        <v>20</v>
      </c>
      <c r="H10" s="5" t="s">
        <v>20</v>
      </c>
      <c r="I10" s="3">
        <v>348</v>
      </c>
      <c r="J10" s="5" t="s">
        <v>20</v>
      </c>
      <c r="K10" s="5">
        <f>F10/B10</f>
        <v>1.00869565217391</v>
      </c>
      <c r="L10" s="5">
        <f>I10/E10</f>
        <v>0.335260115606936</v>
      </c>
      <c r="M10" s="5">
        <f t="shared" si="3"/>
        <v>2.7735155018392</v>
      </c>
    </row>
  </sheetData>
  <mergeCells count="1">
    <mergeCell ref="A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昆明机构周报</vt:lpstr>
      <vt:lpstr>昆明开门红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Futao</cp:lastModifiedBy>
  <dcterms:created xsi:type="dcterms:W3CDTF">2020-01-13T00:56:00Z</dcterms:created>
  <dcterms:modified xsi:type="dcterms:W3CDTF">2020-01-13T01:19:15Z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