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CXM\Project\report\"/>
    </mc:Choice>
  </mc:AlternateContent>
  <bookViews>
    <workbookView xWindow="0" yWindow="0" windowWidth="20280" windowHeight="9945"/>
  </bookViews>
  <sheets>
    <sheet name="Sheet1" sheetId="1" r:id="rId1"/>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P7" i="1" l="1"/>
  <c r="P6" i="1"/>
  <c r="O6" i="1"/>
  <c r="P5" i="1"/>
  <c r="O5" i="1"/>
  <c r="O4" i="1" l="1"/>
  <c r="M11" i="1" l="1"/>
  <c r="L11" i="1"/>
  <c r="K11" i="1"/>
  <c r="H11" i="1"/>
  <c r="I11" i="1"/>
  <c r="J11" i="1"/>
  <c r="G11" i="1"/>
  <c r="P11" i="1"/>
  <c r="C11" i="1"/>
  <c r="N11" i="1"/>
  <c r="F11" i="1"/>
  <c r="D11" i="1"/>
  <c r="O11" i="1"/>
  <c r="E11" i="1"/>
</calcChain>
</file>

<file path=xl/sharedStrings.xml><?xml version="1.0" encoding="utf-8"?>
<sst xmlns="http://schemas.openxmlformats.org/spreadsheetml/2006/main" count="37" uniqueCount="27">
  <si>
    <t>金融衍生品</t>
  </si>
  <si>
    <t>合约代码</t>
  </si>
  <si>
    <t>本月累计成交（手）</t>
  </si>
  <si>
    <t>期末未平仓合约（手）</t>
  </si>
  <si>
    <t>交割量（手） 注2</t>
  </si>
  <si>
    <t>本年累计成交（手）</t>
  </si>
  <si>
    <t>开仓买入合约手数</t>
  </si>
  <si>
    <t>平仓卖出合约手数 注1</t>
  </si>
  <si>
    <t>开仓卖出合约手数</t>
  </si>
  <si>
    <t>平仓买入合约手数 注1</t>
  </si>
  <si>
    <t>买入合约手数</t>
  </si>
  <si>
    <t>买入合约价值</t>
  </si>
  <si>
    <t>卖出合约手数</t>
  </si>
  <si>
    <t>卖出合约价值</t>
  </si>
  <si>
    <t>买入持仓交割手数</t>
  </si>
  <si>
    <t>卖出持仓交割手数</t>
  </si>
  <si>
    <t>股指期货</t>
  </si>
  <si>
    <t>合计</t>
  </si>
  <si>
    <t>注：1、统计平仓卖出、平仓买入合约手数应包括到期实际交割的合约手数。_x000D_
    2、股指期货交割量指合约最后交易日收市后，进入交割环节的未平仓合约数量；国债期货交割量指滚动交割环节的交割量与最后交易日收市后进入交割环节的未平仓合约数量之和，_x000D_
      交割量分买入持仓交割量和卖出持仓交割量。</t>
  </si>
  <si>
    <t>IF1810</t>
  </si>
  <si>
    <t>IC1808</t>
  </si>
  <si>
    <t>IC1809</t>
  </si>
  <si>
    <t>IF1809</t>
  </si>
  <si>
    <t>IF1808</t>
  </si>
  <si>
    <t>IC1810</t>
    <phoneticPr fontId="3" type="noConversion"/>
  </si>
  <si>
    <t>IF1811</t>
    <phoneticPr fontId="3" type="noConversion"/>
  </si>
  <si>
    <t>证券公司参与股指期货、国债期货交易专项监管报表--自营业务</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</si>
</sst>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 #,##0.00_ ;_ * \-#,##0.00_ ;_ * &quot;-&quot;??_ ;_ @_ "/>
    <numFmt numFmtId="176" formatCode="#,##0_ "/>
  </numFmts>
  <fonts count="8" x14ac:knownFonts="1">
    <font>
      <sz val="11"/>
      <color theme="1"/>
      <name val="宋体"/>
      <family val="2"/>
      <charset val="134"/>
      <scheme val="minor"/>
    </font>
    <font>
      <sz val="11"/>
      <color theme="1"/>
      <name val="宋体"/>
      <family val="2"/>
      <charset val="134"/>
      <scheme val="minor"/>
    </font>
    <font>
      <b/>
      <sz val="22"/>
      <color indexed="8"/>
      <name val="黑体"/>
      <family val="3"/>
      <charset val="134"/>
    </font>
    <font>
      <sz val="9"/>
      <name val="宋体"/>
      <family val="2"/>
      <charset val="134"/>
      <scheme val="minor"/>
    </font>
    <font>
      <sz val="10"/>
      <color indexed="8"/>
      <name val="宋体"/>
      <family val="3"/>
      <charset val="134"/>
    </font>
    <font>
      <sz val="10"/>
      <color indexed="8"/>
      <name val="Arial"/>
      <family val="2"/>
    </font>
    <font>
      <sz val="9"/>
      <color indexed="8"/>
      <name val="宋体"/>
      <family val="3"/>
      <charset val="134"/>
    </font>
    <font>
      <sz val="12"/>
      <name val="宋体"/>
      <family val="3"/>
      <charset val="134"/>
    </font>
  </fonts>
  <fills count="3">
    <fill>
      <patternFill patternType="none"/>
    </fill>
    <fill>
      <patternFill patternType="gray125"/>
    </fill>
    <fill>
      <patternFill patternType="solid">
        <fgColor theme="0"/>
        <bgColor indexed="64"/>
      </patternFill>
    </fill>
  </fills>
  <borders count="13">
    <border>
      <left/>
      <right/>
      <top/>
      <bottom/>
      <diagonal/>
    </border>
    <border>
      <left style="medium">
        <color indexed="8"/>
      </left>
      <right/>
      <top style="medium">
        <color indexed="8"/>
      </top>
      <bottom/>
      <diagonal/>
    </border>
    <border>
      <left style="thin">
        <color indexed="8"/>
      </left>
      <right/>
      <top style="medium">
        <color indexed="8"/>
      </top>
      <bottom/>
      <diagonal/>
    </border>
    <border>
      <left/>
      <right/>
      <top style="medium">
        <color indexed="8"/>
      </top>
      <bottom/>
      <diagonal/>
    </border>
    <border>
      <left style="thin">
        <color indexed="8"/>
      </left>
      <right style="medium">
        <color indexed="8"/>
      </right>
      <top style="medium">
        <color indexed="8"/>
      </top>
      <bottom/>
      <diagonal/>
    </border>
    <border>
      <left/>
      <right style="medium">
        <color indexed="8"/>
      </right>
      <top style="medium">
        <color indexed="8"/>
      </top>
      <bottom/>
      <diagonal/>
    </border>
    <border>
      <left style="medium">
        <color indexed="8"/>
      </left>
      <right/>
      <top/>
      <bottom/>
      <diagonal/>
    </border>
    <border>
      <left style="thin">
        <color indexed="8"/>
      </left>
      <right/>
      <top/>
      <bottom/>
      <diagonal/>
    </border>
    <border>
      <left style="thin">
        <color indexed="8"/>
      </left>
      <right/>
      <top style="thin">
        <color indexed="8"/>
      </top>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thin">
        <color indexed="8"/>
      </top>
      <bottom style="thin">
        <color indexed="8"/>
      </bottom>
      <diagonal/>
    </border>
    <border>
      <left style="medium">
        <color indexed="8"/>
      </left>
      <right/>
      <top style="thin">
        <color indexed="8"/>
      </top>
      <bottom style="medium">
        <color indexed="8"/>
      </bottom>
      <diagonal/>
    </border>
    <border>
      <left style="thin">
        <color indexed="8"/>
      </left>
      <right/>
      <top style="thin">
        <color indexed="8"/>
      </top>
      <bottom style="medium">
        <color indexed="8"/>
      </bottom>
      <diagonal/>
    </border>
  </borders>
  <cellStyleXfs count="3">
    <xf numFmtId="0" fontId="0" fillId="0" borderId="0">
      <alignment vertical="center"/>
    </xf>
    <xf numFmtId="43" fontId="1" fillId="0" borderId="0" applyFont="0" applyFill="0" applyBorder="0" applyAlignment="0" applyProtection="0">
      <alignment vertical="center"/>
    </xf>
    <xf numFmtId="43" fontId="7" fillId="0" borderId="0" applyFont="0" applyFill="0" applyBorder="0" applyAlignment="0" applyProtection="0">
      <alignment vertical="center"/>
    </xf>
  </cellStyleXfs>
  <cellXfs count="25">
    <xf numFmtId="0" fontId="0" fillId="0" borderId="0" xfId="0">
      <alignment vertical="center"/>
    </xf>
    <xf numFmtId="0" fontId="0" fillId="0" borderId="0" xfId="0" applyAlignment="1"/>
    <xf numFmtId="0" fontId="4" fillId="0" borderId="8" xfId="0" applyFont="1" applyBorder="1" applyAlignment="1">
      <alignment horizontal="center" vertical="center" wrapText="1"/>
    </xf>
    <xf numFmtId="0" fontId="4" fillId="0" borderId="9" xfId="0" applyFont="1" applyFill="1" applyBorder="1" applyAlignment="1"/>
    <xf numFmtId="0" fontId="0" fillId="0" borderId="9" xfId="0" applyFont="1" applyFill="1" applyBorder="1" applyAlignment="1"/>
    <xf numFmtId="0" fontId="5" fillId="2" borderId="9" xfId="0" applyFont="1" applyFill="1" applyBorder="1" applyAlignment="1"/>
    <xf numFmtId="43" fontId="1" fillId="2" borderId="9" xfId="1" applyFill="1" applyBorder="1" applyAlignment="1"/>
    <xf numFmtId="43" fontId="1" fillId="2" borderId="9" xfId="1" applyNumberFormat="1" applyFill="1" applyBorder="1" applyAlignment="1"/>
    <xf numFmtId="4" fontId="6" fillId="0" borderId="10" xfId="0" applyNumberFormat="1" applyFont="1" applyFill="1" applyBorder="1" applyAlignment="1">
      <alignment horizontal="right" vertical="center"/>
    </xf>
    <xf numFmtId="0" fontId="5" fillId="0" borderId="9" xfId="0" applyFont="1" applyFill="1" applyBorder="1" applyAlignment="1"/>
    <xf numFmtId="0" fontId="4" fillId="0" borderId="11" xfId="0" applyFont="1" applyBorder="1" applyAlignment="1">
      <alignment horizontal="center" vertical="center" shrinkToFit="1"/>
    </xf>
    <xf numFmtId="0" fontId="4" fillId="0" borderId="12" xfId="0" applyFont="1" applyBorder="1" applyAlignment="1">
      <alignment horizontal="center" vertical="center" shrinkToFit="1"/>
    </xf>
    <xf numFmtId="176" fontId="4" fillId="0" borderId="12" xfId="0" applyNumberFormat="1" applyFont="1" applyBorder="1" applyAlignment="1">
      <alignment horizontal="center" vertical="center" shrinkToFit="1"/>
    </xf>
    <xf numFmtId="0" fontId="0" fillId="0" borderId="0" xfId="0" applyAlignment="1"/>
    <xf numFmtId="0" fontId="4" fillId="0" borderId="3" xfId="0" applyFont="1" applyBorder="1" applyAlignment="1">
      <alignment horizontal="center" vertical="center" wrapText="1" shrinkToFit="1"/>
    </xf>
    <xf numFmtId="0" fontId="2" fillId="0" borderId="0" xfId="0" applyFont="1" applyAlignment="1">
      <alignment horizontal="center" vertical="center" shrinkToFit="1"/>
    </xf>
    <xf numFmtId="0" fontId="0" fillId="0" borderId="0" xfId="0" applyAlignment="1"/>
    <xf numFmtId="0" fontId="4" fillId="0" borderId="1" xfId="0" applyFont="1" applyBorder="1" applyAlignment="1">
      <alignment horizontal="center" vertical="center" wrapText="1"/>
    </xf>
    <xf numFmtId="0" fontId="0" fillId="0" borderId="6" xfId="0" applyBorder="1" applyAlignment="1"/>
    <xf numFmtId="0" fontId="4" fillId="0" borderId="2" xfId="0" applyFont="1" applyBorder="1" applyAlignment="1">
      <alignment horizontal="center" vertical="center" wrapText="1"/>
    </xf>
    <xf numFmtId="0" fontId="0" fillId="0" borderId="7" xfId="0" applyBorder="1" applyAlignment="1"/>
    <xf numFmtId="0" fontId="0" fillId="0" borderId="3" xfId="0" applyBorder="1" applyAlignment="1"/>
    <xf numFmtId="0" fontId="4" fillId="0" borderId="4" xfId="0" applyFont="1" applyBorder="1" applyAlignment="1">
      <alignment horizontal="center" vertical="center" wrapText="1"/>
    </xf>
    <xf numFmtId="0" fontId="4" fillId="0" borderId="5" xfId="0" applyFont="1" applyBorder="1" applyAlignment="1">
      <alignment horizontal="center" vertical="center" wrapText="1"/>
    </xf>
    <xf numFmtId="0" fontId="0" fillId="0" borderId="5" xfId="0" applyBorder="1" applyAlignment="1"/>
  </cellXfs>
  <cellStyles count="3">
    <cellStyle name="常规" xfId="0" builtinId="0"/>
    <cellStyle name="千位分隔" xfId="1" builtinId="3"/>
    <cellStyle name="千位分隔 4"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2"/>
  <sheetViews>
    <sheetView tabSelected="1" workbookViewId="0">
      <selection activeCell="J11" sqref="J11"/>
    </sheetView>
  </sheetViews>
  <sheetFormatPr defaultColWidth="8" defaultRowHeight="13.5" x14ac:dyDescent="0.15"/>
  <cols>
    <col min="1" max="7" width="9" style="1" bestFit="1" customWidth="1"/>
    <col min="8" max="8" width="18.375" style="1" bestFit="1" customWidth="1"/>
    <col min="9" max="9" width="9.5" style="1" bestFit="1" customWidth="1"/>
    <col min="10" max="10" width="18.375" style="1" bestFit="1" customWidth="1"/>
    <col min="11" max="16" width="9" style="1" bestFit="1" customWidth="1"/>
    <col min="17" max="256" width="8" style="1"/>
    <col min="257" max="265" width="9" style="1" bestFit="1" customWidth="1"/>
    <col min="266" max="266" width="14.25" style="1" bestFit="1" customWidth="1"/>
    <col min="267" max="272" width="9" style="1" bestFit="1" customWidth="1"/>
    <col min="273" max="512" width="8" style="1"/>
    <col min="513" max="521" width="9" style="1" bestFit="1" customWidth="1"/>
    <col min="522" max="522" width="14.25" style="1" bestFit="1" customWidth="1"/>
    <col min="523" max="528" width="9" style="1" bestFit="1" customWidth="1"/>
    <col min="529" max="768" width="8" style="1"/>
    <col min="769" max="777" width="9" style="1" bestFit="1" customWidth="1"/>
    <col min="778" max="778" width="14.25" style="1" bestFit="1" customWidth="1"/>
    <col min="779" max="784" width="9" style="1" bestFit="1" customWidth="1"/>
    <col min="785" max="1024" width="8" style="1"/>
    <col min="1025" max="1033" width="9" style="1" bestFit="1" customWidth="1"/>
    <col min="1034" max="1034" width="14.25" style="1" bestFit="1" customWidth="1"/>
    <col min="1035" max="1040" width="9" style="1" bestFit="1" customWidth="1"/>
    <col min="1041" max="1280" width="8" style="1"/>
    <col min="1281" max="1289" width="9" style="1" bestFit="1" customWidth="1"/>
    <col min="1290" max="1290" width="14.25" style="1" bestFit="1" customWidth="1"/>
    <col min="1291" max="1296" width="9" style="1" bestFit="1" customWidth="1"/>
    <col min="1297" max="1536" width="8" style="1"/>
    <col min="1537" max="1545" width="9" style="1" bestFit="1" customWidth="1"/>
    <col min="1546" max="1546" width="14.25" style="1" bestFit="1" customWidth="1"/>
    <col min="1547" max="1552" width="9" style="1" bestFit="1" customWidth="1"/>
    <col min="1553" max="1792" width="8" style="1"/>
    <col min="1793" max="1801" width="9" style="1" bestFit="1" customWidth="1"/>
    <col min="1802" max="1802" width="14.25" style="1" bestFit="1" customWidth="1"/>
    <col min="1803" max="1808" width="9" style="1" bestFit="1" customWidth="1"/>
    <col min="1809" max="2048" width="8" style="1"/>
    <col min="2049" max="2057" width="9" style="1" bestFit="1" customWidth="1"/>
    <col min="2058" max="2058" width="14.25" style="1" bestFit="1" customWidth="1"/>
    <col min="2059" max="2064" width="9" style="1" bestFit="1" customWidth="1"/>
    <col min="2065" max="2304" width="8" style="1"/>
    <col min="2305" max="2313" width="9" style="1" bestFit="1" customWidth="1"/>
    <col min="2314" max="2314" width="14.25" style="1" bestFit="1" customWidth="1"/>
    <col min="2315" max="2320" width="9" style="1" bestFit="1" customWidth="1"/>
    <col min="2321" max="2560" width="8" style="1"/>
    <col min="2561" max="2569" width="9" style="1" bestFit="1" customWidth="1"/>
    <col min="2570" max="2570" width="14.25" style="1" bestFit="1" customWidth="1"/>
    <col min="2571" max="2576" width="9" style="1" bestFit="1" customWidth="1"/>
    <col min="2577" max="2816" width="8" style="1"/>
    <col min="2817" max="2825" width="9" style="1" bestFit="1" customWidth="1"/>
    <col min="2826" max="2826" width="14.25" style="1" bestFit="1" customWidth="1"/>
    <col min="2827" max="2832" width="9" style="1" bestFit="1" customWidth="1"/>
    <col min="2833" max="3072" width="8" style="1"/>
    <col min="3073" max="3081" width="9" style="1" bestFit="1" customWidth="1"/>
    <col min="3082" max="3082" width="14.25" style="1" bestFit="1" customWidth="1"/>
    <col min="3083" max="3088" width="9" style="1" bestFit="1" customWidth="1"/>
    <col min="3089" max="3328" width="8" style="1"/>
    <col min="3329" max="3337" width="9" style="1" bestFit="1" customWidth="1"/>
    <col min="3338" max="3338" width="14.25" style="1" bestFit="1" customWidth="1"/>
    <col min="3339" max="3344" width="9" style="1" bestFit="1" customWidth="1"/>
    <col min="3345" max="3584" width="8" style="1"/>
    <col min="3585" max="3593" width="9" style="1" bestFit="1" customWidth="1"/>
    <col min="3594" max="3594" width="14.25" style="1" bestFit="1" customWidth="1"/>
    <col min="3595" max="3600" width="9" style="1" bestFit="1" customWidth="1"/>
    <col min="3601" max="3840" width="8" style="1"/>
    <col min="3841" max="3849" width="9" style="1" bestFit="1" customWidth="1"/>
    <col min="3850" max="3850" width="14.25" style="1" bestFit="1" customWidth="1"/>
    <col min="3851" max="3856" width="9" style="1" bestFit="1" customWidth="1"/>
    <col min="3857" max="4096" width="8" style="1"/>
    <col min="4097" max="4105" width="9" style="1" bestFit="1" customWidth="1"/>
    <col min="4106" max="4106" width="14.25" style="1" bestFit="1" customWidth="1"/>
    <col min="4107" max="4112" width="9" style="1" bestFit="1" customWidth="1"/>
    <col min="4113" max="4352" width="8" style="1"/>
    <col min="4353" max="4361" width="9" style="1" bestFit="1" customWidth="1"/>
    <col min="4362" max="4362" width="14.25" style="1" bestFit="1" customWidth="1"/>
    <col min="4363" max="4368" width="9" style="1" bestFit="1" customWidth="1"/>
    <col min="4369" max="4608" width="8" style="1"/>
    <col min="4609" max="4617" width="9" style="1" bestFit="1" customWidth="1"/>
    <col min="4618" max="4618" width="14.25" style="1" bestFit="1" customWidth="1"/>
    <col min="4619" max="4624" width="9" style="1" bestFit="1" customWidth="1"/>
    <col min="4625" max="4864" width="8" style="1"/>
    <col min="4865" max="4873" width="9" style="1" bestFit="1" customWidth="1"/>
    <col min="4874" max="4874" width="14.25" style="1" bestFit="1" customWidth="1"/>
    <col min="4875" max="4880" width="9" style="1" bestFit="1" customWidth="1"/>
    <col min="4881" max="5120" width="8" style="1"/>
    <col min="5121" max="5129" width="9" style="1" bestFit="1" customWidth="1"/>
    <col min="5130" max="5130" width="14.25" style="1" bestFit="1" customWidth="1"/>
    <col min="5131" max="5136" width="9" style="1" bestFit="1" customWidth="1"/>
    <col min="5137" max="5376" width="8" style="1"/>
    <col min="5377" max="5385" width="9" style="1" bestFit="1" customWidth="1"/>
    <col min="5386" max="5386" width="14.25" style="1" bestFit="1" customWidth="1"/>
    <col min="5387" max="5392" width="9" style="1" bestFit="1" customWidth="1"/>
    <col min="5393" max="5632" width="8" style="1"/>
    <col min="5633" max="5641" width="9" style="1" bestFit="1" customWidth="1"/>
    <col min="5642" max="5642" width="14.25" style="1" bestFit="1" customWidth="1"/>
    <col min="5643" max="5648" width="9" style="1" bestFit="1" customWidth="1"/>
    <col min="5649" max="5888" width="8" style="1"/>
    <col min="5889" max="5897" width="9" style="1" bestFit="1" customWidth="1"/>
    <col min="5898" max="5898" width="14.25" style="1" bestFit="1" customWidth="1"/>
    <col min="5899" max="5904" width="9" style="1" bestFit="1" customWidth="1"/>
    <col min="5905" max="6144" width="8" style="1"/>
    <col min="6145" max="6153" width="9" style="1" bestFit="1" customWidth="1"/>
    <col min="6154" max="6154" width="14.25" style="1" bestFit="1" customWidth="1"/>
    <col min="6155" max="6160" width="9" style="1" bestFit="1" customWidth="1"/>
    <col min="6161" max="6400" width="8" style="1"/>
    <col min="6401" max="6409" width="9" style="1" bestFit="1" customWidth="1"/>
    <col min="6410" max="6410" width="14.25" style="1" bestFit="1" customWidth="1"/>
    <col min="6411" max="6416" width="9" style="1" bestFit="1" customWidth="1"/>
    <col min="6417" max="6656" width="8" style="1"/>
    <col min="6657" max="6665" width="9" style="1" bestFit="1" customWidth="1"/>
    <col min="6666" max="6666" width="14.25" style="1" bestFit="1" customWidth="1"/>
    <col min="6667" max="6672" width="9" style="1" bestFit="1" customWidth="1"/>
    <col min="6673" max="6912" width="8" style="1"/>
    <col min="6913" max="6921" width="9" style="1" bestFit="1" customWidth="1"/>
    <col min="6922" max="6922" width="14.25" style="1" bestFit="1" customWidth="1"/>
    <col min="6923" max="6928" width="9" style="1" bestFit="1" customWidth="1"/>
    <col min="6929" max="7168" width="8" style="1"/>
    <col min="7169" max="7177" width="9" style="1" bestFit="1" customWidth="1"/>
    <col min="7178" max="7178" width="14.25" style="1" bestFit="1" customWidth="1"/>
    <col min="7179" max="7184" width="9" style="1" bestFit="1" customWidth="1"/>
    <col min="7185" max="7424" width="8" style="1"/>
    <col min="7425" max="7433" width="9" style="1" bestFit="1" customWidth="1"/>
    <col min="7434" max="7434" width="14.25" style="1" bestFit="1" customWidth="1"/>
    <col min="7435" max="7440" width="9" style="1" bestFit="1" customWidth="1"/>
    <col min="7441" max="7680" width="8" style="1"/>
    <col min="7681" max="7689" width="9" style="1" bestFit="1" customWidth="1"/>
    <col min="7690" max="7690" width="14.25" style="1" bestFit="1" customWidth="1"/>
    <col min="7691" max="7696" width="9" style="1" bestFit="1" customWidth="1"/>
    <col min="7697" max="7936" width="8" style="1"/>
    <col min="7937" max="7945" width="9" style="1" bestFit="1" customWidth="1"/>
    <col min="7946" max="7946" width="14.25" style="1" bestFit="1" customWidth="1"/>
    <col min="7947" max="7952" width="9" style="1" bestFit="1" customWidth="1"/>
    <col min="7953" max="8192" width="8" style="1"/>
    <col min="8193" max="8201" width="9" style="1" bestFit="1" customWidth="1"/>
    <col min="8202" max="8202" width="14.25" style="1" bestFit="1" customWidth="1"/>
    <col min="8203" max="8208" width="9" style="1" bestFit="1" customWidth="1"/>
    <col min="8209" max="8448" width="8" style="1"/>
    <col min="8449" max="8457" width="9" style="1" bestFit="1" customWidth="1"/>
    <col min="8458" max="8458" width="14.25" style="1" bestFit="1" customWidth="1"/>
    <col min="8459" max="8464" width="9" style="1" bestFit="1" customWidth="1"/>
    <col min="8465" max="8704" width="8" style="1"/>
    <col min="8705" max="8713" width="9" style="1" bestFit="1" customWidth="1"/>
    <col min="8714" max="8714" width="14.25" style="1" bestFit="1" customWidth="1"/>
    <col min="8715" max="8720" width="9" style="1" bestFit="1" customWidth="1"/>
    <col min="8721" max="8960" width="8" style="1"/>
    <col min="8961" max="8969" width="9" style="1" bestFit="1" customWidth="1"/>
    <col min="8970" max="8970" width="14.25" style="1" bestFit="1" customWidth="1"/>
    <col min="8971" max="8976" width="9" style="1" bestFit="1" customWidth="1"/>
    <col min="8977" max="9216" width="8" style="1"/>
    <col min="9217" max="9225" width="9" style="1" bestFit="1" customWidth="1"/>
    <col min="9226" max="9226" width="14.25" style="1" bestFit="1" customWidth="1"/>
    <col min="9227" max="9232" width="9" style="1" bestFit="1" customWidth="1"/>
    <col min="9233" max="9472" width="8" style="1"/>
    <col min="9473" max="9481" width="9" style="1" bestFit="1" customWidth="1"/>
    <col min="9482" max="9482" width="14.25" style="1" bestFit="1" customWidth="1"/>
    <col min="9483" max="9488" width="9" style="1" bestFit="1" customWidth="1"/>
    <col min="9489" max="9728" width="8" style="1"/>
    <col min="9729" max="9737" width="9" style="1" bestFit="1" customWidth="1"/>
    <col min="9738" max="9738" width="14.25" style="1" bestFit="1" customWidth="1"/>
    <col min="9739" max="9744" width="9" style="1" bestFit="1" customWidth="1"/>
    <col min="9745" max="9984" width="8" style="1"/>
    <col min="9985" max="9993" width="9" style="1" bestFit="1" customWidth="1"/>
    <col min="9994" max="9994" width="14.25" style="1" bestFit="1" customWidth="1"/>
    <col min="9995" max="10000" width="9" style="1" bestFit="1" customWidth="1"/>
    <col min="10001" max="10240" width="8" style="1"/>
    <col min="10241" max="10249" width="9" style="1" bestFit="1" customWidth="1"/>
    <col min="10250" max="10250" width="14.25" style="1" bestFit="1" customWidth="1"/>
    <col min="10251" max="10256" width="9" style="1" bestFit="1" customWidth="1"/>
    <col min="10257" max="10496" width="8" style="1"/>
    <col min="10497" max="10505" width="9" style="1" bestFit="1" customWidth="1"/>
    <col min="10506" max="10506" width="14.25" style="1" bestFit="1" customWidth="1"/>
    <col min="10507" max="10512" width="9" style="1" bestFit="1" customWidth="1"/>
    <col min="10513" max="10752" width="8" style="1"/>
    <col min="10753" max="10761" width="9" style="1" bestFit="1" customWidth="1"/>
    <col min="10762" max="10762" width="14.25" style="1" bestFit="1" customWidth="1"/>
    <col min="10763" max="10768" width="9" style="1" bestFit="1" customWidth="1"/>
    <col min="10769" max="11008" width="8" style="1"/>
    <col min="11009" max="11017" width="9" style="1" bestFit="1" customWidth="1"/>
    <col min="11018" max="11018" width="14.25" style="1" bestFit="1" customWidth="1"/>
    <col min="11019" max="11024" width="9" style="1" bestFit="1" customWidth="1"/>
    <col min="11025" max="11264" width="8" style="1"/>
    <col min="11265" max="11273" width="9" style="1" bestFit="1" customWidth="1"/>
    <col min="11274" max="11274" width="14.25" style="1" bestFit="1" customWidth="1"/>
    <col min="11275" max="11280" width="9" style="1" bestFit="1" customWidth="1"/>
    <col min="11281" max="11520" width="8" style="1"/>
    <col min="11521" max="11529" width="9" style="1" bestFit="1" customWidth="1"/>
    <col min="11530" max="11530" width="14.25" style="1" bestFit="1" customWidth="1"/>
    <col min="11531" max="11536" width="9" style="1" bestFit="1" customWidth="1"/>
    <col min="11537" max="11776" width="8" style="1"/>
    <col min="11777" max="11785" width="9" style="1" bestFit="1" customWidth="1"/>
    <col min="11786" max="11786" width="14.25" style="1" bestFit="1" customWidth="1"/>
    <col min="11787" max="11792" width="9" style="1" bestFit="1" customWidth="1"/>
    <col min="11793" max="12032" width="8" style="1"/>
    <col min="12033" max="12041" width="9" style="1" bestFit="1" customWidth="1"/>
    <col min="12042" max="12042" width="14.25" style="1" bestFit="1" customWidth="1"/>
    <col min="12043" max="12048" width="9" style="1" bestFit="1" customWidth="1"/>
    <col min="12049" max="12288" width="8" style="1"/>
    <col min="12289" max="12297" width="9" style="1" bestFit="1" customWidth="1"/>
    <col min="12298" max="12298" width="14.25" style="1" bestFit="1" customWidth="1"/>
    <col min="12299" max="12304" width="9" style="1" bestFit="1" customWidth="1"/>
    <col min="12305" max="12544" width="8" style="1"/>
    <col min="12545" max="12553" width="9" style="1" bestFit="1" customWidth="1"/>
    <col min="12554" max="12554" width="14.25" style="1" bestFit="1" customWidth="1"/>
    <col min="12555" max="12560" width="9" style="1" bestFit="1" customWidth="1"/>
    <col min="12561" max="12800" width="8" style="1"/>
    <col min="12801" max="12809" width="9" style="1" bestFit="1" customWidth="1"/>
    <col min="12810" max="12810" width="14.25" style="1" bestFit="1" customWidth="1"/>
    <col min="12811" max="12816" width="9" style="1" bestFit="1" customWidth="1"/>
    <col min="12817" max="13056" width="8" style="1"/>
    <col min="13057" max="13065" width="9" style="1" bestFit="1" customWidth="1"/>
    <col min="13066" max="13066" width="14.25" style="1" bestFit="1" customWidth="1"/>
    <col min="13067" max="13072" width="9" style="1" bestFit="1" customWidth="1"/>
    <col min="13073" max="13312" width="8" style="1"/>
    <col min="13313" max="13321" width="9" style="1" bestFit="1" customWidth="1"/>
    <col min="13322" max="13322" width="14.25" style="1" bestFit="1" customWidth="1"/>
    <col min="13323" max="13328" width="9" style="1" bestFit="1" customWidth="1"/>
    <col min="13329" max="13568" width="8" style="1"/>
    <col min="13569" max="13577" width="9" style="1" bestFit="1" customWidth="1"/>
    <col min="13578" max="13578" width="14.25" style="1" bestFit="1" customWidth="1"/>
    <col min="13579" max="13584" width="9" style="1" bestFit="1" customWidth="1"/>
    <col min="13585" max="13824" width="8" style="1"/>
    <col min="13825" max="13833" width="9" style="1" bestFit="1" customWidth="1"/>
    <col min="13834" max="13834" width="14.25" style="1" bestFit="1" customWidth="1"/>
    <col min="13835" max="13840" width="9" style="1" bestFit="1" customWidth="1"/>
    <col min="13841" max="14080" width="8" style="1"/>
    <col min="14081" max="14089" width="9" style="1" bestFit="1" customWidth="1"/>
    <col min="14090" max="14090" width="14.25" style="1" bestFit="1" customWidth="1"/>
    <col min="14091" max="14096" width="9" style="1" bestFit="1" customWidth="1"/>
    <col min="14097" max="14336" width="8" style="1"/>
    <col min="14337" max="14345" width="9" style="1" bestFit="1" customWidth="1"/>
    <col min="14346" max="14346" width="14.25" style="1" bestFit="1" customWidth="1"/>
    <col min="14347" max="14352" width="9" style="1" bestFit="1" customWidth="1"/>
    <col min="14353" max="14592" width="8" style="1"/>
    <col min="14593" max="14601" width="9" style="1" bestFit="1" customWidth="1"/>
    <col min="14602" max="14602" width="14.25" style="1" bestFit="1" customWidth="1"/>
    <col min="14603" max="14608" width="9" style="1" bestFit="1" customWidth="1"/>
    <col min="14609" max="14848" width="8" style="1"/>
    <col min="14849" max="14857" width="9" style="1" bestFit="1" customWidth="1"/>
    <col min="14858" max="14858" width="14.25" style="1" bestFit="1" customWidth="1"/>
    <col min="14859" max="14864" width="9" style="1" bestFit="1" customWidth="1"/>
    <col min="14865" max="15104" width="8" style="1"/>
    <col min="15105" max="15113" width="9" style="1" bestFit="1" customWidth="1"/>
    <col min="15114" max="15114" width="14.25" style="1" bestFit="1" customWidth="1"/>
    <col min="15115" max="15120" width="9" style="1" bestFit="1" customWidth="1"/>
    <col min="15121" max="15360" width="8" style="1"/>
    <col min="15361" max="15369" width="9" style="1" bestFit="1" customWidth="1"/>
    <col min="15370" max="15370" width="14.25" style="1" bestFit="1" customWidth="1"/>
    <col min="15371" max="15376" width="9" style="1" bestFit="1" customWidth="1"/>
    <col min="15377" max="15616" width="8" style="1"/>
    <col min="15617" max="15625" width="9" style="1" bestFit="1" customWidth="1"/>
    <col min="15626" max="15626" width="14.25" style="1" bestFit="1" customWidth="1"/>
    <col min="15627" max="15632" width="9" style="1" bestFit="1" customWidth="1"/>
    <col min="15633" max="15872" width="8" style="1"/>
    <col min="15873" max="15881" width="9" style="1" bestFit="1" customWidth="1"/>
    <col min="15882" max="15882" width="14.25" style="1" bestFit="1" customWidth="1"/>
    <col min="15883" max="15888" width="9" style="1" bestFit="1" customWidth="1"/>
    <col min="15889" max="16128" width="8" style="1"/>
    <col min="16129" max="16137" width="9" style="1" bestFit="1" customWidth="1"/>
    <col min="16138" max="16138" width="14.25" style="1" bestFit="1" customWidth="1"/>
    <col min="16139" max="16144" width="9" style="1" bestFit="1" customWidth="1"/>
    <col min="16145" max="16384" width="8" style="1"/>
  </cols>
  <sheetData>
    <row r="1" spans="1:16" ht="27.75" thickBot="1" x14ac:dyDescent="0.2">
      <c r="A1" s="15" t="s">
        <v>26</v>
      </c>
      <c r="B1" s="16"/>
      <c r="C1" s="16"/>
      <c r="D1" s="16"/>
      <c r="E1" s="16"/>
      <c r="F1" s="16"/>
      <c r="G1" s="16"/>
      <c r="H1" s="16"/>
      <c r="I1" s="16"/>
      <c r="J1" s="16"/>
      <c r="K1" s="16"/>
      <c r="L1" s="16"/>
      <c r="M1" s="16"/>
      <c r="N1" s="16"/>
      <c r="O1" s="16"/>
      <c r="P1" s="16"/>
    </row>
    <row r="2" spans="1:16" x14ac:dyDescent="0.15">
      <c r="A2" s="17" t="s">
        <v>0</v>
      </c>
      <c r="B2" s="19" t="s">
        <v>1</v>
      </c>
      <c r="C2" s="19" t="s">
        <v>2</v>
      </c>
      <c r="D2" s="21"/>
      <c r="E2" s="21"/>
      <c r="F2" s="21"/>
      <c r="G2" s="19" t="s">
        <v>3</v>
      </c>
      <c r="H2" s="21"/>
      <c r="I2" s="21"/>
      <c r="J2" s="21"/>
      <c r="K2" s="19" t="s">
        <v>4</v>
      </c>
      <c r="L2" s="21"/>
      <c r="M2" s="22" t="s">
        <v>5</v>
      </c>
      <c r="N2" s="23"/>
      <c r="O2" s="23"/>
      <c r="P2" s="24"/>
    </row>
    <row r="3" spans="1:16" ht="24" x14ac:dyDescent="0.15">
      <c r="A3" s="18"/>
      <c r="B3" s="20"/>
      <c r="C3" s="2" t="s">
        <v>6</v>
      </c>
      <c r="D3" s="2" t="s">
        <v>7</v>
      </c>
      <c r="E3" s="2" t="s">
        <v>8</v>
      </c>
      <c r="F3" s="2" t="s">
        <v>9</v>
      </c>
      <c r="G3" s="2" t="s">
        <v>10</v>
      </c>
      <c r="H3" s="2" t="s">
        <v>11</v>
      </c>
      <c r="I3" s="2" t="s">
        <v>12</v>
      </c>
      <c r="J3" s="2" t="s">
        <v>13</v>
      </c>
      <c r="K3" s="2" t="s">
        <v>14</v>
      </c>
      <c r="L3" s="2" t="s">
        <v>15</v>
      </c>
      <c r="M3" s="2" t="s">
        <v>6</v>
      </c>
      <c r="N3" s="2" t="s">
        <v>7</v>
      </c>
      <c r="O3" s="2" t="s">
        <v>8</v>
      </c>
      <c r="P3" s="2" t="s">
        <v>9</v>
      </c>
    </row>
    <row r="4" spans="1:16" ht="14.25" x14ac:dyDescent="0.2">
      <c r="A4" s="3" t="s">
        <v>16</v>
      </c>
      <c r="B4" s="4" t="s">
        <v>19</v>
      </c>
      <c r="C4" s="4">
        <v>30</v>
      </c>
      <c r="D4" s="4">
        <v>0</v>
      </c>
      <c r="E4" s="4">
        <v>148</v>
      </c>
      <c r="F4" s="4">
        <v>20</v>
      </c>
      <c r="G4" s="5">
        <v>30</v>
      </c>
      <c r="H4" s="6">
        <v>30954600</v>
      </c>
      <c r="I4" s="6">
        <v>159</v>
      </c>
      <c r="J4" s="7">
        <v>164059380</v>
      </c>
      <c r="K4" s="9">
        <v>0</v>
      </c>
      <c r="L4" s="9">
        <v>0</v>
      </c>
      <c r="M4" s="9">
        <v>30</v>
      </c>
      <c r="N4" s="9">
        <v>0</v>
      </c>
      <c r="O4" s="9">
        <f>31+148</f>
        <v>179</v>
      </c>
      <c r="P4" s="9">
        <v>20</v>
      </c>
    </row>
    <row r="5" spans="1:16" ht="14.25" x14ac:dyDescent="0.2">
      <c r="A5" s="3" t="s">
        <v>16</v>
      </c>
      <c r="B5" s="4" t="s">
        <v>20</v>
      </c>
      <c r="C5" s="4">
        <v>0</v>
      </c>
      <c r="D5" s="4">
        <v>0</v>
      </c>
      <c r="E5" s="4">
        <v>215</v>
      </c>
      <c r="F5" s="4">
        <v>309</v>
      </c>
      <c r="G5" s="5">
        <v>0</v>
      </c>
      <c r="H5" s="6">
        <v>0</v>
      </c>
      <c r="I5" s="6">
        <v>0</v>
      </c>
      <c r="J5" s="8">
        <v>0</v>
      </c>
      <c r="K5" s="9">
        <v>0</v>
      </c>
      <c r="L5" s="9">
        <v>0</v>
      </c>
      <c r="M5" s="9">
        <v>8</v>
      </c>
      <c r="N5" s="9">
        <v>385</v>
      </c>
      <c r="O5" s="9">
        <f>385+215</f>
        <v>600</v>
      </c>
      <c r="P5" s="9">
        <f>8+309</f>
        <v>317</v>
      </c>
    </row>
    <row r="6" spans="1:16" ht="14.25" x14ac:dyDescent="0.2">
      <c r="A6" s="3" t="s">
        <v>16</v>
      </c>
      <c r="B6" s="4" t="s">
        <v>21</v>
      </c>
      <c r="C6" s="4">
        <v>60</v>
      </c>
      <c r="D6" s="4">
        <v>60</v>
      </c>
      <c r="E6" s="4">
        <v>179</v>
      </c>
      <c r="F6" s="4">
        <v>269</v>
      </c>
      <c r="G6" s="5">
        <v>0</v>
      </c>
      <c r="H6" s="6">
        <v>0</v>
      </c>
      <c r="I6" s="6">
        <v>0</v>
      </c>
      <c r="J6" s="7">
        <v>0</v>
      </c>
      <c r="K6" s="9">
        <v>0</v>
      </c>
      <c r="L6" s="9">
        <v>0</v>
      </c>
      <c r="M6" s="9">
        <v>63</v>
      </c>
      <c r="N6" s="9">
        <v>63</v>
      </c>
      <c r="O6" s="9">
        <f>212+179</f>
        <v>391</v>
      </c>
      <c r="P6" s="9">
        <f>122+269</f>
        <v>391</v>
      </c>
    </row>
    <row r="7" spans="1:16" ht="14.25" x14ac:dyDescent="0.2">
      <c r="A7" s="3" t="s">
        <v>16</v>
      </c>
      <c r="B7" s="4" t="s">
        <v>22</v>
      </c>
      <c r="C7" s="4">
        <v>0</v>
      </c>
      <c r="D7" s="4">
        <v>0</v>
      </c>
      <c r="E7" s="4">
        <v>0</v>
      </c>
      <c r="F7" s="4">
        <v>142</v>
      </c>
      <c r="G7" s="5">
        <v>0</v>
      </c>
      <c r="H7" s="6">
        <v>0</v>
      </c>
      <c r="I7" s="6">
        <v>142</v>
      </c>
      <c r="J7" s="7">
        <v>141517200</v>
      </c>
      <c r="K7" s="9">
        <v>0</v>
      </c>
      <c r="L7" s="9">
        <v>0</v>
      </c>
      <c r="M7" s="9">
        <v>0</v>
      </c>
      <c r="N7" s="9">
        <v>0</v>
      </c>
      <c r="O7" s="9">
        <v>173</v>
      </c>
      <c r="P7" s="9">
        <f>31+142</f>
        <v>173</v>
      </c>
    </row>
    <row r="8" spans="1:16" ht="14.25" x14ac:dyDescent="0.2">
      <c r="A8" s="3" t="s">
        <v>16</v>
      </c>
      <c r="B8" s="4" t="s">
        <v>23</v>
      </c>
      <c r="C8" s="4">
        <v>0</v>
      </c>
      <c r="D8" s="4">
        <v>0</v>
      </c>
      <c r="E8" s="4">
        <v>0</v>
      </c>
      <c r="F8" s="4">
        <v>0</v>
      </c>
      <c r="G8" s="5">
        <v>0</v>
      </c>
      <c r="H8" s="6">
        <v>0</v>
      </c>
      <c r="I8" s="6">
        <v>0</v>
      </c>
      <c r="J8" s="7">
        <v>0</v>
      </c>
      <c r="K8" s="9">
        <v>0</v>
      </c>
      <c r="L8" s="9">
        <v>0</v>
      </c>
      <c r="M8" s="9">
        <v>0</v>
      </c>
      <c r="N8" s="9">
        <v>0</v>
      </c>
      <c r="O8" s="9">
        <v>173</v>
      </c>
      <c r="P8" s="9">
        <v>173</v>
      </c>
    </row>
    <row r="9" spans="1:16" s="13" customFormat="1" ht="14.25" x14ac:dyDescent="0.2">
      <c r="A9" s="3" t="s">
        <v>16</v>
      </c>
      <c r="B9" s="4" t="s">
        <v>24</v>
      </c>
      <c r="C9" s="4">
        <v>1</v>
      </c>
      <c r="D9" s="4">
        <v>1</v>
      </c>
      <c r="E9" s="4">
        <v>213</v>
      </c>
      <c r="F9" s="4">
        <v>48</v>
      </c>
      <c r="G9" s="5">
        <v>0</v>
      </c>
      <c r="H9" s="6">
        <v>0</v>
      </c>
      <c r="I9" s="6">
        <v>165</v>
      </c>
      <c r="J9" s="7">
        <v>158499000</v>
      </c>
      <c r="K9" s="9">
        <v>0</v>
      </c>
      <c r="L9" s="9">
        <v>0</v>
      </c>
      <c r="M9" s="9">
        <v>1</v>
      </c>
      <c r="N9" s="9">
        <v>1</v>
      </c>
      <c r="O9" s="9">
        <v>213</v>
      </c>
      <c r="P9" s="9">
        <v>48</v>
      </c>
    </row>
    <row r="10" spans="1:16" s="13" customFormat="1" ht="14.25" x14ac:dyDescent="0.2">
      <c r="A10" s="3" t="s">
        <v>16</v>
      </c>
      <c r="B10" s="4" t="s">
        <v>25</v>
      </c>
      <c r="C10" s="4">
        <v>0</v>
      </c>
      <c r="D10" s="4">
        <v>0</v>
      </c>
      <c r="E10" s="4">
        <v>50</v>
      </c>
      <c r="F10" s="4">
        <v>0</v>
      </c>
      <c r="G10" s="5">
        <v>0</v>
      </c>
      <c r="H10" s="6">
        <v>0</v>
      </c>
      <c r="I10" s="6">
        <v>50</v>
      </c>
      <c r="J10" s="7">
        <v>51548000</v>
      </c>
      <c r="K10" s="9">
        <v>0</v>
      </c>
      <c r="L10" s="9">
        <v>0</v>
      </c>
      <c r="M10" s="9">
        <v>0</v>
      </c>
      <c r="N10" s="9">
        <v>0</v>
      </c>
      <c r="O10" s="9">
        <v>50</v>
      </c>
      <c r="P10" s="9">
        <v>0</v>
      </c>
    </row>
    <row r="11" spans="1:16" ht="14.25" thickBot="1" x14ac:dyDescent="0.2">
      <c r="A11" s="10" t="s">
        <v>17</v>
      </c>
      <c r="B11" s="11"/>
      <c r="C11" s="12">
        <f>SUM(C4:C10)</f>
        <v>91</v>
      </c>
      <c r="D11" s="12">
        <f>SUM(D4:D10)</f>
        <v>61</v>
      </c>
      <c r="E11" s="12">
        <f>SUM(E4:E10)</f>
        <v>805</v>
      </c>
      <c r="F11" s="12">
        <f>SUM(F4:F10)</f>
        <v>788</v>
      </c>
      <c r="G11" s="12">
        <f>SUM(G4:G10)</f>
        <v>30</v>
      </c>
      <c r="H11" s="12">
        <f>SUM(H4:H10)</f>
        <v>30954600</v>
      </c>
      <c r="I11" s="12">
        <f>SUM(I4:I10)</f>
        <v>516</v>
      </c>
      <c r="J11" s="12">
        <f>SUM(J4:J10)</f>
        <v>515623580</v>
      </c>
      <c r="K11" s="12">
        <f>SUM(K4:K10)</f>
        <v>0</v>
      </c>
      <c r="L11" s="12">
        <f>SUM(L4:L10)</f>
        <v>0</v>
      </c>
      <c r="M11" s="12">
        <f>SUM(M4:M10)</f>
        <v>102</v>
      </c>
      <c r="N11" s="12">
        <f>SUM(N4:N10)</f>
        <v>449</v>
      </c>
      <c r="O11" s="12">
        <f>SUM(O4:O10)</f>
        <v>1779</v>
      </c>
      <c r="P11" s="12">
        <f>SUM(P4:P10)</f>
        <v>1122</v>
      </c>
    </row>
    <row r="12" spans="1:16" ht="49.5" customHeight="1" x14ac:dyDescent="0.15">
      <c r="A12" s="14" t="s">
        <v>18</v>
      </c>
      <c r="B12" s="14"/>
      <c r="C12" s="14"/>
      <c r="D12" s="14"/>
      <c r="E12" s="14"/>
      <c r="F12" s="14"/>
      <c r="G12" s="14"/>
      <c r="H12" s="14"/>
      <c r="I12" s="14"/>
      <c r="J12" s="14"/>
      <c r="K12" s="14"/>
      <c r="L12" s="14"/>
      <c r="M12" s="14"/>
      <c r="N12" s="14"/>
      <c r="O12" s="14"/>
      <c r="P12" s="14"/>
    </row>
  </sheetData>
  <mergeCells count="8">
    <mergeCell ref="A12:P12"/>
    <mergeCell ref="A1:P1"/>
    <mergeCell ref="A2:A3"/>
    <mergeCell ref="B2:B3"/>
    <mergeCell ref="C2:F2"/>
    <mergeCell ref="G2:J2"/>
    <mergeCell ref="K2:L2"/>
    <mergeCell ref="M2:P2"/>
  </mergeCells>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Lenovo</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周以重</dc:creator>
  <cp:lastModifiedBy>Admin</cp:lastModifiedBy>
  <dcterms:created xsi:type="dcterms:W3CDTF">2018-08-01T09:37:49Z</dcterms:created>
  <dcterms:modified xsi:type="dcterms:W3CDTF">2018-10-08T05:26:46Z</dcterms:modified>
</cp:coreProperties>
</file>