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StockParser/回测记录/"/>
    </mc:Choice>
  </mc:AlternateContent>
  <bookViews>
    <workbookView xWindow="640" yWindow="1340" windowWidth="28160" windowHeight="157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</calcChain>
</file>

<file path=xl/sharedStrings.xml><?xml version="1.0" encoding="utf-8"?>
<sst xmlns="http://schemas.openxmlformats.org/spreadsheetml/2006/main" count="34" uniqueCount="33">
  <si>
    <t>交易总数</t>
    <rPh sb="0" eb="1">
      <t>jiao'yi</t>
    </rPh>
    <rPh sb="2" eb="3">
      <t>zong'hsu</t>
    </rPh>
    <phoneticPr fontId="1" type="noConversion"/>
  </si>
  <si>
    <t>日均交易数</t>
    <rPh sb="0" eb="1">
      <t>ri'jun</t>
    </rPh>
    <rPh sb="2" eb="3">
      <t>jiao'yi'shu</t>
    </rPh>
    <phoneticPr fontId="1" type="noConversion"/>
  </si>
  <si>
    <t>最低价区间</t>
    <rPh sb="0" eb="1">
      <t>zui'di'j</t>
    </rPh>
    <rPh sb="3" eb="4">
      <t>qu'j</t>
    </rPh>
    <phoneticPr fontId="1" type="noConversion"/>
  </si>
  <si>
    <t>[,-20%)</t>
    <phoneticPr fontId="1" type="noConversion"/>
  </si>
  <si>
    <t>[-20%,-18%)</t>
    <phoneticPr fontId="1" type="noConversion"/>
  </si>
  <si>
    <t>[-18%,-16%)</t>
    <phoneticPr fontId="1" type="noConversion"/>
  </si>
  <si>
    <t>[-16%,-14%)</t>
    <phoneticPr fontId="1" type="noConversion"/>
  </si>
  <si>
    <t>[-14%,-12%)</t>
    <phoneticPr fontId="1" type="noConversion"/>
  </si>
  <si>
    <t>[-12%,-10%)</t>
    <phoneticPr fontId="1" type="noConversion"/>
  </si>
  <si>
    <t>[-10%,-8%)</t>
    <phoneticPr fontId="1" type="noConversion"/>
  </si>
  <si>
    <t>[-8%,-6%)</t>
    <phoneticPr fontId="1" type="noConversion"/>
  </si>
  <si>
    <t>[-6%,-4%)</t>
    <phoneticPr fontId="1" type="noConversion"/>
  </si>
  <si>
    <t>[-4%,-2%)</t>
    <phoneticPr fontId="1" type="noConversion"/>
  </si>
  <si>
    <t>[-2%,0%)</t>
    <phoneticPr fontId="1" type="noConversion"/>
  </si>
  <si>
    <t>[0%,2%)</t>
    <phoneticPr fontId="1" type="noConversion"/>
  </si>
  <si>
    <t>最高价区间</t>
    <rPh sb="0" eb="1">
      <t>zui'gao'j</t>
    </rPh>
    <rPh sb="3" eb="4">
      <t>qu'j</t>
    </rPh>
    <phoneticPr fontId="1" type="noConversion"/>
  </si>
  <si>
    <t>[2%,4%)</t>
    <phoneticPr fontId="1" type="noConversion"/>
  </si>
  <si>
    <t>[4%,6%)</t>
    <phoneticPr fontId="1" type="noConversion"/>
  </si>
  <si>
    <t>[6%,8%)</t>
    <phoneticPr fontId="1" type="noConversion"/>
  </si>
  <si>
    <t>[8%,10%)</t>
    <phoneticPr fontId="1" type="noConversion"/>
  </si>
  <si>
    <t>[10%,12%)</t>
    <phoneticPr fontId="1" type="noConversion"/>
  </si>
  <si>
    <t>[12%,14%)</t>
    <phoneticPr fontId="1" type="noConversion"/>
  </si>
  <si>
    <t>[14%,16%)</t>
    <phoneticPr fontId="1" type="noConversion"/>
  </si>
  <si>
    <t>[16%,18%)</t>
    <phoneticPr fontId="1" type="noConversion"/>
  </si>
  <si>
    <t>[18%,20%)</t>
    <phoneticPr fontId="1" type="noConversion"/>
  </si>
  <si>
    <t>[20%,)</t>
    <phoneticPr fontId="1" type="noConversion"/>
  </si>
  <si>
    <t>5日线下阳线</t>
    <rPh sb="1" eb="2">
      <t>ri</t>
    </rPh>
    <rPh sb="2" eb="3">
      <t>xian</t>
    </rPh>
    <rPh sb="3" eb="4">
      <t>xia</t>
    </rPh>
    <rPh sb="4" eb="5">
      <t>yang'x</t>
    </rPh>
    <phoneticPr fontId="1" type="noConversion"/>
  </si>
  <si>
    <t>两年：2016/08/31-2018/08/31
持股20日</t>
    <rPh sb="0" eb="1">
      <t>liang'nia</t>
    </rPh>
    <rPh sb="25" eb="26">
      <t>chi'gu</t>
    </rPh>
    <rPh sb="29" eb="30">
      <t>ri</t>
    </rPh>
    <phoneticPr fontId="1" type="noConversion"/>
  </si>
  <si>
    <t>5日线下阳线
振幅超过5%
D低于20</t>
    <rPh sb="1" eb="2">
      <t>ri</t>
    </rPh>
    <rPh sb="2" eb="3">
      <t>xian</t>
    </rPh>
    <rPh sb="3" eb="4">
      <t>xia</t>
    </rPh>
    <rPh sb="4" eb="5">
      <t>yang'x</t>
    </rPh>
    <rPh sb="7" eb="8">
      <t>zhen'f</t>
    </rPh>
    <rPh sb="9" eb="10">
      <t>chao'guo</t>
    </rPh>
    <phoneticPr fontId="1" type="noConversion"/>
  </si>
  <si>
    <r>
      <t xml:space="preserve">5日线下阳线
</t>
    </r>
    <r>
      <rPr>
        <b/>
        <sz val="12"/>
        <color rgb="FFFF0000"/>
        <rFont val="DengXian (正文)"/>
        <family val="3"/>
        <charset val="134"/>
      </rPr>
      <t>振幅超过5%</t>
    </r>
    <rPh sb="1" eb="2">
      <t>ri</t>
    </rPh>
    <rPh sb="2" eb="3">
      <t>xian</t>
    </rPh>
    <rPh sb="3" eb="4">
      <t>xia</t>
    </rPh>
    <rPh sb="4" eb="5">
      <t>yang'x</t>
    </rPh>
    <rPh sb="7" eb="8">
      <t>zhen'f</t>
    </rPh>
    <rPh sb="9" eb="10">
      <t>chao'guo</t>
    </rPh>
    <phoneticPr fontId="1" type="noConversion"/>
  </si>
  <si>
    <r>
      <t xml:space="preserve">5日线下阳线
</t>
    </r>
    <r>
      <rPr>
        <b/>
        <sz val="12"/>
        <color rgb="FFFF0000"/>
        <rFont val="DengXian (正文)"/>
        <family val="3"/>
        <charset val="134"/>
      </rPr>
      <t>D低于20</t>
    </r>
    <rPh sb="1" eb="2">
      <t>ri</t>
    </rPh>
    <rPh sb="2" eb="3">
      <t>xian</t>
    </rPh>
    <rPh sb="3" eb="4">
      <t>xia</t>
    </rPh>
    <rPh sb="4" eb="5">
      <t>yang'x</t>
    </rPh>
    <rPh sb="8" eb="9">
      <t>di'yu</t>
    </rPh>
    <phoneticPr fontId="1" type="noConversion"/>
  </si>
  <si>
    <r>
      <t xml:space="preserve">5日线下阳线
</t>
    </r>
    <r>
      <rPr>
        <b/>
        <sz val="12"/>
        <color rgb="FFFF0000"/>
        <rFont val="DengXian (正文)"/>
        <family val="3"/>
        <charset val="134"/>
      </rPr>
      <t>量大于5日均量</t>
    </r>
    <rPh sb="1" eb="2">
      <t>ri</t>
    </rPh>
    <rPh sb="2" eb="3">
      <t>xian</t>
    </rPh>
    <rPh sb="3" eb="4">
      <t>xia</t>
    </rPh>
    <rPh sb="4" eb="5">
      <t>yang'x</t>
    </rPh>
    <rPh sb="7" eb="8">
      <t>liang</t>
    </rPh>
    <rPh sb="8" eb="9">
      <t>da'yu</t>
    </rPh>
    <rPh sb="11" eb="12">
      <t>ri</t>
    </rPh>
    <rPh sb="12" eb="13">
      <t>jun'l</t>
    </rPh>
    <phoneticPr fontId="1" type="noConversion"/>
  </si>
  <si>
    <r>
      <t xml:space="preserve">5日线下阳线
</t>
    </r>
    <r>
      <rPr>
        <b/>
        <sz val="12"/>
        <color rgb="FFFF0000"/>
        <rFont val="DengXian (正文)"/>
        <family val="3"/>
        <charset val="134"/>
      </rPr>
      <t>BIAS三线为负</t>
    </r>
    <rPh sb="1" eb="2">
      <t>ri</t>
    </rPh>
    <rPh sb="2" eb="3">
      <t>xian</t>
    </rPh>
    <rPh sb="3" eb="4">
      <t>xia</t>
    </rPh>
    <rPh sb="4" eb="5">
      <t>yang'x</t>
    </rPh>
    <rPh sb="11" eb="12">
      <t>san</t>
    </rPh>
    <rPh sb="12" eb="13">
      <t>xian</t>
    </rPh>
    <rPh sb="13" eb="14">
      <t>wei</t>
    </rPh>
    <rPh sb="14" eb="15">
      <t>fu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</si>
</sst>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theme="1"/>
      <name val="STHeiti"/>
      <family val="3"/>
      <charset val="134"/>
    </font>
    <font>
      <sz val="12"/>
      <color rgb="FF4F6B72"/>
      <name val="STHeiti"/>
      <family val="3"/>
      <charset val="134"/>
    </font>
    <font>
      <sz val="12"/>
      <color rgb="FFFF0000"/>
      <name val="DengXian"/>
      <family val="2"/>
      <charset val="134"/>
      <scheme val="minor"/>
    </font>
    <font>
      <sz val="12"/>
      <color rgb="FFFF0000"/>
      <name val="STHeiti"/>
      <family val="3"/>
      <charset val="134"/>
    </font>
    <font>
      <b/>
      <sz val="12"/>
      <color rgb="FFFF0000"/>
      <name val="STHeiti"/>
      <family val="3"/>
      <charset val="134"/>
    </font>
    <font>
      <b/>
      <sz val="12"/>
      <color rgb="FFFF0000"/>
      <name val="DengXian (正文)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/>
    <xf numFmtId="0" fontId="4" fillId="0" borderId="1" xfId="0" applyFont="1" applyBorder="1"/>
    <xf numFmtId="176" fontId="0" fillId="0" borderId="1" xfId="0" applyNumberFormat="1" applyBorder="1"/>
    <xf numFmtId="0" fontId="4" fillId="2" borderId="1" xfId="0" applyFont="1" applyFill="1" applyBorder="1"/>
    <xf numFmtId="0" fontId="4" fillId="0" borderId="0" xfId="0" applyFont="1"/>
    <xf numFmtId="176" fontId="2" fillId="2" borderId="1" xfId="0" applyNumberFormat="1" applyFont="1" applyFill="1" applyBorder="1"/>
    <xf numFmtId="176" fontId="4" fillId="0" borderId="1" xfId="0" applyNumberFormat="1" applyFont="1" applyBorder="1"/>
    <xf numFmtId="176" fontId="7" fillId="2" borderId="1" xfId="0" applyNumberFormat="1" applyFont="1" applyFill="1" applyBorder="1"/>
    <xf numFmtId="176" fontId="5" fillId="2" borderId="1" xfId="0" applyNumberFormat="1" applyFont="1" applyFill="1" applyBorder="1"/>
    <xf numFmtId="176" fontId="6" fillId="2" borderId="1" xfId="0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/>
    <xf numFmtId="0" fontId="4" fillId="2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G12" sqref="G12"/>
    </sheetView>
  </sheetViews>
  <sheetFormatPr baseColWidth="10" defaultRowHeight="16" x14ac:dyDescent="0.2"/>
  <cols>
    <col min="1" max="1" width="13.6640625" style="5" customWidth="1"/>
    <col min="2" max="2" width="15.6640625" style="5" customWidth="1"/>
    <col min="3" max="16384" width="10.83203125" style="3"/>
  </cols>
  <sheetData>
    <row r="1" spans="1:15" ht="71" customHeight="1" x14ac:dyDescent="0.2">
      <c r="A1" s="18" t="s">
        <v>27</v>
      </c>
      <c r="B1" s="19"/>
      <c r="C1" s="17" t="s">
        <v>26</v>
      </c>
      <c r="D1" s="17"/>
      <c r="E1" s="16" t="s">
        <v>29</v>
      </c>
      <c r="F1" s="17"/>
      <c r="G1" s="16" t="s">
        <v>30</v>
      </c>
      <c r="H1" s="17"/>
      <c r="I1" s="16" t="s">
        <v>31</v>
      </c>
      <c r="J1" s="17"/>
      <c r="K1" s="16" t="s">
        <v>28</v>
      </c>
      <c r="L1" s="17"/>
      <c r="M1" s="16" t="s">
        <v>32</v>
      </c>
      <c r="N1" s="17"/>
    </row>
    <row r="2" spans="1:15" x14ac:dyDescent="0.2">
      <c r="A2" s="17" t="s">
        <v>0</v>
      </c>
      <c r="B2" s="17"/>
      <c r="C2" s="17">
        <v>142388</v>
      </c>
      <c r="D2" s="17"/>
      <c r="E2" s="17">
        <v>16778</v>
      </c>
      <c r="F2" s="17"/>
      <c r="G2" s="17">
        <v>26266</v>
      </c>
      <c r="H2" s="17"/>
      <c r="I2" s="17">
        <v>23287</v>
      </c>
      <c r="J2" s="17"/>
      <c r="K2" s="17">
        <v>3748</v>
      </c>
      <c r="L2" s="17"/>
      <c r="M2" s="17">
        <v>110666</v>
      </c>
      <c r="N2" s="17"/>
    </row>
    <row r="3" spans="1:15" x14ac:dyDescent="0.2">
      <c r="A3" s="17" t="s">
        <v>1</v>
      </c>
      <c r="B3" s="17"/>
      <c r="C3" s="17">
        <v>291</v>
      </c>
      <c r="D3" s="17"/>
      <c r="E3" s="17">
        <v>34</v>
      </c>
      <c r="F3" s="17"/>
      <c r="G3" s="17">
        <v>53</v>
      </c>
      <c r="H3" s="17"/>
      <c r="I3" s="17">
        <v>47</v>
      </c>
      <c r="J3" s="17"/>
      <c r="K3" s="17">
        <v>7</v>
      </c>
      <c r="L3" s="17"/>
      <c r="M3" s="17">
        <v>226</v>
      </c>
      <c r="N3" s="17"/>
    </row>
    <row r="4" spans="1:15" x14ac:dyDescent="0.2">
      <c r="A4" s="17" t="s">
        <v>2</v>
      </c>
      <c r="B4" s="1" t="s">
        <v>3</v>
      </c>
      <c r="C4" s="7">
        <v>13523</v>
      </c>
      <c r="D4" s="8">
        <f>C4/142388</f>
        <v>9.4972890973958474E-2</v>
      </c>
      <c r="E4" s="7">
        <v>2135</v>
      </c>
      <c r="F4" s="12">
        <f>E4/16778</f>
        <v>0.12724997019907022</v>
      </c>
      <c r="G4" s="7">
        <v>2138</v>
      </c>
      <c r="H4" s="8">
        <f>G4/26266</f>
        <v>8.1398005025508258E-2</v>
      </c>
      <c r="I4" s="7">
        <v>2002</v>
      </c>
      <c r="J4" s="12">
        <f>I4/23287</f>
        <v>8.5970713273500241E-2</v>
      </c>
      <c r="K4" s="7">
        <v>315</v>
      </c>
      <c r="L4" s="12">
        <f>K4/3748</f>
        <v>8.4044823906083241E-2</v>
      </c>
      <c r="M4" s="7">
        <v>9979</v>
      </c>
      <c r="N4" s="12">
        <f>M4/110666</f>
        <v>9.017222995319249E-2</v>
      </c>
    </row>
    <row r="5" spans="1:15" x14ac:dyDescent="0.2">
      <c r="A5" s="17"/>
      <c r="B5" s="1" t="s">
        <v>4</v>
      </c>
      <c r="C5" s="7">
        <v>4551</v>
      </c>
      <c r="D5" s="8">
        <f t="shared" ref="D5:D26" si="0">C5/142388</f>
        <v>3.1961963086776977E-2</v>
      </c>
      <c r="E5" s="7">
        <v>588</v>
      </c>
      <c r="F5" s="12">
        <f t="shared" ref="F5:F26" si="1">E5/16778</f>
        <v>3.5045893431875072E-2</v>
      </c>
      <c r="G5" s="7">
        <v>905</v>
      </c>
      <c r="H5" s="8">
        <f t="shared" ref="H5:H26" si="2">G5/26266</f>
        <v>3.4455189218000455E-2</v>
      </c>
      <c r="I5" s="7">
        <v>650</v>
      </c>
      <c r="J5" s="12">
        <f t="shared" ref="J5:J26" si="3">I5/23287</f>
        <v>2.7912569244642933E-2</v>
      </c>
      <c r="K5" s="7">
        <v>90</v>
      </c>
      <c r="L5" s="12">
        <f t="shared" ref="L5:L26" si="4">K5/3748</f>
        <v>2.4012806830309499E-2</v>
      </c>
      <c r="M5" s="7">
        <v>3521</v>
      </c>
      <c r="N5" s="12">
        <f t="shared" ref="N5:N26" si="5">M5/110666</f>
        <v>3.1816456725642928E-2</v>
      </c>
    </row>
    <row r="6" spans="1:15" x14ac:dyDescent="0.2">
      <c r="A6" s="17"/>
      <c r="B6" s="1" t="s">
        <v>5</v>
      </c>
      <c r="C6" s="7">
        <v>6170</v>
      </c>
      <c r="D6" s="8">
        <f t="shared" si="0"/>
        <v>4.3332303283984602E-2</v>
      </c>
      <c r="E6" s="7">
        <v>797</v>
      </c>
      <c r="F6" s="12">
        <f t="shared" si="1"/>
        <v>4.7502682083681011E-2</v>
      </c>
      <c r="G6" s="7">
        <v>1154</v>
      </c>
      <c r="H6" s="8">
        <f t="shared" si="2"/>
        <v>4.3935125256986216E-2</v>
      </c>
      <c r="I6" s="7">
        <v>859</v>
      </c>
      <c r="J6" s="12">
        <f t="shared" si="3"/>
        <v>3.6887533817151201E-2</v>
      </c>
      <c r="K6" s="7">
        <v>126</v>
      </c>
      <c r="L6" s="12">
        <f t="shared" si="4"/>
        <v>3.3617929562433299E-2</v>
      </c>
      <c r="M6" s="7">
        <v>4670</v>
      </c>
      <c r="N6" s="12">
        <f t="shared" si="5"/>
        <v>4.2199049391863808E-2</v>
      </c>
    </row>
    <row r="7" spans="1:15" x14ac:dyDescent="0.2">
      <c r="A7" s="17"/>
      <c r="B7" s="1" t="s">
        <v>6</v>
      </c>
      <c r="C7" s="7">
        <v>7577</v>
      </c>
      <c r="D7" s="8">
        <f t="shared" si="0"/>
        <v>5.3213753968031012E-2</v>
      </c>
      <c r="E7" s="7">
        <v>951</v>
      </c>
      <c r="F7" s="12">
        <f t="shared" si="1"/>
        <v>5.668136845869591E-2</v>
      </c>
      <c r="G7" s="7">
        <v>1389</v>
      </c>
      <c r="H7" s="8">
        <f t="shared" si="2"/>
        <v>5.2882052843980815E-2</v>
      </c>
      <c r="I7" s="7">
        <v>1095</v>
      </c>
      <c r="J7" s="12">
        <f t="shared" si="3"/>
        <v>4.7021943573667714E-2</v>
      </c>
      <c r="K7" s="7">
        <v>185</v>
      </c>
      <c r="L7" s="12">
        <f t="shared" si="4"/>
        <v>4.935965848452508E-2</v>
      </c>
      <c r="M7" s="7">
        <v>5731</v>
      </c>
      <c r="N7" s="12">
        <f t="shared" si="5"/>
        <v>5.1786456544918945E-2</v>
      </c>
    </row>
    <row r="8" spans="1:15" x14ac:dyDescent="0.2">
      <c r="A8" s="17"/>
      <c r="B8" s="1" t="s">
        <v>7</v>
      </c>
      <c r="C8" s="7">
        <v>9265</v>
      </c>
      <c r="D8" s="8">
        <f t="shared" si="0"/>
        <v>6.5068685563390169E-2</v>
      </c>
      <c r="E8" s="7">
        <v>1087</v>
      </c>
      <c r="F8" s="12">
        <f t="shared" si="1"/>
        <v>6.4787221361306477E-2</v>
      </c>
      <c r="G8" s="7">
        <v>1719</v>
      </c>
      <c r="H8" s="8">
        <f t="shared" si="2"/>
        <v>6.5445823498058331E-2</v>
      </c>
      <c r="I8" s="7">
        <v>1392</v>
      </c>
      <c r="J8" s="12">
        <f t="shared" si="3"/>
        <v>5.9775840597758409E-2</v>
      </c>
      <c r="K8" s="7">
        <v>209</v>
      </c>
      <c r="L8" s="12">
        <f t="shared" si="4"/>
        <v>5.5763073639274283E-2</v>
      </c>
      <c r="M8" s="7">
        <v>7036</v>
      </c>
      <c r="N8" s="12">
        <f t="shared" si="5"/>
        <v>6.3578696257206371E-2</v>
      </c>
      <c r="O8" s="10"/>
    </row>
    <row r="9" spans="1:15" x14ac:dyDescent="0.2">
      <c r="A9" s="17"/>
      <c r="B9" s="1" t="s">
        <v>8</v>
      </c>
      <c r="C9" s="7">
        <v>11163</v>
      </c>
      <c r="D9" s="8">
        <f t="shared" si="0"/>
        <v>7.8398460544427895E-2</v>
      </c>
      <c r="E9" s="7">
        <v>1333</v>
      </c>
      <c r="F9" s="12">
        <f t="shared" si="1"/>
        <v>7.9449278817499108E-2</v>
      </c>
      <c r="G9" s="7">
        <v>2091</v>
      </c>
      <c r="H9" s="8">
        <f t="shared" si="2"/>
        <v>7.9608619508109338E-2</v>
      </c>
      <c r="I9" s="7">
        <v>1606</v>
      </c>
      <c r="J9" s="12">
        <f t="shared" si="3"/>
        <v>6.8965517241379309E-2</v>
      </c>
      <c r="K9" s="7">
        <v>256</v>
      </c>
      <c r="L9" s="12">
        <f t="shared" si="4"/>
        <v>6.8303094983991466E-2</v>
      </c>
      <c r="M9" s="7">
        <v>8424</v>
      </c>
      <c r="N9" s="12">
        <f t="shared" si="5"/>
        <v>7.6120940487593297E-2</v>
      </c>
      <c r="O9" s="10"/>
    </row>
    <row r="10" spans="1:15" x14ac:dyDescent="0.2">
      <c r="A10" s="17"/>
      <c r="B10" s="1" t="s">
        <v>9</v>
      </c>
      <c r="C10" s="7">
        <v>13225</v>
      </c>
      <c r="D10" s="8">
        <f t="shared" si="0"/>
        <v>9.2880017979043175E-2</v>
      </c>
      <c r="E10" s="7">
        <v>1563</v>
      </c>
      <c r="F10" s="12">
        <f t="shared" si="1"/>
        <v>9.3157706520443431E-2</v>
      </c>
      <c r="G10" s="7">
        <v>2464</v>
      </c>
      <c r="H10" s="8">
        <f t="shared" si="2"/>
        <v>9.3809487550445436E-2</v>
      </c>
      <c r="I10" s="7">
        <v>2106</v>
      </c>
      <c r="J10" s="12">
        <f t="shared" si="3"/>
        <v>9.0436724352643105E-2</v>
      </c>
      <c r="K10" s="7">
        <v>372</v>
      </c>
      <c r="L10" s="12">
        <f t="shared" si="4"/>
        <v>9.9252934898612588E-2</v>
      </c>
      <c r="M10" s="7">
        <v>10028</v>
      </c>
      <c r="N10" s="12">
        <f t="shared" si="5"/>
        <v>9.0615003704841601E-2</v>
      </c>
      <c r="O10" s="10"/>
    </row>
    <row r="11" spans="1:15" x14ac:dyDescent="0.2">
      <c r="A11" s="17"/>
      <c r="B11" s="1" t="s">
        <v>10</v>
      </c>
      <c r="C11" s="7">
        <v>15244</v>
      </c>
      <c r="D11" s="8">
        <f t="shared" si="0"/>
        <v>0.10705958367278141</v>
      </c>
      <c r="E11" s="7">
        <v>1773</v>
      </c>
      <c r="F11" s="12">
        <f t="shared" si="1"/>
        <v>0.1056740970318274</v>
      </c>
      <c r="G11" s="7">
        <v>2834</v>
      </c>
      <c r="H11" s="8">
        <f t="shared" si="2"/>
        <v>0.10789613949592629</v>
      </c>
      <c r="I11" s="7">
        <v>2441</v>
      </c>
      <c r="J11" s="12">
        <f t="shared" si="3"/>
        <v>0.10482243311718985</v>
      </c>
      <c r="K11" s="7">
        <v>466</v>
      </c>
      <c r="L11" s="12">
        <f t="shared" si="4"/>
        <v>0.12433297758804696</v>
      </c>
      <c r="M11" s="7">
        <v>11635</v>
      </c>
      <c r="N11" s="12">
        <f t="shared" si="5"/>
        <v>0.10513617551912963</v>
      </c>
      <c r="O11" s="10"/>
    </row>
    <row r="12" spans="1:15" x14ac:dyDescent="0.2">
      <c r="A12" s="17"/>
      <c r="B12" s="1" t="s">
        <v>11</v>
      </c>
      <c r="C12" s="7">
        <v>17441</v>
      </c>
      <c r="D12" s="8">
        <f t="shared" si="0"/>
        <v>0.12248925471247576</v>
      </c>
      <c r="E12" s="7">
        <v>2080</v>
      </c>
      <c r="F12" s="12">
        <f t="shared" si="1"/>
        <v>0.12397186792227917</v>
      </c>
      <c r="G12" s="7">
        <v>3375</v>
      </c>
      <c r="H12" s="8">
        <f t="shared" si="2"/>
        <v>0.1284931089621564</v>
      </c>
      <c r="I12" s="7">
        <v>2956</v>
      </c>
      <c r="J12" s="12">
        <f t="shared" si="3"/>
        <v>0.12693777644179155</v>
      </c>
      <c r="K12" s="7">
        <v>615</v>
      </c>
      <c r="L12" s="12">
        <f t="shared" si="4"/>
        <v>0.16408751334044824</v>
      </c>
      <c r="M12" s="7">
        <v>13627</v>
      </c>
      <c r="N12" s="12">
        <f t="shared" si="5"/>
        <v>0.12313628395351779</v>
      </c>
      <c r="O12" s="10"/>
    </row>
    <row r="13" spans="1:15" x14ac:dyDescent="0.2">
      <c r="A13" s="17"/>
      <c r="B13" s="1" t="s">
        <v>12</v>
      </c>
      <c r="C13" s="7">
        <v>20008</v>
      </c>
      <c r="D13" s="8">
        <f t="shared" si="0"/>
        <v>0.14051745933646093</v>
      </c>
      <c r="E13" s="7">
        <v>2216</v>
      </c>
      <c r="F13" s="12">
        <f t="shared" si="1"/>
        <v>0.13207772082488975</v>
      </c>
      <c r="G13" s="7">
        <v>3859</v>
      </c>
      <c r="H13" s="8">
        <f t="shared" si="2"/>
        <v>0.14691997258813674</v>
      </c>
      <c r="I13" s="7">
        <v>3633</v>
      </c>
      <c r="J13" s="12">
        <f t="shared" si="3"/>
        <v>0.15600979087044273</v>
      </c>
      <c r="K13" s="7">
        <v>617</v>
      </c>
      <c r="L13" s="12">
        <f t="shared" si="4"/>
        <v>0.16462113127001068</v>
      </c>
      <c r="M13" s="7">
        <v>15998</v>
      </c>
      <c r="N13" s="12">
        <f t="shared" si="5"/>
        <v>0.14456111181392658</v>
      </c>
      <c r="O13" s="10"/>
    </row>
    <row r="14" spans="1:15" x14ac:dyDescent="0.2">
      <c r="A14" s="17"/>
      <c r="B14" s="1" t="s">
        <v>13</v>
      </c>
      <c r="C14" s="7">
        <v>22291</v>
      </c>
      <c r="D14" s="8">
        <f t="shared" si="0"/>
        <v>0.15655111385790937</v>
      </c>
      <c r="E14" s="7">
        <v>1969</v>
      </c>
      <c r="F14" s="12">
        <f t="shared" si="1"/>
        <v>0.11735606150911908</v>
      </c>
      <c r="G14" s="7">
        <v>3951</v>
      </c>
      <c r="H14" s="8">
        <f t="shared" si="2"/>
        <v>0.15042259955836443</v>
      </c>
      <c r="I14" s="7">
        <v>4169</v>
      </c>
      <c r="J14" s="12">
        <f t="shared" si="3"/>
        <v>0.17902692489371752</v>
      </c>
      <c r="K14" s="7">
        <v>448</v>
      </c>
      <c r="L14" s="12">
        <f t="shared" si="4"/>
        <v>0.11953041622198506</v>
      </c>
      <c r="M14" s="7">
        <v>18411</v>
      </c>
      <c r="N14" s="12">
        <f t="shared" si="5"/>
        <v>0.16636546003289177</v>
      </c>
      <c r="O14" s="10"/>
    </row>
    <row r="15" spans="1:15" x14ac:dyDescent="0.2">
      <c r="A15" s="17"/>
      <c r="B15" s="1" t="s">
        <v>14</v>
      </c>
      <c r="C15" s="7">
        <v>1930</v>
      </c>
      <c r="D15" s="8">
        <f t="shared" si="0"/>
        <v>1.3554513020760177E-2</v>
      </c>
      <c r="E15" s="7">
        <v>286</v>
      </c>
      <c r="F15" s="12">
        <f t="shared" si="1"/>
        <v>1.7046131839313385E-2</v>
      </c>
      <c r="G15" s="7">
        <v>387</v>
      </c>
      <c r="H15" s="8">
        <f t="shared" si="2"/>
        <v>1.4733876494327267E-2</v>
      </c>
      <c r="I15" s="7">
        <v>378</v>
      </c>
      <c r="J15" s="12">
        <f t="shared" si="3"/>
        <v>1.6232232576115429E-2</v>
      </c>
      <c r="K15" s="7">
        <v>49</v>
      </c>
      <c r="L15" s="12">
        <f t="shared" si="4"/>
        <v>1.3073639274279616E-2</v>
      </c>
      <c r="M15" s="7">
        <v>1606</v>
      </c>
      <c r="N15" s="12">
        <f t="shared" si="5"/>
        <v>1.451213561527479E-2</v>
      </c>
      <c r="O15" s="10"/>
    </row>
    <row r="16" spans="1:15" s="6" customFormat="1" x14ac:dyDescent="0.2">
      <c r="A16" s="17" t="s">
        <v>15</v>
      </c>
      <c r="B16" s="2" t="s">
        <v>14</v>
      </c>
      <c r="C16" s="9">
        <v>31003</v>
      </c>
      <c r="D16" s="11">
        <f t="shared" si="0"/>
        <v>0.21773604517234599</v>
      </c>
      <c r="E16" s="9">
        <v>1866</v>
      </c>
      <c r="F16" s="13">
        <f t="shared" si="1"/>
        <v>0.11121706997258314</v>
      </c>
      <c r="G16" s="9">
        <v>5183</v>
      </c>
      <c r="H16" s="14">
        <f t="shared" si="2"/>
        <v>0.19732734333358715</v>
      </c>
      <c r="I16" s="9">
        <v>4291</v>
      </c>
      <c r="J16" s="15">
        <f t="shared" si="3"/>
        <v>0.1842658994288659</v>
      </c>
      <c r="K16" s="9">
        <v>316</v>
      </c>
      <c r="L16" s="13">
        <f t="shared" si="4"/>
        <v>8.4311632870864461E-2</v>
      </c>
      <c r="M16" s="9">
        <v>24122</v>
      </c>
      <c r="N16" s="20">
        <f t="shared" si="5"/>
        <v>0.21797119259754577</v>
      </c>
      <c r="O16" s="21"/>
    </row>
    <row r="17" spans="1:15" x14ac:dyDescent="0.2">
      <c r="A17" s="17"/>
      <c r="B17" s="1" t="s">
        <v>16</v>
      </c>
      <c r="C17" s="7">
        <v>23451</v>
      </c>
      <c r="D17" s="8">
        <f t="shared" si="0"/>
        <v>0.16469786779784815</v>
      </c>
      <c r="E17" s="7">
        <v>2030</v>
      </c>
      <c r="F17" s="12">
        <f t="shared" si="1"/>
        <v>0.12099177494337823</v>
      </c>
      <c r="G17" s="7">
        <v>4177</v>
      </c>
      <c r="H17" s="8">
        <f t="shared" si="2"/>
        <v>0.15902687885479327</v>
      </c>
      <c r="I17" s="7">
        <v>3564</v>
      </c>
      <c r="J17" s="12">
        <f t="shared" si="3"/>
        <v>0.15304676428908834</v>
      </c>
      <c r="K17" s="7">
        <v>403</v>
      </c>
      <c r="L17" s="12">
        <f t="shared" si="4"/>
        <v>0.10752401280683031</v>
      </c>
      <c r="M17" s="7">
        <v>18247</v>
      </c>
      <c r="N17" s="12">
        <f t="shared" si="5"/>
        <v>0.16488352339471923</v>
      </c>
      <c r="O17" s="10"/>
    </row>
    <row r="18" spans="1:15" x14ac:dyDescent="0.2">
      <c r="A18" s="17"/>
      <c r="B18" s="1" t="s">
        <v>17</v>
      </c>
      <c r="C18" s="7">
        <v>19213</v>
      </c>
      <c r="D18" s="8">
        <f t="shared" si="0"/>
        <v>0.13493412366210636</v>
      </c>
      <c r="E18" s="7">
        <v>1914</v>
      </c>
      <c r="F18" s="12">
        <f t="shared" si="1"/>
        <v>0.11407795923232805</v>
      </c>
      <c r="G18" s="7">
        <v>3578</v>
      </c>
      <c r="H18" s="8">
        <f t="shared" si="2"/>
        <v>0.13622173151602832</v>
      </c>
      <c r="I18" s="7">
        <v>3181</v>
      </c>
      <c r="J18" s="12">
        <f t="shared" si="3"/>
        <v>0.13659981964186027</v>
      </c>
      <c r="K18" s="7">
        <v>402</v>
      </c>
      <c r="L18" s="12">
        <f t="shared" si="4"/>
        <v>0.10725720384204909</v>
      </c>
      <c r="M18" s="7">
        <v>15085</v>
      </c>
      <c r="N18" s="12">
        <f t="shared" si="5"/>
        <v>0.13631106211483202</v>
      </c>
      <c r="O18" s="10"/>
    </row>
    <row r="19" spans="1:15" x14ac:dyDescent="0.2">
      <c r="A19" s="17"/>
      <c r="B19" s="1" t="s">
        <v>18</v>
      </c>
      <c r="C19" s="7">
        <v>15422</v>
      </c>
      <c r="D19" s="8">
        <f t="shared" si="0"/>
        <v>0.10830968901873754</v>
      </c>
      <c r="E19" s="7">
        <v>1805</v>
      </c>
      <c r="F19" s="12">
        <f t="shared" si="1"/>
        <v>0.107581356538324</v>
      </c>
      <c r="G19" s="7">
        <v>2845</v>
      </c>
      <c r="H19" s="8">
        <f t="shared" si="2"/>
        <v>0.10831493185106221</v>
      </c>
      <c r="I19" s="7">
        <v>2788</v>
      </c>
      <c r="J19" s="12">
        <f t="shared" si="3"/>
        <v>0.11972345085240692</v>
      </c>
      <c r="K19" s="7">
        <v>391</v>
      </c>
      <c r="L19" s="12">
        <f t="shared" si="4"/>
        <v>0.10432230522945571</v>
      </c>
      <c r="M19" s="7">
        <v>12101</v>
      </c>
      <c r="N19" s="12">
        <f t="shared" si="5"/>
        <v>0.10934704425930276</v>
      </c>
      <c r="O19" s="10"/>
    </row>
    <row r="20" spans="1:15" x14ac:dyDescent="0.2">
      <c r="A20" s="17"/>
      <c r="B20" s="1" t="s">
        <v>19</v>
      </c>
      <c r="C20" s="7">
        <v>12281</v>
      </c>
      <c r="D20" s="8">
        <f t="shared" si="0"/>
        <v>8.6250245807230952E-2</v>
      </c>
      <c r="E20" s="7">
        <v>1588</v>
      </c>
      <c r="F20" s="12">
        <f t="shared" si="1"/>
        <v>9.4647753009893906E-2</v>
      </c>
      <c r="G20" s="7">
        <v>2298</v>
      </c>
      <c r="H20" s="8">
        <f t="shared" si="2"/>
        <v>8.7489530191121601E-2</v>
      </c>
      <c r="I20" s="7">
        <v>2217</v>
      </c>
      <c r="J20" s="12">
        <f t="shared" si="3"/>
        <v>9.5203332331343662E-2</v>
      </c>
      <c r="K20" s="7">
        <v>368</v>
      </c>
      <c r="L20" s="12">
        <f t="shared" si="4"/>
        <v>9.818569903948772E-2</v>
      </c>
      <c r="M20" s="7">
        <v>9661</v>
      </c>
      <c r="N20" s="12">
        <f t="shared" si="5"/>
        <v>8.7298718666979927E-2</v>
      </c>
      <c r="O20" s="10"/>
    </row>
    <row r="21" spans="1:15" x14ac:dyDescent="0.2">
      <c r="A21" s="17"/>
      <c r="B21" s="1" t="s">
        <v>20</v>
      </c>
      <c r="C21" s="7">
        <v>9439</v>
      </c>
      <c r="D21" s="8">
        <f t="shared" si="0"/>
        <v>6.6290698654380989E-2</v>
      </c>
      <c r="E21" s="7">
        <v>1315</v>
      </c>
      <c r="F21" s="12">
        <f t="shared" si="1"/>
        <v>7.8376445345094761E-2</v>
      </c>
      <c r="G21" s="7">
        <v>1786</v>
      </c>
      <c r="H21" s="8">
        <f t="shared" si="2"/>
        <v>6.7996649661158912E-2</v>
      </c>
      <c r="I21" s="7">
        <v>1696</v>
      </c>
      <c r="J21" s="12">
        <f t="shared" si="3"/>
        <v>7.2830334521406789E-2</v>
      </c>
      <c r="K21" s="7">
        <v>296</v>
      </c>
      <c r="L21" s="12">
        <f t="shared" si="4"/>
        <v>7.8975453575240134E-2</v>
      </c>
      <c r="M21" s="7">
        <v>7389</v>
      </c>
      <c r="N21" s="12">
        <f t="shared" si="5"/>
        <v>6.6768474508882583E-2</v>
      </c>
      <c r="O21" s="10"/>
    </row>
    <row r="22" spans="1:15" x14ac:dyDescent="0.2">
      <c r="A22" s="17"/>
      <c r="B22" s="1" t="s">
        <v>21</v>
      </c>
      <c r="C22" s="7">
        <v>7085</v>
      </c>
      <c r="D22" s="8">
        <f t="shared" si="0"/>
        <v>4.9758406607298369E-2</v>
      </c>
      <c r="E22" s="7">
        <v>1100</v>
      </c>
      <c r="F22" s="12">
        <f t="shared" si="1"/>
        <v>6.556204553582072E-2</v>
      </c>
      <c r="G22" s="7">
        <v>1313</v>
      </c>
      <c r="H22" s="8">
        <f t="shared" si="2"/>
        <v>4.9988578390314474E-2</v>
      </c>
      <c r="I22" s="7">
        <v>1270</v>
      </c>
      <c r="J22" s="12">
        <f t="shared" si="3"/>
        <v>5.4536866062610038E-2</v>
      </c>
      <c r="K22" s="7">
        <v>254</v>
      </c>
      <c r="L22" s="12">
        <f t="shared" si="4"/>
        <v>6.7769477054429025E-2</v>
      </c>
      <c r="M22" s="7">
        <v>5467</v>
      </c>
      <c r="N22" s="12">
        <f t="shared" si="5"/>
        <v>4.9400900005421716E-2</v>
      </c>
      <c r="O22" s="10"/>
    </row>
    <row r="23" spans="1:15" x14ac:dyDescent="0.2">
      <c r="A23" s="17"/>
      <c r="B23" s="1" t="s">
        <v>22</v>
      </c>
      <c r="C23" s="7">
        <v>5423</v>
      </c>
      <c r="D23" s="8">
        <f t="shared" si="0"/>
        <v>3.8086074669213696E-2</v>
      </c>
      <c r="E23" s="7">
        <v>892</v>
      </c>
      <c r="F23" s="12">
        <f t="shared" si="1"/>
        <v>5.3164858743592801E-2</v>
      </c>
      <c r="G23" s="7">
        <v>1031</v>
      </c>
      <c r="H23" s="8">
        <f t="shared" si="2"/>
        <v>3.9252265285920962E-2</v>
      </c>
      <c r="I23" s="7">
        <v>921</v>
      </c>
      <c r="J23" s="12">
        <f t="shared" si="3"/>
        <v>3.9549963498947911E-2</v>
      </c>
      <c r="K23" s="7">
        <v>198</v>
      </c>
      <c r="L23" s="12">
        <f t="shared" si="4"/>
        <v>5.2828175026680899E-2</v>
      </c>
      <c r="M23" s="7">
        <v>4202</v>
      </c>
      <c r="N23" s="12">
        <f t="shared" si="5"/>
        <v>3.7970108253664175E-2</v>
      </c>
      <c r="O23" s="10"/>
    </row>
    <row r="24" spans="1:15" x14ac:dyDescent="0.2">
      <c r="A24" s="17"/>
      <c r="B24" s="1" t="s">
        <v>23</v>
      </c>
      <c r="C24" s="7">
        <v>4040</v>
      </c>
      <c r="D24" s="8">
        <f t="shared" si="0"/>
        <v>2.8373177514959127E-2</v>
      </c>
      <c r="E24" s="7">
        <v>726</v>
      </c>
      <c r="F24" s="12">
        <f t="shared" si="1"/>
        <v>4.3270950053641677E-2</v>
      </c>
      <c r="G24" s="7">
        <v>802</v>
      </c>
      <c r="H24" s="8">
        <f t="shared" si="2"/>
        <v>3.0533769892636869E-2</v>
      </c>
      <c r="I24" s="7">
        <v>726</v>
      </c>
      <c r="J24" s="12">
        <f t="shared" si="3"/>
        <v>3.1176192725555031E-2</v>
      </c>
      <c r="K24" s="7">
        <v>186</v>
      </c>
      <c r="L24" s="12">
        <f t="shared" si="4"/>
        <v>4.9626467449306294E-2</v>
      </c>
      <c r="M24" s="7">
        <v>3125</v>
      </c>
      <c r="N24" s="12">
        <f t="shared" si="5"/>
        <v>2.8238121916397088E-2</v>
      </c>
      <c r="O24" s="10"/>
    </row>
    <row r="25" spans="1:15" x14ac:dyDescent="0.2">
      <c r="A25" s="17"/>
      <c r="B25" s="1" t="s">
        <v>24</v>
      </c>
      <c r="C25" s="7">
        <v>3206</v>
      </c>
      <c r="D25" s="8">
        <f t="shared" si="0"/>
        <v>2.251594235469281E-2</v>
      </c>
      <c r="E25" s="7">
        <v>631</v>
      </c>
      <c r="F25" s="12">
        <f t="shared" si="1"/>
        <v>3.7608773393729887E-2</v>
      </c>
      <c r="G25" s="7">
        <v>629</v>
      </c>
      <c r="H25" s="8">
        <f t="shared" si="2"/>
        <v>2.3947308307317446E-2</v>
      </c>
      <c r="I25" s="7">
        <v>581</v>
      </c>
      <c r="J25" s="12">
        <f t="shared" si="3"/>
        <v>2.494954266328853E-2</v>
      </c>
      <c r="K25" s="7">
        <v>153</v>
      </c>
      <c r="L25" s="12">
        <f t="shared" si="4"/>
        <v>4.0821771611526149E-2</v>
      </c>
      <c r="M25" s="7">
        <v>2415</v>
      </c>
      <c r="N25" s="12">
        <f t="shared" si="5"/>
        <v>2.1822420616991668E-2</v>
      </c>
      <c r="O25" s="10"/>
    </row>
    <row r="26" spans="1:15" x14ac:dyDescent="0.2">
      <c r="A26" s="17"/>
      <c r="B26" s="1" t="s">
        <v>25</v>
      </c>
      <c r="C26" s="7">
        <v>11825</v>
      </c>
      <c r="D26" s="8">
        <f t="shared" si="0"/>
        <v>8.3047728741186058E-2</v>
      </c>
      <c r="E26" s="7">
        <v>2911</v>
      </c>
      <c r="F26" s="12">
        <f t="shared" si="1"/>
        <v>0.17350101323161282</v>
      </c>
      <c r="G26" s="7">
        <v>2624</v>
      </c>
      <c r="H26" s="8">
        <f t="shared" si="2"/>
        <v>9.9901012716058779E-2</v>
      </c>
      <c r="I26" s="7">
        <v>2052</v>
      </c>
      <c r="J26" s="12">
        <f t="shared" si="3"/>
        <v>8.8117833984626609E-2</v>
      </c>
      <c r="K26" s="7">
        <v>781</v>
      </c>
      <c r="L26" s="12">
        <f t="shared" si="4"/>
        <v>0.20837780149413021</v>
      </c>
      <c r="M26" s="7">
        <v>8852</v>
      </c>
      <c r="N26" s="12">
        <f t="shared" si="5"/>
        <v>7.9988433665263051E-2</v>
      </c>
      <c r="O26" s="10"/>
    </row>
    <row r="27" spans="1:15" x14ac:dyDescent="0.2">
      <c r="A27" s="4"/>
      <c r="E27" s="10"/>
      <c r="O27" s="10"/>
    </row>
    <row r="28" spans="1:15" x14ac:dyDescent="0.2">
      <c r="A28" s="4"/>
      <c r="E28" s="10"/>
      <c r="O28" s="10"/>
    </row>
    <row r="29" spans="1:15" x14ac:dyDescent="0.2">
      <c r="A29" s="4"/>
      <c r="E29" s="10"/>
      <c r="O29" s="10"/>
    </row>
    <row r="30" spans="1:15" x14ac:dyDescent="0.2">
      <c r="A30" s="4"/>
    </row>
    <row r="31" spans="1:15" x14ac:dyDescent="0.2">
      <c r="A31" s="4"/>
    </row>
    <row r="32" spans="1:15" x14ac:dyDescent="0.2">
      <c r="A32" s="4"/>
    </row>
    <row r="33" spans="1:1" x14ac:dyDescent="0.2">
      <c r="A33" s="4"/>
    </row>
  </sheetData>
  <mergeCells count="23">
    <mergeCell ref="C1:D1"/>
    <mergeCell ref="C2:D2"/>
    <mergeCell ref="C3:D3"/>
    <mergeCell ref="A4:A15"/>
    <mergeCell ref="A16:A26"/>
    <mergeCell ref="A1:B1"/>
    <mergeCell ref="A2:B2"/>
    <mergeCell ref="A3:B3"/>
    <mergeCell ref="I1:J1"/>
    <mergeCell ref="I2:J2"/>
    <mergeCell ref="I3:J3"/>
    <mergeCell ref="E1:F1"/>
    <mergeCell ref="E2:F2"/>
    <mergeCell ref="E3:F3"/>
    <mergeCell ref="G1:H1"/>
    <mergeCell ref="G2:H2"/>
    <mergeCell ref="G3:H3"/>
    <mergeCell ref="M1:N1"/>
    <mergeCell ref="M2:N2"/>
    <mergeCell ref="M3:N3"/>
    <mergeCell ref="K1:L1"/>
    <mergeCell ref="K2:L2"/>
    <mergeCell ref="K3:L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2018-11-19T14:15:49Z</dcterms:created>
  <dcterms:modified xsi:type="dcterms:W3CDTF">2018-11-25T08:57:51Z</dcterms:modified>
</cp:coreProperties>
</file>