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区间表现回测比较/"/>
    </mc:Choice>
  </mc:AlternateContent>
  <bookViews>
    <workbookView xWindow="400" yWindow="620" windowWidth="28160" windowHeight="15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  <c r="N2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</calcChain>
</file>

<file path=xl/sharedStrings.xml><?xml version="1.0" encoding="utf-8"?>
<sst xmlns="http://schemas.openxmlformats.org/spreadsheetml/2006/main" count="40" uniqueCount="34">
  <si>
    <t>交易总数</t>
    <rPh sb="0" eb="1">
      <t>jiao'yi</t>
    </rPh>
    <rPh sb="2" eb="3">
      <t>zong'hsu</t>
    </rPh>
    <phoneticPr fontId="1" type="noConversion"/>
  </si>
  <si>
    <t>日均交易数</t>
    <rPh sb="0" eb="1">
      <t>ri'jun</t>
    </rPh>
    <rPh sb="2" eb="3">
      <t>jiao'yi'shu</t>
    </rPh>
    <phoneticPr fontId="1" type="noConversion"/>
  </si>
  <si>
    <t>最低价区间</t>
    <rPh sb="0" eb="1">
      <t>zui'di'j</t>
    </rPh>
    <rPh sb="3" eb="4">
      <t>qu'j</t>
    </rPh>
    <phoneticPr fontId="1" type="noConversion"/>
  </si>
  <si>
    <t>[,-20%)</t>
    <phoneticPr fontId="1" type="noConversion"/>
  </si>
  <si>
    <t>[-20%,-18%)</t>
    <phoneticPr fontId="1" type="noConversion"/>
  </si>
  <si>
    <t>[-18%,-16%)</t>
    <phoneticPr fontId="1" type="noConversion"/>
  </si>
  <si>
    <t>[-16%,-14%)</t>
    <phoneticPr fontId="1" type="noConversion"/>
  </si>
  <si>
    <t>[-14%,-12%)</t>
    <phoneticPr fontId="1" type="noConversion"/>
  </si>
  <si>
    <t>[-12%,-10%)</t>
    <phoneticPr fontId="1" type="noConversion"/>
  </si>
  <si>
    <t>[-10%,-8%)</t>
    <phoneticPr fontId="1" type="noConversion"/>
  </si>
  <si>
    <t>[-8%,-6%)</t>
    <phoneticPr fontId="1" type="noConversion"/>
  </si>
  <si>
    <t>[-6%,-4%)</t>
    <phoneticPr fontId="1" type="noConversion"/>
  </si>
  <si>
    <t>[-4%,-2%)</t>
    <phoneticPr fontId="1" type="noConversion"/>
  </si>
  <si>
    <t>[-2%,0%)</t>
    <phoneticPr fontId="1" type="noConversion"/>
  </si>
  <si>
    <t>[0%,2%)</t>
    <phoneticPr fontId="1" type="noConversion"/>
  </si>
  <si>
    <t>最高价区间</t>
    <rPh sb="0" eb="1">
      <t>zui'gao'j</t>
    </rPh>
    <rPh sb="3" eb="4">
      <t>qu'j</t>
    </rPh>
    <phoneticPr fontId="1" type="noConversion"/>
  </si>
  <si>
    <t>[2%,4%)</t>
    <phoneticPr fontId="1" type="noConversion"/>
  </si>
  <si>
    <t>[4%,6%)</t>
    <phoneticPr fontId="1" type="noConversion"/>
  </si>
  <si>
    <t>[6%,8%)</t>
    <phoneticPr fontId="1" type="noConversion"/>
  </si>
  <si>
    <t>[8%,10%)</t>
    <phoneticPr fontId="1" type="noConversion"/>
  </si>
  <si>
    <t>[10%,12%)</t>
    <phoneticPr fontId="1" type="noConversion"/>
  </si>
  <si>
    <t>[12%,14%)</t>
    <phoneticPr fontId="1" type="noConversion"/>
  </si>
  <si>
    <t>[14%,16%)</t>
    <phoneticPr fontId="1" type="noConversion"/>
  </si>
  <si>
    <t>[16%,18%)</t>
    <phoneticPr fontId="1" type="noConversion"/>
  </si>
  <si>
    <t>[18%,20%)</t>
    <phoneticPr fontId="1" type="noConversion"/>
  </si>
  <si>
    <t>[20%,)</t>
    <phoneticPr fontId="1" type="noConversion"/>
  </si>
  <si>
    <t>D向上反转</t>
    <rPh sb="1" eb="2">
      <t>xiang'shang</t>
    </rPh>
    <rPh sb="3" eb="4">
      <t>fan'z</t>
    </rPh>
    <phoneticPr fontId="1" type="noConversion"/>
  </si>
  <si>
    <t>D向上反转
D&gt;50</t>
    <phoneticPr fontId="1" type="noConversion"/>
  </si>
  <si>
    <t>D向上反转
D&gt;70</t>
    <phoneticPr fontId="1" type="noConversion"/>
  </si>
  <si>
    <t>D向上反转
D&lt;20</t>
    <phoneticPr fontId="1" type="noConversion"/>
  </si>
  <si>
    <t>D向上反转
D&lt;10</t>
    <phoneticPr fontId="1" type="noConversion"/>
  </si>
  <si>
    <t>持股5日</t>
    <rPh sb="0" eb="1">
      <t>chi'gu</t>
    </rPh>
    <rPh sb="3" eb="4">
      <t>ri</t>
    </rPh>
    <phoneticPr fontId="1" type="noConversion"/>
  </si>
  <si>
    <t>持股20日</t>
    <rPh sb="0" eb="1">
      <t>chi'gu</t>
    </rPh>
    <rPh sb="4" eb="5">
      <t>ri</t>
    </rPh>
    <phoneticPr fontId="1" type="noConversion"/>
  </si>
  <si>
    <t>2018/01/02-2018/10/31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</si>
</sst>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STHeiti"/>
      <family val="3"/>
      <charset val="134"/>
    </font>
    <font>
      <sz val="12"/>
      <color rgb="FF4F6B72"/>
      <name val="STHeiti"/>
      <family val="3"/>
      <charset val="134"/>
    </font>
    <font>
      <b/>
      <sz val="12"/>
      <color rgb="FFFF0000"/>
      <name val="DengXian"/>
      <family val="3"/>
      <charset val="134"/>
      <scheme val="minor"/>
    </font>
    <font>
      <sz val="12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0" fillId="2" borderId="0" xfId="0" applyFill="1" applyBorder="1"/>
    <xf numFmtId="0" fontId="4" fillId="0" borderId="1" xfId="0" applyFont="1" applyBorder="1"/>
    <xf numFmtId="176" fontId="0" fillId="0" borderId="1" xfId="0" applyNumberFormat="1" applyBorder="1"/>
    <xf numFmtId="0" fontId="4" fillId="2" borderId="1" xfId="0" applyFont="1" applyFill="1" applyBorder="1"/>
    <xf numFmtId="176" fontId="0" fillId="2" borderId="1" xfId="0" applyNumberFormat="1" applyFill="1" applyBorder="1"/>
    <xf numFmtId="176" fontId="5" fillId="2" borderId="1" xfId="0" applyNumberFormat="1" applyFont="1" applyFill="1" applyBorder="1"/>
    <xf numFmtId="176" fontId="6" fillId="2" borderId="1" xfId="0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C8" sqref="C8"/>
    </sheetView>
  </sheetViews>
  <sheetFormatPr baseColWidth="10" defaultRowHeight="16" x14ac:dyDescent="0.2"/>
  <cols>
    <col min="1" max="1" width="13.6640625" style="5" customWidth="1"/>
    <col min="2" max="2" width="12.6640625" style="5" customWidth="1"/>
    <col min="3" max="16384" width="10.83203125" style="3"/>
  </cols>
  <sheetData>
    <row r="1" spans="1:14" ht="55" customHeight="1" x14ac:dyDescent="0.2">
      <c r="A1" s="18" t="s">
        <v>33</v>
      </c>
      <c r="B1" s="18"/>
      <c r="C1" s="16" t="s">
        <v>26</v>
      </c>
      <c r="D1" s="16"/>
      <c r="E1" s="17" t="s">
        <v>30</v>
      </c>
      <c r="F1" s="16"/>
      <c r="G1" s="17" t="s">
        <v>30</v>
      </c>
      <c r="H1" s="16"/>
      <c r="I1" s="17" t="s">
        <v>29</v>
      </c>
      <c r="J1" s="16"/>
      <c r="K1" s="17" t="s">
        <v>27</v>
      </c>
      <c r="L1" s="16"/>
      <c r="M1" s="17" t="s">
        <v>28</v>
      </c>
      <c r="N1" s="16"/>
    </row>
    <row r="2" spans="1:14" ht="17" customHeight="1" x14ac:dyDescent="0.2">
      <c r="A2" s="14"/>
      <c r="B2" s="15"/>
      <c r="C2" s="14" t="s">
        <v>31</v>
      </c>
      <c r="D2" s="15"/>
      <c r="E2" s="14" t="s">
        <v>31</v>
      </c>
      <c r="F2" s="15"/>
      <c r="G2" s="14" t="s">
        <v>32</v>
      </c>
      <c r="H2" s="15"/>
      <c r="I2" s="14" t="s">
        <v>31</v>
      </c>
      <c r="J2" s="15"/>
      <c r="K2" s="14" t="s">
        <v>31</v>
      </c>
      <c r="L2" s="15"/>
      <c r="M2" s="14" t="s">
        <v>31</v>
      </c>
      <c r="N2" s="15"/>
    </row>
    <row r="3" spans="1:14" x14ac:dyDescent="0.2">
      <c r="A3" s="16" t="s">
        <v>0</v>
      </c>
      <c r="B3" s="16"/>
      <c r="C3" s="16">
        <v>55697</v>
      </c>
      <c r="D3" s="16"/>
      <c r="E3" s="16">
        <v>1679</v>
      </c>
      <c r="F3" s="16"/>
      <c r="G3" s="16">
        <v>1666</v>
      </c>
      <c r="H3" s="16"/>
      <c r="I3" s="16">
        <v>15097</v>
      </c>
      <c r="J3" s="16"/>
      <c r="K3" s="16">
        <v>11600</v>
      </c>
      <c r="L3" s="16"/>
      <c r="M3" s="16">
        <v>3213</v>
      </c>
      <c r="N3" s="16"/>
    </row>
    <row r="4" spans="1:14" x14ac:dyDescent="0.2">
      <c r="A4" s="16" t="s">
        <v>1</v>
      </c>
      <c r="B4" s="16"/>
      <c r="C4" s="16">
        <v>277</v>
      </c>
      <c r="D4" s="16"/>
      <c r="E4" s="16">
        <v>8</v>
      </c>
      <c r="F4" s="16"/>
      <c r="G4" s="16">
        <v>8</v>
      </c>
      <c r="H4" s="16"/>
      <c r="I4" s="16">
        <v>75</v>
      </c>
      <c r="J4" s="16"/>
      <c r="K4" s="16">
        <v>57</v>
      </c>
      <c r="L4" s="16"/>
      <c r="M4" s="16">
        <v>156</v>
      </c>
      <c r="N4" s="16"/>
    </row>
    <row r="5" spans="1:14" x14ac:dyDescent="0.2">
      <c r="A5" s="16" t="s">
        <v>2</v>
      </c>
      <c r="B5" s="1" t="s">
        <v>3</v>
      </c>
      <c r="C5" s="8">
        <v>508</v>
      </c>
      <c r="D5" s="9">
        <f>C5/55697</f>
        <v>9.120778497944234E-3</v>
      </c>
      <c r="E5" s="8">
        <v>18</v>
      </c>
      <c r="F5" s="9">
        <f>E5/1679</f>
        <v>1.0720667063728409E-2</v>
      </c>
      <c r="G5" s="8">
        <v>218</v>
      </c>
      <c r="H5" s="9">
        <f>G5/1666</f>
        <v>0.13085234093637454</v>
      </c>
      <c r="I5" s="8">
        <v>119</v>
      </c>
      <c r="J5" s="9">
        <f>I5/15097</f>
        <v>7.8823607339206462E-3</v>
      </c>
      <c r="K5" s="8">
        <v>137</v>
      </c>
      <c r="L5" s="9">
        <f>K5/11600</f>
        <v>1.1810344827586207E-2</v>
      </c>
      <c r="M5" s="8">
        <v>42</v>
      </c>
      <c r="N5" s="9">
        <f>M5/3213</f>
        <v>1.3071895424836602E-2</v>
      </c>
    </row>
    <row r="6" spans="1:14" x14ac:dyDescent="0.2">
      <c r="A6" s="16"/>
      <c r="B6" s="1" t="s">
        <v>4</v>
      </c>
      <c r="C6" s="8">
        <v>381</v>
      </c>
      <c r="D6" s="9">
        <f t="shared" ref="D6:D27" si="0">C6/55697</f>
        <v>6.8405838734581755E-3</v>
      </c>
      <c r="E6" s="8">
        <v>13</v>
      </c>
      <c r="F6" s="9">
        <f t="shared" ref="F6:F27" si="1">E6/1679</f>
        <v>7.7427039904705182E-3</v>
      </c>
      <c r="G6" s="8">
        <v>58</v>
      </c>
      <c r="H6" s="9">
        <f t="shared" ref="H6:H27" si="2">G6/1666</f>
        <v>3.4813925570228089E-2</v>
      </c>
      <c r="I6" s="8">
        <v>108</v>
      </c>
      <c r="J6" s="9">
        <f t="shared" ref="J6:J27" si="3">I6/15097</f>
        <v>7.1537391534742005E-3</v>
      </c>
      <c r="K6" s="8">
        <v>105</v>
      </c>
      <c r="L6" s="9">
        <f t="shared" ref="L6:L27" si="4">K6/11600</f>
        <v>9.0517241379310352E-3</v>
      </c>
      <c r="M6" s="8">
        <v>29</v>
      </c>
      <c r="N6" s="9">
        <f t="shared" ref="N6:N27" si="5">M6/3213</f>
        <v>9.0258325552443203E-3</v>
      </c>
    </row>
    <row r="7" spans="1:14" x14ac:dyDescent="0.2">
      <c r="A7" s="16"/>
      <c r="B7" s="1" t="s">
        <v>5</v>
      </c>
      <c r="C7" s="8">
        <v>613</v>
      </c>
      <c r="D7" s="9">
        <f t="shared" si="0"/>
        <v>1.1005978778031132E-2</v>
      </c>
      <c r="E7" s="8">
        <v>24</v>
      </c>
      <c r="F7" s="9">
        <f t="shared" si="1"/>
        <v>1.4294222751637879E-2</v>
      </c>
      <c r="G7" s="8">
        <v>70</v>
      </c>
      <c r="H7" s="9">
        <f t="shared" si="2"/>
        <v>4.2016806722689079E-2</v>
      </c>
      <c r="I7" s="8">
        <v>170</v>
      </c>
      <c r="J7" s="9">
        <f t="shared" si="3"/>
        <v>1.1260515334172352E-2</v>
      </c>
      <c r="K7" s="8">
        <v>158</v>
      </c>
      <c r="L7" s="9">
        <f t="shared" si="4"/>
        <v>1.3620689655172415E-2</v>
      </c>
      <c r="M7" s="8">
        <v>39</v>
      </c>
      <c r="N7" s="9">
        <f t="shared" si="5"/>
        <v>1.2138188608776844E-2</v>
      </c>
    </row>
    <row r="8" spans="1:14" x14ac:dyDescent="0.2">
      <c r="A8" s="16"/>
      <c r="B8" s="1" t="s">
        <v>6</v>
      </c>
      <c r="C8" s="8">
        <v>995</v>
      </c>
      <c r="D8" s="9">
        <f t="shared" si="0"/>
        <v>1.7864516939871088E-2</v>
      </c>
      <c r="E8" s="8">
        <v>34</v>
      </c>
      <c r="F8" s="9">
        <f t="shared" si="1"/>
        <v>2.0250148898153662E-2</v>
      </c>
      <c r="G8" s="8">
        <v>82</v>
      </c>
      <c r="H8" s="9">
        <f t="shared" si="2"/>
        <v>4.9219687875150062E-2</v>
      </c>
      <c r="I8" s="8">
        <v>277</v>
      </c>
      <c r="J8" s="9">
        <f t="shared" si="3"/>
        <v>1.8348016162151422E-2</v>
      </c>
      <c r="K8" s="8">
        <v>249</v>
      </c>
      <c r="L8" s="9">
        <f t="shared" si="4"/>
        <v>2.1465517241379309E-2</v>
      </c>
      <c r="M8" s="8">
        <v>62</v>
      </c>
      <c r="N8" s="9">
        <f t="shared" si="5"/>
        <v>1.9296607531901648E-2</v>
      </c>
    </row>
    <row r="9" spans="1:14" x14ac:dyDescent="0.2">
      <c r="A9" s="16"/>
      <c r="B9" s="1" t="s">
        <v>7</v>
      </c>
      <c r="C9" s="8">
        <v>1416</v>
      </c>
      <c r="D9" s="9">
        <f t="shared" si="0"/>
        <v>2.5423272348600465E-2</v>
      </c>
      <c r="E9" s="8">
        <v>36</v>
      </c>
      <c r="F9" s="9">
        <f t="shared" si="1"/>
        <v>2.1441334127456819E-2</v>
      </c>
      <c r="G9" s="8">
        <v>85</v>
      </c>
      <c r="H9" s="9">
        <f t="shared" si="2"/>
        <v>5.1020408163265307E-2</v>
      </c>
      <c r="I9" s="8">
        <v>354</v>
      </c>
      <c r="J9" s="9">
        <f t="shared" si="3"/>
        <v>2.3448367225276545E-2</v>
      </c>
      <c r="K9" s="8">
        <v>382</v>
      </c>
      <c r="L9" s="9">
        <f t="shared" si="4"/>
        <v>3.2931034482758623E-2</v>
      </c>
      <c r="M9" s="8">
        <v>86</v>
      </c>
      <c r="N9" s="9">
        <f t="shared" si="5"/>
        <v>2.6766262060379707E-2</v>
      </c>
    </row>
    <row r="10" spans="1:14" x14ac:dyDescent="0.2">
      <c r="A10" s="16"/>
      <c r="B10" s="1" t="s">
        <v>8</v>
      </c>
      <c r="C10" s="8">
        <v>2171</v>
      </c>
      <c r="D10" s="9">
        <f t="shared" si="0"/>
        <v>3.8978760076844352E-2</v>
      </c>
      <c r="E10" s="8">
        <v>71</v>
      </c>
      <c r="F10" s="9">
        <f t="shared" si="1"/>
        <v>4.2287075640262059E-2</v>
      </c>
      <c r="G10" s="8">
        <v>102</v>
      </c>
      <c r="H10" s="9">
        <f t="shared" si="2"/>
        <v>6.1224489795918366E-2</v>
      </c>
      <c r="I10" s="8">
        <v>512</v>
      </c>
      <c r="J10" s="9">
        <f t="shared" si="3"/>
        <v>3.391402265350732E-2</v>
      </c>
      <c r="K10" s="8">
        <v>575</v>
      </c>
      <c r="L10" s="9">
        <f t="shared" si="4"/>
        <v>4.9568965517241381E-2</v>
      </c>
      <c r="M10" s="8">
        <v>165</v>
      </c>
      <c r="N10" s="9">
        <f t="shared" si="5"/>
        <v>5.1353874883286646E-2</v>
      </c>
    </row>
    <row r="11" spans="1:14" x14ac:dyDescent="0.2">
      <c r="A11" s="16"/>
      <c r="B11" s="1" t="s">
        <v>9</v>
      </c>
      <c r="C11" s="8">
        <v>3404</v>
      </c>
      <c r="D11" s="9">
        <f t="shared" si="0"/>
        <v>6.1116397651579078E-2</v>
      </c>
      <c r="E11" s="8">
        <v>108</v>
      </c>
      <c r="F11" s="9">
        <f t="shared" si="1"/>
        <v>6.432400238237046E-2</v>
      </c>
      <c r="G11" s="8">
        <v>110</v>
      </c>
      <c r="H11" s="9">
        <f t="shared" si="2"/>
        <v>6.6026410564225688E-2</v>
      </c>
      <c r="I11" s="8">
        <v>869</v>
      </c>
      <c r="J11" s="9">
        <f t="shared" si="3"/>
        <v>5.756110485526926E-2</v>
      </c>
      <c r="K11" s="8">
        <v>893</v>
      </c>
      <c r="L11" s="9">
        <f t="shared" si="4"/>
        <v>7.6982758620689651E-2</v>
      </c>
      <c r="M11" s="8">
        <v>276</v>
      </c>
      <c r="N11" s="9">
        <f t="shared" si="5"/>
        <v>8.5901027077497666E-2</v>
      </c>
    </row>
    <row r="12" spans="1:14" x14ac:dyDescent="0.2">
      <c r="A12" s="16"/>
      <c r="B12" s="1" t="s">
        <v>10</v>
      </c>
      <c r="C12" s="8">
        <v>5671</v>
      </c>
      <c r="D12" s="9">
        <f t="shared" si="0"/>
        <v>0.10181876941307431</v>
      </c>
      <c r="E12" s="8">
        <v>164</v>
      </c>
      <c r="F12" s="9">
        <f t="shared" si="1"/>
        <v>9.7677188802858847E-2</v>
      </c>
      <c r="G12" s="8">
        <v>174</v>
      </c>
      <c r="H12" s="9">
        <f t="shared" si="2"/>
        <v>0.10444177671068428</v>
      </c>
      <c r="I12" s="8">
        <v>1418</v>
      </c>
      <c r="J12" s="9">
        <f t="shared" si="3"/>
        <v>9.3925945552096449E-2</v>
      </c>
      <c r="K12" s="8">
        <v>1418</v>
      </c>
      <c r="L12" s="9">
        <f t="shared" si="4"/>
        <v>0.12224137931034483</v>
      </c>
      <c r="M12" s="8">
        <v>428</v>
      </c>
      <c r="N12" s="9">
        <f t="shared" si="5"/>
        <v>0.13320883909119202</v>
      </c>
    </row>
    <row r="13" spans="1:14" x14ac:dyDescent="0.2">
      <c r="A13" s="16"/>
      <c r="B13" s="1" t="s">
        <v>11</v>
      </c>
      <c r="C13" s="8">
        <v>9498</v>
      </c>
      <c r="D13" s="9">
        <f t="shared" si="0"/>
        <v>0.17052983105014632</v>
      </c>
      <c r="E13" s="8">
        <v>268</v>
      </c>
      <c r="F13" s="9">
        <f t="shared" si="1"/>
        <v>0.15961882072662298</v>
      </c>
      <c r="G13" s="8">
        <v>201</v>
      </c>
      <c r="H13" s="9">
        <f t="shared" si="2"/>
        <v>0.12064825930372149</v>
      </c>
      <c r="I13" s="8">
        <v>2483</v>
      </c>
      <c r="J13" s="9">
        <f t="shared" si="3"/>
        <v>0.16446976220441148</v>
      </c>
      <c r="K13" s="8">
        <v>1998</v>
      </c>
      <c r="L13" s="9">
        <f t="shared" si="4"/>
        <v>0.17224137931034483</v>
      </c>
      <c r="M13" s="8">
        <v>650</v>
      </c>
      <c r="N13" s="9">
        <f t="shared" si="5"/>
        <v>0.20230314347961406</v>
      </c>
    </row>
    <row r="14" spans="1:14" x14ac:dyDescent="0.2">
      <c r="A14" s="16"/>
      <c r="B14" s="1" t="s">
        <v>12</v>
      </c>
      <c r="C14" s="8">
        <v>13868</v>
      </c>
      <c r="D14" s="9">
        <f t="shared" si="0"/>
        <v>0.24899007127852488</v>
      </c>
      <c r="E14" s="8">
        <v>412</v>
      </c>
      <c r="F14" s="9">
        <f t="shared" si="1"/>
        <v>0.24538415723645027</v>
      </c>
      <c r="G14" s="8">
        <v>264</v>
      </c>
      <c r="H14" s="9">
        <f t="shared" si="2"/>
        <v>0.15846338535414164</v>
      </c>
      <c r="I14" s="8">
        <v>3724</v>
      </c>
      <c r="J14" s="9">
        <f t="shared" si="3"/>
        <v>0.24667152414386964</v>
      </c>
      <c r="K14" s="8">
        <v>2697</v>
      </c>
      <c r="L14" s="9">
        <f t="shared" si="4"/>
        <v>0.23250000000000001</v>
      </c>
      <c r="M14" s="8">
        <v>716</v>
      </c>
      <c r="N14" s="9">
        <f t="shared" si="5"/>
        <v>0.22284469343292873</v>
      </c>
    </row>
    <row r="15" spans="1:14" x14ac:dyDescent="0.2">
      <c r="A15" s="16"/>
      <c r="B15" s="1" t="s">
        <v>13</v>
      </c>
      <c r="C15" s="8">
        <v>15619</v>
      </c>
      <c r="D15" s="9">
        <f t="shared" si="0"/>
        <v>0.28042803023502161</v>
      </c>
      <c r="E15" s="8">
        <v>475</v>
      </c>
      <c r="F15" s="9">
        <f t="shared" si="1"/>
        <v>0.28290649195949968</v>
      </c>
      <c r="G15" s="8">
        <v>266</v>
      </c>
      <c r="H15" s="9">
        <f t="shared" si="2"/>
        <v>0.15966386554621848</v>
      </c>
      <c r="I15" s="8">
        <v>4565</v>
      </c>
      <c r="J15" s="9">
        <f t="shared" si="3"/>
        <v>0.30237795588527522</v>
      </c>
      <c r="K15" s="8">
        <v>2760</v>
      </c>
      <c r="L15" s="9">
        <f t="shared" si="4"/>
        <v>0.23793103448275862</v>
      </c>
      <c r="M15" s="8">
        <v>660</v>
      </c>
      <c r="N15" s="9">
        <f t="shared" si="5"/>
        <v>0.20541549953314658</v>
      </c>
    </row>
    <row r="16" spans="1:14" x14ac:dyDescent="0.2">
      <c r="A16" s="16"/>
      <c r="B16" s="1" t="s">
        <v>14</v>
      </c>
      <c r="C16" s="8">
        <v>1553</v>
      </c>
      <c r="D16" s="9">
        <f t="shared" si="0"/>
        <v>2.7883009856904322E-2</v>
      </c>
      <c r="E16" s="8">
        <v>56</v>
      </c>
      <c r="F16" s="9">
        <f t="shared" si="1"/>
        <v>3.3353186420488387E-2</v>
      </c>
      <c r="G16" s="8">
        <v>36</v>
      </c>
      <c r="H16" s="9">
        <f t="shared" si="2"/>
        <v>2.1608643457382955E-2</v>
      </c>
      <c r="I16" s="8">
        <v>498</v>
      </c>
      <c r="J16" s="9">
        <f t="shared" si="3"/>
        <v>3.2986686096575478E-2</v>
      </c>
      <c r="K16" s="8">
        <v>228</v>
      </c>
      <c r="L16" s="9">
        <f t="shared" si="4"/>
        <v>1.9655172413793102E-2</v>
      </c>
      <c r="M16" s="8">
        <v>60</v>
      </c>
      <c r="N16" s="9">
        <f t="shared" si="5"/>
        <v>1.8674136321195144E-2</v>
      </c>
    </row>
    <row r="17" spans="1:14" s="7" customFormat="1" x14ac:dyDescent="0.2">
      <c r="A17" s="16" t="s">
        <v>15</v>
      </c>
      <c r="B17" s="2" t="s">
        <v>14</v>
      </c>
      <c r="C17" s="10">
        <v>19569</v>
      </c>
      <c r="D17" s="11">
        <f t="shared" si="0"/>
        <v>0.35134746934305261</v>
      </c>
      <c r="E17" s="10">
        <v>433</v>
      </c>
      <c r="F17" s="13">
        <f t="shared" si="1"/>
        <v>0.25789160214413342</v>
      </c>
      <c r="G17" s="10">
        <v>236</v>
      </c>
      <c r="H17" s="12">
        <f t="shared" si="2"/>
        <v>0.14165666266506602</v>
      </c>
      <c r="I17" s="10">
        <v>4682</v>
      </c>
      <c r="J17" s="11">
        <f t="shared" si="3"/>
        <v>0.31012783996820559</v>
      </c>
      <c r="K17" s="10">
        <v>3972</v>
      </c>
      <c r="L17" s="11">
        <f t="shared" si="4"/>
        <v>0.34241379310344827</v>
      </c>
      <c r="M17" s="10">
        <v>1161</v>
      </c>
      <c r="N17" s="11">
        <f t="shared" si="5"/>
        <v>0.36134453781512604</v>
      </c>
    </row>
    <row r="18" spans="1:14" x14ac:dyDescent="0.2">
      <c r="A18" s="16"/>
      <c r="B18" s="1" t="s">
        <v>16</v>
      </c>
      <c r="C18" s="8">
        <v>12916</v>
      </c>
      <c r="D18" s="9">
        <f t="shared" si="0"/>
        <v>0.23189758873907032</v>
      </c>
      <c r="E18" s="8">
        <v>320</v>
      </c>
      <c r="F18" s="9">
        <f t="shared" si="1"/>
        <v>0.19058963668850507</v>
      </c>
      <c r="G18" s="8">
        <v>178</v>
      </c>
      <c r="H18" s="9">
        <f t="shared" si="2"/>
        <v>0.10684273709483794</v>
      </c>
      <c r="I18" s="8">
        <v>3430</v>
      </c>
      <c r="J18" s="9">
        <f t="shared" si="3"/>
        <v>0.227197456448301</v>
      </c>
      <c r="K18" s="8">
        <v>2694</v>
      </c>
      <c r="L18" s="9">
        <f t="shared" si="4"/>
        <v>0.23224137931034483</v>
      </c>
      <c r="M18" s="8">
        <v>746</v>
      </c>
      <c r="N18" s="9">
        <f t="shared" si="5"/>
        <v>0.2321817615935263</v>
      </c>
    </row>
    <row r="19" spans="1:14" x14ac:dyDescent="0.2">
      <c r="A19" s="16"/>
      <c r="B19" s="1" t="s">
        <v>17</v>
      </c>
      <c r="C19" s="8">
        <v>8480</v>
      </c>
      <c r="D19" s="9">
        <f t="shared" si="0"/>
        <v>0.15225236547749429</v>
      </c>
      <c r="E19" s="8">
        <v>289</v>
      </c>
      <c r="F19" s="9">
        <f t="shared" si="1"/>
        <v>0.17212626563430614</v>
      </c>
      <c r="G19" s="8">
        <v>177</v>
      </c>
      <c r="H19" s="9">
        <f t="shared" si="2"/>
        <v>0.10624249699879952</v>
      </c>
      <c r="I19" s="8">
        <v>2589</v>
      </c>
      <c r="J19" s="9">
        <f t="shared" si="3"/>
        <v>0.17149102470689542</v>
      </c>
      <c r="K19" s="8">
        <v>1785</v>
      </c>
      <c r="L19" s="9">
        <f t="shared" si="4"/>
        <v>0.15387931034482757</v>
      </c>
      <c r="M19" s="8">
        <v>509</v>
      </c>
      <c r="N19" s="9">
        <f t="shared" si="5"/>
        <v>0.15841892312480549</v>
      </c>
    </row>
    <row r="20" spans="1:14" x14ac:dyDescent="0.2">
      <c r="A20" s="16"/>
      <c r="B20" s="1" t="s">
        <v>18</v>
      </c>
      <c r="C20" s="8">
        <v>5347</v>
      </c>
      <c r="D20" s="9">
        <f t="shared" si="0"/>
        <v>9.6001579977377599E-2</v>
      </c>
      <c r="E20" s="8">
        <v>230</v>
      </c>
      <c r="F20" s="9">
        <f t="shared" si="1"/>
        <v>0.13698630136986301</v>
      </c>
      <c r="G20" s="8">
        <v>127</v>
      </c>
      <c r="H20" s="9">
        <f t="shared" si="2"/>
        <v>7.6230492196878746E-2</v>
      </c>
      <c r="I20" s="8">
        <v>1636</v>
      </c>
      <c r="J20" s="9">
        <f t="shared" si="3"/>
        <v>0.10836590051003511</v>
      </c>
      <c r="K20" s="8">
        <v>1124</v>
      </c>
      <c r="L20" s="9">
        <f t="shared" si="4"/>
        <v>9.6896551724137928E-2</v>
      </c>
      <c r="M20" s="8">
        <v>315</v>
      </c>
      <c r="N20" s="9">
        <f t="shared" si="5"/>
        <v>9.8039215686274508E-2</v>
      </c>
    </row>
    <row r="21" spans="1:14" x14ac:dyDescent="0.2">
      <c r="A21" s="16"/>
      <c r="B21" s="1" t="s">
        <v>19</v>
      </c>
      <c r="C21" s="8">
        <v>3450</v>
      </c>
      <c r="D21" s="9">
        <f t="shared" si="0"/>
        <v>6.1942294917140962E-2</v>
      </c>
      <c r="E21" s="8">
        <v>150</v>
      </c>
      <c r="F21" s="9">
        <f t="shared" si="1"/>
        <v>8.9338892197736747E-2</v>
      </c>
      <c r="G21" s="8">
        <v>139</v>
      </c>
      <c r="H21" s="9">
        <f t="shared" si="2"/>
        <v>8.3433373349339743E-2</v>
      </c>
      <c r="I21" s="8">
        <v>1049</v>
      </c>
      <c r="J21" s="9">
        <f t="shared" si="3"/>
        <v>6.9484003444392928E-2</v>
      </c>
      <c r="K21" s="8">
        <v>751</v>
      </c>
      <c r="L21" s="9">
        <f t="shared" si="4"/>
        <v>6.4741379310344821E-2</v>
      </c>
      <c r="M21" s="8">
        <v>199</v>
      </c>
      <c r="N21" s="9">
        <f t="shared" si="5"/>
        <v>6.1935885465297227E-2</v>
      </c>
    </row>
    <row r="22" spans="1:14" x14ac:dyDescent="0.2">
      <c r="A22" s="16"/>
      <c r="B22" s="1" t="s">
        <v>20</v>
      </c>
      <c r="C22" s="8">
        <v>2209</v>
      </c>
      <c r="D22" s="9">
        <f t="shared" si="0"/>
        <v>3.9661023035351996E-2</v>
      </c>
      <c r="E22" s="8">
        <v>77</v>
      </c>
      <c r="F22" s="9">
        <f t="shared" si="1"/>
        <v>4.5860631328171531E-2</v>
      </c>
      <c r="G22" s="8">
        <v>103</v>
      </c>
      <c r="H22" s="9">
        <f t="shared" si="2"/>
        <v>6.1824729891956781E-2</v>
      </c>
      <c r="I22" s="8">
        <v>660</v>
      </c>
      <c r="J22" s="9">
        <f t="shared" si="3"/>
        <v>4.3717294826786782E-2</v>
      </c>
      <c r="K22" s="8">
        <v>486</v>
      </c>
      <c r="L22" s="9">
        <f t="shared" si="4"/>
        <v>4.1896551724137934E-2</v>
      </c>
      <c r="M22" s="8">
        <v>106</v>
      </c>
      <c r="N22" s="9">
        <f t="shared" si="5"/>
        <v>3.2990974167444759E-2</v>
      </c>
    </row>
    <row r="23" spans="1:14" x14ac:dyDescent="0.2">
      <c r="A23" s="16"/>
      <c r="B23" s="1" t="s">
        <v>21</v>
      </c>
      <c r="C23" s="8">
        <v>1229</v>
      </c>
      <c r="D23" s="9">
        <f t="shared" si="0"/>
        <v>2.2065820421207607E-2</v>
      </c>
      <c r="E23" s="8">
        <v>54</v>
      </c>
      <c r="F23" s="9">
        <f t="shared" si="1"/>
        <v>3.216200119118523E-2</v>
      </c>
      <c r="G23" s="8">
        <v>85</v>
      </c>
      <c r="H23" s="9">
        <f t="shared" si="2"/>
        <v>5.1020408163265307E-2</v>
      </c>
      <c r="I23" s="8">
        <v>353</v>
      </c>
      <c r="J23" s="9">
        <f t="shared" si="3"/>
        <v>2.3382128899781415E-2</v>
      </c>
      <c r="K23" s="8">
        <v>259</v>
      </c>
      <c r="L23" s="9">
        <f t="shared" si="4"/>
        <v>2.2327586206896552E-2</v>
      </c>
      <c r="M23" s="8">
        <v>63</v>
      </c>
      <c r="N23" s="9">
        <f t="shared" si="5"/>
        <v>1.9607843137254902E-2</v>
      </c>
    </row>
    <row r="24" spans="1:14" x14ac:dyDescent="0.2">
      <c r="A24" s="16"/>
      <c r="B24" s="1" t="s">
        <v>22</v>
      </c>
      <c r="C24" s="8">
        <v>756</v>
      </c>
      <c r="D24" s="9">
        <f t="shared" si="0"/>
        <v>1.3573442016625671E-2</v>
      </c>
      <c r="E24" s="8">
        <v>34</v>
      </c>
      <c r="F24" s="9">
        <f t="shared" si="1"/>
        <v>2.0250148898153662E-2</v>
      </c>
      <c r="G24" s="8">
        <v>82</v>
      </c>
      <c r="H24" s="9">
        <f t="shared" si="2"/>
        <v>4.9219687875150062E-2</v>
      </c>
      <c r="I24" s="8">
        <v>213</v>
      </c>
      <c r="J24" s="9">
        <f t="shared" si="3"/>
        <v>1.4108763330463006E-2</v>
      </c>
      <c r="K24" s="8">
        <v>157</v>
      </c>
      <c r="L24" s="9">
        <f t="shared" si="4"/>
        <v>1.3534482758620689E-2</v>
      </c>
      <c r="M24" s="8">
        <v>36</v>
      </c>
      <c r="N24" s="9">
        <f t="shared" si="5"/>
        <v>1.1204481792717087E-2</v>
      </c>
    </row>
    <row r="25" spans="1:14" x14ac:dyDescent="0.2">
      <c r="A25" s="16"/>
      <c r="B25" s="1" t="s">
        <v>23</v>
      </c>
      <c r="C25" s="8">
        <v>467</v>
      </c>
      <c r="D25" s="9">
        <f t="shared" si="0"/>
        <v>8.3846526742912542E-3</v>
      </c>
      <c r="E25" s="8">
        <v>21</v>
      </c>
      <c r="F25" s="9">
        <f t="shared" si="1"/>
        <v>1.2507444907683145E-2</v>
      </c>
      <c r="G25" s="8">
        <v>78</v>
      </c>
      <c r="H25" s="9">
        <f t="shared" si="2"/>
        <v>4.6818727490996401E-2</v>
      </c>
      <c r="I25" s="8">
        <v>126</v>
      </c>
      <c r="J25" s="9">
        <f t="shared" si="3"/>
        <v>8.3460290123865671E-3</v>
      </c>
      <c r="K25" s="8">
        <v>83</v>
      </c>
      <c r="L25" s="9">
        <f t="shared" si="4"/>
        <v>7.1551724137931035E-3</v>
      </c>
      <c r="M25" s="8">
        <v>15</v>
      </c>
      <c r="N25" s="9">
        <f t="shared" si="5"/>
        <v>4.6685340802987861E-3</v>
      </c>
    </row>
    <row r="26" spans="1:14" x14ac:dyDescent="0.2">
      <c r="A26" s="16"/>
      <c r="B26" s="1" t="s">
        <v>24</v>
      </c>
      <c r="C26" s="8">
        <v>365</v>
      </c>
      <c r="D26" s="9">
        <f t="shared" si="0"/>
        <v>6.5533152593496959E-3</v>
      </c>
      <c r="E26" s="8">
        <v>13</v>
      </c>
      <c r="F26" s="9">
        <f t="shared" si="1"/>
        <v>7.7427039904705182E-3</v>
      </c>
      <c r="G26" s="8">
        <v>63</v>
      </c>
      <c r="H26" s="9">
        <f t="shared" si="2"/>
        <v>3.7815126050420166E-2</v>
      </c>
      <c r="I26" s="8">
        <v>85</v>
      </c>
      <c r="J26" s="9">
        <f t="shared" si="3"/>
        <v>5.6302576670861759E-3</v>
      </c>
      <c r="K26" s="8">
        <v>85</v>
      </c>
      <c r="L26" s="9">
        <f t="shared" si="4"/>
        <v>7.3275862068965516E-3</v>
      </c>
      <c r="M26" s="8">
        <v>20</v>
      </c>
      <c r="N26" s="9">
        <f t="shared" si="5"/>
        <v>6.2247121070650481E-3</v>
      </c>
    </row>
    <row r="27" spans="1:14" x14ac:dyDescent="0.2">
      <c r="A27" s="16"/>
      <c r="B27" s="1" t="s">
        <v>25</v>
      </c>
      <c r="C27" s="8">
        <v>909</v>
      </c>
      <c r="D27" s="9">
        <f t="shared" si="0"/>
        <v>1.6320448139038008E-2</v>
      </c>
      <c r="E27" s="8">
        <v>58</v>
      </c>
      <c r="F27" s="9">
        <f t="shared" si="1"/>
        <v>3.4544371649791544E-2</v>
      </c>
      <c r="G27" s="8">
        <v>398</v>
      </c>
      <c r="H27" s="9">
        <f t="shared" si="2"/>
        <v>0.23889555822328931</v>
      </c>
      <c r="I27" s="8">
        <v>274</v>
      </c>
      <c r="J27" s="9">
        <f t="shared" si="3"/>
        <v>1.8149301185666027E-2</v>
      </c>
      <c r="K27" s="8">
        <v>204</v>
      </c>
      <c r="L27" s="9">
        <f t="shared" si="4"/>
        <v>1.7586206896551725E-2</v>
      </c>
      <c r="M27" s="8">
        <v>43</v>
      </c>
      <c r="N27" s="9">
        <f t="shared" si="5"/>
        <v>1.3383131030189854E-2</v>
      </c>
    </row>
    <row r="28" spans="1:14" x14ac:dyDescent="0.2">
      <c r="A28" s="4"/>
    </row>
    <row r="29" spans="1:14" x14ac:dyDescent="0.2">
      <c r="A29" s="4"/>
    </row>
    <row r="30" spans="1:14" x14ac:dyDescent="0.2">
      <c r="A30" s="4"/>
      <c r="K30" s="6"/>
      <c r="L30" s="6"/>
    </row>
    <row r="31" spans="1:14" x14ac:dyDescent="0.2">
      <c r="A31" s="4"/>
      <c r="K31" s="6"/>
      <c r="L31" s="6"/>
    </row>
    <row r="32" spans="1:14" x14ac:dyDescent="0.2">
      <c r="A32" s="4"/>
      <c r="K32" s="6"/>
      <c r="L32" s="6"/>
      <c r="M32" s="6"/>
      <c r="N32" s="6"/>
    </row>
    <row r="33" spans="1:14" x14ac:dyDescent="0.2">
      <c r="A33" s="4"/>
      <c r="I33" s="6"/>
      <c r="J33" s="6"/>
      <c r="K33" s="6"/>
      <c r="L33" s="6"/>
      <c r="M33" s="6"/>
      <c r="N33" s="6"/>
    </row>
    <row r="34" spans="1:14" x14ac:dyDescent="0.2">
      <c r="A34" s="4"/>
      <c r="I34" s="6"/>
      <c r="J34" s="6"/>
      <c r="K34" s="6"/>
      <c r="L34" s="6"/>
      <c r="M34" s="6"/>
      <c r="N34" s="6"/>
    </row>
    <row r="35" spans="1:14" x14ac:dyDescent="0.2">
      <c r="I35" s="6"/>
      <c r="J35" s="6"/>
      <c r="K35" s="6"/>
      <c r="L35" s="6"/>
      <c r="M35" s="6"/>
      <c r="N35" s="6"/>
    </row>
    <row r="36" spans="1:14" x14ac:dyDescent="0.2">
      <c r="I36" s="6"/>
      <c r="J36" s="6"/>
      <c r="K36" s="6"/>
      <c r="L36" s="6"/>
      <c r="M36" s="6"/>
      <c r="N36" s="6"/>
    </row>
    <row r="37" spans="1:14" x14ac:dyDescent="0.2">
      <c r="I37" s="6"/>
      <c r="J37" s="6"/>
      <c r="K37" s="6"/>
      <c r="L37" s="6"/>
      <c r="M37" s="6"/>
      <c r="N37" s="6"/>
    </row>
    <row r="38" spans="1:14" x14ac:dyDescent="0.2">
      <c r="I38" s="6"/>
      <c r="J38" s="6"/>
      <c r="K38" s="6"/>
      <c r="L38" s="6"/>
      <c r="M38" s="6"/>
      <c r="N38" s="6"/>
    </row>
    <row r="39" spans="1:14" x14ac:dyDescent="0.2">
      <c r="I39" s="6"/>
      <c r="J39" s="6"/>
      <c r="K39" s="6"/>
      <c r="L39" s="6"/>
      <c r="M39" s="6"/>
      <c r="N39" s="6"/>
    </row>
    <row r="40" spans="1:14" x14ac:dyDescent="0.2">
      <c r="I40" s="6"/>
      <c r="J40" s="6"/>
      <c r="K40" s="6"/>
      <c r="L40" s="6"/>
      <c r="M40" s="6"/>
      <c r="N40" s="6"/>
    </row>
    <row r="41" spans="1:14" x14ac:dyDescent="0.2">
      <c r="I41" s="6"/>
      <c r="J41" s="6"/>
      <c r="K41" s="6"/>
      <c r="L41" s="6"/>
      <c r="M41" s="6"/>
      <c r="N41" s="6"/>
    </row>
    <row r="42" spans="1:14" x14ac:dyDescent="0.2">
      <c r="I42" s="6"/>
      <c r="J42" s="6"/>
      <c r="K42" s="6"/>
      <c r="L42" s="6"/>
      <c r="M42" s="6"/>
      <c r="N42" s="6"/>
    </row>
    <row r="43" spans="1:14" x14ac:dyDescent="0.2">
      <c r="I43" s="6"/>
      <c r="J43" s="6"/>
      <c r="K43" s="6"/>
      <c r="L43" s="6"/>
      <c r="M43" s="6"/>
      <c r="N43" s="6"/>
    </row>
    <row r="44" spans="1:14" x14ac:dyDescent="0.2">
      <c r="I44" s="6"/>
      <c r="J44" s="6"/>
      <c r="K44" s="6"/>
      <c r="L44" s="6"/>
      <c r="M44" s="6"/>
      <c r="N44" s="6"/>
    </row>
    <row r="45" spans="1:14" x14ac:dyDescent="0.2">
      <c r="I45" s="6"/>
      <c r="J45" s="6"/>
      <c r="K45" s="6"/>
      <c r="L45" s="6"/>
      <c r="M45" s="6"/>
      <c r="N45" s="6"/>
    </row>
    <row r="46" spans="1:14" x14ac:dyDescent="0.2">
      <c r="I46" s="6"/>
      <c r="J46" s="6"/>
      <c r="K46" s="6"/>
      <c r="L46" s="6"/>
      <c r="M46" s="6"/>
      <c r="N46" s="6"/>
    </row>
    <row r="47" spans="1:14" x14ac:dyDescent="0.2">
      <c r="I47" s="6"/>
      <c r="J47" s="6"/>
      <c r="K47" s="6"/>
      <c r="L47" s="6"/>
      <c r="M47" s="6"/>
      <c r="N47" s="6"/>
    </row>
    <row r="48" spans="1:14" x14ac:dyDescent="0.2">
      <c r="I48" s="6"/>
      <c r="J48" s="6"/>
      <c r="K48" s="6"/>
      <c r="L48" s="6"/>
      <c r="M48" s="6"/>
      <c r="N48" s="6"/>
    </row>
    <row r="49" spans="9:14" x14ac:dyDescent="0.2">
      <c r="I49" s="6"/>
      <c r="J49" s="6"/>
      <c r="K49" s="6"/>
      <c r="L49" s="6"/>
      <c r="M49" s="6"/>
      <c r="N49" s="6"/>
    </row>
    <row r="50" spans="9:14" x14ac:dyDescent="0.2">
      <c r="I50" s="6"/>
      <c r="J50" s="6"/>
      <c r="K50" s="6"/>
      <c r="L50" s="6"/>
      <c r="M50" s="6"/>
      <c r="N50" s="6"/>
    </row>
    <row r="51" spans="9:14" x14ac:dyDescent="0.2">
      <c r="I51" s="6"/>
      <c r="J51" s="6"/>
      <c r="K51" s="6"/>
      <c r="L51" s="6"/>
      <c r="M51" s="6"/>
      <c r="N51" s="6"/>
    </row>
    <row r="52" spans="9:14" x14ac:dyDescent="0.2">
      <c r="I52" s="6"/>
      <c r="J52" s="6"/>
      <c r="K52" s="6"/>
      <c r="M52" s="6"/>
      <c r="N52" s="6"/>
    </row>
    <row r="53" spans="9:14" x14ac:dyDescent="0.2">
      <c r="I53" s="6"/>
      <c r="J53" s="6"/>
      <c r="K53" s="6"/>
      <c r="M53" s="6"/>
      <c r="N53" s="6"/>
    </row>
    <row r="54" spans="9:14" x14ac:dyDescent="0.2">
      <c r="I54" s="6"/>
      <c r="J54" s="6"/>
      <c r="K54" s="6"/>
    </row>
  </sheetData>
  <sortState ref="I32:J53">
    <sortCondition ref="I32:I53"/>
  </sortState>
  <mergeCells count="30">
    <mergeCell ref="A5:A16"/>
    <mergeCell ref="A17:A27"/>
    <mergeCell ref="A1:B1"/>
    <mergeCell ref="A3:B3"/>
    <mergeCell ref="A4:B4"/>
    <mergeCell ref="A2:B2"/>
    <mergeCell ref="C4:D4"/>
    <mergeCell ref="I1:J1"/>
    <mergeCell ref="I3:J3"/>
    <mergeCell ref="I4:J4"/>
    <mergeCell ref="E1:F1"/>
    <mergeCell ref="E3:F3"/>
    <mergeCell ref="E4:F4"/>
    <mergeCell ref="G1:H1"/>
    <mergeCell ref="G3:H3"/>
    <mergeCell ref="G4:H4"/>
    <mergeCell ref="C2:D2"/>
    <mergeCell ref="E2:F2"/>
    <mergeCell ref="G2:H2"/>
    <mergeCell ref="C1:D1"/>
    <mergeCell ref="K1:L1"/>
    <mergeCell ref="M1:N1"/>
    <mergeCell ref="C3:D3"/>
    <mergeCell ref="K3:L3"/>
    <mergeCell ref="M3:N3"/>
    <mergeCell ref="I2:J2"/>
    <mergeCell ref="K2:L2"/>
    <mergeCell ref="M2:N2"/>
    <mergeCell ref="K4:L4"/>
    <mergeCell ref="M4:N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2018-11-19T14:15:49Z</dcterms:created>
  <dcterms:modified xsi:type="dcterms:W3CDTF">2018-11-21T16:16:37Z</dcterms:modified>
</cp:coreProperties>
</file>