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21540" yWindow="1140" windowWidth="28600" windowHeight="19240" tabRatio="500"/>
  </bookViews>
  <sheets>
    <sheet name="汇总" sheetId="1" r:id="rId1"/>
    <sheet name="MA10V" sheetId="2" r:id="rId2"/>
    <sheet name="MA10V且MA10&gt;MA20" sheetId="4" r:id="rId3"/>
    <sheet name="MA10V振幅&gt;5%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5" i="4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5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" i="2"/>
</calcChain>
</file>

<file path=xl/sharedStrings.xml><?xml version="1.0" encoding="utf-8"?>
<sst xmlns="http://schemas.openxmlformats.org/spreadsheetml/2006/main" count="184" uniqueCount="44">
  <si>
    <t>策略</t>
    <rPh sb="0" eb="1">
      <t>ce'l</t>
    </rPh>
    <phoneticPr fontId="2" type="noConversion"/>
  </si>
  <si>
    <t>日均交易数</t>
    <rPh sb="0" eb="1">
      <t>ri'jun</t>
    </rPh>
    <rPh sb="2" eb="3">
      <t>jiao'yi'shu</t>
    </rPh>
    <phoneticPr fontId="2" type="noConversion"/>
  </si>
  <si>
    <t>2018/01/02-2018/10/31</t>
  </si>
  <si>
    <t>持股</t>
    <phoneticPr fontId="2" type="noConversion"/>
  </si>
  <si>
    <t>持股5日（开盘价买入）</t>
    <rPh sb="0" eb="1">
      <t>chi'gu</t>
    </rPh>
    <rPh sb="3" eb="4">
      <t>ri</t>
    </rPh>
    <rPh sb="5" eb="6">
      <t>kai'pan'j</t>
    </rPh>
    <rPh sb="8" eb="9">
      <t>mai'ru</t>
    </rPh>
    <phoneticPr fontId="2" type="noConversion"/>
  </si>
  <si>
    <t>持股20日（开盘价买入）</t>
    <rPh sb="0" eb="1">
      <t>chi'gu</t>
    </rPh>
    <rPh sb="4" eb="5">
      <t>ri</t>
    </rPh>
    <phoneticPr fontId="2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</si>
  <si>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</si>
  <si>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</si>
  <si>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</si>
  <si>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</si>
  <si>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</si>
  <si>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</si>
  <si>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</si>
  <si>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</si>
  <si>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</si>
  <si>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</si>
  <si>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</si>
  <si>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</si>
  <si>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</si>
  <si>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</si>
  <si>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</si>
  <si>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</si>
  <si>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</si>
  <si>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</si>
  <si>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</si>
  <si>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</si>
  <si>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</si>
  <si>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</si>
  <si>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</si>
  <si>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</si>
  <si>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</si>
  <si>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</si>
  <si>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MA10V</t>
    <phoneticPr fontId="2" type="noConversion"/>
  </si>
  <si>
    <t>持股5日（最低价买入）</t>
    <rPh sb="0" eb="1">
      <t>chi'gu</t>
    </rPh>
    <rPh sb="3" eb="4">
      <t>ri</t>
    </rPh>
    <rPh sb="5" eb="6">
      <t>zui'di</t>
    </rPh>
    <rPh sb="8" eb="9">
      <t>mai'ru</t>
    </rPh>
    <phoneticPr fontId="2" type="noConversion"/>
  </si>
  <si>
    <t>持股20日（最低价买入）</t>
    <rPh sb="0" eb="1">
      <t>chi'gu</t>
    </rPh>
    <rPh sb="4" eb="5">
      <t>ri</t>
    </rPh>
    <rPh sb="6" eb="7">
      <t>zui'di</t>
    </rPh>
    <phoneticPr fontId="2" type="noConversion"/>
  </si>
  <si>
    <t>MA10V
振幅&gt;5%</t>
    <rPh sb="6" eb="7">
      <t>zhen'fu</t>
    </rPh>
    <phoneticPr fontId="2" type="noConversion"/>
  </si>
  <si>
    <t>MA10V
振幅&gt;5%</t>
    <phoneticPr fontId="2" type="noConversion"/>
  </si>
  <si>
    <t>MA10V且MA10&gt;MA20</t>
  </si>
  <si>
    <t>MA10V且MA10&gt;MA20</t>
    <phoneticPr fontId="2" type="noConversion"/>
  </si>
  <si>
    <t>持股</t>
    <rPh sb="0" eb="1">
      <t>chi'gu</t>
    </rPh>
    <phoneticPr fontId="2" type="noConversion"/>
  </si>
  <si>
    <t>分布</t>
    <rPh sb="0" eb="1">
      <t>fen'bu</t>
    </rPh>
    <phoneticPr fontId="2" type="noConversion"/>
  </si>
  <si>
    <t>持股5日（开盘价买入）</t>
    <phoneticPr fontId="2" type="noConversion"/>
  </si>
  <si>
    <t>持股5日（最低价买入）</t>
    <phoneticPr fontId="2" type="noConversion"/>
  </si>
  <si>
    <t>MA10V振幅&gt;5%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</si>
</sst>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9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0" fontId="0" fillId="0" borderId="0" xfId="0" applyNumberForma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14" sqref="E14"/>
    </sheetView>
  </sheetViews>
  <sheetFormatPr baseColWidth="10" defaultRowHeight="16" x14ac:dyDescent="0.2"/>
  <cols>
    <col min="1" max="1" width="22" customWidth="1"/>
    <col min="2" max="2" width="43.6640625" customWidth="1"/>
  </cols>
  <sheetData>
    <row r="1" spans="1:4" x14ac:dyDescent="0.2">
      <c r="A1" s="1" t="s">
        <v>0</v>
      </c>
      <c r="B1" s="1" t="s">
        <v>39</v>
      </c>
      <c r="C1" s="1" t="s">
        <v>40</v>
      </c>
      <c r="D1" s="1" t="s">
        <v>1</v>
      </c>
    </row>
    <row r="2" spans="1:4" x14ac:dyDescent="0.2">
      <c r="A2" t="s">
        <v>32</v>
      </c>
      <c r="B2" t="s">
        <v>41</v>
      </c>
      <c r="C2" s="14">
        <v>0.56403000000000003</v>
      </c>
      <c r="D2">
        <v>232</v>
      </c>
    </row>
    <row r="3" spans="1:4" x14ac:dyDescent="0.2">
      <c r="A3" t="s">
        <v>32</v>
      </c>
      <c r="B3" t="s">
        <v>42</v>
      </c>
      <c r="C3" s="14">
        <v>0.76358999999999999</v>
      </c>
      <c r="D3">
        <v>232</v>
      </c>
    </row>
    <row r="4" spans="1:4" x14ac:dyDescent="0.2">
      <c r="A4" t="s">
        <v>37</v>
      </c>
      <c r="B4" t="s">
        <v>41</v>
      </c>
      <c r="C4" s="14">
        <v>0.55556000000000005</v>
      </c>
      <c r="D4">
        <v>58</v>
      </c>
    </row>
    <row r="5" spans="1:4" x14ac:dyDescent="0.2">
      <c r="A5" t="s">
        <v>37</v>
      </c>
      <c r="B5" t="s">
        <v>42</v>
      </c>
      <c r="C5" s="14">
        <v>0.76263000000000003</v>
      </c>
      <c r="D5">
        <v>58</v>
      </c>
    </row>
    <row r="6" spans="1:4" x14ac:dyDescent="0.2">
      <c r="A6" t="s">
        <v>43</v>
      </c>
      <c r="B6" t="s">
        <v>41</v>
      </c>
      <c r="C6" s="14">
        <v>0.62934999999999997</v>
      </c>
      <c r="D6">
        <v>62</v>
      </c>
    </row>
    <row r="7" spans="1:4" x14ac:dyDescent="0.2">
      <c r="A7" t="s">
        <v>43</v>
      </c>
      <c r="B7" t="s">
        <v>42</v>
      </c>
      <c r="C7" s="14">
        <v>0.84943000000000002</v>
      </c>
      <c r="D7">
        <v>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K39" sqref="K39:K48"/>
    </sheetView>
  </sheetViews>
  <sheetFormatPr baseColWidth="10" defaultRowHeight="16" x14ac:dyDescent="0.2"/>
  <cols>
    <col min="1" max="1" width="13.1640625" customWidth="1"/>
    <col min="2" max="2" width="17" customWidth="1"/>
  </cols>
  <sheetData>
    <row r="1" spans="1:18" ht="62" customHeight="1" x14ac:dyDescent="0.2">
      <c r="A1" s="2" t="s">
        <v>2</v>
      </c>
      <c r="B1" s="2"/>
      <c r="C1" s="2" t="s">
        <v>32</v>
      </c>
      <c r="D1" s="2"/>
      <c r="E1" s="2"/>
      <c r="F1" s="2"/>
      <c r="G1" s="2"/>
      <c r="H1" s="2"/>
      <c r="I1" s="2" t="s">
        <v>32</v>
      </c>
      <c r="J1" s="2"/>
      <c r="K1" s="2"/>
      <c r="L1" s="2"/>
      <c r="M1" s="2"/>
      <c r="N1" s="2"/>
    </row>
    <row r="2" spans="1:18" x14ac:dyDescent="0.2">
      <c r="A2" s="2" t="s">
        <v>3</v>
      </c>
      <c r="B2" s="2"/>
      <c r="C2" s="2" t="s">
        <v>4</v>
      </c>
      <c r="D2" s="2"/>
      <c r="E2" s="2"/>
      <c r="F2" s="2" t="s">
        <v>5</v>
      </c>
      <c r="G2" s="2"/>
      <c r="H2" s="2"/>
      <c r="I2" s="2" t="s">
        <v>33</v>
      </c>
      <c r="J2" s="2"/>
      <c r="K2" s="2"/>
      <c r="L2" s="2" t="s">
        <v>34</v>
      </c>
      <c r="M2" s="2"/>
      <c r="N2" s="2"/>
    </row>
    <row r="3" spans="1:18" x14ac:dyDescent="0.2">
      <c r="A3" s="3" t="s">
        <v>6</v>
      </c>
      <c r="B3" s="3"/>
      <c r="C3" s="4">
        <v>46668</v>
      </c>
      <c r="D3" s="4"/>
      <c r="E3" s="4"/>
      <c r="F3" s="4">
        <v>46290</v>
      </c>
      <c r="G3" s="4"/>
      <c r="H3" s="4"/>
      <c r="I3" s="4">
        <v>46668</v>
      </c>
      <c r="J3" s="4"/>
      <c r="K3" s="4"/>
      <c r="L3" s="4">
        <v>46290</v>
      </c>
      <c r="M3" s="4"/>
      <c r="N3" s="4"/>
      <c r="Q3" s="10"/>
      <c r="R3" s="10"/>
    </row>
    <row r="4" spans="1:18" x14ac:dyDescent="0.2">
      <c r="A4" s="3" t="s">
        <v>7</v>
      </c>
      <c r="B4" s="3"/>
      <c r="C4" s="4">
        <v>232</v>
      </c>
      <c r="D4" s="4"/>
      <c r="E4" s="4"/>
      <c r="F4" s="4">
        <v>230</v>
      </c>
      <c r="G4" s="4"/>
      <c r="H4" s="4"/>
      <c r="I4" s="4">
        <v>232</v>
      </c>
      <c r="J4" s="4"/>
      <c r="K4" s="4"/>
      <c r="L4" s="4">
        <v>230</v>
      </c>
      <c r="M4" s="4"/>
      <c r="N4" s="4"/>
      <c r="Q4" s="10"/>
      <c r="R4" s="10"/>
    </row>
    <row r="5" spans="1:18" x14ac:dyDescent="0.2">
      <c r="A5" s="3" t="s">
        <v>8</v>
      </c>
      <c r="B5" s="5" t="s">
        <v>9</v>
      </c>
      <c r="C5" s="6">
        <v>495</v>
      </c>
      <c r="D5" s="7">
        <f>C5/46668</f>
        <v>1.0606839804577013E-2</v>
      </c>
      <c r="E5" s="7"/>
      <c r="F5" s="6">
        <v>7528</v>
      </c>
      <c r="G5" s="7">
        <f>F5/46290</f>
        <v>0.16262691726074746</v>
      </c>
      <c r="H5" s="7"/>
      <c r="I5" s="6">
        <v>260</v>
      </c>
      <c r="J5" s="7">
        <f>I5/46668</f>
        <v>5.5712693923030774E-3</v>
      </c>
      <c r="K5" s="7"/>
      <c r="L5" s="6">
        <v>6103</v>
      </c>
      <c r="M5" s="7">
        <f>L5/46290</f>
        <v>0.13184273061136315</v>
      </c>
      <c r="N5" s="7"/>
      <c r="Q5" s="10"/>
      <c r="R5" s="10"/>
    </row>
    <row r="6" spans="1:18" x14ac:dyDescent="0.2">
      <c r="A6" s="3"/>
      <c r="B6" s="5" t="s">
        <v>10</v>
      </c>
      <c r="C6" s="6">
        <v>402</v>
      </c>
      <c r="D6" s="7">
        <f t="shared" ref="D6:D48" si="0">C6/46668</f>
        <v>8.6140395988686044E-3</v>
      </c>
      <c r="E6" s="7"/>
      <c r="F6" s="6">
        <v>2155</v>
      </c>
      <c r="G6" s="7">
        <f t="shared" ref="G6:G48" si="1">F6/46290</f>
        <v>4.6554331389068913E-2</v>
      </c>
      <c r="H6" s="7"/>
      <c r="I6" s="6">
        <v>220</v>
      </c>
      <c r="J6" s="7">
        <f t="shared" ref="J6:J48" si="2">I6/46668</f>
        <v>4.7141510242564499E-3</v>
      </c>
      <c r="K6" s="7"/>
      <c r="L6" s="6">
        <v>1917</v>
      </c>
      <c r="M6" s="7">
        <f t="shared" ref="M6:M48" si="3">L6/46290</f>
        <v>4.1412832145171746E-2</v>
      </c>
      <c r="N6" s="7"/>
      <c r="Q6" s="10"/>
      <c r="R6" s="10"/>
    </row>
    <row r="7" spans="1:18" x14ac:dyDescent="0.2">
      <c r="A7" s="3"/>
      <c r="B7" s="5" t="s">
        <v>11</v>
      </c>
      <c r="C7" s="6">
        <v>601</v>
      </c>
      <c r="D7" s="7">
        <f t="shared" si="0"/>
        <v>1.2878203479900574E-2</v>
      </c>
      <c r="E7" s="7"/>
      <c r="F7" s="6">
        <v>2473</v>
      </c>
      <c r="G7" s="7">
        <f t="shared" si="1"/>
        <v>5.3424065672931516E-2</v>
      </c>
      <c r="H7" s="7"/>
      <c r="I7" s="6">
        <v>371</v>
      </c>
      <c r="J7" s="7">
        <f t="shared" si="2"/>
        <v>7.9497728636324684E-3</v>
      </c>
      <c r="K7" s="7"/>
      <c r="L7" s="6">
        <v>2172</v>
      </c>
      <c r="M7" s="7">
        <f t="shared" si="3"/>
        <v>4.6921581335061566E-2</v>
      </c>
      <c r="N7" s="7"/>
      <c r="Q7" s="10"/>
      <c r="R7" s="10"/>
    </row>
    <row r="8" spans="1:18" x14ac:dyDescent="0.2">
      <c r="A8" s="3"/>
      <c r="B8" s="5" t="s">
        <v>12</v>
      </c>
      <c r="C8" s="6">
        <v>911</v>
      </c>
      <c r="D8" s="7">
        <f t="shared" si="0"/>
        <v>1.9520870832261936E-2</v>
      </c>
      <c r="E8" s="7"/>
      <c r="F8" s="6">
        <v>2833</v>
      </c>
      <c r="G8" s="7">
        <f t="shared" si="1"/>
        <v>6.1201123352775978E-2</v>
      </c>
      <c r="H8" s="7"/>
      <c r="I8" s="6">
        <v>627</v>
      </c>
      <c r="J8" s="7">
        <f t="shared" si="2"/>
        <v>1.3435330419130882E-2</v>
      </c>
      <c r="K8" s="7"/>
      <c r="L8" s="6">
        <v>2562</v>
      </c>
      <c r="M8" s="7">
        <f t="shared" si="3"/>
        <v>5.5346727154893062E-2</v>
      </c>
      <c r="N8" s="7"/>
      <c r="Q8" s="10"/>
      <c r="R8" s="10"/>
    </row>
    <row r="9" spans="1:18" x14ac:dyDescent="0.2">
      <c r="A9" s="3"/>
      <c r="B9" s="5" t="s">
        <v>13</v>
      </c>
      <c r="C9" s="6">
        <v>1317</v>
      </c>
      <c r="D9" s="7">
        <f t="shared" si="0"/>
        <v>2.8220622267935203E-2</v>
      </c>
      <c r="E9" s="7"/>
      <c r="F9" s="6">
        <v>3215</v>
      </c>
      <c r="G9" s="7">
        <f t="shared" si="1"/>
        <v>6.9453445668610933E-2</v>
      </c>
      <c r="H9" s="7"/>
      <c r="I9" s="6">
        <v>863</v>
      </c>
      <c r="J9" s="7">
        <f t="shared" si="2"/>
        <v>1.8492328790605982E-2</v>
      </c>
      <c r="K9" s="7"/>
      <c r="L9" s="6">
        <v>2846</v>
      </c>
      <c r="M9" s="7">
        <f t="shared" si="3"/>
        <v>6.148196154677036E-2</v>
      </c>
      <c r="N9" s="7"/>
      <c r="Q9" s="10"/>
      <c r="R9" s="10"/>
    </row>
    <row r="10" spans="1:18" x14ac:dyDescent="0.2">
      <c r="A10" s="3"/>
      <c r="B10" s="5" t="s">
        <v>14</v>
      </c>
      <c r="C10" s="6">
        <v>2001</v>
      </c>
      <c r="D10" s="7">
        <f t="shared" si="0"/>
        <v>4.287734636153253E-2</v>
      </c>
      <c r="E10" s="7"/>
      <c r="F10" s="6">
        <v>3760</v>
      </c>
      <c r="G10" s="7">
        <f t="shared" si="1"/>
        <v>8.1227046878375453E-2</v>
      </c>
      <c r="H10" s="7"/>
      <c r="I10" s="6">
        <v>1188</v>
      </c>
      <c r="J10" s="7">
        <f t="shared" si="2"/>
        <v>2.5456415530984829E-2</v>
      </c>
      <c r="K10" s="7"/>
      <c r="L10" s="6">
        <v>3306</v>
      </c>
      <c r="M10" s="7">
        <f t="shared" si="3"/>
        <v>7.1419313026571618E-2</v>
      </c>
      <c r="N10" s="7"/>
      <c r="Q10" s="10"/>
      <c r="R10" s="10"/>
    </row>
    <row r="11" spans="1:18" x14ac:dyDescent="0.2">
      <c r="A11" s="3"/>
      <c r="B11" s="5" t="s">
        <v>15</v>
      </c>
      <c r="C11" s="6">
        <v>2936</v>
      </c>
      <c r="D11" s="7">
        <f t="shared" si="0"/>
        <v>6.2912488214622433E-2</v>
      </c>
      <c r="E11" s="7"/>
      <c r="F11" s="6">
        <v>4423</v>
      </c>
      <c r="G11" s="7">
        <f t="shared" si="1"/>
        <v>9.5549794772088997E-2</v>
      </c>
      <c r="H11" s="7"/>
      <c r="I11" s="6">
        <v>1871</v>
      </c>
      <c r="J11" s="7">
        <f t="shared" si="2"/>
        <v>4.0091711665380989E-2</v>
      </c>
      <c r="K11" s="7"/>
      <c r="L11" s="6">
        <v>3849</v>
      </c>
      <c r="M11" s="7">
        <f t="shared" si="3"/>
        <v>8.3149708360336999E-2</v>
      </c>
      <c r="N11" s="7"/>
      <c r="Q11" s="10"/>
      <c r="R11" s="10"/>
    </row>
    <row r="12" spans="1:18" x14ac:dyDescent="0.2">
      <c r="A12" s="3"/>
      <c r="B12" s="5" t="s">
        <v>16</v>
      </c>
      <c r="C12" s="6">
        <v>4641</v>
      </c>
      <c r="D12" s="7">
        <f t="shared" si="0"/>
        <v>9.9447158652609932E-2</v>
      </c>
      <c r="E12" s="7"/>
      <c r="F12" s="6">
        <v>5043</v>
      </c>
      <c r="G12" s="7">
        <f t="shared" si="1"/>
        <v>0.10894361633182113</v>
      </c>
      <c r="H12" s="7"/>
      <c r="I12" s="6">
        <v>2963</v>
      </c>
      <c r="J12" s="7">
        <f t="shared" si="2"/>
        <v>6.349104311305391E-2</v>
      </c>
      <c r="K12" s="7"/>
      <c r="L12" s="6">
        <v>4523</v>
      </c>
      <c r="M12" s="7">
        <f t="shared" si="3"/>
        <v>9.77100885720458E-2</v>
      </c>
      <c r="N12" s="7"/>
      <c r="Q12" s="10"/>
      <c r="R12" s="10"/>
    </row>
    <row r="13" spans="1:18" x14ac:dyDescent="0.2">
      <c r="A13" s="3"/>
      <c r="B13" s="5" t="s">
        <v>17</v>
      </c>
      <c r="C13" s="6">
        <v>7076</v>
      </c>
      <c r="D13" s="7">
        <f t="shared" si="0"/>
        <v>0.15162423930744837</v>
      </c>
      <c r="E13" s="7"/>
      <c r="F13" s="6">
        <v>5015</v>
      </c>
      <c r="G13" s="7">
        <f t="shared" si="1"/>
        <v>0.10833873406783323</v>
      </c>
      <c r="H13" s="7"/>
      <c r="I13" s="6">
        <v>5126</v>
      </c>
      <c r="J13" s="7">
        <f t="shared" si="2"/>
        <v>0.10983971886517528</v>
      </c>
      <c r="K13" s="7"/>
      <c r="L13" s="6">
        <v>5296</v>
      </c>
      <c r="M13" s="7">
        <f t="shared" si="3"/>
        <v>0.11440915964571181</v>
      </c>
      <c r="N13" s="7"/>
      <c r="Q13" s="10"/>
      <c r="R13" s="10"/>
    </row>
    <row r="14" spans="1:18" x14ac:dyDescent="0.2">
      <c r="A14" s="3"/>
      <c r="B14" s="5" t="s">
        <v>18</v>
      </c>
      <c r="C14" s="6">
        <v>9984</v>
      </c>
      <c r="D14" s="7">
        <f t="shared" si="0"/>
        <v>0.21393674466443816</v>
      </c>
      <c r="E14" s="7"/>
      <c r="F14" s="6">
        <v>4520</v>
      </c>
      <c r="G14" s="7">
        <f t="shared" si="1"/>
        <v>9.7645279758047099E-2</v>
      </c>
      <c r="H14" s="7"/>
      <c r="I14" s="6">
        <v>8689</v>
      </c>
      <c r="J14" s="7">
        <f t="shared" si="2"/>
        <v>0.18618753749892861</v>
      </c>
      <c r="K14" s="7"/>
      <c r="L14" s="6">
        <v>5170</v>
      </c>
      <c r="M14" s="7">
        <f t="shared" si="3"/>
        <v>0.11168718945776626</v>
      </c>
      <c r="N14" s="7"/>
      <c r="Q14" s="10"/>
      <c r="R14" s="10"/>
    </row>
    <row r="15" spans="1:18" x14ac:dyDescent="0.2">
      <c r="A15" s="3"/>
      <c r="B15" s="5" t="s">
        <v>19</v>
      </c>
      <c r="C15" s="6">
        <v>10059</v>
      </c>
      <c r="D15" s="7">
        <f t="shared" si="0"/>
        <v>0.21554384160452558</v>
      </c>
      <c r="E15" s="7"/>
      <c r="F15" s="6">
        <v>3154</v>
      </c>
      <c r="G15" s="7">
        <f t="shared" si="1"/>
        <v>6.8135666450637289E-2</v>
      </c>
      <c r="H15" s="7"/>
      <c r="I15" s="6">
        <v>11926</v>
      </c>
      <c r="J15" s="7">
        <f t="shared" si="2"/>
        <v>0.25554984143310189</v>
      </c>
      <c r="K15" s="7"/>
      <c r="L15" s="6">
        <v>4449</v>
      </c>
      <c r="M15" s="7">
        <f t="shared" si="3"/>
        <v>9.6111471160077774E-2</v>
      </c>
      <c r="N15" s="7"/>
      <c r="Q15" s="10"/>
      <c r="R15" s="10"/>
    </row>
    <row r="16" spans="1:18" x14ac:dyDescent="0.2">
      <c r="A16" s="3"/>
      <c r="B16" s="5" t="s">
        <v>20</v>
      </c>
      <c r="C16" s="6">
        <v>4785</v>
      </c>
      <c r="D16" s="7">
        <f t="shared" si="0"/>
        <v>0.10253278477757778</v>
      </c>
      <c r="E16" s="7"/>
      <c r="F16" s="6">
        <v>1631</v>
      </c>
      <c r="G16" s="7">
        <f t="shared" si="1"/>
        <v>3.523439187729531E-2</v>
      </c>
      <c r="H16" s="7"/>
      <c r="I16" s="6">
        <v>9608</v>
      </c>
      <c r="J16" s="7">
        <f t="shared" si="2"/>
        <v>0.20587983200479987</v>
      </c>
      <c r="K16" s="7"/>
      <c r="L16" s="6">
        <v>2995</v>
      </c>
      <c r="M16" s="7">
        <f t="shared" si="3"/>
        <v>6.4700799308705981E-2</v>
      </c>
      <c r="N16" s="7"/>
      <c r="Q16" s="10"/>
      <c r="R16" s="10"/>
    </row>
    <row r="17" spans="1:18" x14ac:dyDescent="0.2">
      <c r="A17" s="3"/>
      <c r="B17" s="5" t="s">
        <v>21</v>
      </c>
      <c r="C17" s="6">
        <v>973</v>
      </c>
      <c r="D17" s="7">
        <f t="shared" si="0"/>
        <v>2.0849404302734208E-2</v>
      </c>
      <c r="E17" s="7"/>
      <c r="F17" s="6">
        <v>368</v>
      </c>
      <c r="G17" s="7">
        <f t="shared" si="1"/>
        <v>7.9498811838410021E-3</v>
      </c>
      <c r="H17" s="7"/>
      <c r="I17" s="6">
        <v>2118</v>
      </c>
      <c r="J17" s="7">
        <f t="shared" si="2"/>
        <v>4.5384417588068909E-2</v>
      </c>
      <c r="K17" s="7"/>
      <c r="L17" s="6">
        <v>796</v>
      </c>
      <c r="M17" s="7">
        <f t="shared" si="3"/>
        <v>1.7195938647656082E-2</v>
      </c>
      <c r="N17" s="7"/>
      <c r="Q17" s="10"/>
      <c r="R17" s="10"/>
    </row>
    <row r="18" spans="1:18" x14ac:dyDescent="0.2">
      <c r="A18" s="3"/>
      <c r="B18" s="5" t="s">
        <v>22</v>
      </c>
      <c r="C18" s="6">
        <v>266</v>
      </c>
      <c r="D18" s="7">
        <f t="shared" si="0"/>
        <v>5.6998371475100711E-3</v>
      </c>
      <c r="E18" s="7"/>
      <c r="F18" s="6">
        <v>102</v>
      </c>
      <c r="G18" s="7">
        <f t="shared" si="1"/>
        <v>2.2034996759559299E-3</v>
      </c>
      <c r="H18" s="7"/>
      <c r="I18" s="6">
        <v>499</v>
      </c>
      <c r="J18" s="7">
        <f t="shared" si="2"/>
        <v>1.0692551641381675E-2</v>
      </c>
      <c r="K18" s="7"/>
      <c r="L18" s="6">
        <v>188</v>
      </c>
      <c r="M18" s="7">
        <f t="shared" si="3"/>
        <v>4.0613523439187726E-3</v>
      </c>
      <c r="N18" s="7"/>
      <c r="Q18" s="10"/>
      <c r="R18" s="10"/>
    </row>
    <row r="19" spans="1:18" x14ac:dyDescent="0.2">
      <c r="A19" s="3"/>
      <c r="B19" s="5" t="s">
        <v>23</v>
      </c>
      <c r="C19" s="6">
        <v>100</v>
      </c>
      <c r="D19" s="7">
        <f t="shared" si="0"/>
        <v>2.1427959201165683E-3</v>
      </c>
      <c r="E19" s="7"/>
      <c r="F19" s="6">
        <v>36</v>
      </c>
      <c r="G19" s="7">
        <f t="shared" si="1"/>
        <v>7.7770576798444585E-4</v>
      </c>
      <c r="H19" s="7"/>
      <c r="I19" s="6">
        <v>163</v>
      </c>
      <c r="J19" s="7">
        <f t="shared" si="2"/>
        <v>3.492757349790006E-3</v>
      </c>
      <c r="K19" s="7"/>
      <c r="L19" s="6">
        <v>65</v>
      </c>
      <c r="M19" s="7">
        <f t="shared" si="3"/>
        <v>1.4041909699719162E-3</v>
      </c>
      <c r="N19" s="7"/>
      <c r="Q19" s="10"/>
      <c r="R19" s="10"/>
    </row>
    <row r="20" spans="1:18" x14ac:dyDescent="0.2">
      <c r="A20" s="3"/>
      <c r="B20" s="5" t="s">
        <v>24</v>
      </c>
      <c r="C20" s="6">
        <v>56</v>
      </c>
      <c r="D20" s="7">
        <f t="shared" si="0"/>
        <v>1.1999657152652781E-3</v>
      </c>
      <c r="E20" s="7"/>
      <c r="F20" s="6">
        <v>19</v>
      </c>
      <c r="G20" s="7">
        <f t="shared" si="1"/>
        <v>4.1045582199179088E-4</v>
      </c>
      <c r="H20" s="7"/>
      <c r="I20" s="6">
        <v>87</v>
      </c>
      <c r="J20" s="7">
        <f t="shared" si="2"/>
        <v>1.8642324505014143E-3</v>
      </c>
      <c r="K20" s="7"/>
      <c r="L20" s="6">
        <v>29</v>
      </c>
      <c r="M20" s="7">
        <f t="shared" si="3"/>
        <v>6.2648520198747035E-4</v>
      </c>
      <c r="N20" s="7"/>
      <c r="Q20" s="10"/>
      <c r="R20" s="10"/>
    </row>
    <row r="21" spans="1:18" x14ac:dyDescent="0.2">
      <c r="A21" s="3"/>
      <c r="B21" s="5" t="s">
        <v>25</v>
      </c>
      <c r="C21" s="6">
        <v>37</v>
      </c>
      <c r="D21" s="7">
        <f t="shared" si="0"/>
        <v>7.9283449044313019E-4</v>
      </c>
      <c r="E21" s="7"/>
      <c r="F21" s="6">
        <v>8</v>
      </c>
      <c r="G21" s="7">
        <f t="shared" si="1"/>
        <v>1.7282350399654354E-4</v>
      </c>
      <c r="H21" s="7"/>
      <c r="I21" s="6">
        <v>46</v>
      </c>
      <c r="J21" s="7">
        <f t="shared" si="2"/>
        <v>9.8568612325362123E-4</v>
      </c>
      <c r="K21" s="7"/>
      <c r="L21" s="6">
        <v>14</v>
      </c>
      <c r="M21" s="7">
        <f t="shared" si="3"/>
        <v>3.0244113199395117E-4</v>
      </c>
      <c r="N21" s="7"/>
      <c r="Q21" s="10"/>
      <c r="R21" s="10"/>
    </row>
    <row r="22" spans="1:18" x14ac:dyDescent="0.2">
      <c r="A22" s="3"/>
      <c r="B22" s="5" t="s">
        <v>26</v>
      </c>
      <c r="C22" s="6">
        <v>15</v>
      </c>
      <c r="D22" s="7">
        <f t="shared" si="0"/>
        <v>3.214193880174852E-4</v>
      </c>
      <c r="E22" s="7"/>
      <c r="F22" s="6">
        <v>3</v>
      </c>
      <c r="G22" s="7">
        <f t="shared" si="1"/>
        <v>6.480881399870383E-5</v>
      </c>
      <c r="H22" s="7"/>
      <c r="I22" s="6">
        <v>21</v>
      </c>
      <c r="J22" s="7">
        <f t="shared" si="2"/>
        <v>4.4998714322447931E-4</v>
      </c>
      <c r="K22" s="7"/>
      <c r="L22" s="6">
        <v>6</v>
      </c>
      <c r="M22" s="7">
        <f t="shared" si="3"/>
        <v>1.2961762799740766E-4</v>
      </c>
      <c r="N22" s="7"/>
      <c r="Q22" s="10"/>
      <c r="R22" s="10"/>
    </row>
    <row r="23" spans="1:18" x14ac:dyDescent="0.2">
      <c r="A23" s="3"/>
      <c r="B23" s="5" t="s">
        <v>27</v>
      </c>
      <c r="C23" s="6">
        <v>7</v>
      </c>
      <c r="D23" s="7">
        <f t="shared" si="0"/>
        <v>1.4999571440815976E-4</v>
      </c>
      <c r="E23" s="7"/>
      <c r="F23" s="6">
        <v>2</v>
      </c>
      <c r="G23" s="7">
        <f t="shared" si="1"/>
        <v>4.3205875999135884E-5</v>
      </c>
      <c r="H23" s="7"/>
      <c r="I23" s="6">
        <v>10</v>
      </c>
      <c r="J23" s="7">
        <f t="shared" si="2"/>
        <v>2.1427959201165682E-4</v>
      </c>
      <c r="K23" s="7"/>
      <c r="L23" s="6">
        <v>0</v>
      </c>
      <c r="M23" s="7">
        <f t="shared" si="3"/>
        <v>0</v>
      </c>
      <c r="N23" s="7"/>
      <c r="Q23" s="10"/>
      <c r="R23" s="10"/>
    </row>
    <row r="24" spans="1:18" x14ac:dyDescent="0.2">
      <c r="A24" s="3"/>
      <c r="B24" s="5" t="s">
        <v>28</v>
      </c>
      <c r="C24" s="6">
        <v>2</v>
      </c>
      <c r="D24" s="7">
        <f t="shared" si="0"/>
        <v>4.285591840233136E-5</v>
      </c>
      <c r="E24" s="7"/>
      <c r="F24" s="6">
        <v>0</v>
      </c>
      <c r="G24" s="7">
        <f t="shared" si="1"/>
        <v>0</v>
      </c>
      <c r="H24" s="7"/>
      <c r="I24" s="6">
        <v>8</v>
      </c>
      <c r="J24" s="7">
        <f t="shared" si="2"/>
        <v>1.7142367360932544E-4</v>
      </c>
      <c r="K24" s="7"/>
      <c r="L24" s="6">
        <v>2</v>
      </c>
      <c r="M24" s="7">
        <f t="shared" si="3"/>
        <v>4.3205875999135884E-5</v>
      </c>
      <c r="N24" s="7"/>
      <c r="Q24" s="10"/>
      <c r="R24" s="10"/>
    </row>
    <row r="25" spans="1:18" x14ac:dyDescent="0.2">
      <c r="A25" s="3"/>
      <c r="B25" s="5" t="s">
        <v>29</v>
      </c>
      <c r="C25" s="6">
        <v>3</v>
      </c>
      <c r="D25" s="7">
        <f t="shared" si="0"/>
        <v>6.4283877603497043E-5</v>
      </c>
      <c r="E25" s="7"/>
      <c r="F25" s="6">
        <v>2</v>
      </c>
      <c r="G25" s="7">
        <f t="shared" si="1"/>
        <v>4.3205875999135884E-5</v>
      </c>
      <c r="H25" s="7"/>
      <c r="I25" s="6">
        <v>1</v>
      </c>
      <c r="J25" s="7">
        <f t="shared" si="2"/>
        <v>2.142795920116568E-5</v>
      </c>
      <c r="K25" s="7"/>
      <c r="L25" s="6">
        <v>1</v>
      </c>
      <c r="M25" s="7">
        <f t="shared" si="3"/>
        <v>2.1602937999567942E-5</v>
      </c>
      <c r="N25" s="7"/>
      <c r="Q25" s="10"/>
      <c r="R25" s="10"/>
    </row>
    <row r="26" spans="1:18" x14ac:dyDescent="0.2">
      <c r="A26" s="3"/>
      <c r="B26" s="5" t="s">
        <v>30</v>
      </c>
      <c r="C26" s="6">
        <v>1</v>
      </c>
      <c r="D26" s="7">
        <f t="shared" si="0"/>
        <v>2.142795920116568E-5</v>
      </c>
      <c r="E26" s="7"/>
      <c r="F26" s="6">
        <v>0</v>
      </c>
      <c r="G26" s="7">
        <f t="shared" si="1"/>
        <v>0</v>
      </c>
      <c r="H26" s="7"/>
      <c r="I26" s="6">
        <v>3</v>
      </c>
      <c r="J26" s="7">
        <f t="shared" si="2"/>
        <v>6.4283877603497043E-5</v>
      </c>
      <c r="K26" s="7"/>
      <c r="L26" s="6">
        <v>1</v>
      </c>
      <c r="M26" s="7">
        <f t="shared" si="3"/>
        <v>2.1602937999567942E-5</v>
      </c>
      <c r="N26" s="7"/>
      <c r="Q26" s="10"/>
      <c r="R26" s="10"/>
    </row>
    <row r="27" spans="1:18" x14ac:dyDescent="0.2">
      <c r="A27" s="3" t="s">
        <v>31</v>
      </c>
      <c r="B27" s="5" t="s">
        <v>9</v>
      </c>
      <c r="C27" s="6">
        <v>1</v>
      </c>
      <c r="D27" s="7">
        <f t="shared" si="0"/>
        <v>2.142795920116568E-5</v>
      </c>
      <c r="E27" s="8"/>
      <c r="F27" s="6">
        <v>1</v>
      </c>
      <c r="G27" s="7">
        <f t="shared" si="1"/>
        <v>2.1602937999567942E-5</v>
      </c>
      <c r="H27" s="8"/>
      <c r="I27" s="6">
        <v>1</v>
      </c>
      <c r="J27" s="7">
        <f t="shared" si="2"/>
        <v>2.142795920116568E-5</v>
      </c>
      <c r="K27" s="8"/>
      <c r="L27" s="6">
        <v>1</v>
      </c>
      <c r="M27" s="7">
        <f t="shared" si="3"/>
        <v>2.1602937999567942E-5</v>
      </c>
      <c r="N27" s="8"/>
      <c r="Q27" s="10"/>
      <c r="R27" s="10"/>
    </row>
    <row r="28" spans="1:18" x14ac:dyDescent="0.2">
      <c r="A28" s="3"/>
      <c r="B28" s="5" t="s">
        <v>10</v>
      </c>
      <c r="C28" s="6">
        <v>1</v>
      </c>
      <c r="D28" s="7">
        <f t="shared" si="0"/>
        <v>2.142795920116568E-5</v>
      </c>
      <c r="E28" s="8"/>
      <c r="F28" s="6">
        <v>1</v>
      </c>
      <c r="G28" s="7">
        <f t="shared" si="1"/>
        <v>2.1602937999567942E-5</v>
      </c>
      <c r="H28" s="8"/>
      <c r="I28" s="6">
        <v>1</v>
      </c>
      <c r="J28" s="7">
        <f t="shared" si="2"/>
        <v>2.142795920116568E-5</v>
      </c>
      <c r="K28" s="8"/>
      <c r="L28" s="6">
        <v>1</v>
      </c>
      <c r="M28" s="7">
        <f t="shared" si="3"/>
        <v>2.1602937999567942E-5</v>
      </c>
      <c r="N28" s="8"/>
      <c r="Q28" s="10"/>
      <c r="R28" s="10"/>
    </row>
    <row r="29" spans="1:18" x14ac:dyDescent="0.2">
      <c r="A29" s="3"/>
      <c r="B29" s="5" t="s">
        <v>11</v>
      </c>
      <c r="C29" s="6">
        <v>1</v>
      </c>
      <c r="D29" s="7">
        <f t="shared" si="0"/>
        <v>2.142795920116568E-5</v>
      </c>
      <c r="E29" s="8"/>
      <c r="F29" s="6">
        <v>0</v>
      </c>
      <c r="G29" s="7">
        <f t="shared" si="1"/>
        <v>0</v>
      </c>
      <c r="H29" s="8"/>
      <c r="I29" s="6">
        <v>0</v>
      </c>
      <c r="J29" s="7">
        <f t="shared" si="2"/>
        <v>0</v>
      </c>
      <c r="K29" s="8"/>
      <c r="L29" s="6">
        <v>0</v>
      </c>
      <c r="M29" s="7">
        <f t="shared" si="3"/>
        <v>0</v>
      </c>
      <c r="N29" s="8"/>
      <c r="Q29" s="10"/>
      <c r="R29" s="10"/>
    </row>
    <row r="30" spans="1:18" x14ac:dyDescent="0.2">
      <c r="A30" s="3"/>
      <c r="B30" s="5" t="s">
        <v>12</v>
      </c>
      <c r="C30" s="6">
        <v>4</v>
      </c>
      <c r="D30" s="7">
        <f t="shared" si="0"/>
        <v>8.5711836804662719E-5</v>
      </c>
      <c r="E30" s="8"/>
      <c r="F30" s="6">
        <v>2</v>
      </c>
      <c r="G30" s="7">
        <f t="shared" si="1"/>
        <v>4.3205875999135884E-5</v>
      </c>
      <c r="H30" s="8"/>
      <c r="I30" s="6">
        <v>0</v>
      </c>
      <c r="J30" s="7">
        <f t="shared" si="2"/>
        <v>0</v>
      </c>
      <c r="K30" s="8"/>
      <c r="L30" s="6">
        <v>0</v>
      </c>
      <c r="M30" s="7">
        <f t="shared" si="3"/>
        <v>0</v>
      </c>
      <c r="N30" s="8"/>
      <c r="Q30" s="10"/>
      <c r="R30" s="10"/>
    </row>
    <row r="31" spans="1:18" x14ac:dyDescent="0.2">
      <c r="A31" s="3"/>
      <c r="B31" s="5" t="s">
        <v>13</v>
      </c>
      <c r="C31" s="6">
        <v>12</v>
      </c>
      <c r="D31" s="7">
        <f t="shared" si="0"/>
        <v>2.5713551041398817E-4</v>
      </c>
      <c r="E31" s="8"/>
      <c r="F31" s="6">
        <v>9</v>
      </c>
      <c r="G31" s="7">
        <f t="shared" si="1"/>
        <v>1.9442644199611146E-4</v>
      </c>
      <c r="H31" s="8"/>
      <c r="I31" s="6">
        <v>0</v>
      </c>
      <c r="J31" s="7">
        <f t="shared" si="2"/>
        <v>0</v>
      </c>
      <c r="K31" s="8"/>
      <c r="L31" s="6">
        <v>0</v>
      </c>
      <c r="M31" s="7">
        <f t="shared" si="3"/>
        <v>0</v>
      </c>
      <c r="N31" s="8"/>
      <c r="Q31" s="10"/>
      <c r="R31" s="10"/>
    </row>
    <row r="32" spans="1:18" x14ac:dyDescent="0.2">
      <c r="A32" s="3"/>
      <c r="B32" s="5" t="s">
        <v>14</v>
      </c>
      <c r="C32" s="6">
        <v>16</v>
      </c>
      <c r="D32" s="7">
        <f t="shared" si="0"/>
        <v>3.4284734721865088E-4</v>
      </c>
      <c r="E32" s="8"/>
      <c r="F32" s="6">
        <v>16</v>
      </c>
      <c r="G32" s="7">
        <f t="shared" si="1"/>
        <v>3.4564700799308707E-4</v>
      </c>
      <c r="H32" s="8"/>
      <c r="I32" s="6">
        <v>1</v>
      </c>
      <c r="J32" s="7">
        <f t="shared" si="2"/>
        <v>2.142795920116568E-5</v>
      </c>
      <c r="K32" s="8"/>
      <c r="L32" s="6">
        <v>0</v>
      </c>
      <c r="M32" s="7">
        <f t="shared" si="3"/>
        <v>0</v>
      </c>
      <c r="N32" s="8"/>
      <c r="Q32" s="10"/>
      <c r="R32" s="10"/>
    </row>
    <row r="33" spans="1:18" x14ac:dyDescent="0.2">
      <c r="A33" s="3"/>
      <c r="B33" s="5" t="s">
        <v>15</v>
      </c>
      <c r="C33" s="6">
        <v>54</v>
      </c>
      <c r="D33" s="7">
        <f t="shared" si="0"/>
        <v>1.1571097968629469E-3</v>
      </c>
      <c r="E33" s="8"/>
      <c r="F33" s="6">
        <v>34</v>
      </c>
      <c r="G33" s="7">
        <f t="shared" si="1"/>
        <v>7.3449989198531005E-4</v>
      </c>
      <c r="H33" s="8"/>
      <c r="I33" s="6">
        <v>4</v>
      </c>
      <c r="J33" s="7">
        <f t="shared" si="2"/>
        <v>8.5711836804662719E-5</v>
      </c>
      <c r="K33" s="8"/>
      <c r="L33" s="6">
        <v>3</v>
      </c>
      <c r="M33" s="7">
        <f t="shared" si="3"/>
        <v>6.480881399870383E-5</v>
      </c>
      <c r="N33" s="8"/>
      <c r="Q33" s="10"/>
      <c r="R33" s="10"/>
    </row>
    <row r="34" spans="1:18" x14ac:dyDescent="0.2">
      <c r="A34" s="3"/>
      <c r="B34" s="5" t="s">
        <v>16</v>
      </c>
      <c r="C34" s="6">
        <v>165</v>
      </c>
      <c r="D34" s="7">
        <f t="shared" si="0"/>
        <v>3.5356132681923372E-3</v>
      </c>
      <c r="E34" s="8"/>
      <c r="F34" s="6">
        <v>95</v>
      </c>
      <c r="G34" s="7">
        <f t="shared" si="1"/>
        <v>2.0522791099589544E-3</v>
      </c>
      <c r="H34" s="8"/>
      <c r="I34" s="6">
        <v>6</v>
      </c>
      <c r="J34" s="7">
        <f t="shared" si="2"/>
        <v>1.2856775520699409E-4</v>
      </c>
      <c r="K34" s="8"/>
      <c r="L34" s="6">
        <v>5</v>
      </c>
      <c r="M34" s="7">
        <f t="shared" si="3"/>
        <v>1.0801468999783971E-4</v>
      </c>
      <c r="N34" s="8"/>
      <c r="Q34" s="10"/>
      <c r="R34" s="10"/>
    </row>
    <row r="35" spans="1:18" x14ac:dyDescent="0.2">
      <c r="A35" s="3"/>
      <c r="B35" s="5" t="s">
        <v>17</v>
      </c>
      <c r="C35" s="6">
        <v>471</v>
      </c>
      <c r="D35" s="7">
        <f t="shared" si="0"/>
        <v>1.0092568783749036E-2</v>
      </c>
      <c r="E35" s="8"/>
      <c r="F35" s="6">
        <v>286</v>
      </c>
      <c r="G35" s="7">
        <f t="shared" si="1"/>
        <v>6.1784402678764314E-3</v>
      </c>
      <c r="H35" s="8"/>
      <c r="I35" s="6">
        <v>32</v>
      </c>
      <c r="J35" s="7">
        <f t="shared" si="2"/>
        <v>6.8569469443730176E-4</v>
      </c>
      <c r="K35" s="8"/>
      <c r="L35" s="6">
        <v>22</v>
      </c>
      <c r="M35" s="7">
        <f t="shared" si="3"/>
        <v>4.7526463599049473E-4</v>
      </c>
      <c r="N35" s="8"/>
      <c r="Q35" s="10"/>
      <c r="R35" s="10"/>
    </row>
    <row r="36" spans="1:18" x14ac:dyDescent="0.2">
      <c r="A36" s="3"/>
      <c r="B36" s="5" t="s">
        <v>18</v>
      </c>
      <c r="C36" s="6">
        <v>1715</v>
      </c>
      <c r="D36" s="7">
        <f t="shared" si="0"/>
        <v>3.6748950029999145E-2</v>
      </c>
      <c r="E36" s="8"/>
      <c r="F36" s="6">
        <v>1018</v>
      </c>
      <c r="G36" s="7">
        <f t="shared" si="1"/>
        <v>2.1991790883560163E-2</v>
      </c>
      <c r="H36" s="8"/>
      <c r="I36" s="6">
        <v>190</v>
      </c>
      <c r="J36" s="7">
        <f t="shared" si="2"/>
        <v>4.0713122482214795E-3</v>
      </c>
      <c r="K36" s="8"/>
      <c r="L36" s="6">
        <v>119</v>
      </c>
      <c r="M36" s="7">
        <f t="shared" si="3"/>
        <v>2.5707496219485849E-3</v>
      </c>
      <c r="N36" s="8"/>
      <c r="Q36" s="10"/>
      <c r="R36" s="10"/>
    </row>
    <row r="37" spans="1:18" x14ac:dyDescent="0.2">
      <c r="A37" s="3"/>
      <c r="B37" s="5" t="s">
        <v>19</v>
      </c>
      <c r="C37" s="6">
        <v>6109</v>
      </c>
      <c r="D37" s="7">
        <f t="shared" si="0"/>
        <v>0.13090340275992116</v>
      </c>
      <c r="E37" s="8"/>
      <c r="F37" s="6">
        <v>3362</v>
      </c>
      <c r="G37" s="7">
        <f t="shared" si="1"/>
        <v>7.2629077554547422E-2</v>
      </c>
      <c r="H37" s="8"/>
      <c r="I37" s="6">
        <v>967</v>
      </c>
      <c r="J37" s="7">
        <f t="shared" si="2"/>
        <v>2.0720836547527214E-2</v>
      </c>
      <c r="K37" s="8"/>
      <c r="L37" s="6">
        <v>572</v>
      </c>
      <c r="M37" s="7">
        <f t="shared" si="3"/>
        <v>1.2356880535752863E-2</v>
      </c>
      <c r="N37" s="8"/>
      <c r="Q37" s="10"/>
      <c r="R37" s="10"/>
    </row>
    <row r="38" spans="1:18" x14ac:dyDescent="0.2">
      <c r="A38" s="3"/>
      <c r="B38" s="5" t="s">
        <v>20</v>
      </c>
      <c r="C38" s="6">
        <v>11797</v>
      </c>
      <c r="D38" s="7">
        <f t="shared" si="0"/>
        <v>0.25278563469615156</v>
      </c>
      <c r="E38" s="8"/>
      <c r="F38" s="6">
        <v>7105</v>
      </c>
      <c r="G38" s="7">
        <f t="shared" si="1"/>
        <v>0.15348887448693022</v>
      </c>
      <c r="H38" s="8"/>
      <c r="I38" s="6">
        <v>9831</v>
      </c>
      <c r="J38" s="7">
        <f t="shared" si="2"/>
        <v>0.21065826690665981</v>
      </c>
      <c r="K38" s="8"/>
      <c r="L38" s="6">
        <v>5539</v>
      </c>
      <c r="M38" s="7">
        <f t="shared" si="3"/>
        <v>0.11965867357960683</v>
      </c>
      <c r="N38" s="8"/>
      <c r="Q38" s="10"/>
      <c r="R38" s="10"/>
    </row>
    <row r="39" spans="1:18" x14ac:dyDescent="0.2">
      <c r="A39" s="3"/>
      <c r="B39" s="5" t="s">
        <v>21</v>
      </c>
      <c r="C39" s="6">
        <v>9002</v>
      </c>
      <c r="D39" s="7">
        <f t="shared" si="0"/>
        <v>0.19289448872889345</v>
      </c>
      <c r="E39" s="9">
        <v>0.56403000000000003</v>
      </c>
      <c r="F39" s="6">
        <v>6211</v>
      </c>
      <c r="G39" s="7">
        <f t="shared" si="1"/>
        <v>0.13417584791531648</v>
      </c>
      <c r="H39" s="9">
        <v>0.74229999999999996</v>
      </c>
      <c r="I39" s="6">
        <v>11708</v>
      </c>
      <c r="J39" s="7">
        <f t="shared" si="2"/>
        <v>0.25087854632724782</v>
      </c>
      <c r="K39" s="9">
        <v>0.76358999999999999</v>
      </c>
      <c r="L39" s="6">
        <v>7026</v>
      </c>
      <c r="M39" s="7">
        <f t="shared" si="3"/>
        <v>0.15178224238496435</v>
      </c>
      <c r="N39" s="9">
        <v>0.86472000000000004</v>
      </c>
      <c r="Q39" s="10"/>
      <c r="R39" s="10"/>
    </row>
    <row r="40" spans="1:18" x14ac:dyDescent="0.2">
      <c r="A40" s="3"/>
      <c r="B40" s="5" t="s">
        <v>22</v>
      </c>
      <c r="C40" s="6">
        <v>6006</v>
      </c>
      <c r="D40" s="7">
        <f t="shared" si="0"/>
        <v>0.12869632296220107</v>
      </c>
      <c r="E40" s="9"/>
      <c r="F40" s="6">
        <v>5272</v>
      </c>
      <c r="G40" s="7">
        <f t="shared" si="1"/>
        <v>0.11389068913372219</v>
      </c>
      <c r="H40" s="9"/>
      <c r="I40" s="6">
        <v>8132</v>
      </c>
      <c r="J40" s="7">
        <f t="shared" si="2"/>
        <v>0.17425216422387932</v>
      </c>
      <c r="K40" s="9"/>
      <c r="L40" s="6">
        <v>5873</v>
      </c>
      <c r="M40" s="7">
        <f t="shared" si="3"/>
        <v>0.12687405487146253</v>
      </c>
      <c r="N40" s="9"/>
      <c r="Q40" s="10"/>
      <c r="R40" s="10"/>
    </row>
    <row r="41" spans="1:18" x14ac:dyDescent="0.2">
      <c r="A41" s="3"/>
      <c r="B41" s="5" t="s">
        <v>23</v>
      </c>
      <c r="C41" s="6">
        <v>3959</v>
      </c>
      <c r="D41" s="7">
        <f t="shared" si="0"/>
        <v>8.4833290477414933E-2</v>
      </c>
      <c r="E41" s="9"/>
      <c r="F41" s="6">
        <v>4516</v>
      </c>
      <c r="G41" s="7">
        <f t="shared" si="1"/>
        <v>9.7558868006048821E-2</v>
      </c>
      <c r="H41" s="9"/>
      <c r="I41" s="6">
        <v>5375</v>
      </c>
      <c r="J41" s="7">
        <f t="shared" si="2"/>
        <v>0.11517528070626554</v>
      </c>
      <c r="K41" s="9"/>
      <c r="L41" s="6">
        <v>5056</v>
      </c>
      <c r="M41" s="7">
        <f t="shared" si="3"/>
        <v>0.10922445452581551</v>
      </c>
      <c r="N41" s="9"/>
      <c r="Q41" s="10"/>
      <c r="R41" s="10"/>
    </row>
    <row r="42" spans="1:18" x14ac:dyDescent="0.2">
      <c r="A42" s="3"/>
      <c r="B42" s="5" t="s">
        <v>24</v>
      </c>
      <c r="C42" s="6">
        <v>2511</v>
      </c>
      <c r="D42" s="7">
        <f t="shared" si="0"/>
        <v>5.3805605554127028E-2</v>
      </c>
      <c r="E42" s="9"/>
      <c r="F42" s="6">
        <v>3635</v>
      </c>
      <c r="G42" s="7">
        <f t="shared" si="1"/>
        <v>7.8526679628429463E-2</v>
      </c>
      <c r="H42" s="9"/>
      <c r="I42" s="6">
        <v>3489</v>
      </c>
      <c r="J42" s="7">
        <f t="shared" si="2"/>
        <v>7.4762149652867066E-2</v>
      </c>
      <c r="K42" s="9"/>
      <c r="L42" s="6">
        <v>4163</v>
      </c>
      <c r="M42" s="7">
        <f t="shared" si="3"/>
        <v>8.9933030892201338E-2</v>
      </c>
      <c r="N42" s="9"/>
      <c r="Q42" s="10"/>
      <c r="R42" s="10"/>
    </row>
    <row r="43" spans="1:18" x14ac:dyDescent="0.2">
      <c r="A43" s="3"/>
      <c r="B43" s="5" t="s">
        <v>25</v>
      </c>
      <c r="C43" s="6">
        <v>1728</v>
      </c>
      <c r="D43" s="7">
        <f t="shared" si="0"/>
        <v>3.7027513499614299E-2</v>
      </c>
      <c r="E43" s="9"/>
      <c r="F43" s="6">
        <v>2984</v>
      </c>
      <c r="G43" s="7">
        <f t="shared" si="1"/>
        <v>6.4463166990710738E-2</v>
      </c>
      <c r="H43" s="9"/>
      <c r="I43" s="6">
        <v>2367</v>
      </c>
      <c r="J43" s="7">
        <f t="shared" si="2"/>
        <v>5.0719979429159165E-2</v>
      </c>
      <c r="K43" s="9"/>
      <c r="L43" s="6">
        <v>3491</v>
      </c>
      <c r="M43" s="7">
        <f t="shared" si="3"/>
        <v>7.5415856556491689E-2</v>
      </c>
      <c r="N43" s="9"/>
      <c r="Q43" s="10"/>
      <c r="R43" s="10"/>
    </row>
    <row r="44" spans="1:18" x14ac:dyDescent="0.2">
      <c r="A44" s="3"/>
      <c r="B44" s="5" t="s">
        <v>26</v>
      </c>
      <c r="C44" s="6">
        <v>1021</v>
      </c>
      <c r="D44" s="7">
        <f t="shared" si="0"/>
        <v>2.1877946344390161E-2</v>
      </c>
      <c r="E44" s="9"/>
      <c r="F44" s="6">
        <v>2475</v>
      </c>
      <c r="G44" s="7">
        <f t="shared" si="1"/>
        <v>5.3467271548930655E-2</v>
      </c>
      <c r="H44" s="9"/>
      <c r="I44" s="6">
        <v>1532</v>
      </c>
      <c r="J44" s="7">
        <f t="shared" si="2"/>
        <v>3.2827633496185823E-2</v>
      </c>
      <c r="K44" s="9"/>
      <c r="L44" s="6">
        <v>2939</v>
      </c>
      <c r="M44" s="7">
        <f t="shared" si="3"/>
        <v>6.3491034780730177E-2</v>
      </c>
      <c r="N44" s="9"/>
      <c r="Q44" s="10"/>
      <c r="R44" s="10"/>
    </row>
    <row r="45" spans="1:18" x14ac:dyDescent="0.2">
      <c r="A45" s="3"/>
      <c r="B45" s="5" t="s">
        <v>27</v>
      </c>
      <c r="C45" s="6">
        <v>624</v>
      </c>
      <c r="D45" s="7">
        <f t="shared" si="0"/>
        <v>1.3371046541527385E-2</v>
      </c>
      <c r="E45" s="9"/>
      <c r="F45" s="6">
        <v>1958</v>
      </c>
      <c r="G45" s="7">
        <f t="shared" si="1"/>
        <v>4.229855260315403E-2</v>
      </c>
      <c r="H45" s="9"/>
      <c r="I45" s="6">
        <v>1003</v>
      </c>
      <c r="J45" s="7">
        <f t="shared" si="2"/>
        <v>2.1492243078769176E-2</v>
      </c>
      <c r="K45" s="9"/>
      <c r="L45" s="6">
        <v>2379</v>
      </c>
      <c r="M45" s="7">
        <f t="shared" si="3"/>
        <v>5.1393389500972129E-2</v>
      </c>
      <c r="N45" s="9"/>
      <c r="Q45" s="10"/>
      <c r="R45" s="10"/>
    </row>
    <row r="46" spans="1:18" x14ac:dyDescent="0.2">
      <c r="A46" s="3"/>
      <c r="B46" s="5" t="s">
        <v>28</v>
      </c>
      <c r="C46" s="6">
        <v>400</v>
      </c>
      <c r="D46" s="7">
        <f t="shared" si="0"/>
        <v>8.5711836804662732E-3</v>
      </c>
      <c r="E46" s="9"/>
      <c r="F46" s="6">
        <v>1502</v>
      </c>
      <c r="G46" s="7">
        <f t="shared" si="1"/>
        <v>3.2447612875351049E-2</v>
      </c>
      <c r="H46" s="9"/>
      <c r="I46" s="6">
        <v>568</v>
      </c>
      <c r="J46" s="7">
        <f t="shared" si="2"/>
        <v>1.2171080826262106E-2</v>
      </c>
      <c r="K46" s="9"/>
      <c r="L46" s="6">
        <v>1800</v>
      </c>
      <c r="M46" s="7">
        <f t="shared" si="3"/>
        <v>3.8885288399222291E-2</v>
      </c>
      <c r="N46" s="9"/>
      <c r="Q46" s="10"/>
      <c r="R46" s="10"/>
    </row>
    <row r="47" spans="1:18" x14ac:dyDescent="0.2">
      <c r="A47" s="3"/>
      <c r="B47" s="5" t="s">
        <v>29</v>
      </c>
      <c r="C47" s="6">
        <v>326</v>
      </c>
      <c r="D47" s="7">
        <f t="shared" si="0"/>
        <v>6.9855146995800119E-3</v>
      </c>
      <c r="E47" s="9"/>
      <c r="F47" s="6">
        <v>1220</v>
      </c>
      <c r="G47" s="7">
        <f t="shared" si="1"/>
        <v>2.6355584359472887E-2</v>
      </c>
      <c r="H47" s="9"/>
      <c r="I47" s="6">
        <v>402</v>
      </c>
      <c r="J47" s="7">
        <f t="shared" si="2"/>
        <v>8.6140395988686044E-3</v>
      </c>
      <c r="K47" s="9"/>
      <c r="L47" s="6">
        <v>1489</v>
      </c>
      <c r="M47" s="7">
        <f t="shared" si="3"/>
        <v>3.2166774681356668E-2</v>
      </c>
      <c r="N47" s="9"/>
    </row>
    <row r="48" spans="1:18" x14ac:dyDescent="0.2">
      <c r="A48" s="3"/>
      <c r="B48" s="5" t="s">
        <v>30</v>
      </c>
      <c r="C48" s="6">
        <v>745</v>
      </c>
      <c r="D48" s="7">
        <f t="shared" si="0"/>
        <v>1.5963829604868432E-2</v>
      </c>
      <c r="E48" s="9"/>
      <c r="F48" s="6">
        <v>4588</v>
      </c>
      <c r="G48" s="7">
        <f t="shared" si="1"/>
        <v>9.9114279542017708E-2</v>
      </c>
      <c r="H48" s="9"/>
      <c r="I48" s="6">
        <v>1059</v>
      </c>
      <c r="J48" s="7">
        <f t="shared" si="2"/>
        <v>2.2692208794034455E-2</v>
      </c>
      <c r="K48" s="9"/>
      <c r="L48" s="6">
        <v>5812</v>
      </c>
      <c r="M48" s="7">
        <f t="shared" si="3"/>
        <v>0.12555627565348887</v>
      </c>
      <c r="N48" s="9"/>
    </row>
    <row r="49" spans="12:13" x14ac:dyDescent="0.2">
      <c r="L49" s="10"/>
      <c r="M49" s="10"/>
    </row>
  </sheetData>
  <mergeCells count="24">
    <mergeCell ref="K39:K48"/>
    <mergeCell ref="N39:N48"/>
    <mergeCell ref="I1:N1"/>
    <mergeCell ref="I2:K2"/>
    <mergeCell ref="L2:N2"/>
    <mergeCell ref="I3:K3"/>
    <mergeCell ref="L3:N3"/>
    <mergeCell ref="I4:K4"/>
    <mergeCell ref="L4:N4"/>
    <mergeCell ref="A4:B4"/>
    <mergeCell ref="C4:E4"/>
    <mergeCell ref="F4:H4"/>
    <mergeCell ref="A5:A26"/>
    <mergeCell ref="A27:A48"/>
    <mergeCell ref="E39:E48"/>
    <mergeCell ref="H39:H48"/>
    <mergeCell ref="A1:B1"/>
    <mergeCell ref="C1:H1"/>
    <mergeCell ref="A2:B2"/>
    <mergeCell ref="C2:E2"/>
    <mergeCell ref="F2:H2"/>
    <mergeCell ref="A3:B3"/>
    <mergeCell ref="C3:E3"/>
    <mergeCell ref="F3:H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K39" sqref="K39:K48"/>
    </sheetView>
  </sheetViews>
  <sheetFormatPr baseColWidth="10" defaultRowHeight="16" x14ac:dyDescent="0.2"/>
  <sheetData>
    <row r="1" spans="1:18" ht="49" customHeight="1" x14ac:dyDescent="0.2">
      <c r="A1" s="2" t="s">
        <v>2</v>
      </c>
      <c r="B1" s="2"/>
      <c r="C1" s="2" t="s">
        <v>38</v>
      </c>
      <c r="D1" s="2"/>
      <c r="E1" s="2"/>
      <c r="F1" s="2"/>
      <c r="G1" s="2"/>
      <c r="H1" s="2"/>
      <c r="I1" s="11" t="s">
        <v>38</v>
      </c>
      <c r="J1" s="12"/>
      <c r="K1" s="12"/>
      <c r="L1" s="12"/>
      <c r="M1" s="12"/>
      <c r="N1" s="13"/>
    </row>
    <row r="2" spans="1:18" x14ac:dyDescent="0.2">
      <c r="A2" s="2" t="s">
        <v>3</v>
      </c>
      <c r="B2" s="2"/>
      <c r="C2" s="2" t="s">
        <v>4</v>
      </c>
      <c r="D2" s="2"/>
      <c r="E2" s="2"/>
      <c r="F2" s="2" t="s">
        <v>5</v>
      </c>
      <c r="G2" s="2"/>
      <c r="H2" s="2"/>
      <c r="I2" s="2" t="s">
        <v>33</v>
      </c>
      <c r="J2" s="2"/>
      <c r="K2" s="2"/>
      <c r="L2" s="2" t="s">
        <v>34</v>
      </c>
      <c r="M2" s="2"/>
      <c r="N2" s="2"/>
    </row>
    <row r="3" spans="1:18" x14ac:dyDescent="0.2">
      <c r="A3" s="3" t="s">
        <v>6</v>
      </c>
      <c r="B3" s="3"/>
      <c r="C3" s="4">
        <v>11817</v>
      </c>
      <c r="D3" s="4"/>
      <c r="E3" s="4"/>
      <c r="F3" s="4">
        <v>11711</v>
      </c>
      <c r="G3" s="4"/>
      <c r="H3" s="4"/>
      <c r="I3" s="4">
        <v>11817</v>
      </c>
      <c r="J3" s="4"/>
      <c r="K3" s="4"/>
      <c r="L3" s="4">
        <v>11711</v>
      </c>
      <c r="M3" s="4"/>
      <c r="N3" s="4"/>
      <c r="P3" s="10"/>
      <c r="Q3" s="10"/>
      <c r="R3" s="10"/>
    </row>
    <row r="4" spans="1:18" x14ac:dyDescent="0.2">
      <c r="A4" s="3" t="s">
        <v>7</v>
      </c>
      <c r="B4" s="3"/>
      <c r="C4" s="4">
        <v>58</v>
      </c>
      <c r="D4" s="4"/>
      <c r="E4" s="4"/>
      <c r="F4" s="4">
        <v>58</v>
      </c>
      <c r="G4" s="4"/>
      <c r="H4" s="4"/>
      <c r="I4" s="4">
        <v>58</v>
      </c>
      <c r="J4" s="4"/>
      <c r="K4" s="4"/>
      <c r="L4" s="4">
        <v>58</v>
      </c>
      <c r="M4" s="4"/>
      <c r="N4" s="4"/>
      <c r="P4" s="10"/>
      <c r="Q4" s="10"/>
      <c r="R4" s="10"/>
    </row>
    <row r="5" spans="1:18" x14ac:dyDescent="0.2">
      <c r="A5" s="3" t="s">
        <v>8</v>
      </c>
      <c r="B5" s="5" t="s">
        <v>9</v>
      </c>
      <c r="C5" s="10">
        <v>135</v>
      </c>
      <c r="D5" s="7">
        <f>C5/11817</f>
        <v>1.1424219345011425E-2</v>
      </c>
      <c r="E5" s="7"/>
      <c r="F5" s="10">
        <v>2458</v>
      </c>
      <c r="G5" s="7">
        <f>F5/11711</f>
        <v>0.20988813935616088</v>
      </c>
      <c r="H5" s="7"/>
      <c r="I5" s="10">
        <v>65</v>
      </c>
      <c r="J5" s="7">
        <f>I5/11817</f>
        <v>5.5005500550055009E-3</v>
      </c>
      <c r="K5" s="7"/>
      <c r="L5" s="10">
        <v>1986</v>
      </c>
      <c r="M5" s="7">
        <f>L5/11711</f>
        <v>0.16958415165229271</v>
      </c>
      <c r="N5" s="7"/>
      <c r="P5" s="10"/>
      <c r="Q5" s="10"/>
      <c r="R5" s="10"/>
    </row>
    <row r="6" spans="1:18" x14ac:dyDescent="0.2">
      <c r="A6" s="3"/>
      <c r="B6" s="5" t="s">
        <v>10</v>
      </c>
      <c r="C6" s="10">
        <v>130</v>
      </c>
      <c r="D6" s="7">
        <f t="shared" ref="D6:D48" si="0">C6/11817</f>
        <v>1.1001100110011002E-2</v>
      </c>
      <c r="E6" s="7"/>
      <c r="F6" s="10">
        <v>686</v>
      </c>
      <c r="G6" s="7">
        <f t="shared" ref="G6:G48" si="1">F6/11711</f>
        <v>5.8577405857740586E-2</v>
      </c>
      <c r="H6" s="7"/>
      <c r="I6" s="10">
        <v>59</v>
      </c>
      <c r="J6" s="7">
        <f t="shared" ref="J6:J48" si="2">I6/11817</f>
        <v>4.9928069730049932E-3</v>
      </c>
      <c r="K6" s="7"/>
      <c r="L6" s="10">
        <v>593</v>
      </c>
      <c r="M6" s="7">
        <f t="shared" ref="M6:M48" si="3">L6/11711</f>
        <v>5.0636154043207239E-2</v>
      </c>
      <c r="N6" s="7"/>
      <c r="P6" s="10"/>
      <c r="Q6" s="10"/>
      <c r="R6" s="10"/>
    </row>
    <row r="7" spans="1:18" x14ac:dyDescent="0.2">
      <c r="A7" s="3"/>
      <c r="B7" s="5" t="s">
        <v>11</v>
      </c>
      <c r="C7" s="10">
        <v>193</v>
      </c>
      <c r="D7" s="7">
        <f t="shared" si="0"/>
        <v>1.6332402471016333E-2</v>
      </c>
      <c r="E7" s="7"/>
      <c r="F7" s="10">
        <v>740</v>
      </c>
      <c r="G7" s="7">
        <f t="shared" si="1"/>
        <v>6.3188455298437363E-2</v>
      </c>
      <c r="H7" s="7"/>
      <c r="I7" s="10">
        <v>119</v>
      </c>
      <c r="J7" s="7">
        <f t="shared" si="2"/>
        <v>1.007023779301007E-2</v>
      </c>
      <c r="K7" s="7"/>
      <c r="L7" s="10">
        <v>661</v>
      </c>
      <c r="M7" s="7">
        <f t="shared" si="3"/>
        <v>5.644266074630689E-2</v>
      </c>
      <c r="N7" s="7"/>
      <c r="P7" s="10"/>
      <c r="Q7" s="10"/>
      <c r="R7" s="10"/>
    </row>
    <row r="8" spans="1:18" x14ac:dyDescent="0.2">
      <c r="A8" s="3"/>
      <c r="B8" s="5" t="s">
        <v>12</v>
      </c>
      <c r="C8" s="10">
        <v>323</v>
      </c>
      <c r="D8" s="7">
        <f t="shared" si="0"/>
        <v>2.7333502581027333E-2</v>
      </c>
      <c r="E8" s="7"/>
      <c r="F8" s="10">
        <v>915</v>
      </c>
      <c r="G8" s="7">
        <f t="shared" si="1"/>
        <v>7.8131671078473228E-2</v>
      </c>
      <c r="H8" s="7"/>
      <c r="I8" s="10">
        <v>206</v>
      </c>
      <c r="J8" s="7">
        <f t="shared" si="2"/>
        <v>1.7432512482017434E-2</v>
      </c>
      <c r="K8" s="7"/>
      <c r="L8" s="10">
        <v>812</v>
      </c>
      <c r="M8" s="7">
        <f t="shared" si="3"/>
        <v>6.9336521219366412E-2</v>
      </c>
      <c r="N8" s="7"/>
      <c r="P8" s="10"/>
      <c r="Q8" s="10"/>
      <c r="R8" s="10"/>
    </row>
    <row r="9" spans="1:18" x14ac:dyDescent="0.2">
      <c r="A9" s="3"/>
      <c r="B9" s="5" t="s">
        <v>13</v>
      </c>
      <c r="C9" s="10">
        <v>494</v>
      </c>
      <c r="D9" s="7">
        <f t="shared" si="0"/>
        <v>4.1804180418041806E-2</v>
      </c>
      <c r="E9" s="7"/>
      <c r="F9" s="10">
        <v>984</v>
      </c>
      <c r="G9" s="7">
        <f t="shared" si="1"/>
        <v>8.4023567586030232E-2</v>
      </c>
      <c r="H9" s="7"/>
      <c r="I9" s="10">
        <v>297</v>
      </c>
      <c r="J9" s="7">
        <f t="shared" si="2"/>
        <v>2.5133282559025132E-2</v>
      </c>
      <c r="K9" s="7"/>
      <c r="L9" s="10">
        <v>868</v>
      </c>
      <c r="M9" s="7">
        <f t="shared" si="3"/>
        <v>7.4118350268977881E-2</v>
      </c>
      <c r="N9" s="7"/>
      <c r="P9" s="10"/>
      <c r="Q9" s="10"/>
      <c r="R9" s="10"/>
    </row>
    <row r="10" spans="1:18" x14ac:dyDescent="0.2">
      <c r="A10" s="3"/>
      <c r="B10" s="5" t="s">
        <v>14</v>
      </c>
      <c r="C10" s="10">
        <v>759</v>
      </c>
      <c r="D10" s="7">
        <f t="shared" si="0"/>
        <v>6.4229499873064227E-2</v>
      </c>
      <c r="E10" s="7"/>
      <c r="F10" s="10">
        <v>1128</v>
      </c>
      <c r="G10" s="7">
        <f t="shared" si="1"/>
        <v>9.6319699427888317E-2</v>
      </c>
      <c r="H10" s="7"/>
      <c r="I10" s="10">
        <v>461</v>
      </c>
      <c r="J10" s="7">
        <f t="shared" si="2"/>
        <v>3.9011593467039009E-2</v>
      </c>
      <c r="K10" s="7"/>
      <c r="L10" s="10">
        <v>1023</v>
      </c>
      <c r="M10" s="7">
        <f t="shared" si="3"/>
        <v>8.7353769959866795E-2</v>
      </c>
      <c r="N10" s="7"/>
      <c r="P10" s="10"/>
      <c r="Q10" s="10"/>
      <c r="R10" s="10"/>
    </row>
    <row r="11" spans="1:18" x14ac:dyDescent="0.2">
      <c r="A11" s="3"/>
      <c r="B11" s="5" t="s">
        <v>15</v>
      </c>
      <c r="C11" s="10">
        <v>1021</v>
      </c>
      <c r="D11" s="7">
        <f t="shared" si="0"/>
        <v>8.6400947787086402E-2</v>
      </c>
      <c r="E11" s="7"/>
      <c r="F11" s="10">
        <v>1163</v>
      </c>
      <c r="G11" s="7">
        <f t="shared" si="1"/>
        <v>9.9308342583895481E-2</v>
      </c>
      <c r="H11" s="7"/>
      <c r="I11" s="10">
        <v>732</v>
      </c>
      <c r="J11" s="7">
        <f t="shared" si="2"/>
        <v>6.1944656004061946E-2</v>
      </c>
      <c r="K11" s="7"/>
      <c r="L11" s="10">
        <v>1174</v>
      </c>
      <c r="M11" s="7">
        <f t="shared" si="3"/>
        <v>0.10024763043292631</v>
      </c>
      <c r="N11" s="7"/>
      <c r="P11" s="10"/>
      <c r="Q11" s="10"/>
      <c r="R11" s="10"/>
    </row>
    <row r="12" spans="1:18" x14ac:dyDescent="0.2">
      <c r="A12" s="3"/>
      <c r="B12" s="5" t="s">
        <v>16</v>
      </c>
      <c r="C12" s="10">
        <v>1399</v>
      </c>
      <c r="D12" s="7">
        <f t="shared" si="0"/>
        <v>0.11838876195311838</v>
      </c>
      <c r="E12" s="7"/>
      <c r="F12" s="10">
        <v>1116</v>
      </c>
      <c r="G12" s="7">
        <f t="shared" si="1"/>
        <v>9.5295021774400135E-2</v>
      </c>
      <c r="H12" s="7"/>
      <c r="I12" s="10">
        <v>1041</v>
      </c>
      <c r="J12" s="7">
        <f t="shared" si="2"/>
        <v>8.8093424727088088E-2</v>
      </c>
      <c r="K12" s="7"/>
      <c r="L12" s="10">
        <v>1183</v>
      </c>
      <c r="M12" s="7">
        <f t="shared" si="3"/>
        <v>0.10101613867304243</v>
      </c>
      <c r="N12" s="7"/>
      <c r="P12" s="10"/>
      <c r="Q12" s="10"/>
      <c r="R12" s="10"/>
    </row>
    <row r="13" spans="1:18" x14ac:dyDescent="0.2">
      <c r="A13" s="3"/>
      <c r="B13" s="5" t="s">
        <v>17</v>
      </c>
      <c r="C13" s="10">
        <v>1790</v>
      </c>
      <c r="D13" s="7">
        <f t="shared" si="0"/>
        <v>0.15147668613015147</v>
      </c>
      <c r="E13" s="7"/>
      <c r="F13" s="10">
        <v>964</v>
      </c>
      <c r="G13" s="7">
        <f t="shared" si="1"/>
        <v>8.2315771496883267E-2</v>
      </c>
      <c r="H13" s="7"/>
      <c r="I13" s="10">
        <v>1477</v>
      </c>
      <c r="J13" s="7">
        <f t="shared" si="2"/>
        <v>0.124989422019125</v>
      </c>
      <c r="K13" s="7"/>
      <c r="L13" s="10">
        <v>1103</v>
      </c>
      <c r="M13" s="7">
        <f t="shared" si="3"/>
        <v>9.4184954316454614E-2</v>
      </c>
      <c r="N13" s="7"/>
      <c r="P13" s="10"/>
      <c r="Q13" s="10"/>
      <c r="R13" s="10"/>
    </row>
    <row r="14" spans="1:18" x14ac:dyDescent="0.2">
      <c r="A14" s="3"/>
      <c r="B14" s="5" t="s">
        <v>18</v>
      </c>
      <c r="C14" s="10">
        <v>2282</v>
      </c>
      <c r="D14" s="7">
        <f t="shared" si="0"/>
        <v>0.19311161885419312</v>
      </c>
      <c r="E14" s="7"/>
      <c r="F14" s="10">
        <v>767</v>
      </c>
      <c r="G14" s="7">
        <f t="shared" si="1"/>
        <v>6.5493980018785758E-2</v>
      </c>
      <c r="H14" s="7"/>
      <c r="I14" s="10">
        <v>2061</v>
      </c>
      <c r="J14" s="7">
        <f t="shared" si="2"/>
        <v>0.1744097486671744</v>
      </c>
      <c r="K14" s="7"/>
      <c r="L14" s="10">
        <v>929</v>
      </c>
      <c r="M14" s="7">
        <f t="shared" si="3"/>
        <v>7.9327128340876102E-2</v>
      </c>
      <c r="N14" s="7"/>
      <c r="P14" s="10"/>
      <c r="Q14" s="10"/>
      <c r="R14" s="10"/>
    </row>
    <row r="15" spans="1:18" x14ac:dyDescent="0.2">
      <c r="A15" s="3"/>
      <c r="B15" s="5" t="s">
        <v>19</v>
      </c>
      <c r="C15" s="10">
        <v>1993</v>
      </c>
      <c r="D15" s="7">
        <f t="shared" si="0"/>
        <v>0.16865532707116865</v>
      </c>
      <c r="E15" s="7"/>
      <c r="F15" s="10">
        <v>465</v>
      </c>
      <c r="G15" s="7">
        <f t="shared" si="1"/>
        <v>3.9706259072666721E-2</v>
      </c>
      <c r="H15" s="7"/>
      <c r="I15" s="10">
        <v>2587</v>
      </c>
      <c r="J15" s="7">
        <f t="shared" si="2"/>
        <v>0.21892189218921893</v>
      </c>
      <c r="K15" s="7"/>
      <c r="L15" s="10">
        <v>738</v>
      </c>
      <c r="M15" s="7">
        <f t="shared" si="3"/>
        <v>6.301767568952267E-2</v>
      </c>
      <c r="N15" s="7"/>
      <c r="P15" s="10"/>
      <c r="Q15" s="10"/>
      <c r="R15" s="10"/>
    </row>
    <row r="16" spans="1:18" x14ac:dyDescent="0.2">
      <c r="A16" s="3"/>
      <c r="B16" s="5" t="s">
        <v>20</v>
      </c>
      <c r="C16" s="10">
        <v>947</v>
      </c>
      <c r="D16" s="7">
        <f t="shared" si="0"/>
        <v>8.0138783109080139E-2</v>
      </c>
      <c r="E16" s="7"/>
      <c r="F16" s="10">
        <v>213</v>
      </c>
      <c r="G16" s="7">
        <f t="shared" si="1"/>
        <v>1.8188028349415079E-2</v>
      </c>
      <c r="H16" s="7"/>
      <c r="I16" s="10">
        <v>2044</v>
      </c>
      <c r="J16" s="7">
        <f t="shared" si="2"/>
        <v>0.17297114326817298</v>
      </c>
      <c r="K16" s="7"/>
      <c r="L16" s="10">
        <v>452</v>
      </c>
      <c r="M16" s="7">
        <f t="shared" si="3"/>
        <v>3.8596191614721199E-2</v>
      </c>
      <c r="N16" s="7"/>
      <c r="P16" s="10"/>
      <c r="Q16" s="10"/>
      <c r="R16" s="10"/>
    </row>
    <row r="17" spans="1:18" x14ac:dyDescent="0.2">
      <c r="A17" s="3"/>
      <c r="B17" s="5" t="s">
        <v>21</v>
      </c>
      <c r="C17" s="10">
        <v>218</v>
      </c>
      <c r="D17" s="7">
        <f t="shared" si="0"/>
        <v>1.8447998646018447E-2</v>
      </c>
      <c r="E17" s="7"/>
      <c r="F17" s="10">
        <v>64</v>
      </c>
      <c r="G17" s="7">
        <f t="shared" si="1"/>
        <v>5.4649474852702584E-3</v>
      </c>
      <c r="H17" s="7"/>
      <c r="I17" s="10">
        <v>450</v>
      </c>
      <c r="J17" s="7">
        <f t="shared" si="2"/>
        <v>3.8080731150038079E-2</v>
      </c>
      <c r="K17" s="7"/>
      <c r="L17" s="10">
        <v>119</v>
      </c>
      <c r="M17" s="7">
        <f t="shared" si="3"/>
        <v>1.0161386730424387E-2</v>
      </c>
      <c r="N17" s="7"/>
      <c r="P17" s="10"/>
      <c r="Q17" s="10"/>
      <c r="R17" s="10"/>
    </row>
    <row r="18" spans="1:18" x14ac:dyDescent="0.2">
      <c r="A18" s="3"/>
      <c r="B18" s="5" t="s">
        <v>22</v>
      </c>
      <c r="C18" s="10">
        <v>77</v>
      </c>
      <c r="D18" s="7">
        <f t="shared" si="0"/>
        <v>6.5160362190065163E-3</v>
      </c>
      <c r="E18" s="7"/>
      <c r="F18" s="10">
        <v>32</v>
      </c>
      <c r="G18" s="7">
        <f t="shared" si="1"/>
        <v>2.7324737426351292E-3</v>
      </c>
      <c r="H18" s="7"/>
      <c r="I18" s="10">
        <v>129</v>
      </c>
      <c r="J18" s="7">
        <f t="shared" si="2"/>
        <v>1.0916476263010916E-2</v>
      </c>
      <c r="K18" s="7"/>
      <c r="L18" s="10">
        <v>45</v>
      </c>
      <c r="M18" s="7">
        <f t="shared" si="3"/>
        <v>3.8425412005806507E-3</v>
      </c>
      <c r="N18" s="7"/>
      <c r="P18" s="10"/>
      <c r="Q18" s="10"/>
      <c r="R18" s="10"/>
    </row>
    <row r="19" spans="1:18" x14ac:dyDescent="0.2">
      <c r="A19" s="3"/>
      <c r="B19" s="5" t="s">
        <v>23</v>
      </c>
      <c r="C19" s="10">
        <v>24</v>
      </c>
      <c r="D19" s="7">
        <f t="shared" si="0"/>
        <v>2.0309723280020312E-3</v>
      </c>
      <c r="E19" s="7"/>
      <c r="F19" s="10">
        <v>10</v>
      </c>
      <c r="G19" s="7">
        <f t="shared" si="1"/>
        <v>8.538980445734779E-4</v>
      </c>
      <c r="H19" s="7"/>
      <c r="I19" s="10">
        <v>49</v>
      </c>
      <c r="J19" s="7">
        <f t="shared" si="2"/>
        <v>4.1465685030041468E-3</v>
      </c>
      <c r="K19" s="7"/>
      <c r="L19" s="10">
        <v>14</v>
      </c>
      <c r="M19" s="7">
        <f t="shared" si="3"/>
        <v>1.195457262402869E-3</v>
      </c>
      <c r="N19" s="7"/>
      <c r="P19" s="10"/>
      <c r="Q19" s="10"/>
      <c r="R19" s="10"/>
    </row>
    <row r="20" spans="1:18" x14ac:dyDescent="0.2">
      <c r="A20" s="3"/>
      <c r="B20" s="5" t="s">
        <v>24</v>
      </c>
      <c r="C20" s="10">
        <v>16</v>
      </c>
      <c r="D20" s="7">
        <f t="shared" si="0"/>
        <v>1.3539815520013539E-3</v>
      </c>
      <c r="E20" s="7"/>
      <c r="F20" s="10">
        <v>6</v>
      </c>
      <c r="G20" s="7">
        <f t="shared" si="1"/>
        <v>5.123388267440868E-4</v>
      </c>
      <c r="H20" s="7"/>
      <c r="I20" s="10">
        <v>18</v>
      </c>
      <c r="J20" s="7">
        <f t="shared" si="2"/>
        <v>1.5232292460015233E-3</v>
      </c>
      <c r="K20" s="7"/>
      <c r="L20" s="10">
        <v>9</v>
      </c>
      <c r="M20" s="7">
        <f t="shared" si="3"/>
        <v>7.685082401161301E-4</v>
      </c>
      <c r="N20" s="7"/>
      <c r="P20" s="10"/>
      <c r="Q20" s="10"/>
      <c r="R20" s="10"/>
    </row>
    <row r="21" spans="1:18" x14ac:dyDescent="0.2">
      <c r="A21" s="3"/>
      <c r="B21" s="5" t="s">
        <v>25</v>
      </c>
      <c r="C21" s="10">
        <v>13</v>
      </c>
      <c r="D21" s="7">
        <f t="shared" si="0"/>
        <v>1.1001100110011001E-3</v>
      </c>
      <c r="E21" s="7"/>
      <c r="F21" s="10">
        <v>0</v>
      </c>
      <c r="G21" s="7">
        <f t="shared" si="1"/>
        <v>0</v>
      </c>
      <c r="H21" s="7"/>
      <c r="I21" s="10">
        <v>16</v>
      </c>
      <c r="J21" s="7">
        <f t="shared" si="2"/>
        <v>1.3539815520013539E-3</v>
      </c>
      <c r="K21" s="7"/>
      <c r="L21" s="10">
        <v>2</v>
      </c>
      <c r="M21" s="7">
        <f t="shared" si="3"/>
        <v>1.7077960891469557E-4</v>
      </c>
      <c r="N21" s="7"/>
      <c r="P21" s="10"/>
      <c r="Q21" s="10"/>
      <c r="R21" s="10"/>
    </row>
    <row r="22" spans="1:18" x14ac:dyDescent="0.2">
      <c r="A22" s="3"/>
      <c r="B22" s="5" t="s">
        <v>26</v>
      </c>
      <c r="C22" s="10">
        <v>3</v>
      </c>
      <c r="D22" s="7">
        <f t="shared" si="0"/>
        <v>2.538715410002539E-4</v>
      </c>
      <c r="E22" s="7"/>
      <c r="F22" s="10">
        <v>0</v>
      </c>
      <c r="G22" s="7">
        <f t="shared" si="1"/>
        <v>0</v>
      </c>
      <c r="H22" s="7"/>
      <c r="I22" s="10">
        <v>3</v>
      </c>
      <c r="J22" s="7">
        <f t="shared" si="2"/>
        <v>2.538715410002539E-4</v>
      </c>
      <c r="K22" s="7"/>
      <c r="L22" s="10">
        <v>0</v>
      </c>
      <c r="M22" s="7">
        <f t="shared" si="3"/>
        <v>0</v>
      </c>
      <c r="N22" s="7"/>
      <c r="P22" s="10"/>
      <c r="Q22" s="10"/>
      <c r="R22" s="10"/>
    </row>
    <row r="23" spans="1:18" x14ac:dyDescent="0.2">
      <c r="A23" s="3"/>
      <c r="B23" s="5" t="s">
        <v>27</v>
      </c>
      <c r="C23" s="10">
        <v>0</v>
      </c>
      <c r="D23" s="7">
        <f t="shared" si="0"/>
        <v>0</v>
      </c>
      <c r="E23" s="7"/>
      <c r="F23" s="10">
        <v>0</v>
      </c>
      <c r="G23" s="7">
        <f t="shared" si="1"/>
        <v>0</v>
      </c>
      <c r="H23" s="7"/>
      <c r="I23" s="10">
        <v>3</v>
      </c>
      <c r="J23" s="7">
        <f t="shared" si="2"/>
        <v>2.538715410002539E-4</v>
      </c>
      <c r="K23" s="7"/>
      <c r="L23" s="10">
        <v>0</v>
      </c>
      <c r="M23" s="7">
        <f t="shared" si="3"/>
        <v>0</v>
      </c>
      <c r="N23" s="7"/>
      <c r="P23" s="10"/>
      <c r="Q23" s="10"/>
      <c r="R23" s="10"/>
    </row>
    <row r="24" spans="1:18" x14ac:dyDescent="0.2">
      <c r="A24" s="3"/>
      <c r="B24" s="5" t="s">
        <v>28</v>
      </c>
      <c r="C24" s="10">
        <v>0</v>
      </c>
      <c r="D24" s="7">
        <f t="shared" si="0"/>
        <v>0</v>
      </c>
      <c r="E24" s="7"/>
      <c r="F24" s="10">
        <v>0</v>
      </c>
      <c r="G24" s="7">
        <f t="shared" si="1"/>
        <v>0</v>
      </c>
      <c r="H24" s="7"/>
      <c r="I24" s="10">
        <v>0</v>
      </c>
      <c r="J24" s="7">
        <f t="shared" si="2"/>
        <v>0</v>
      </c>
      <c r="K24" s="7"/>
      <c r="L24" s="10">
        <v>0</v>
      </c>
      <c r="M24" s="7">
        <f t="shared" si="3"/>
        <v>0</v>
      </c>
      <c r="N24" s="7"/>
      <c r="P24" s="10"/>
      <c r="Q24" s="10"/>
      <c r="R24" s="10"/>
    </row>
    <row r="25" spans="1:18" x14ac:dyDescent="0.2">
      <c r="A25" s="3"/>
      <c r="B25" s="5" t="s">
        <v>29</v>
      </c>
      <c r="C25" s="10">
        <v>0</v>
      </c>
      <c r="D25" s="7">
        <f t="shared" si="0"/>
        <v>0</v>
      </c>
      <c r="E25" s="7"/>
      <c r="F25" s="10">
        <v>0</v>
      </c>
      <c r="G25" s="7">
        <f t="shared" si="1"/>
        <v>0</v>
      </c>
      <c r="H25" s="7"/>
      <c r="I25" s="10">
        <v>0</v>
      </c>
      <c r="J25" s="7">
        <f t="shared" si="2"/>
        <v>0</v>
      </c>
      <c r="K25" s="7"/>
      <c r="L25" s="10">
        <v>0</v>
      </c>
      <c r="M25" s="7">
        <f t="shared" si="3"/>
        <v>0</v>
      </c>
      <c r="N25" s="7"/>
      <c r="P25" s="10"/>
      <c r="Q25" s="10"/>
      <c r="R25" s="10"/>
    </row>
    <row r="26" spans="1:18" x14ac:dyDescent="0.2">
      <c r="A26" s="3"/>
      <c r="B26" s="5" t="s">
        <v>30</v>
      </c>
      <c r="C26" s="10">
        <v>0</v>
      </c>
      <c r="D26" s="7">
        <f t="shared" si="0"/>
        <v>0</v>
      </c>
      <c r="E26" s="7"/>
      <c r="F26" s="10">
        <v>0</v>
      </c>
      <c r="G26" s="7">
        <f t="shared" si="1"/>
        <v>0</v>
      </c>
      <c r="H26" s="7"/>
      <c r="I26" s="10">
        <v>0</v>
      </c>
      <c r="J26" s="7">
        <f t="shared" si="2"/>
        <v>0</v>
      </c>
      <c r="K26" s="7"/>
      <c r="L26" s="10">
        <v>0</v>
      </c>
      <c r="M26" s="7">
        <f t="shared" si="3"/>
        <v>0</v>
      </c>
      <c r="N26" s="7"/>
      <c r="P26" s="10"/>
      <c r="Q26" s="10"/>
      <c r="R26" s="10"/>
    </row>
    <row r="27" spans="1:18" x14ac:dyDescent="0.2">
      <c r="A27" s="3" t="s">
        <v>31</v>
      </c>
      <c r="B27" s="5" t="s">
        <v>9</v>
      </c>
      <c r="C27" s="10">
        <v>0</v>
      </c>
      <c r="D27" s="7">
        <f t="shared" si="0"/>
        <v>0</v>
      </c>
      <c r="E27" s="8"/>
      <c r="F27" s="10">
        <v>0</v>
      </c>
      <c r="G27" s="7">
        <f t="shared" si="1"/>
        <v>0</v>
      </c>
      <c r="H27" s="8"/>
      <c r="I27" s="10">
        <v>0</v>
      </c>
      <c r="J27" s="7">
        <f t="shared" si="2"/>
        <v>0</v>
      </c>
      <c r="K27" s="8"/>
      <c r="L27" s="10">
        <v>0</v>
      </c>
      <c r="M27" s="7">
        <f t="shared" si="3"/>
        <v>0</v>
      </c>
      <c r="N27" s="8"/>
      <c r="P27" s="10"/>
      <c r="Q27" s="10"/>
      <c r="R27" s="10"/>
    </row>
    <row r="28" spans="1:18" x14ac:dyDescent="0.2">
      <c r="A28" s="3"/>
      <c r="B28" s="5" t="s">
        <v>10</v>
      </c>
      <c r="C28" s="10">
        <v>0</v>
      </c>
      <c r="D28" s="7">
        <f t="shared" si="0"/>
        <v>0</v>
      </c>
      <c r="E28" s="8"/>
      <c r="F28" s="10">
        <v>0</v>
      </c>
      <c r="G28" s="7">
        <f t="shared" si="1"/>
        <v>0</v>
      </c>
      <c r="H28" s="8"/>
      <c r="I28" s="10">
        <v>0</v>
      </c>
      <c r="J28" s="7">
        <f t="shared" si="2"/>
        <v>0</v>
      </c>
      <c r="K28" s="8"/>
      <c r="L28" s="10">
        <v>0</v>
      </c>
      <c r="M28" s="7">
        <f t="shared" si="3"/>
        <v>0</v>
      </c>
      <c r="N28" s="8"/>
      <c r="P28" s="10"/>
      <c r="Q28" s="10"/>
      <c r="R28" s="10"/>
    </row>
    <row r="29" spans="1:18" x14ac:dyDescent="0.2">
      <c r="A29" s="3"/>
      <c r="B29" s="5" t="s">
        <v>11</v>
      </c>
      <c r="C29" s="10">
        <v>0</v>
      </c>
      <c r="D29" s="7">
        <f t="shared" si="0"/>
        <v>0</v>
      </c>
      <c r="E29" s="8"/>
      <c r="F29" s="10">
        <v>0</v>
      </c>
      <c r="G29" s="7">
        <f t="shared" si="1"/>
        <v>0</v>
      </c>
      <c r="H29" s="8"/>
      <c r="I29" s="10">
        <v>0</v>
      </c>
      <c r="J29" s="7">
        <f t="shared" si="2"/>
        <v>0</v>
      </c>
      <c r="K29" s="8"/>
      <c r="L29" s="10">
        <v>0</v>
      </c>
      <c r="M29" s="7">
        <f t="shared" si="3"/>
        <v>0</v>
      </c>
      <c r="N29" s="8"/>
      <c r="P29" s="10"/>
      <c r="Q29" s="10"/>
      <c r="R29" s="10"/>
    </row>
    <row r="30" spans="1:18" x14ac:dyDescent="0.2">
      <c r="A30" s="3"/>
      <c r="B30" s="5" t="s">
        <v>12</v>
      </c>
      <c r="C30" s="10">
        <v>2</v>
      </c>
      <c r="D30" s="7">
        <f t="shared" si="0"/>
        <v>1.6924769400016924E-4</v>
      </c>
      <c r="E30" s="8"/>
      <c r="F30" s="10">
        <v>1</v>
      </c>
      <c r="G30" s="7">
        <f t="shared" si="1"/>
        <v>8.5389804457347787E-5</v>
      </c>
      <c r="H30" s="8"/>
      <c r="I30" s="10">
        <v>0</v>
      </c>
      <c r="J30" s="7">
        <f t="shared" si="2"/>
        <v>0</v>
      </c>
      <c r="K30" s="8"/>
      <c r="L30" s="10">
        <v>0</v>
      </c>
      <c r="M30" s="7">
        <f t="shared" si="3"/>
        <v>0</v>
      </c>
      <c r="N30" s="8"/>
      <c r="P30" s="10"/>
      <c r="Q30" s="10"/>
      <c r="R30" s="10"/>
    </row>
    <row r="31" spans="1:18" x14ac:dyDescent="0.2">
      <c r="A31" s="3"/>
      <c r="B31" s="5" t="s">
        <v>13</v>
      </c>
      <c r="C31" s="10">
        <v>3</v>
      </c>
      <c r="D31" s="7">
        <f t="shared" si="0"/>
        <v>2.538715410002539E-4</v>
      </c>
      <c r="E31" s="8"/>
      <c r="F31" s="10">
        <v>3</v>
      </c>
      <c r="G31" s="7">
        <f t="shared" si="1"/>
        <v>2.561694133720434E-4</v>
      </c>
      <c r="H31" s="8"/>
      <c r="I31" s="10">
        <v>0</v>
      </c>
      <c r="J31" s="7">
        <f t="shared" si="2"/>
        <v>0</v>
      </c>
      <c r="K31" s="8"/>
      <c r="L31" s="10">
        <v>0</v>
      </c>
      <c r="M31" s="7">
        <f t="shared" si="3"/>
        <v>0</v>
      </c>
      <c r="N31" s="8"/>
      <c r="P31" s="10"/>
      <c r="Q31" s="10"/>
      <c r="R31" s="10"/>
    </row>
    <row r="32" spans="1:18" x14ac:dyDescent="0.2">
      <c r="A32" s="3"/>
      <c r="B32" s="5" t="s">
        <v>14</v>
      </c>
      <c r="C32" s="10">
        <v>5</v>
      </c>
      <c r="D32" s="7">
        <f t="shared" si="0"/>
        <v>4.231192350004231E-4</v>
      </c>
      <c r="E32" s="8"/>
      <c r="F32" s="10">
        <v>4</v>
      </c>
      <c r="G32" s="7">
        <f t="shared" si="1"/>
        <v>3.4155921782939115E-4</v>
      </c>
      <c r="H32" s="8"/>
      <c r="I32" s="10">
        <v>1</v>
      </c>
      <c r="J32" s="7">
        <f t="shared" si="2"/>
        <v>8.4623847000084618E-5</v>
      </c>
      <c r="K32" s="8"/>
      <c r="L32" s="10">
        <v>0</v>
      </c>
      <c r="M32" s="7">
        <f t="shared" si="3"/>
        <v>0</v>
      </c>
      <c r="N32" s="8"/>
      <c r="P32" s="10"/>
      <c r="Q32" s="10"/>
      <c r="R32" s="10"/>
    </row>
    <row r="33" spans="1:18" x14ac:dyDescent="0.2">
      <c r="A33" s="3"/>
      <c r="B33" s="5" t="s">
        <v>15</v>
      </c>
      <c r="C33" s="10">
        <v>13</v>
      </c>
      <c r="D33" s="7">
        <f t="shared" si="0"/>
        <v>1.1001100110011001E-3</v>
      </c>
      <c r="E33" s="8"/>
      <c r="F33" s="10">
        <v>11</v>
      </c>
      <c r="G33" s="7">
        <f t="shared" si="1"/>
        <v>9.392878490308257E-4</v>
      </c>
      <c r="H33" s="8"/>
      <c r="I33" s="10">
        <v>0</v>
      </c>
      <c r="J33" s="7">
        <f t="shared" si="2"/>
        <v>0</v>
      </c>
      <c r="K33" s="8"/>
      <c r="L33" s="10">
        <v>0</v>
      </c>
      <c r="M33" s="7">
        <f t="shared" si="3"/>
        <v>0</v>
      </c>
      <c r="N33" s="8"/>
      <c r="P33" s="10"/>
      <c r="Q33" s="10"/>
      <c r="R33" s="10"/>
    </row>
    <row r="34" spans="1:18" x14ac:dyDescent="0.2">
      <c r="A34" s="3"/>
      <c r="B34" s="5" t="s">
        <v>16</v>
      </c>
      <c r="C34" s="10">
        <v>55</v>
      </c>
      <c r="D34" s="7">
        <f t="shared" si="0"/>
        <v>4.6543115850046545E-3</v>
      </c>
      <c r="E34" s="8"/>
      <c r="F34" s="10">
        <v>30</v>
      </c>
      <c r="G34" s="7">
        <f t="shared" si="1"/>
        <v>2.5616941337204338E-3</v>
      </c>
      <c r="H34" s="8"/>
      <c r="I34" s="10">
        <v>3</v>
      </c>
      <c r="J34" s="7">
        <f t="shared" si="2"/>
        <v>2.538715410002539E-4</v>
      </c>
      <c r="K34" s="8"/>
      <c r="L34" s="10">
        <v>3</v>
      </c>
      <c r="M34" s="7">
        <f t="shared" si="3"/>
        <v>2.561694133720434E-4</v>
      </c>
      <c r="N34" s="8"/>
      <c r="P34" s="10"/>
      <c r="Q34" s="10"/>
      <c r="R34" s="10"/>
    </row>
    <row r="35" spans="1:18" x14ac:dyDescent="0.2">
      <c r="A35" s="3"/>
      <c r="B35" s="5" t="s">
        <v>17</v>
      </c>
      <c r="C35" s="10">
        <v>190</v>
      </c>
      <c r="D35" s="7">
        <f t="shared" si="0"/>
        <v>1.6078530930016079E-2</v>
      </c>
      <c r="E35" s="8"/>
      <c r="F35" s="10">
        <v>120</v>
      </c>
      <c r="G35" s="7">
        <f t="shared" si="1"/>
        <v>1.0246776534881735E-2</v>
      </c>
      <c r="H35" s="8"/>
      <c r="I35" s="10">
        <v>8</v>
      </c>
      <c r="J35" s="7">
        <f t="shared" si="2"/>
        <v>6.7699077600067695E-4</v>
      </c>
      <c r="K35" s="8"/>
      <c r="L35" s="10">
        <v>7</v>
      </c>
      <c r="M35" s="7">
        <f t="shared" si="3"/>
        <v>5.977286312014345E-4</v>
      </c>
      <c r="N35" s="8"/>
      <c r="P35" s="10"/>
      <c r="Q35" s="10"/>
      <c r="R35" s="10"/>
    </row>
    <row r="36" spans="1:18" x14ac:dyDescent="0.2">
      <c r="A36" s="3"/>
      <c r="B36" s="5" t="s">
        <v>18</v>
      </c>
      <c r="C36" s="10">
        <v>614</v>
      </c>
      <c r="D36" s="7">
        <f t="shared" si="0"/>
        <v>5.1959042058051956E-2</v>
      </c>
      <c r="E36" s="8"/>
      <c r="F36" s="10">
        <v>362</v>
      </c>
      <c r="G36" s="7">
        <f t="shared" si="1"/>
        <v>3.0911109213559902E-2</v>
      </c>
      <c r="H36" s="8"/>
      <c r="I36" s="10">
        <v>76</v>
      </c>
      <c r="J36" s="7">
        <f t="shared" si="2"/>
        <v>6.4314123720064318E-3</v>
      </c>
      <c r="K36" s="8"/>
      <c r="L36" s="10">
        <v>40</v>
      </c>
      <c r="M36" s="7">
        <f t="shared" si="3"/>
        <v>3.4155921782939116E-3</v>
      </c>
      <c r="N36" s="8"/>
      <c r="P36" s="10"/>
      <c r="Q36" s="10"/>
      <c r="R36" s="10"/>
    </row>
    <row r="37" spans="1:18" x14ac:dyDescent="0.2">
      <c r="A37" s="3"/>
      <c r="B37" s="5" t="s">
        <v>19</v>
      </c>
      <c r="C37" s="10">
        <v>1661</v>
      </c>
      <c r="D37" s="7">
        <f t="shared" si="0"/>
        <v>0.14056020986714057</v>
      </c>
      <c r="E37" s="8"/>
      <c r="F37" s="10">
        <v>1051</v>
      </c>
      <c r="G37" s="7">
        <f t="shared" si="1"/>
        <v>8.9744684484672529E-2</v>
      </c>
      <c r="H37" s="8"/>
      <c r="I37" s="10">
        <v>428</v>
      </c>
      <c r="J37" s="7">
        <f t="shared" si="2"/>
        <v>3.6219006516036219E-2</v>
      </c>
      <c r="K37" s="8"/>
      <c r="L37" s="10">
        <v>229</v>
      </c>
      <c r="M37" s="7">
        <f t="shared" si="3"/>
        <v>1.9554265220732645E-2</v>
      </c>
      <c r="N37" s="8"/>
      <c r="P37" s="10"/>
      <c r="Q37" s="10"/>
      <c r="R37" s="10"/>
    </row>
    <row r="38" spans="1:18" x14ac:dyDescent="0.2">
      <c r="A38" s="3"/>
      <c r="B38" s="5" t="s">
        <v>20</v>
      </c>
      <c r="C38" s="10">
        <v>2709</v>
      </c>
      <c r="D38" s="7">
        <f t="shared" si="0"/>
        <v>0.22924600152322924</v>
      </c>
      <c r="E38" s="8"/>
      <c r="F38" s="10">
        <v>1909</v>
      </c>
      <c r="G38" s="7">
        <f t="shared" si="1"/>
        <v>0.16300913670907693</v>
      </c>
      <c r="H38" s="8"/>
      <c r="I38" s="10">
        <v>2289</v>
      </c>
      <c r="J38" s="7">
        <f t="shared" si="2"/>
        <v>0.1937039857831937</v>
      </c>
      <c r="K38" s="8"/>
      <c r="L38" s="10">
        <v>1470</v>
      </c>
      <c r="M38" s="7">
        <f t="shared" si="3"/>
        <v>0.12552301255230125</v>
      </c>
      <c r="N38" s="8"/>
      <c r="P38" s="10"/>
      <c r="Q38" s="10"/>
      <c r="R38" s="10"/>
    </row>
    <row r="39" spans="1:18" x14ac:dyDescent="0.2">
      <c r="A39" s="3"/>
      <c r="B39" s="5" t="s">
        <v>21</v>
      </c>
      <c r="C39" s="10">
        <v>2152</v>
      </c>
      <c r="D39" s="7">
        <f t="shared" si="0"/>
        <v>0.1821105187441821</v>
      </c>
      <c r="E39" s="9">
        <v>0.55556000000000005</v>
      </c>
      <c r="F39" s="10">
        <v>1667</v>
      </c>
      <c r="G39" s="7">
        <f t="shared" si="1"/>
        <v>0.14234480403039876</v>
      </c>
      <c r="H39" s="9">
        <v>0.70189999999999997</v>
      </c>
      <c r="I39" s="10">
        <v>2848</v>
      </c>
      <c r="J39" s="7">
        <f t="shared" si="2"/>
        <v>0.24100871625624101</v>
      </c>
      <c r="K39" s="9">
        <v>0.76263000000000003</v>
      </c>
      <c r="L39" s="10">
        <v>1970</v>
      </c>
      <c r="M39" s="7">
        <f t="shared" si="3"/>
        <v>0.16821791478097514</v>
      </c>
      <c r="N39" s="9">
        <v>0.85065000000000002</v>
      </c>
      <c r="P39" s="10"/>
      <c r="Q39" s="10"/>
      <c r="R39" s="10"/>
    </row>
    <row r="40" spans="1:18" x14ac:dyDescent="0.2">
      <c r="A40" s="3"/>
      <c r="B40" s="5" t="s">
        <v>22</v>
      </c>
      <c r="C40" s="10">
        <v>1461</v>
      </c>
      <c r="D40" s="7">
        <f t="shared" si="0"/>
        <v>0.12363544046712363</v>
      </c>
      <c r="E40" s="9"/>
      <c r="F40" s="10">
        <v>1401</v>
      </c>
      <c r="G40" s="7">
        <f t="shared" si="1"/>
        <v>0.11963111604474426</v>
      </c>
      <c r="H40" s="9"/>
      <c r="I40" s="10">
        <v>2001</v>
      </c>
      <c r="J40" s="7">
        <f t="shared" si="2"/>
        <v>0.16933231784716934</v>
      </c>
      <c r="K40" s="9"/>
      <c r="L40" s="10">
        <v>1594</v>
      </c>
      <c r="M40" s="7">
        <f t="shared" si="3"/>
        <v>0.13611134830501237</v>
      </c>
      <c r="N40" s="9"/>
      <c r="P40" s="10"/>
      <c r="Q40" s="10"/>
      <c r="R40" s="10"/>
    </row>
    <row r="41" spans="1:18" x14ac:dyDescent="0.2">
      <c r="A41" s="3"/>
      <c r="B41" s="5" t="s">
        <v>23</v>
      </c>
      <c r="C41" s="10">
        <v>989</v>
      </c>
      <c r="D41" s="7">
        <f t="shared" si="0"/>
        <v>8.3692984683083699E-2</v>
      </c>
      <c r="E41" s="9"/>
      <c r="F41" s="10">
        <v>1082</v>
      </c>
      <c r="G41" s="7">
        <f t="shared" si="1"/>
        <v>9.2391768422850309E-2</v>
      </c>
      <c r="H41" s="9"/>
      <c r="I41" s="10">
        <v>1315</v>
      </c>
      <c r="J41" s="7">
        <f t="shared" si="2"/>
        <v>0.11128035880511128</v>
      </c>
      <c r="K41" s="9"/>
      <c r="L41" s="10">
        <v>1347</v>
      </c>
      <c r="M41" s="7">
        <f t="shared" si="3"/>
        <v>0.11502006660404748</v>
      </c>
      <c r="N41" s="9"/>
      <c r="P41" s="10"/>
      <c r="Q41" s="10"/>
      <c r="R41" s="10"/>
    </row>
    <row r="42" spans="1:18" x14ac:dyDescent="0.2">
      <c r="A42" s="3"/>
      <c r="B42" s="5" t="s">
        <v>24</v>
      </c>
      <c r="C42" s="10">
        <v>640</v>
      </c>
      <c r="D42" s="7">
        <f t="shared" si="0"/>
        <v>5.4159262080054157E-2</v>
      </c>
      <c r="E42" s="9"/>
      <c r="F42" s="10">
        <v>841</v>
      </c>
      <c r="G42" s="7">
        <f t="shared" si="1"/>
        <v>7.18128255486295E-2</v>
      </c>
      <c r="H42" s="9"/>
      <c r="I42" s="10">
        <v>917</v>
      </c>
      <c r="J42" s="7">
        <f t="shared" si="2"/>
        <v>7.7600067699077596E-2</v>
      </c>
      <c r="K42" s="9"/>
      <c r="L42" s="10">
        <v>995</v>
      </c>
      <c r="M42" s="7">
        <f t="shared" si="3"/>
        <v>8.496285543506106E-2</v>
      </c>
      <c r="N42" s="9"/>
      <c r="P42" s="10"/>
      <c r="Q42" s="10"/>
      <c r="R42" s="10"/>
    </row>
    <row r="43" spans="1:18" x14ac:dyDescent="0.2">
      <c r="A43" s="3"/>
      <c r="B43" s="5" t="s">
        <v>25</v>
      </c>
      <c r="C43" s="10">
        <v>443</v>
      </c>
      <c r="D43" s="7">
        <f t="shared" si="0"/>
        <v>3.748836422103749E-2</v>
      </c>
      <c r="E43" s="9"/>
      <c r="F43" s="10">
        <v>657</v>
      </c>
      <c r="G43" s="7">
        <f t="shared" si="1"/>
        <v>5.6101101528477498E-2</v>
      </c>
      <c r="H43" s="9"/>
      <c r="I43" s="10">
        <v>617</v>
      </c>
      <c r="J43" s="7">
        <f t="shared" si="2"/>
        <v>5.221291359905221E-2</v>
      </c>
      <c r="K43" s="9"/>
      <c r="L43" s="10">
        <v>808</v>
      </c>
      <c r="M43" s="7">
        <f t="shared" si="3"/>
        <v>6.8994962001537014E-2</v>
      </c>
      <c r="N43" s="9"/>
      <c r="P43" s="10"/>
      <c r="Q43" s="10"/>
      <c r="R43" s="10"/>
    </row>
    <row r="44" spans="1:18" x14ac:dyDescent="0.2">
      <c r="A44" s="3"/>
      <c r="B44" s="5" t="s">
        <v>26</v>
      </c>
      <c r="C44" s="10">
        <v>272</v>
      </c>
      <c r="D44" s="7">
        <f t="shared" si="0"/>
        <v>2.3017686384023017E-2</v>
      </c>
      <c r="E44" s="9"/>
      <c r="F44" s="10">
        <v>559</v>
      </c>
      <c r="G44" s="7">
        <f t="shared" si="1"/>
        <v>4.7732900691657414E-2</v>
      </c>
      <c r="H44" s="9"/>
      <c r="I44" s="10">
        <v>433</v>
      </c>
      <c r="J44" s="7">
        <f t="shared" si="2"/>
        <v>3.664212575103664E-2</v>
      </c>
      <c r="K44" s="9"/>
      <c r="L44" s="10">
        <v>684</v>
      </c>
      <c r="M44" s="7">
        <f t="shared" si="3"/>
        <v>5.8406626248825894E-2</v>
      </c>
      <c r="N44" s="9"/>
      <c r="P44" s="10"/>
      <c r="Q44" s="10"/>
      <c r="R44" s="10"/>
    </row>
    <row r="45" spans="1:18" x14ac:dyDescent="0.2">
      <c r="A45" s="3"/>
      <c r="B45" s="5" t="s">
        <v>27</v>
      </c>
      <c r="C45" s="10">
        <v>192</v>
      </c>
      <c r="D45" s="7">
        <f t="shared" si="0"/>
        <v>1.6247778624016249E-2</v>
      </c>
      <c r="E45" s="9"/>
      <c r="F45" s="10">
        <v>444</v>
      </c>
      <c r="G45" s="7">
        <f t="shared" si="1"/>
        <v>3.7913073179062423E-2</v>
      </c>
      <c r="H45" s="9"/>
      <c r="I45" s="10">
        <v>286</v>
      </c>
      <c r="J45" s="7">
        <f t="shared" si="2"/>
        <v>2.4202420242024202E-2</v>
      </c>
      <c r="K45" s="9"/>
      <c r="L45" s="10">
        <v>534</v>
      </c>
      <c r="M45" s="7">
        <f t="shared" si="3"/>
        <v>4.5598155580223725E-2</v>
      </c>
      <c r="N45" s="9"/>
      <c r="P45" s="10"/>
      <c r="Q45" s="10"/>
      <c r="R45" s="10"/>
    </row>
    <row r="46" spans="1:18" x14ac:dyDescent="0.2">
      <c r="A46" s="3"/>
      <c r="B46" s="5" t="s">
        <v>28</v>
      </c>
      <c r="C46" s="10">
        <v>98</v>
      </c>
      <c r="D46" s="7">
        <f t="shared" si="0"/>
        <v>8.2931370060082936E-3</v>
      </c>
      <c r="E46" s="9"/>
      <c r="F46" s="10">
        <v>294</v>
      </c>
      <c r="G46" s="7">
        <f t="shared" si="1"/>
        <v>2.5104602510460251E-2</v>
      </c>
      <c r="H46" s="9"/>
      <c r="I46" s="10">
        <v>168</v>
      </c>
      <c r="J46" s="7">
        <f t="shared" si="2"/>
        <v>1.4216806296014217E-2</v>
      </c>
      <c r="K46" s="9"/>
      <c r="L46" s="10">
        <v>405</v>
      </c>
      <c r="M46" s="7">
        <f t="shared" si="3"/>
        <v>3.4582870805225853E-2</v>
      </c>
      <c r="N46" s="9"/>
      <c r="P46" s="10"/>
      <c r="Q46" s="10"/>
      <c r="R46" s="10"/>
    </row>
    <row r="47" spans="1:18" x14ac:dyDescent="0.2">
      <c r="A47" s="3"/>
      <c r="B47" s="5" t="s">
        <v>29</v>
      </c>
      <c r="C47" s="10">
        <v>98</v>
      </c>
      <c r="D47" s="7">
        <f t="shared" si="0"/>
        <v>8.2931370060082936E-3</v>
      </c>
      <c r="E47" s="9"/>
      <c r="F47" s="10">
        <v>261</v>
      </c>
      <c r="G47" s="7">
        <f t="shared" si="1"/>
        <v>2.2286738963367775E-2</v>
      </c>
      <c r="H47" s="9"/>
      <c r="I47" s="10">
        <v>115</v>
      </c>
      <c r="J47" s="7">
        <f t="shared" si="2"/>
        <v>9.7317424050097322E-3</v>
      </c>
      <c r="K47" s="9"/>
      <c r="L47" s="10">
        <v>332</v>
      </c>
      <c r="M47" s="7">
        <f t="shared" si="3"/>
        <v>2.8349415079839468E-2</v>
      </c>
      <c r="N47" s="9"/>
    </row>
    <row r="48" spans="1:18" x14ac:dyDescent="0.2">
      <c r="A48" s="3"/>
      <c r="B48" s="5" t="s">
        <v>30</v>
      </c>
      <c r="C48" s="10">
        <v>220</v>
      </c>
      <c r="D48" s="7">
        <f t="shared" si="0"/>
        <v>1.8617246340018618E-2</v>
      </c>
      <c r="E48" s="9"/>
      <c r="F48" s="10">
        <v>1014</v>
      </c>
      <c r="G48" s="7">
        <f t="shared" si="1"/>
        <v>8.6585261719750659E-2</v>
      </c>
      <c r="H48" s="9"/>
      <c r="I48" s="10">
        <v>312</v>
      </c>
      <c r="J48" s="7">
        <f t="shared" si="2"/>
        <v>2.6402640264026403E-2</v>
      </c>
      <c r="K48" s="9"/>
      <c r="L48" s="10">
        <v>1293</v>
      </c>
      <c r="M48" s="7">
        <f t="shared" si="3"/>
        <v>0.11040901716335069</v>
      </c>
      <c r="N48" s="9"/>
    </row>
  </sheetData>
  <mergeCells count="24">
    <mergeCell ref="A5:A26"/>
    <mergeCell ref="A27:A48"/>
    <mergeCell ref="E39:E48"/>
    <mergeCell ref="H39:H48"/>
    <mergeCell ref="K39:K48"/>
    <mergeCell ref="N39:N48"/>
    <mergeCell ref="A3:B3"/>
    <mergeCell ref="C3:E3"/>
    <mergeCell ref="F3:H3"/>
    <mergeCell ref="I3:K3"/>
    <mergeCell ref="L3:N3"/>
    <mergeCell ref="A4:B4"/>
    <mergeCell ref="C4:E4"/>
    <mergeCell ref="F4:H4"/>
    <mergeCell ref="I4:K4"/>
    <mergeCell ref="L4:N4"/>
    <mergeCell ref="A1:B1"/>
    <mergeCell ref="C1:H1"/>
    <mergeCell ref="I1:N1"/>
    <mergeCell ref="A2:B2"/>
    <mergeCell ref="C2:E2"/>
    <mergeCell ref="F2:H2"/>
    <mergeCell ref="I2:K2"/>
    <mergeCell ref="L2:N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K39" sqref="K39:K48"/>
    </sheetView>
  </sheetViews>
  <sheetFormatPr baseColWidth="10" defaultRowHeight="16" x14ac:dyDescent="0.2"/>
  <cols>
    <col min="1" max="1" width="14.1640625" customWidth="1"/>
    <col min="2" max="2" width="16.5" customWidth="1"/>
  </cols>
  <sheetData>
    <row r="1" spans="1:18" ht="62" customHeight="1" x14ac:dyDescent="0.2">
      <c r="A1" s="2" t="s">
        <v>2</v>
      </c>
      <c r="B1" s="2"/>
      <c r="C1" s="2" t="s">
        <v>35</v>
      </c>
      <c r="D1" s="2"/>
      <c r="E1" s="2"/>
      <c r="F1" s="2"/>
      <c r="G1" s="2"/>
      <c r="H1" s="2"/>
      <c r="I1" s="11" t="s">
        <v>36</v>
      </c>
      <c r="J1" s="12"/>
      <c r="K1" s="12"/>
      <c r="L1" s="12"/>
      <c r="M1" s="12"/>
      <c r="N1" s="13"/>
    </row>
    <row r="2" spans="1:18" x14ac:dyDescent="0.2">
      <c r="A2" s="2" t="s">
        <v>3</v>
      </c>
      <c r="B2" s="2"/>
      <c r="C2" s="2" t="s">
        <v>4</v>
      </c>
      <c r="D2" s="2"/>
      <c r="E2" s="2"/>
      <c r="F2" s="2" t="s">
        <v>5</v>
      </c>
      <c r="G2" s="2"/>
      <c r="H2" s="2"/>
      <c r="I2" s="2" t="s">
        <v>33</v>
      </c>
      <c r="J2" s="2"/>
      <c r="K2" s="2"/>
      <c r="L2" s="2" t="s">
        <v>34</v>
      </c>
      <c r="M2" s="2"/>
      <c r="N2" s="2"/>
    </row>
    <row r="3" spans="1:18" x14ac:dyDescent="0.2">
      <c r="A3" s="3" t="s">
        <v>6</v>
      </c>
      <c r="B3" s="3"/>
      <c r="C3" s="4">
        <v>12559</v>
      </c>
      <c r="D3" s="4"/>
      <c r="E3" s="4"/>
      <c r="F3" s="4">
        <v>12489</v>
      </c>
      <c r="G3" s="4"/>
      <c r="H3" s="4"/>
      <c r="I3" s="4">
        <v>12559</v>
      </c>
      <c r="J3" s="4"/>
      <c r="K3" s="4"/>
      <c r="L3" s="4">
        <v>12489</v>
      </c>
      <c r="M3" s="4"/>
      <c r="N3" s="4"/>
      <c r="P3" s="10"/>
      <c r="Q3" s="10"/>
      <c r="R3" s="10"/>
    </row>
    <row r="4" spans="1:18" x14ac:dyDescent="0.2">
      <c r="A4" s="3" t="s">
        <v>7</v>
      </c>
      <c r="B4" s="3"/>
      <c r="C4" s="4">
        <v>62</v>
      </c>
      <c r="D4" s="4"/>
      <c r="E4" s="4"/>
      <c r="F4" s="4">
        <v>62</v>
      </c>
      <c r="G4" s="4"/>
      <c r="H4" s="4"/>
      <c r="I4" s="4">
        <v>62</v>
      </c>
      <c r="J4" s="4"/>
      <c r="K4" s="4"/>
      <c r="L4" s="4">
        <v>62</v>
      </c>
      <c r="M4" s="4"/>
      <c r="N4" s="4"/>
      <c r="P4" s="10"/>
      <c r="Q4" s="10"/>
      <c r="R4" s="10"/>
    </row>
    <row r="5" spans="1:18" x14ac:dyDescent="0.2">
      <c r="A5" s="3" t="s">
        <v>8</v>
      </c>
      <c r="B5" s="5" t="s">
        <v>9</v>
      </c>
      <c r="C5" s="10">
        <v>202</v>
      </c>
      <c r="D5" s="7">
        <f>C5/12559</f>
        <v>1.6084083127637552E-2</v>
      </c>
      <c r="E5" s="7"/>
      <c r="F5" s="10">
        <v>2422</v>
      </c>
      <c r="G5" s="7">
        <f>F5/12489</f>
        <v>0.1939306589799023</v>
      </c>
      <c r="H5" s="7"/>
      <c r="I5" s="10">
        <v>99</v>
      </c>
      <c r="J5" s="7">
        <f>I5/12559</f>
        <v>7.8827932160203829E-3</v>
      </c>
      <c r="K5" s="7"/>
      <c r="L5" s="10">
        <v>1914</v>
      </c>
      <c r="M5" s="7">
        <f>L5/12489</f>
        <v>0.15325486428056689</v>
      </c>
      <c r="N5" s="7"/>
      <c r="P5" s="10"/>
      <c r="Q5" s="10"/>
      <c r="R5" s="10"/>
    </row>
    <row r="6" spans="1:18" x14ac:dyDescent="0.2">
      <c r="A6" s="3"/>
      <c r="B6" s="5" t="s">
        <v>10</v>
      </c>
      <c r="C6" s="10">
        <v>152</v>
      </c>
      <c r="D6" s="7">
        <f t="shared" ref="D6:D48" si="0">C6/12559</f>
        <v>1.2102874432677761E-2</v>
      </c>
      <c r="E6" s="7"/>
      <c r="F6" s="10">
        <v>643</v>
      </c>
      <c r="G6" s="7">
        <f t="shared" ref="G6:G48" si="1">F6/12489</f>
        <v>5.1485307070221795E-2</v>
      </c>
      <c r="H6" s="7"/>
      <c r="I6" s="10">
        <v>65</v>
      </c>
      <c r="J6" s="7">
        <f t="shared" ref="J6:J48" si="2">I6/12559</f>
        <v>5.1755713034477265E-3</v>
      </c>
      <c r="K6" s="7"/>
      <c r="L6" s="10">
        <v>516</v>
      </c>
      <c r="M6" s="7">
        <f t="shared" ref="M6:M48" si="3">L6/12489</f>
        <v>4.1316358395387942E-2</v>
      </c>
      <c r="N6" s="7"/>
      <c r="P6" s="10"/>
      <c r="Q6" s="10"/>
      <c r="R6" s="10"/>
    </row>
    <row r="7" spans="1:18" x14ac:dyDescent="0.2">
      <c r="A7" s="3"/>
      <c r="B7" s="5" t="s">
        <v>11</v>
      </c>
      <c r="C7" s="10">
        <v>211</v>
      </c>
      <c r="D7" s="7">
        <f t="shared" si="0"/>
        <v>1.6800700692730312E-2</v>
      </c>
      <c r="E7" s="7"/>
      <c r="F7" s="10">
        <v>728</v>
      </c>
      <c r="G7" s="7">
        <f t="shared" si="1"/>
        <v>5.8291296340779883E-2</v>
      </c>
      <c r="H7" s="7"/>
      <c r="I7" s="10">
        <v>115</v>
      </c>
      <c r="J7" s="7">
        <f t="shared" si="2"/>
        <v>9.1567799984075167E-3</v>
      </c>
      <c r="K7" s="7"/>
      <c r="L7" s="10">
        <v>617</v>
      </c>
      <c r="M7" s="7">
        <f t="shared" si="3"/>
        <v>4.9403475058051087E-2</v>
      </c>
      <c r="N7" s="7"/>
      <c r="P7" s="10"/>
      <c r="Q7" s="10"/>
      <c r="R7" s="10"/>
    </row>
    <row r="8" spans="1:18" x14ac:dyDescent="0.2">
      <c r="A8" s="3"/>
      <c r="B8" s="5" t="s">
        <v>12</v>
      </c>
      <c r="C8" s="10">
        <v>321</v>
      </c>
      <c r="D8" s="7">
        <f t="shared" si="0"/>
        <v>2.5559359821641852E-2</v>
      </c>
      <c r="E8" s="7"/>
      <c r="F8" s="10">
        <v>834</v>
      </c>
      <c r="G8" s="7">
        <f t="shared" si="1"/>
        <v>6.677876531347586E-2</v>
      </c>
      <c r="H8" s="7"/>
      <c r="I8" s="10">
        <v>202</v>
      </c>
      <c r="J8" s="7">
        <f t="shared" si="2"/>
        <v>1.6084083127637552E-2</v>
      </c>
      <c r="K8" s="7"/>
      <c r="L8" s="10">
        <v>709</v>
      </c>
      <c r="M8" s="7">
        <f t="shared" si="3"/>
        <v>5.6769957562655134E-2</v>
      </c>
      <c r="N8" s="7"/>
      <c r="P8" s="10"/>
      <c r="Q8" s="10"/>
      <c r="R8" s="10"/>
    </row>
    <row r="9" spans="1:18" x14ac:dyDescent="0.2">
      <c r="A9" s="3"/>
      <c r="B9" s="5" t="s">
        <v>13</v>
      </c>
      <c r="C9" s="10">
        <v>463</v>
      </c>
      <c r="D9" s="7">
        <f t="shared" si="0"/>
        <v>3.6865992515327656E-2</v>
      </c>
      <c r="E9" s="7"/>
      <c r="F9" s="10">
        <v>954</v>
      </c>
      <c r="G9" s="7">
        <f t="shared" si="1"/>
        <v>7.6387220754263754E-2</v>
      </c>
      <c r="H9" s="7"/>
      <c r="I9" s="10">
        <v>260</v>
      </c>
      <c r="J9" s="7">
        <f t="shared" si="2"/>
        <v>2.0702285213790906E-2</v>
      </c>
      <c r="K9" s="7"/>
      <c r="L9" s="10">
        <v>803</v>
      </c>
      <c r="M9" s="7">
        <f t="shared" si="3"/>
        <v>6.429658099127232E-2</v>
      </c>
      <c r="N9" s="7"/>
      <c r="P9" s="10"/>
      <c r="Q9" s="10"/>
      <c r="R9" s="10"/>
    </row>
    <row r="10" spans="1:18" x14ac:dyDescent="0.2">
      <c r="A10" s="3"/>
      <c r="B10" s="5" t="s">
        <v>14</v>
      </c>
      <c r="C10" s="10">
        <v>730</v>
      </c>
      <c r="D10" s="7">
        <f t="shared" si="0"/>
        <v>5.812564694641293E-2</v>
      </c>
      <c r="E10" s="7"/>
      <c r="F10" s="10">
        <v>1086</v>
      </c>
      <c r="G10" s="7">
        <f t="shared" si="1"/>
        <v>8.6956521739130432E-2</v>
      </c>
      <c r="H10" s="7"/>
      <c r="I10" s="10">
        <v>370</v>
      </c>
      <c r="J10" s="7">
        <f t="shared" si="2"/>
        <v>2.9460944342702446E-2</v>
      </c>
      <c r="K10" s="7"/>
      <c r="L10" s="10">
        <v>947</v>
      </c>
      <c r="M10" s="7">
        <f t="shared" si="3"/>
        <v>7.5826727520217796E-2</v>
      </c>
      <c r="N10" s="7"/>
      <c r="P10" s="10"/>
      <c r="Q10" s="10"/>
      <c r="R10" s="10"/>
    </row>
    <row r="11" spans="1:18" x14ac:dyDescent="0.2">
      <c r="A11" s="3"/>
      <c r="B11" s="5" t="s">
        <v>15</v>
      </c>
      <c r="C11" s="10">
        <v>1082</v>
      </c>
      <c r="D11" s="7">
        <f t="shared" si="0"/>
        <v>8.6153356158929856E-2</v>
      </c>
      <c r="E11" s="7"/>
      <c r="F11" s="10">
        <v>1208</v>
      </c>
      <c r="G11" s="7">
        <f t="shared" si="1"/>
        <v>9.6725118103931459E-2</v>
      </c>
      <c r="H11" s="7"/>
      <c r="I11" s="10">
        <v>626</v>
      </c>
      <c r="J11" s="7">
        <f t="shared" si="2"/>
        <v>4.9844732860896565E-2</v>
      </c>
      <c r="K11" s="7"/>
      <c r="L11" s="10">
        <v>1051</v>
      </c>
      <c r="M11" s="7">
        <f t="shared" si="3"/>
        <v>8.4154055568900626E-2</v>
      </c>
      <c r="N11" s="7"/>
      <c r="P11" s="10"/>
      <c r="Q11" s="10"/>
      <c r="R11" s="10"/>
    </row>
    <row r="12" spans="1:18" x14ac:dyDescent="0.2">
      <c r="A12" s="3"/>
      <c r="B12" s="5" t="s">
        <v>16</v>
      </c>
      <c r="C12" s="10">
        <v>1547</v>
      </c>
      <c r="D12" s="7">
        <f t="shared" si="0"/>
        <v>0.1231785970220559</v>
      </c>
      <c r="E12" s="7"/>
      <c r="F12" s="10">
        <v>1289</v>
      </c>
      <c r="G12" s="7">
        <f t="shared" si="1"/>
        <v>0.10321082552646328</v>
      </c>
      <c r="H12" s="7"/>
      <c r="I12" s="10">
        <v>1015</v>
      </c>
      <c r="J12" s="7">
        <f t="shared" si="2"/>
        <v>8.0818536507683739E-2</v>
      </c>
      <c r="K12" s="7"/>
      <c r="L12" s="10">
        <v>1206</v>
      </c>
      <c r="M12" s="7">
        <f t="shared" si="3"/>
        <v>9.6564977179918327E-2</v>
      </c>
      <c r="N12" s="7"/>
      <c r="P12" s="10"/>
      <c r="Q12" s="10"/>
      <c r="R12" s="10"/>
    </row>
    <row r="13" spans="1:18" x14ac:dyDescent="0.2">
      <c r="A13" s="3"/>
      <c r="B13" s="5" t="s">
        <v>17</v>
      </c>
      <c r="C13" s="10">
        <v>2047</v>
      </c>
      <c r="D13" s="7">
        <f t="shared" si="0"/>
        <v>0.16299068397165378</v>
      </c>
      <c r="E13" s="7"/>
      <c r="F13" s="10">
        <v>1200</v>
      </c>
      <c r="G13" s="7">
        <f t="shared" si="1"/>
        <v>9.6084554407878928E-2</v>
      </c>
      <c r="H13" s="7"/>
      <c r="I13" s="10">
        <v>1552</v>
      </c>
      <c r="J13" s="7">
        <f t="shared" si="2"/>
        <v>0.12357671789155188</v>
      </c>
      <c r="K13" s="7"/>
      <c r="L13" s="10">
        <v>1362</v>
      </c>
      <c r="M13" s="7">
        <f t="shared" si="3"/>
        <v>0.10905596925294259</v>
      </c>
      <c r="N13" s="7"/>
      <c r="P13" s="10"/>
      <c r="Q13" s="10"/>
      <c r="R13" s="10"/>
    </row>
    <row r="14" spans="1:18" x14ac:dyDescent="0.2">
      <c r="A14" s="3"/>
      <c r="B14" s="5" t="s">
        <v>18</v>
      </c>
      <c r="C14" s="10">
        <v>2333</v>
      </c>
      <c r="D14" s="7">
        <f t="shared" si="0"/>
        <v>0.18576319770682378</v>
      </c>
      <c r="E14" s="7"/>
      <c r="F14" s="10">
        <v>930</v>
      </c>
      <c r="G14" s="7">
        <f t="shared" si="1"/>
        <v>7.4465529666106173E-2</v>
      </c>
      <c r="H14" s="7"/>
      <c r="I14" s="10">
        <v>2355</v>
      </c>
      <c r="J14" s="7">
        <f t="shared" si="2"/>
        <v>0.18751492953260609</v>
      </c>
      <c r="K14" s="7"/>
      <c r="L14" s="10">
        <v>1257</v>
      </c>
      <c r="M14" s="7">
        <f t="shared" si="3"/>
        <v>0.10064857074225318</v>
      </c>
      <c r="N14" s="7"/>
      <c r="P14" s="10"/>
      <c r="Q14" s="10"/>
      <c r="R14" s="10"/>
    </row>
    <row r="15" spans="1:18" x14ac:dyDescent="0.2">
      <c r="A15" s="3"/>
      <c r="B15" s="5" t="s">
        <v>19</v>
      </c>
      <c r="C15" s="10">
        <v>1865</v>
      </c>
      <c r="D15" s="7">
        <f t="shared" si="0"/>
        <v>0.14849908432200015</v>
      </c>
      <c r="E15" s="7"/>
      <c r="F15" s="10">
        <v>619</v>
      </c>
      <c r="G15" s="7">
        <f t="shared" si="1"/>
        <v>4.956361598206422E-2</v>
      </c>
      <c r="H15" s="7"/>
      <c r="I15" s="10">
        <v>2641</v>
      </c>
      <c r="J15" s="7">
        <f t="shared" si="2"/>
        <v>0.2102874432677761</v>
      </c>
      <c r="K15" s="7"/>
      <c r="L15" s="10">
        <v>1012</v>
      </c>
      <c r="M15" s="7">
        <f t="shared" si="3"/>
        <v>8.1031307550644568E-2</v>
      </c>
      <c r="N15" s="7"/>
      <c r="P15" s="10"/>
      <c r="Q15" s="10"/>
      <c r="R15" s="10"/>
    </row>
    <row r="16" spans="1:18" x14ac:dyDescent="0.2">
      <c r="A16" s="3"/>
      <c r="B16" s="5" t="s">
        <v>20</v>
      </c>
      <c r="C16" s="10">
        <v>1058</v>
      </c>
      <c r="D16" s="7">
        <f t="shared" si="0"/>
        <v>8.4242375985349158E-2</v>
      </c>
      <c r="E16" s="7"/>
      <c r="F16" s="10">
        <v>379</v>
      </c>
      <c r="G16" s="7">
        <f t="shared" si="1"/>
        <v>3.0346705100488428E-2</v>
      </c>
      <c r="H16" s="7"/>
      <c r="I16" s="10">
        <v>2207</v>
      </c>
      <c r="J16" s="7">
        <f t="shared" si="2"/>
        <v>0.17573055179552513</v>
      </c>
      <c r="K16" s="7"/>
      <c r="L16" s="10">
        <v>712</v>
      </c>
      <c r="M16" s="7">
        <f t="shared" si="3"/>
        <v>5.7010168948674833E-2</v>
      </c>
      <c r="N16" s="7"/>
      <c r="P16" s="10"/>
      <c r="Q16" s="10"/>
      <c r="R16" s="10"/>
    </row>
    <row r="17" spans="1:18" x14ac:dyDescent="0.2">
      <c r="A17" s="3"/>
      <c r="B17" s="5" t="s">
        <v>21</v>
      </c>
      <c r="C17" s="10">
        <v>330</v>
      </c>
      <c r="D17" s="7">
        <f t="shared" si="0"/>
        <v>2.6275977386734612E-2</v>
      </c>
      <c r="E17" s="7"/>
      <c r="F17" s="10">
        <v>128</v>
      </c>
      <c r="G17" s="7">
        <f t="shared" si="1"/>
        <v>1.0249019136840419E-2</v>
      </c>
      <c r="H17" s="7"/>
      <c r="I17" s="10">
        <v>677</v>
      </c>
      <c r="J17" s="7">
        <f t="shared" si="2"/>
        <v>5.3905565729755557E-2</v>
      </c>
      <c r="K17" s="7"/>
      <c r="L17" s="10">
        <v>252</v>
      </c>
      <c r="M17" s="7">
        <f t="shared" si="3"/>
        <v>2.0177756425654576E-2</v>
      </c>
      <c r="N17" s="7"/>
      <c r="P17" s="10"/>
      <c r="Q17" s="10"/>
      <c r="R17" s="10"/>
    </row>
    <row r="18" spans="1:18" x14ac:dyDescent="0.2">
      <c r="A18" s="3"/>
      <c r="B18" s="5" t="s">
        <v>22</v>
      </c>
      <c r="C18" s="10">
        <v>114</v>
      </c>
      <c r="D18" s="7">
        <f t="shared" si="0"/>
        <v>9.0771558245083209E-3</v>
      </c>
      <c r="E18" s="7"/>
      <c r="F18" s="10">
        <v>43</v>
      </c>
      <c r="G18" s="7">
        <f t="shared" si="1"/>
        <v>3.4430298662823287E-3</v>
      </c>
      <c r="H18" s="7"/>
      <c r="I18" s="10">
        <v>213</v>
      </c>
      <c r="J18" s="7">
        <f t="shared" si="2"/>
        <v>1.6959949040528704E-2</v>
      </c>
      <c r="K18" s="7"/>
      <c r="L18" s="10">
        <v>81</v>
      </c>
      <c r="M18" s="7">
        <f t="shared" si="3"/>
        <v>6.4857074225318284E-3</v>
      </c>
      <c r="N18" s="7"/>
      <c r="P18" s="10"/>
      <c r="Q18" s="10"/>
      <c r="R18" s="10"/>
    </row>
    <row r="19" spans="1:18" x14ac:dyDescent="0.2">
      <c r="A19" s="3"/>
      <c r="B19" s="5" t="s">
        <v>23</v>
      </c>
      <c r="C19" s="10">
        <v>46</v>
      </c>
      <c r="D19" s="7">
        <f t="shared" si="0"/>
        <v>3.6627119993630068E-3</v>
      </c>
      <c r="E19" s="7"/>
      <c r="F19" s="10">
        <v>14</v>
      </c>
      <c r="G19" s="7">
        <f t="shared" si="1"/>
        <v>1.1209864680919209E-3</v>
      </c>
      <c r="H19" s="7"/>
      <c r="I19" s="10">
        <v>76</v>
      </c>
      <c r="J19" s="7">
        <f t="shared" si="2"/>
        <v>6.0514372163388806E-3</v>
      </c>
      <c r="K19" s="7"/>
      <c r="L19" s="10">
        <v>28</v>
      </c>
      <c r="M19" s="7">
        <f t="shared" si="3"/>
        <v>2.2419729361838419E-3</v>
      </c>
      <c r="N19" s="7"/>
      <c r="P19" s="10"/>
      <c r="Q19" s="10"/>
      <c r="R19" s="10"/>
    </row>
    <row r="20" spans="1:18" x14ac:dyDescent="0.2">
      <c r="A20" s="3"/>
      <c r="B20" s="5" t="s">
        <v>24</v>
      </c>
      <c r="C20" s="10">
        <v>25</v>
      </c>
      <c r="D20" s="7">
        <f t="shared" si="0"/>
        <v>1.9906043474798951E-3</v>
      </c>
      <c r="E20" s="7"/>
      <c r="F20" s="10">
        <v>7</v>
      </c>
      <c r="G20" s="7">
        <f t="shared" si="1"/>
        <v>5.6049323404596047E-4</v>
      </c>
      <c r="H20" s="7"/>
      <c r="I20" s="10">
        <v>42</v>
      </c>
      <c r="J20" s="7">
        <f t="shared" si="2"/>
        <v>3.3442153037662233E-3</v>
      </c>
      <c r="K20" s="7"/>
      <c r="L20" s="10">
        <v>13</v>
      </c>
      <c r="M20" s="7">
        <f t="shared" si="3"/>
        <v>1.0409160060853551E-3</v>
      </c>
      <c r="N20" s="7"/>
      <c r="P20" s="10"/>
      <c r="Q20" s="10"/>
      <c r="R20" s="10"/>
    </row>
    <row r="21" spans="1:18" x14ac:dyDescent="0.2">
      <c r="A21" s="3"/>
      <c r="B21" s="5" t="s">
        <v>25</v>
      </c>
      <c r="C21" s="10">
        <v>19</v>
      </c>
      <c r="D21" s="7">
        <f t="shared" si="0"/>
        <v>1.5128593040847202E-3</v>
      </c>
      <c r="E21" s="7"/>
      <c r="F21" s="10">
        <v>4</v>
      </c>
      <c r="G21" s="7">
        <f t="shared" si="1"/>
        <v>3.202818480262631E-4</v>
      </c>
      <c r="H21" s="7"/>
      <c r="I21" s="10">
        <v>19</v>
      </c>
      <c r="J21" s="7">
        <f t="shared" si="2"/>
        <v>1.5128593040847202E-3</v>
      </c>
      <c r="K21" s="7"/>
      <c r="L21" s="10">
        <v>7</v>
      </c>
      <c r="M21" s="7">
        <f t="shared" si="3"/>
        <v>5.6049323404596047E-4</v>
      </c>
      <c r="N21" s="7"/>
      <c r="P21" s="10"/>
      <c r="Q21" s="10"/>
      <c r="R21" s="10"/>
    </row>
    <row r="22" spans="1:18" x14ac:dyDescent="0.2">
      <c r="A22" s="3"/>
      <c r="B22" s="5" t="s">
        <v>26</v>
      </c>
      <c r="C22" s="10">
        <v>7</v>
      </c>
      <c r="D22" s="7">
        <f t="shared" si="0"/>
        <v>5.5736921729437059E-4</v>
      </c>
      <c r="E22" s="7"/>
      <c r="F22" s="10">
        <v>0</v>
      </c>
      <c r="G22" s="7">
        <f t="shared" si="1"/>
        <v>0</v>
      </c>
      <c r="H22" s="7"/>
      <c r="I22" s="10">
        <v>10</v>
      </c>
      <c r="J22" s="7">
        <f t="shared" si="2"/>
        <v>7.9624173899195795E-4</v>
      </c>
      <c r="K22" s="7"/>
      <c r="L22" s="10">
        <v>1</v>
      </c>
      <c r="M22" s="7">
        <f t="shared" si="3"/>
        <v>8.0070462006565774E-5</v>
      </c>
      <c r="N22" s="7"/>
      <c r="P22" s="10"/>
      <c r="Q22" s="10"/>
      <c r="R22" s="10"/>
    </row>
    <row r="23" spans="1:18" x14ac:dyDescent="0.2">
      <c r="A23" s="3"/>
      <c r="B23" s="5" t="s">
        <v>27</v>
      </c>
      <c r="C23" s="10">
        <v>3</v>
      </c>
      <c r="D23" s="7">
        <f t="shared" si="0"/>
        <v>2.3887252169758739E-4</v>
      </c>
      <c r="E23" s="7"/>
      <c r="F23" s="10">
        <v>0</v>
      </c>
      <c r="G23" s="7">
        <f t="shared" si="1"/>
        <v>0</v>
      </c>
      <c r="H23" s="7"/>
      <c r="I23" s="10">
        <v>8</v>
      </c>
      <c r="J23" s="7">
        <f t="shared" si="2"/>
        <v>6.3699339119356634E-4</v>
      </c>
      <c r="K23" s="7"/>
      <c r="L23" s="10">
        <v>0</v>
      </c>
      <c r="M23" s="7">
        <f t="shared" si="3"/>
        <v>0</v>
      </c>
      <c r="N23" s="7"/>
      <c r="P23" s="10"/>
      <c r="Q23" s="10"/>
      <c r="R23" s="10"/>
    </row>
    <row r="24" spans="1:18" x14ac:dyDescent="0.2">
      <c r="A24" s="3"/>
      <c r="B24" s="5" t="s">
        <v>28</v>
      </c>
      <c r="C24" s="10">
        <v>1</v>
      </c>
      <c r="D24" s="7">
        <f t="shared" si="0"/>
        <v>7.9624173899195793E-5</v>
      </c>
      <c r="E24" s="7"/>
      <c r="F24" s="10">
        <v>0</v>
      </c>
      <c r="G24" s="7">
        <f t="shared" si="1"/>
        <v>0</v>
      </c>
      <c r="H24" s="7"/>
      <c r="I24" s="10">
        <v>4</v>
      </c>
      <c r="J24" s="7">
        <f t="shared" si="2"/>
        <v>3.1849669559678317E-4</v>
      </c>
      <c r="K24" s="7"/>
      <c r="L24" s="10">
        <v>0</v>
      </c>
      <c r="M24" s="7">
        <f t="shared" si="3"/>
        <v>0</v>
      </c>
      <c r="N24" s="7"/>
      <c r="P24" s="10"/>
      <c r="Q24" s="10"/>
      <c r="R24" s="10"/>
    </row>
    <row r="25" spans="1:18" x14ac:dyDescent="0.2">
      <c r="A25" s="3"/>
      <c r="B25" s="5" t="s">
        <v>29</v>
      </c>
      <c r="C25" s="10">
        <v>2</v>
      </c>
      <c r="D25" s="7">
        <f t="shared" si="0"/>
        <v>1.5924834779839159E-4</v>
      </c>
      <c r="E25" s="7"/>
      <c r="F25" s="10">
        <v>1</v>
      </c>
      <c r="G25" s="7">
        <f t="shared" si="1"/>
        <v>8.0070462006565774E-5</v>
      </c>
      <c r="H25" s="7"/>
      <c r="I25" s="10">
        <v>0</v>
      </c>
      <c r="J25" s="7">
        <f t="shared" si="2"/>
        <v>0</v>
      </c>
      <c r="K25" s="7"/>
      <c r="L25" s="10">
        <v>0</v>
      </c>
      <c r="M25" s="7">
        <f t="shared" si="3"/>
        <v>0</v>
      </c>
      <c r="N25" s="7"/>
      <c r="P25" s="10"/>
      <c r="Q25" s="10"/>
      <c r="R25" s="10"/>
    </row>
    <row r="26" spans="1:18" x14ac:dyDescent="0.2">
      <c r="A26" s="3"/>
      <c r="B26" s="5" t="s">
        <v>30</v>
      </c>
      <c r="C26" s="10">
        <v>1</v>
      </c>
      <c r="D26" s="7">
        <f t="shared" si="0"/>
        <v>7.9624173899195793E-5</v>
      </c>
      <c r="E26" s="7"/>
      <c r="F26" s="10">
        <v>0</v>
      </c>
      <c r="G26" s="7">
        <f t="shared" si="1"/>
        <v>0</v>
      </c>
      <c r="H26" s="7"/>
      <c r="I26" s="10">
        <v>3</v>
      </c>
      <c r="J26" s="7">
        <f t="shared" si="2"/>
        <v>2.3887252169758739E-4</v>
      </c>
      <c r="K26" s="7"/>
      <c r="L26" s="10">
        <v>1</v>
      </c>
      <c r="M26" s="7">
        <f t="shared" si="3"/>
        <v>8.0070462006565774E-5</v>
      </c>
      <c r="N26" s="7"/>
      <c r="P26" s="10"/>
      <c r="Q26" s="10"/>
      <c r="R26" s="10"/>
    </row>
    <row r="27" spans="1:18" x14ac:dyDescent="0.2">
      <c r="A27" s="3" t="s">
        <v>31</v>
      </c>
      <c r="B27" s="5" t="s">
        <v>9</v>
      </c>
      <c r="C27" s="10">
        <v>0</v>
      </c>
      <c r="D27" s="7">
        <f t="shared" si="0"/>
        <v>0</v>
      </c>
      <c r="E27" s="8"/>
      <c r="F27" s="10">
        <v>0</v>
      </c>
      <c r="G27" s="7">
        <f t="shared" si="1"/>
        <v>0</v>
      </c>
      <c r="H27" s="8"/>
      <c r="I27" s="10">
        <v>0</v>
      </c>
      <c r="J27" s="7">
        <f t="shared" si="2"/>
        <v>0</v>
      </c>
      <c r="K27" s="8"/>
      <c r="L27" s="10">
        <v>0</v>
      </c>
      <c r="M27" s="7">
        <f t="shared" si="3"/>
        <v>0</v>
      </c>
      <c r="N27" s="8"/>
      <c r="P27" s="10"/>
      <c r="Q27" s="10"/>
      <c r="R27" s="10"/>
    </row>
    <row r="28" spans="1:18" x14ac:dyDescent="0.2">
      <c r="A28" s="3"/>
      <c r="B28" s="5" t="s">
        <v>10</v>
      </c>
      <c r="C28" s="10">
        <v>1</v>
      </c>
      <c r="D28" s="7">
        <f t="shared" si="0"/>
        <v>7.9624173899195793E-5</v>
      </c>
      <c r="E28" s="8"/>
      <c r="F28" s="10">
        <v>1</v>
      </c>
      <c r="G28" s="7">
        <f t="shared" si="1"/>
        <v>8.0070462006565774E-5</v>
      </c>
      <c r="H28" s="8"/>
      <c r="I28" s="10">
        <v>1</v>
      </c>
      <c r="J28" s="7">
        <f t="shared" si="2"/>
        <v>7.9624173899195793E-5</v>
      </c>
      <c r="K28" s="8"/>
      <c r="L28" s="10">
        <v>1</v>
      </c>
      <c r="M28" s="7">
        <f t="shared" si="3"/>
        <v>8.0070462006565774E-5</v>
      </c>
      <c r="N28" s="8"/>
      <c r="P28" s="10"/>
      <c r="Q28" s="10"/>
      <c r="R28" s="10"/>
    </row>
    <row r="29" spans="1:18" x14ac:dyDescent="0.2">
      <c r="A29" s="3"/>
      <c r="B29" s="5" t="s">
        <v>11</v>
      </c>
      <c r="C29" s="10">
        <v>0</v>
      </c>
      <c r="D29" s="7">
        <f t="shared" si="0"/>
        <v>0</v>
      </c>
      <c r="E29" s="8"/>
      <c r="F29" s="10">
        <v>0</v>
      </c>
      <c r="G29" s="7">
        <f t="shared" si="1"/>
        <v>0</v>
      </c>
      <c r="H29" s="8"/>
      <c r="I29" s="10">
        <v>0</v>
      </c>
      <c r="J29" s="7">
        <f t="shared" si="2"/>
        <v>0</v>
      </c>
      <c r="K29" s="8"/>
      <c r="L29" s="10">
        <v>0</v>
      </c>
      <c r="M29" s="7">
        <f t="shared" si="3"/>
        <v>0</v>
      </c>
      <c r="N29" s="8"/>
      <c r="P29" s="10"/>
      <c r="Q29" s="10"/>
      <c r="R29" s="10"/>
    </row>
    <row r="30" spans="1:18" x14ac:dyDescent="0.2">
      <c r="A30" s="3"/>
      <c r="B30" s="5" t="s">
        <v>12</v>
      </c>
      <c r="C30" s="10">
        <v>3</v>
      </c>
      <c r="D30" s="7">
        <f t="shared" si="0"/>
        <v>2.3887252169758739E-4</v>
      </c>
      <c r="E30" s="8"/>
      <c r="F30" s="10">
        <v>1</v>
      </c>
      <c r="G30" s="7">
        <f t="shared" si="1"/>
        <v>8.0070462006565774E-5</v>
      </c>
      <c r="H30" s="8"/>
      <c r="I30" s="10">
        <v>0</v>
      </c>
      <c r="J30" s="7">
        <f t="shared" si="2"/>
        <v>0</v>
      </c>
      <c r="K30" s="8"/>
      <c r="L30" s="10">
        <v>0</v>
      </c>
      <c r="M30" s="7">
        <f t="shared" si="3"/>
        <v>0</v>
      </c>
      <c r="N30" s="8"/>
      <c r="P30" s="10"/>
      <c r="Q30" s="10"/>
      <c r="R30" s="10"/>
    </row>
    <row r="31" spans="1:18" x14ac:dyDescent="0.2">
      <c r="A31" s="3"/>
      <c r="B31" s="5" t="s">
        <v>13</v>
      </c>
      <c r="C31" s="10">
        <v>6</v>
      </c>
      <c r="D31" s="7">
        <f t="shared" si="0"/>
        <v>4.7774504339517478E-4</v>
      </c>
      <c r="E31" s="8"/>
      <c r="F31" s="10">
        <v>5</v>
      </c>
      <c r="G31" s="7">
        <f t="shared" si="1"/>
        <v>4.0035231003282887E-4</v>
      </c>
      <c r="H31" s="8"/>
      <c r="I31" s="10">
        <v>0</v>
      </c>
      <c r="J31" s="7">
        <f t="shared" si="2"/>
        <v>0</v>
      </c>
      <c r="K31" s="8"/>
      <c r="L31" s="10">
        <v>0</v>
      </c>
      <c r="M31" s="7">
        <f t="shared" si="3"/>
        <v>0</v>
      </c>
      <c r="N31" s="8"/>
      <c r="P31" s="10"/>
      <c r="Q31" s="10"/>
      <c r="R31" s="10"/>
    </row>
    <row r="32" spans="1:18" x14ac:dyDescent="0.2">
      <c r="A32" s="3"/>
      <c r="B32" s="5" t="s">
        <v>14</v>
      </c>
      <c r="C32" s="10">
        <v>7</v>
      </c>
      <c r="D32" s="7">
        <f t="shared" si="0"/>
        <v>5.5736921729437059E-4</v>
      </c>
      <c r="E32" s="8"/>
      <c r="F32" s="10">
        <v>6</v>
      </c>
      <c r="G32" s="7">
        <f t="shared" si="1"/>
        <v>4.8042277203939464E-4</v>
      </c>
      <c r="H32" s="8"/>
      <c r="I32" s="10">
        <v>1</v>
      </c>
      <c r="J32" s="7">
        <f t="shared" si="2"/>
        <v>7.9624173899195793E-5</v>
      </c>
      <c r="K32" s="8"/>
      <c r="L32" s="10">
        <v>0</v>
      </c>
      <c r="M32" s="7">
        <f t="shared" si="3"/>
        <v>0</v>
      </c>
      <c r="N32" s="8"/>
      <c r="P32" s="10"/>
      <c r="Q32" s="10"/>
      <c r="R32" s="10"/>
    </row>
    <row r="33" spans="1:18" x14ac:dyDescent="0.2">
      <c r="A33" s="3"/>
      <c r="B33" s="5" t="s">
        <v>15</v>
      </c>
      <c r="C33" s="10">
        <v>35</v>
      </c>
      <c r="D33" s="7">
        <f t="shared" si="0"/>
        <v>2.7868460864718531E-3</v>
      </c>
      <c r="E33" s="8"/>
      <c r="F33" s="10">
        <v>24</v>
      </c>
      <c r="G33" s="7">
        <f t="shared" si="1"/>
        <v>1.9216910881575786E-3</v>
      </c>
      <c r="H33" s="8"/>
      <c r="I33" s="10">
        <v>1</v>
      </c>
      <c r="J33" s="7">
        <f t="shared" si="2"/>
        <v>7.9624173899195793E-5</v>
      </c>
      <c r="K33" s="8"/>
      <c r="L33" s="10">
        <v>1</v>
      </c>
      <c r="M33" s="7">
        <f t="shared" si="3"/>
        <v>8.0070462006565774E-5</v>
      </c>
      <c r="N33" s="8"/>
      <c r="P33" s="10"/>
      <c r="Q33" s="10"/>
      <c r="R33" s="10"/>
    </row>
    <row r="34" spans="1:18" x14ac:dyDescent="0.2">
      <c r="A34" s="3"/>
      <c r="B34" s="5" t="s">
        <v>16</v>
      </c>
      <c r="C34" s="10">
        <v>87</v>
      </c>
      <c r="D34" s="7">
        <f t="shared" si="0"/>
        <v>6.9273031292300339E-3</v>
      </c>
      <c r="E34" s="8"/>
      <c r="F34" s="10">
        <v>51</v>
      </c>
      <c r="G34" s="7">
        <f t="shared" si="1"/>
        <v>4.0835935623348548E-3</v>
      </c>
      <c r="H34" s="8"/>
      <c r="I34" s="10">
        <v>4</v>
      </c>
      <c r="J34" s="7">
        <f t="shared" si="2"/>
        <v>3.1849669559678317E-4</v>
      </c>
      <c r="K34" s="8"/>
      <c r="L34" s="10">
        <v>3</v>
      </c>
      <c r="M34" s="7">
        <f t="shared" si="3"/>
        <v>2.4021138601969732E-4</v>
      </c>
      <c r="N34" s="8"/>
      <c r="P34" s="10"/>
      <c r="Q34" s="10"/>
      <c r="R34" s="10"/>
    </row>
    <row r="35" spans="1:18" x14ac:dyDescent="0.2">
      <c r="A35" s="3"/>
      <c r="B35" s="5" t="s">
        <v>17</v>
      </c>
      <c r="C35" s="10">
        <v>216</v>
      </c>
      <c r="D35" s="7">
        <f t="shared" si="0"/>
        <v>1.7198821562226293E-2</v>
      </c>
      <c r="E35" s="8"/>
      <c r="F35" s="10">
        <v>124</v>
      </c>
      <c r="G35" s="7">
        <f t="shared" si="1"/>
        <v>9.9287372888141566E-3</v>
      </c>
      <c r="H35" s="8"/>
      <c r="I35" s="10">
        <v>14</v>
      </c>
      <c r="J35" s="7">
        <f t="shared" si="2"/>
        <v>1.1147384345887412E-3</v>
      </c>
      <c r="K35" s="8"/>
      <c r="L35" s="10">
        <v>11</v>
      </c>
      <c r="M35" s="7">
        <f t="shared" si="3"/>
        <v>8.8077508207222357E-4</v>
      </c>
      <c r="N35" s="8"/>
      <c r="P35" s="10"/>
      <c r="Q35" s="10"/>
      <c r="R35" s="10"/>
    </row>
    <row r="36" spans="1:18" x14ac:dyDescent="0.2">
      <c r="A36" s="3"/>
      <c r="B36" s="5" t="s">
        <v>18</v>
      </c>
      <c r="C36" s="10">
        <v>591</v>
      </c>
      <c r="D36" s="7">
        <f t="shared" si="0"/>
        <v>4.7057886774424712E-2</v>
      </c>
      <c r="E36" s="8"/>
      <c r="F36" s="10">
        <v>347</v>
      </c>
      <c r="G36" s="7">
        <f t="shared" si="1"/>
        <v>2.7784450316278325E-2</v>
      </c>
      <c r="H36" s="8"/>
      <c r="I36" s="10">
        <v>57</v>
      </c>
      <c r="J36" s="7">
        <f t="shared" si="2"/>
        <v>4.5385779122541605E-3</v>
      </c>
      <c r="K36" s="8"/>
      <c r="L36" s="10">
        <v>35</v>
      </c>
      <c r="M36" s="7">
        <f t="shared" si="3"/>
        <v>2.802466170229802E-3</v>
      </c>
      <c r="N36" s="8"/>
      <c r="P36" s="10"/>
      <c r="Q36" s="10"/>
      <c r="R36" s="10"/>
    </row>
    <row r="37" spans="1:18" x14ac:dyDescent="0.2">
      <c r="A37" s="3"/>
      <c r="B37" s="5" t="s">
        <v>19</v>
      </c>
      <c r="C37" s="10">
        <v>1455</v>
      </c>
      <c r="D37" s="7">
        <f t="shared" si="0"/>
        <v>0.11585317302332988</v>
      </c>
      <c r="E37" s="8"/>
      <c r="F37" s="10">
        <v>812</v>
      </c>
      <c r="G37" s="7">
        <f t="shared" si="1"/>
        <v>6.5017215149331412E-2</v>
      </c>
      <c r="H37" s="8"/>
      <c r="I37" s="10">
        <v>234</v>
      </c>
      <c r="J37" s="7">
        <f t="shared" si="2"/>
        <v>1.8632056692411816E-2</v>
      </c>
      <c r="K37" s="8"/>
      <c r="L37" s="10">
        <v>149</v>
      </c>
      <c r="M37" s="7">
        <f t="shared" si="3"/>
        <v>1.1930498838978301E-2</v>
      </c>
      <c r="N37" s="8"/>
      <c r="P37" s="10"/>
      <c r="Q37" s="10"/>
      <c r="R37" s="10"/>
    </row>
    <row r="38" spans="1:18" x14ac:dyDescent="0.2">
      <c r="A38" s="3"/>
      <c r="B38" s="5" t="s">
        <v>20</v>
      </c>
      <c r="C38" s="10">
        <v>2254</v>
      </c>
      <c r="D38" s="7">
        <f t="shared" si="0"/>
        <v>0.17947288796878733</v>
      </c>
      <c r="E38" s="8"/>
      <c r="F38" s="10">
        <v>1358</v>
      </c>
      <c r="G38" s="7">
        <f t="shared" si="1"/>
        <v>0.10873568740491632</v>
      </c>
      <c r="H38" s="8"/>
      <c r="I38" s="10">
        <v>1579</v>
      </c>
      <c r="J38" s="7">
        <f t="shared" si="2"/>
        <v>0.12572657058683015</v>
      </c>
      <c r="K38" s="8"/>
      <c r="L38" s="10">
        <v>868</v>
      </c>
      <c r="M38" s="7">
        <f t="shared" si="3"/>
        <v>6.9501161021699093E-2</v>
      </c>
      <c r="N38" s="8"/>
      <c r="P38" s="10"/>
      <c r="Q38" s="10"/>
      <c r="R38" s="10"/>
    </row>
    <row r="39" spans="1:18" x14ac:dyDescent="0.2">
      <c r="A39" s="3"/>
      <c r="B39" s="5" t="s">
        <v>21</v>
      </c>
      <c r="C39" s="10">
        <v>2123</v>
      </c>
      <c r="D39" s="7">
        <f t="shared" si="0"/>
        <v>0.16904212118799267</v>
      </c>
      <c r="E39" s="9">
        <v>0.62934999999999997</v>
      </c>
      <c r="F39" s="10">
        <v>1416</v>
      </c>
      <c r="G39" s="7">
        <f t="shared" si="1"/>
        <v>0.11337977420129715</v>
      </c>
      <c r="H39" s="9">
        <v>0.78149000000000002</v>
      </c>
      <c r="I39" s="10">
        <v>2611</v>
      </c>
      <c r="J39" s="7">
        <f t="shared" si="2"/>
        <v>0.20789871805080024</v>
      </c>
      <c r="K39" s="9">
        <v>0.84943000000000002</v>
      </c>
      <c r="L39" s="10">
        <v>1488</v>
      </c>
      <c r="M39" s="7">
        <f t="shared" si="3"/>
        <v>0.11914484746576988</v>
      </c>
      <c r="N39" s="9">
        <v>0.91447999999999996</v>
      </c>
      <c r="P39" s="10"/>
      <c r="Q39" s="10"/>
      <c r="R39" s="10"/>
    </row>
    <row r="40" spans="1:18" x14ac:dyDescent="0.2">
      <c r="A40" s="3"/>
      <c r="B40" s="5" t="s">
        <v>22</v>
      </c>
      <c r="C40" s="10">
        <v>1682</v>
      </c>
      <c r="D40" s="7">
        <f t="shared" si="0"/>
        <v>0.13392786049844732</v>
      </c>
      <c r="E40" s="9"/>
      <c r="F40" s="10">
        <v>1291</v>
      </c>
      <c r="G40" s="7">
        <f t="shared" si="1"/>
        <v>0.10337096645047641</v>
      </c>
      <c r="H40" s="9"/>
      <c r="I40" s="10">
        <v>2253</v>
      </c>
      <c r="J40" s="7">
        <f t="shared" si="2"/>
        <v>0.17939326379488812</v>
      </c>
      <c r="K40" s="9"/>
      <c r="L40" s="10">
        <v>1465</v>
      </c>
      <c r="M40" s="7">
        <f t="shared" si="3"/>
        <v>0.11730322683961887</v>
      </c>
      <c r="N40" s="9"/>
      <c r="P40" s="10"/>
      <c r="Q40" s="10"/>
      <c r="R40" s="10"/>
    </row>
    <row r="41" spans="1:18" x14ac:dyDescent="0.2">
      <c r="A41" s="3"/>
      <c r="B41" s="5" t="s">
        <v>23</v>
      </c>
      <c r="C41" s="10">
        <v>1250</v>
      </c>
      <c r="D41" s="7">
        <f t="shared" si="0"/>
        <v>9.9530217373994742E-2</v>
      </c>
      <c r="E41" s="9"/>
      <c r="F41" s="10">
        <v>1143</v>
      </c>
      <c r="G41" s="7">
        <f t="shared" si="1"/>
        <v>9.1520538073504687E-2</v>
      </c>
      <c r="H41" s="9"/>
      <c r="I41" s="10">
        <v>1677</v>
      </c>
      <c r="J41" s="7">
        <f t="shared" si="2"/>
        <v>0.13352973962895134</v>
      </c>
      <c r="K41" s="9"/>
      <c r="L41" s="10">
        <v>1267</v>
      </c>
      <c r="M41" s="7">
        <f t="shared" si="3"/>
        <v>0.10144927536231885</v>
      </c>
      <c r="N41" s="9"/>
      <c r="P41" s="10"/>
      <c r="Q41" s="10"/>
      <c r="R41" s="10"/>
    </row>
    <row r="42" spans="1:18" x14ac:dyDescent="0.2">
      <c r="A42" s="3"/>
      <c r="B42" s="5" t="s">
        <v>24</v>
      </c>
      <c r="C42" s="10">
        <v>853</v>
      </c>
      <c r="D42" s="7">
        <f t="shared" si="0"/>
        <v>6.7919420336014016E-2</v>
      </c>
      <c r="E42" s="9"/>
      <c r="F42" s="10">
        <v>975</v>
      </c>
      <c r="G42" s="7">
        <f t="shared" si="1"/>
        <v>7.806870045640163E-2</v>
      </c>
      <c r="H42" s="9"/>
      <c r="I42" s="10">
        <v>1221</v>
      </c>
      <c r="J42" s="7">
        <f t="shared" si="2"/>
        <v>9.7221116330918067E-2</v>
      </c>
      <c r="K42" s="9"/>
      <c r="L42" s="10">
        <v>1095</v>
      </c>
      <c r="M42" s="7">
        <f t="shared" si="3"/>
        <v>8.7677155897189524E-2</v>
      </c>
      <c r="N42" s="9"/>
      <c r="P42" s="10"/>
      <c r="Q42" s="10"/>
      <c r="R42" s="10"/>
    </row>
    <row r="43" spans="1:18" x14ac:dyDescent="0.2">
      <c r="A43" s="3"/>
      <c r="B43" s="5" t="s">
        <v>25</v>
      </c>
      <c r="C43" s="10">
        <v>642</v>
      </c>
      <c r="D43" s="7">
        <f t="shared" si="0"/>
        <v>5.1118719643283704E-2</v>
      </c>
      <c r="E43" s="9"/>
      <c r="F43" s="10">
        <v>896</v>
      </c>
      <c r="G43" s="7">
        <f t="shared" si="1"/>
        <v>7.174313395788294E-2</v>
      </c>
      <c r="H43" s="9"/>
      <c r="I43" s="10">
        <v>855</v>
      </c>
      <c r="J43" s="7">
        <f t="shared" si="2"/>
        <v>6.8078668683812404E-2</v>
      </c>
      <c r="K43" s="9"/>
      <c r="L43" s="10">
        <v>1025</v>
      </c>
      <c r="M43" s="7">
        <f t="shared" si="3"/>
        <v>8.2072223556729926E-2</v>
      </c>
      <c r="N43" s="9"/>
      <c r="P43" s="10"/>
      <c r="Q43" s="10"/>
      <c r="R43" s="10"/>
    </row>
    <row r="44" spans="1:18" x14ac:dyDescent="0.2">
      <c r="A44" s="3"/>
      <c r="B44" s="5" t="s">
        <v>26</v>
      </c>
      <c r="C44" s="10">
        <v>409</v>
      </c>
      <c r="D44" s="7">
        <f t="shared" si="0"/>
        <v>3.2566287124771082E-2</v>
      </c>
      <c r="E44" s="9"/>
      <c r="F44" s="10">
        <v>752</v>
      </c>
      <c r="G44" s="7">
        <f t="shared" si="1"/>
        <v>6.0212987428937464E-2</v>
      </c>
      <c r="H44" s="9"/>
      <c r="I44" s="10">
        <v>632</v>
      </c>
      <c r="J44" s="7">
        <f t="shared" si="2"/>
        <v>5.0322477904291743E-2</v>
      </c>
      <c r="K44" s="9"/>
      <c r="L44" s="10">
        <v>908</v>
      </c>
      <c r="M44" s="7">
        <f t="shared" si="3"/>
        <v>7.2703979501961724E-2</v>
      </c>
      <c r="N44" s="9"/>
      <c r="P44" s="10"/>
      <c r="Q44" s="10"/>
      <c r="R44" s="10"/>
    </row>
    <row r="45" spans="1:18" x14ac:dyDescent="0.2">
      <c r="A45" s="3"/>
      <c r="B45" s="5" t="s">
        <v>27</v>
      </c>
      <c r="C45" s="10">
        <v>258</v>
      </c>
      <c r="D45" s="7">
        <f t="shared" si="0"/>
        <v>2.0543036865992514E-2</v>
      </c>
      <c r="E45" s="9"/>
      <c r="F45" s="10">
        <v>622</v>
      </c>
      <c r="G45" s="7">
        <f t="shared" si="1"/>
        <v>4.9803827368083912E-2</v>
      </c>
      <c r="H45" s="9"/>
      <c r="I45" s="10">
        <v>435</v>
      </c>
      <c r="J45" s="7">
        <f t="shared" si="2"/>
        <v>3.4636515646150168E-2</v>
      </c>
      <c r="K45" s="9"/>
      <c r="L45" s="10">
        <v>760</v>
      </c>
      <c r="M45" s="7">
        <f t="shared" si="3"/>
        <v>6.0853551124989989E-2</v>
      </c>
      <c r="N45" s="9"/>
      <c r="P45" s="10"/>
      <c r="Q45" s="10"/>
      <c r="R45" s="10"/>
    </row>
    <row r="46" spans="1:18" x14ac:dyDescent="0.2">
      <c r="A46" s="3"/>
      <c r="B46" s="5" t="s">
        <v>28</v>
      </c>
      <c r="C46" s="10">
        <v>166</v>
      </c>
      <c r="D46" s="7">
        <f t="shared" si="0"/>
        <v>1.3217612867266502E-2</v>
      </c>
      <c r="E46" s="9"/>
      <c r="F46" s="10">
        <v>487</v>
      </c>
      <c r="G46" s="7">
        <f t="shared" si="1"/>
        <v>3.8994314997197535E-2</v>
      </c>
      <c r="H46" s="9"/>
      <c r="I46" s="10">
        <v>257</v>
      </c>
      <c r="J46" s="7">
        <f t="shared" si="2"/>
        <v>2.046341269209332E-2</v>
      </c>
      <c r="K46" s="9"/>
      <c r="L46" s="10">
        <v>585</v>
      </c>
      <c r="M46" s="7">
        <f t="shared" si="3"/>
        <v>4.6841220273840981E-2</v>
      </c>
      <c r="N46" s="9"/>
      <c r="P46" s="10"/>
      <c r="Q46" s="10"/>
      <c r="R46" s="10"/>
    </row>
    <row r="47" spans="1:18" x14ac:dyDescent="0.2">
      <c r="A47" s="3"/>
      <c r="B47" s="5" t="s">
        <v>29</v>
      </c>
      <c r="C47" s="10">
        <v>145</v>
      </c>
      <c r="D47" s="7">
        <f t="shared" si="0"/>
        <v>1.1545505215383391E-2</v>
      </c>
      <c r="E47" s="9"/>
      <c r="F47" s="10">
        <v>392</v>
      </c>
      <c r="G47" s="7">
        <f t="shared" si="1"/>
        <v>3.1387621106573782E-2</v>
      </c>
      <c r="H47" s="9"/>
      <c r="I47" s="10">
        <v>181</v>
      </c>
      <c r="J47" s="7">
        <f t="shared" si="2"/>
        <v>1.441197547575444E-2</v>
      </c>
      <c r="K47" s="9"/>
      <c r="L47" s="10">
        <v>557</v>
      </c>
      <c r="M47" s="7">
        <f t="shared" si="3"/>
        <v>4.459924733765714E-2</v>
      </c>
      <c r="N47" s="9"/>
      <c r="Q47" s="10"/>
      <c r="R47" s="10"/>
    </row>
    <row r="48" spans="1:18" x14ac:dyDescent="0.2">
      <c r="A48" s="3"/>
      <c r="B48" s="5" t="s">
        <v>30</v>
      </c>
      <c r="C48" s="10">
        <v>376</v>
      </c>
      <c r="D48" s="7">
        <f t="shared" si="0"/>
        <v>2.993868938609762E-2</v>
      </c>
      <c r="E48" s="9"/>
      <c r="F48" s="10">
        <v>1786</v>
      </c>
      <c r="G48" s="7">
        <f t="shared" si="1"/>
        <v>0.14300584514372647</v>
      </c>
      <c r="H48" s="9"/>
      <c r="I48" s="10">
        <v>546</v>
      </c>
      <c r="J48" s="7">
        <f t="shared" si="2"/>
        <v>4.3474798948960905E-2</v>
      </c>
      <c r="K48" s="9"/>
      <c r="L48" s="10">
        <v>2271</v>
      </c>
      <c r="M48" s="7">
        <f t="shared" si="3"/>
        <v>0.18184001921691087</v>
      </c>
      <c r="N48" s="9"/>
      <c r="Q48" s="10"/>
      <c r="R48" s="10"/>
    </row>
    <row r="49" spans="12:13" x14ac:dyDescent="0.2">
      <c r="L49" s="10"/>
      <c r="M49" s="10"/>
    </row>
  </sheetData>
  <mergeCells count="24">
    <mergeCell ref="A27:A48"/>
    <mergeCell ref="E39:E48"/>
    <mergeCell ref="H39:H48"/>
    <mergeCell ref="K39:K48"/>
    <mergeCell ref="N39:N48"/>
    <mergeCell ref="I1:N1"/>
    <mergeCell ref="A4:B4"/>
    <mergeCell ref="C4:E4"/>
    <mergeCell ref="F4:H4"/>
    <mergeCell ref="I4:K4"/>
    <mergeCell ref="L4:N4"/>
    <mergeCell ref="A5:A26"/>
    <mergeCell ref="L2:N2"/>
    <mergeCell ref="A3:B3"/>
    <mergeCell ref="C3:E3"/>
    <mergeCell ref="F3:H3"/>
    <mergeCell ref="I3:K3"/>
    <mergeCell ref="L3:N3"/>
    <mergeCell ref="A1:B1"/>
    <mergeCell ref="C1:H1"/>
    <mergeCell ref="A2:B2"/>
    <mergeCell ref="C2:E2"/>
    <mergeCell ref="F2:H2"/>
    <mergeCell ref="I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MA10V</vt:lpstr>
      <vt:lpstr>MA10V且MA10&gt;MA20</vt:lpstr>
      <vt:lpstr>MA10V振幅&gt;5%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2018-11-29T15:27:55Z</dcterms:created>
  <dcterms:modified xsi:type="dcterms:W3CDTF">2018-11-30T04:43:13Z</dcterms:modified>
</cp:coreProperties>
</file>