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回测记录/V4/"/>
    </mc:Choice>
  </mc:AlternateContent>
  <bookViews>
    <workbookView xWindow="21180" yWindow="3760" windowWidth="28160" windowHeight="16880" tabRatio="500" activeTab="1"/>
  </bookViews>
  <sheets>
    <sheet name="2017" sheetId="1" r:id="rId1"/>
    <sheet name="2018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<sst xmlns="http://schemas.openxmlformats.org/spreadsheetml/2006/main" count="112" uniqueCount="33">
  <si>
    <t>5日线下阳线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</si>
  <si>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持股</t>
    <phoneticPr fontId="1" type="noConversion"/>
  </si>
  <si>
    <t>5日</t>
    <rPh sb="1" eb="2">
      <t>ri</t>
    </rPh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</si>
  <si>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</si>
  <si>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</si>
  <si>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</si>
  <si>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</si>
  <si>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</si>
  <si>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</si>
  <si>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</si>
  <si>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</si>
  <si>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</si>
  <si>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</si>
  <si>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</si>
  <si>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</si>
  <si>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</si>
  <si>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</si>
  <si>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</si>
  <si>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</si>
  <si>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</si>
  <si>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</si>
  <si>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</si>
  <si>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</si>
  <si>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</si>
  <si>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</si>
  <si>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</si>
  <si>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</si>
  <si>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</si>
  <si>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</si>
  <si>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5日线下阳线
且近60日有涨停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</si>
  <si>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5日线下阳线
振幅超过5%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</si>
  <si>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2017/01/03-2017/12/29</t>
    <phoneticPr fontId="1" type="noConversion"/>
  </si>
  <si>
    <t>2018/01/02-2018/12/28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</si>
</sst>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5" fillId="0" borderId="0" xfId="0" applyFont="1"/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H30" sqref="H30"/>
    </sheetView>
  </sheetViews>
  <sheetFormatPr baseColWidth="10" defaultRowHeight="16" x14ac:dyDescent="0.2"/>
  <cols>
    <col min="1" max="1" width="12.5" customWidth="1"/>
    <col min="2" max="2" width="14.1640625" customWidth="1"/>
  </cols>
  <sheetData>
    <row r="1" spans="1:16" ht="32" customHeight="1" x14ac:dyDescent="0.2">
      <c r="A1" s="9" t="s">
        <v>31</v>
      </c>
      <c r="B1" s="9"/>
      <c r="C1" s="9" t="s">
        <v>0</v>
      </c>
      <c r="D1" s="9"/>
      <c r="E1" s="9"/>
      <c r="F1" s="9" t="s">
        <v>29</v>
      </c>
      <c r="G1" s="9"/>
      <c r="H1" s="9"/>
      <c r="I1" s="9" t="s">
        <v>30</v>
      </c>
      <c r="J1" s="9"/>
      <c r="K1" s="9"/>
    </row>
    <row r="2" spans="1:16" x14ac:dyDescent="0.2">
      <c r="A2" s="9" t="s">
        <v>1</v>
      </c>
      <c r="B2" s="9"/>
      <c r="C2" s="9" t="s">
        <v>2</v>
      </c>
      <c r="D2" s="9"/>
      <c r="E2" s="9"/>
      <c r="F2" s="9" t="s">
        <v>2</v>
      </c>
      <c r="G2" s="9"/>
      <c r="H2" s="9"/>
      <c r="I2" s="9" t="s">
        <v>2</v>
      </c>
      <c r="J2" s="9"/>
      <c r="K2" s="9"/>
    </row>
    <row r="3" spans="1:16" x14ac:dyDescent="0.2">
      <c r="A3" s="11" t="s">
        <v>3</v>
      </c>
      <c r="B3" s="11"/>
      <c r="C3" s="10">
        <v>39365</v>
      </c>
      <c r="D3" s="10"/>
      <c r="E3" s="10"/>
      <c r="F3" s="10">
        <v>10485</v>
      </c>
      <c r="G3" s="10"/>
      <c r="H3" s="10"/>
      <c r="I3" s="10">
        <v>3574</v>
      </c>
      <c r="J3" s="10"/>
      <c r="K3" s="10"/>
    </row>
    <row r="4" spans="1:16" x14ac:dyDescent="0.2">
      <c r="A4" s="11" t="s">
        <v>4</v>
      </c>
      <c r="B4" s="11"/>
      <c r="C4" s="10">
        <v>161</v>
      </c>
      <c r="D4" s="10"/>
      <c r="E4" s="10"/>
      <c r="F4" s="10">
        <v>42</v>
      </c>
      <c r="G4" s="10"/>
      <c r="H4" s="10"/>
      <c r="I4" s="10">
        <v>14</v>
      </c>
      <c r="J4" s="10"/>
      <c r="K4" s="10"/>
      <c r="O4" s="5"/>
      <c r="P4" s="5"/>
    </row>
    <row r="5" spans="1:16" x14ac:dyDescent="0.2">
      <c r="A5" s="11" t="s">
        <v>5</v>
      </c>
      <c r="B5" s="1" t="s">
        <v>6</v>
      </c>
      <c r="C5" s="2">
        <v>93</v>
      </c>
      <c r="D5" s="3">
        <f>C5/39365</f>
        <v>2.3625047631144419E-3</v>
      </c>
      <c r="E5" s="3"/>
      <c r="F5" s="2">
        <v>41</v>
      </c>
      <c r="G5" s="3">
        <f>F5/10485</f>
        <v>3.9103481163567004E-3</v>
      </c>
      <c r="H5" s="3"/>
      <c r="I5" s="2">
        <v>26</v>
      </c>
      <c r="J5" s="3">
        <f>I5/3574</f>
        <v>7.2747621712367094E-3</v>
      </c>
      <c r="K5" s="3"/>
      <c r="O5" s="5"/>
      <c r="P5" s="5"/>
    </row>
    <row r="6" spans="1:16" x14ac:dyDescent="0.2">
      <c r="A6" s="11"/>
      <c r="B6" s="1" t="s">
        <v>7</v>
      </c>
      <c r="C6" s="2">
        <v>47</v>
      </c>
      <c r="D6" s="3">
        <f t="shared" ref="D6:D48" si="0">C6/39365</f>
        <v>1.1939540200685888E-3</v>
      </c>
      <c r="E6" s="3"/>
      <c r="F6" s="2">
        <v>29</v>
      </c>
      <c r="G6" s="3">
        <f t="shared" ref="G6:G48" si="1">F6/10485</f>
        <v>2.7658559847401048E-3</v>
      </c>
      <c r="H6" s="3"/>
      <c r="I6" s="2">
        <v>13</v>
      </c>
      <c r="J6" s="3">
        <f t="shared" ref="J6:J48" si="2">I6/3574</f>
        <v>3.6373810856183547E-3</v>
      </c>
      <c r="K6" s="3"/>
      <c r="O6" s="5"/>
      <c r="P6" s="5"/>
    </row>
    <row r="7" spans="1:16" x14ac:dyDescent="0.2">
      <c r="A7" s="11"/>
      <c r="B7" s="1" t="s">
        <v>8</v>
      </c>
      <c r="C7" s="2">
        <v>104</v>
      </c>
      <c r="D7" s="3">
        <f t="shared" si="0"/>
        <v>2.6419408103645369E-3</v>
      </c>
      <c r="E7" s="3"/>
      <c r="F7" s="2">
        <v>59</v>
      </c>
      <c r="G7" s="3">
        <f t="shared" si="1"/>
        <v>5.6270863137815926E-3</v>
      </c>
      <c r="H7" s="3"/>
      <c r="I7" s="2">
        <v>31</v>
      </c>
      <c r="J7" s="3">
        <f t="shared" si="2"/>
        <v>8.6737548964745375E-3</v>
      </c>
      <c r="K7" s="3"/>
      <c r="O7" s="5"/>
      <c r="P7" s="5"/>
    </row>
    <row r="8" spans="1:16" x14ac:dyDescent="0.2">
      <c r="A8" s="11"/>
      <c r="B8" s="1" t="s">
        <v>9</v>
      </c>
      <c r="C8" s="2">
        <v>188</v>
      </c>
      <c r="D8" s="3">
        <f t="shared" si="0"/>
        <v>4.7758160802743553E-3</v>
      </c>
      <c r="E8" s="3"/>
      <c r="F8" s="2">
        <v>102</v>
      </c>
      <c r="G8" s="3">
        <f t="shared" si="1"/>
        <v>9.7281831187410583E-3</v>
      </c>
      <c r="H8" s="3"/>
      <c r="I8" s="2">
        <v>50</v>
      </c>
      <c r="J8" s="3">
        <f t="shared" si="2"/>
        <v>1.3989927252378288E-2</v>
      </c>
      <c r="K8" s="3"/>
      <c r="O8" s="5"/>
      <c r="P8" s="5"/>
    </row>
    <row r="9" spans="1:16" x14ac:dyDescent="0.2">
      <c r="A9" s="11"/>
      <c r="B9" s="1" t="s">
        <v>10</v>
      </c>
      <c r="C9" s="2">
        <v>343</v>
      </c>
      <c r="D9" s="3">
        <f t="shared" si="0"/>
        <v>8.7133240187984243E-3</v>
      </c>
      <c r="E9" s="3"/>
      <c r="F9" s="2">
        <v>187</v>
      </c>
      <c r="G9" s="3">
        <f t="shared" si="1"/>
        <v>1.7835002384358607E-2</v>
      </c>
      <c r="H9" s="3"/>
      <c r="I9" s="2">
        <v>93</v>
      </c>
      <c r="J9" s="3">
        <f t="shared" si="2"/>
        <v>2.6021264689423614E-2</v>
      </c>
      <c r="K9" s="3"/>
      <c r="O9" s="5"/>
      <c r="P9" s="5"/>
    </row>
    <row r="10" spans="1:16" x14ac:dyDescent="0.2">
      <c r="A10" s="11"/>
      <c r="B10" s="1" t="s">
        <v>11</v>
      </c>
      <c r="C10" s="2">
        <v>528</v>
      </c>
      <c r="D10" s="3">
        <f t="shared" si="0"/>
        <v>1.3412930268004573E-2</v>
      </c>
      <c r="E10" s="3"/>
      <c r="F10" s="2">
        <v>213</v>
      </c>
      <c r="G10" s="3">
        <f t="shared" si="1"/>
        <v>2.0314735336194562E-2</v>
      </c>
      <c r="H10" s="3"/>
      <c r="I10" s="2">
        <v>135</v>
      </c>
      <c r="J10" s="3">
        <f t="shared" si="2"/>
        <v>3.7772803581421377E-2</v>
      </c>
      <c r="K10" s="3"/>
      <c r="O10" s="5"/>
      <c r="P10" s="5"/>
    </row>
    <row r="11" spans="1:16" x14ac:dyDescent="0.2">
      <c r="A11" s="11"/>
      <c r="B11" s="1" t="s">
        <v>12</v>
      </c>
      <c r="C11" s="2">
        <v>973</v>
      </c>
      <c r="D11" s="3">
        <f t="shared" si="0"/>
        <v>2.4717388543122061E-2</v>
      </c>
      <c r="E11" s="6">
        <v>0.96689999999999998</v>
      </c>
      <c r="F11" s="2">
        <v>378</v>
      </c>
      <c r="G11" s="3">
        <f t="shared" si="1"/>
        <v>3.6051502145922745E-2</v>
      </c>
      <c r="H11" s="3"/>
      <c r="I11" s="2">
        <v>201</v>
      </c>
      <c r="J11" s="3">
        <f t="shared" si="2"/>
        <v>5.6239507554560718E-2</v>
      </c>
      <c r="K11" s="3"/>
      <c r="O11" s="5"/>
      <c r="P11" s="5"/>
    </row>
    <row r="12" spans="1:16" x14ac:dyDescent="0.2">
      <c r="A12" s="11"/>
      <c r="B12" s="1" t="s">
        <v>13</v>
      </c>
      <c r="C12" s="2">
        <v>1687</v>
      </c>
      <c r="D12" s="3">
        <f t="shared" si="0"/>
        <v>4.2855328337355517E-2</v>
      </c>
      <c r="E12" s="7"/>
      <c r="F12" s="2">
        <v>635</v>
      </c>
      <c r="G12" s="3">
        <f t="shared" si="1"/>
        <v>6.0562708631378158E-2</v>
      </c>
      <c r="H12" s="3"/>
      <c r="I12" s="2">
        <v>277</v>
      </c>
      <c r="J12" s="3">
        <f t="shared" si="2"/>
        <v>7.7504196978175718E-2</v>
      </c>
      <c r="K12" s="3"/>
      <c r="O12" s="5"/>
      <c r="P12" s="5"/>
    </row>
    <row r="13" spans="1:16" x14ac:dyDescent="0.2">
      <c r="A13" s="11"/>
      <c r="B13" s="1" t="s">
        <v>14</v>
      </c>
      <c r="C13" s="2">
        <v>3206</v>
      </c>
      <c r="D13" s="3">
        <f t="shared" si="0"/>
        <v>8.1442906134891399E-2</v>
      </c>
      <c r="E13" s="7"/>
      <c r="F13" s="2">
        <v>1090</v>
      </c>
      <c r="G13" s="3">
        <f t="shared" si="1"/>
        <v>0.10395803528850739</v>
      </c>
      <c r="H13" s="3"/>
      <c r="I13" s="2">
        <v>413</v>
      </c>
      <c r="J13" s="3">
        <f t="shared" si="2"/>
        <v>0.11555679910464466</v>
      </c>
      <c r="K13" s="3"/>
      <c r="O13" s="5"/>
      <c r="P13" s="5"/>
    </row>
    <row r="14" spans="1:16" x14ac:dyDescent="0.2">
      <c r="A14" s="11"/>
      <c r="B14" s="1" t="s">
        <v>15</v>
      </c>
      <c r="C14" s="2">
        <v>6674</v>
      </c>
      <c r="D14" s="3">
        <f t="shared" si="0"/>
        <v>0.16954147084973961</v>
      </c>
      <c r="E14" s="7"/>
      <c r="F14" s="2">
        <v>1881</v>
      </c>
      <c r="G14" s="3">
        <f t="shared" si="1"/>
        <v>0.17939914163090129</v>
      </c>
      <c r="H14" s="3"/>
      <c r="I14" s="2">
        <v>606</v>
      </c>
      <c r="J14" s="3">
        <f t="shared" si="2"/>
        <v>0.16955791829882486</v>
      </c>
      <c r="K14" s="3"/>
      <c r="O14" s="5"/>
      <c r="P14" s="5"/>
    </row>
    <row r="15" spans="1:16" x14ac:dyDescent="0.2">
      <c r="A15" s="11"/>
      <c r="B15" s="1" t="s">
        <v>16</v>
      </c>
      <c r="C15" s="2">
        <v>14363</v>
      </c>
      <c r="D15" s="3">
        <f t="shared" si="0"/>
        <v>0.36486726787755619</v>
      </c>
      <c r="E15" s="7"/>
      <c r="F15" s="2">
        <v>3193</v>
      </c>
      <c r="G15" s="3">
        <f t="shared" si="1"/>
        <v>0.3045302813543157</v>
      </c>
      <c r="H15" s="3"/>
      <c r="I15" s="2">
        <v>881</v>
      </c>
      <c r="J15" s="3">
        <f t="shared" si="2"/>
        <v>0.24650251818690544</v>
      </c>
      <c r="K15" s="3"/>
      <c r="O15" s="5"/>
      <c r="P15" s="5"/>
    </row>
    <row r="16" spans="1:16" x14ac:dyDescent="0.2">
      <c r="A16" s="11"/>
      <c r="B16" s="1" t="s">
        <v>17</v>
      </c>
      <c r="C16" s="2">
        <v>8921</v>
      </c>
      <c r="D16" s="3">
        <f t="shared" si="0"/>
        <v>0.22662263431982727</v>
      </c>
      <c r="E16" s="7"/>
      <c r="F16" s="2">
        <v>1970</v>
      </c>
      <c r="G16" s="3">
        <f t="shared" si="1"/>
        <v>0.18788745827372436</v>
      </c>
      <c r="H16" s="3"/>
      <c r="I16" s="2">
        <v>587</v>
      </c>
      <c r="J16" s="3">
        <f t="shared" si="2"/>
        <v>0.1642417459429211</v>
      </c>
      <c r="K16" s="3"/>
      <c r="O16" s="5"/>
      <c r="P16" s="5"/>
    </row>
    <row r="17" spans="1:16" x14ac:dyDescent="0.2">
      <c r="A17" s="11"/>
      <c r="B17" s="1" t="s">
        <v>18</v>
      </c>
      <c r="C17" s="2">
        <v>1603</v>
      </c>
      <c r="D17" s="3">
        <f t="shared" si="0"/>
        <v>4.07214530674457E-2</v>
      </c>
      <c r="E17" s="7"/>
      <c r="F17" s="2">
        <v>465</v>
      </c>
      <c r="G17" s="3">
        <f t="shared" si="1"/>
        <v>4.4349070100143065E-2</v>
      </c>
      <c r="H17" s="3"/>
      <c r="I17" s="2">
        <v>158</v>
      </c>
      <c r="J17" s="3">
        <f t="shared" si="2"/>
        <v>4.4208170117515391E-2</v>
      </c>
      <c r="K17" s="3"/>
      <c r="O17" s="5"/>
      <c r="P17" s="5"/>
    </row>
    <row r="18" spans="1:16" x14ac:dyDescent="0.2">
      <c r="A18" s="11"/>
      <c r="B18" s="1" t="s">
        <v>19</v>
      </c>
      <c r="C18" s="2">
        <v>382</v>
      </c>
      <c r="D18" s="3">
        <f t="shared" si="0"/>
        <v>9.7040518226851266E-3</v>
      </c>
      <c r="E18" s="7"/>
      <c r="F18" s="2">
        <v>133</v>
      </c>
      <c r="G18" s="3">
        <f t="shared" si="1"/>
        <v>1.2684787792083929E-2</v>
      </c>
      <c r="H18" s="3"/>
      <c r="I18" s="2">
        <v>42</v>
      </c>
      <c r="J18" s="3">
        <f t="shared" si="2"/>
        <v>1.1751538891997761E-2</v>
      </c>
      <c r="K18" s="3"/>
      <c r="O18" s="5"/>
      <c r="P18" s="5"/>
    </row>
    <row r="19" spans="1:16" x14ac:dyDescent="0.2">
      <c r="A19" s="11"/>
      <c r="B19" s="1" t="s">
        <v>20</v>
      </c>
      <c r="C19" s="2">
        <v>141</v>
      </c>
      <c r="D19" s="3">
        <f t="shared" si="0"/>
        <v>3.5818620602057665E-3</v>
      </c>
      <c r="E19" s="7"/>
      <c r="F19" s="2">
        <v>59</v>
      </c>
      <c r="G19" s="3">
        <f t="shared" si="1"/>
        <v>5.6270863137815926E-3</v>
      </c>
      <c r="H19" s="3"/>
      <c r="I19" s="2">
        <v>33</v>
      </c>
      <c r="J19" s="3">
        <f t="shared" si="2"/>
        <v>9.2333519865696705E-3</v>
      </c>
      <c r="K19" s="3"/>
      <c r="O19" s="5"/>
      <c r="P19" s="5"/>
    </row>
    <row r="20" spans="1:16" x14ac:dyDescent="0.2">
      <c r="A20" s="11"/>
      <c r="B20" s="1" t="s">
        <v>21</v>
      </c>
      <c r="C20" s="2">
        <v>60</v>
      </c>
      <c r="D20" s="3">
        <f t="shared" si="0"/>
        <v>1.5241966213641559E-3</v>
      </c>
      <c r="E20" s="7"/>
      <c r="F20" s="2">
        <v>24</v>
      </c>
      <c r="G20" s="3">
        <f t="shared" si="1"/>
        <v>2.2889842632331904E-3</v>
      </c>
      <c r="H20" s="3"/>
      <c r="I20" s="2">
        <v>15</v>
      </c>
      <c r="J20" s="3">
        <f t="shared" si="2"/>
        <v>4.1969781757134859E-3</v>
      </c>
      <c r="K20" s="3"/>
      <c r="O20" s="5"/>
      <c r="P20" s="5"/>
    </row>
    <row r="21" spans="1:16" x14ac:dyDescent="0.2">
      <c r="A21" s="11"/>
      <c r="B21" s="1" t="s">
        <v>22</v>
      </c>
      <c r="C21" s="2">
        <v>29</v>
      </c>
      <c r="D21" s="3">
        <f t="shared" si="0"/>
        <v>7.3669503365934202E-4</v>
      </c>
      <c r="E21" s="7"/>
      <c r="F21" s="2">
        <v>13</v>
      </c>
      <c r="G21" s="3">
        <f t="shared" si="1"/>
        <v>1.239866475917978E-3</v>
      </c>
      <c r="H21" s="3"/>
      <c r="I21" s="2">
        <v>3</v>
      </c>
      <c r="J21" s="3">
        <f t="shared" si="2"/>
        <v>8.3939563514269728E-4</v>
      </c>
      <c r="K21" s="3"/>
      <c r="O21" s="5"/>
      <c r="P21" s="5"/>
    </row>
    <row r="22" spans="1:16" x14ac:dyDescent="0.2">
      <c r="A22" s="11"/>
      <c r="B22" s="1" t="s">
        <v>23</v>
      </c>
      <c r="C22" s="2">
        <v>15</v>
      </c>
      <c r="D22" s="3">
        <f t="shared" si="0"/>
        <v>3.8104915534103897E-4</v>
      </c>
      <c r="E22" s="7"/>
      <c r="F22" s="2">
        <v>10</v>
      </c>
      <c r="G22" s="3">
        <f t="shared" si="1"/>
        <v>9.5374344301382924E-4</v>
      </c>
      <c r="H22" s="3"/>
      <c r="I22" s="2">
        <v>6</v>
      </c>
      <c r="J22" s="3">
        <f t="shared" si="2"/>
        <v>1.6787912702853946E-3</v>
      </c>
      <c r="K22" s="3"/>
      <c r="O22" s="5"/>
      <c r="P22" s="5"/>
    </row>
    <row r="23" spans="1:16" x14ac:dyDescent="0.2">
      <c r="A23" s="11"/>
      <c r="B23" s="1" t="s">
        <v>24</v>
      </c>
      <c r="C23" s="2">
        <v>5</v>
      </c>
      <c r="D23" s="3">
        <f t="shared" si="0"/>
        <v>1.2701638511367967E-4</v>
      </c>
      <c r="E23" s="7"/>
      <c r="F23" s="2">
        <v>2</v>
      </c>
      <c r="G23" s="3">
        <f t="shared" si="1"/>
        <v>1.9074868860276584E-4</v>
      </c>
      <c r="H23" s="3"/>
      <c r="I23" s="2">
        <v>3</v>
      </c>
      <c r="J23" s="3">
        <f t="shared" si="2"/>
        <v>8.3939563514269728E-4</v>
      </c>
      <c r="K23" s="3"/>
      <c r="O23" s="5"/>
      <c r="P23" s="5"/>
    </row>
    <row r="24" spans="1:16" x14ac:dyDescent="0.2">
      <c r="A24" s="11"/>
      <c r="B24" s="1" t="s">
        <v>25</v>
      </c>
      <c r="C24" s="2">
        <v>3</v>
      </c>
      <c r="D24" s="3">
        <f t="shared" si="0"/>
        <v>7.6209831068207797E-5</v>
      </c>
      <c r="E24" s="7"/>
      <c r="F24" s="2">
        <v>1</v>
      </c>
      <c r="G24" s="3">
        <f t="shared" si="1"/>
        <v>9.5374344301382921E-5</v>
      </c>
      <c r="H24" s="3"/>
      <c r="I24" s="2">
        <v>1</v>
      </c>
      <c r="J24" s="3">
        <f t="shared" si="2"/>
        <v>2.7979854504756578E-4</v>
      </c>
      <c r="K24" s="3"/>
      <c r="O24" s="5"/>
      <c r="P24" s="5"/>
    </row>
    <row r="25" spans="1:16" x14ac:dyDescent="0.2">
      <c r="A25" s="11"/>
      <c r="B25" s="1" t="s">
        <v>26</v>
      </c>
      <c r="C25" s="2">
        <v>0</v>
      </c>
      <c r="D25" s="3">
        <f t="shared" si="0"/>
        <v>0</v>
      </c>
      <c r="E25" s="7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O25" s="5"/>
      <c r="P25" s="5"/>
    </row>
    <row r="26" spans="1:16" x14ac:dyDescent="0.2">
      <c r="A26" s="11"/>
      <c r="B26" s="1" t="s">
        <v>27</v>
      </c>
      <c r="C26" s="2">
        <v>0</v>
      </c>
      <c r="D26" s="3">
        <f t="shared" si="0"/>
        <v>0</v>
      </c>
      <c r="E26" s="8"/>
      <c r="F26" s="2">
        <v>0</v>
      </c>
      <c r="G26" s="3">
        <f t="shared" si="1"/>
        <v>0</v>
      </c>
      <c r="H26" s="3"/>
      <c r="I26" s="2">
        <v>0</v>
      </c>
      <c r="J26" s="3">
        <f t="shared" si="2"/>
        <v>0</v>
      </c>
      <c r="K26" s="3"/>
      <c r="O26" s="5"/>
      <c r="P26" s="5"/>
    </row>
    <row r="27" spans="1:16" x14ac:dyDescent="0.2">
      <c r="A27" s="11" t="s">
        <v>28</v>
      </c>
      <c r="B27" s="1" t="s">
        <v>6</v>
      </c>
      <c r="C27" s="2">
        <v>0</v>
      </c>
      <c r="D27" s="3">
        <f t="shared" si="0"/>
        <v>0</v>
      </c>
      <c r="E27" s="4"/>
      <c r="F27" s="2">
        <v>0</v>
      </c>
      <c r="G27" s="3">
        <f t="shared" si="1"/>
        <v>0</v>
      </c>
      <c r="H27" s="4"/>
      <c r="I27" s="2">
        <v>0</v>
      </c>
      <c r="J27" s="3">
        <f t="shared" si="2"/>
        <v>0</v>
      </c>
      <c r="K27" s="4"/>
      <c r="O27" s="5"/>
      <c r="P27" s="5"/>
    </row>
    <row r="28" spans="1:16" x14ac:dyDescent="0.2">
      <c r="A28" s="11"/>
      <c r="B28" s="1" t="s">
        <v>7</v>
      </c>
      <c r="C28" s="2">
        <v>0</v>
      </c>
      <c r="D28" s="3">
        <f t="shared" si="0"/>
        <v>0</v>
      </c>
      <c r="E28" s="4"/>
      <c r="F28" s="2">
        <v>0</v>
      </c>
      <c r="G28" s="3">
        <f t="shared" si="1"/>
        <v>0</v>
      </c>
      <c r="H28" s="4"/>
      <c r="I28" s="2">
        <v>0</v>
      </c>
      <c r="J28" s="3">
        <f t="shared" si="2"/>
        <v>0</v>
      </c>
      <c r="K28" s="4"/>
      <c r="O28" s="5"/>
      <c r="P28" s="5"/>
    </row>
    <row r="29" spans="1:16" x14ac:dyDescent="0.2">
      <c r="A29" s="11"/>
      <c r="B29" s="1" t="s">
        <v>8</v>
      </c>
      <c r="C29" s="2">
        <v>0</v>
      </c>
      <c r="D29" s="3">
        <f t="shared" si="0"/>
        <v>0</v>
      </c>
      <c r="E29" s="4"/>
      <c r="F29" s="2">
        <v>0</v>
      </c>
      <c r="G29" s="3">
        <f t="shared" si="1"/>
        <v>0</v>
      </c>
      <c r="H29" s="4"/>
      <c r="I29" s="2">
        <v>0</v>
      </c>
      <c r="J29" s="3">
        <f t="shared" si="2"/>
        <v>0</v>
      </c>
      <c r="K29" s="4"/>
      <c r="O29" s="5"/>
      <c r="P29" s="5"/>
    </row>
    <row r="30" spans="1:16" x14ac:dyDescent="0.2">
      <c r="A30" s="11"/>
      <c r="B30" s="1" t="s">
        <v>9</v>
      </c>
      <c r="C30" s="2">
        <v>0</v>
      </c>
      <c r="D30" s="3">
        <f t="shared" si="0"/>
        <v>0</v>
      </c>
      <c r="E30" s="4"/>
      <c r="F30" s="2">
        <v>0</v>
      </c>
      <c r="G30" s="3">
        <f t="shared" si="1"/>
        <v>0</v>
      </c>
      <c r="H30" s="4"/>
      <c r="I30" s="2">
        <v>0</v>
      </c>
      <c r="J30" s="3">
        <f t="shared" si="2"/>
        <v>0</v>
      </c>
      <c r="K30" s="4"/>
      <c r="O30" s="5"/>
      <c r="P30" s="5"/>
    </row>
    <row r="31" spans="1:16" x14ac:dyDescent="0.2">
      <c r="A31" s="11"/>
      <c r="B31" s="1" t="s">
        <v>10</v>
      </c>
      <c r="C31" s="2">
        <v>0</v>
      </c>
      <c r="D31" s="3">
        <f t="shared" si="0"/>
        <v>0</v>
      </c>
      <c r="E31" s="4"/>
      <c r="F31" s="2">
        <v>0</v>
      </c>
      <c r="G31" s="3">
        <f t="shared" si="1"/>
        <v>0</v>
      </c>
      <c r="H31" s="4"/>
      <c r="I31" s="2">
        <v>0</v>
      </c>
      <c r="J31" s="3">
        <f t="shared" si="2"/>
        <v>0</v>
      </c>
      <c r="K31" s="4"/>
      <c r="O31" s="5"/>
      <c r="P31" s="5"/>
    </row>
    <row r="32" spans="1:16" x14ac:dyDescent="0.2">
      <c r="A32" s="11"/>
      <c r="B32" s="1" t="s">
        <v>11</v>
      </c>
      <c r="C32" s="2">
        <v>3</v>
      </c>
      <c r="D32" s="3">
        <f t="shared" si="0"/>
        <v>7.6209831068207797E-5</v>
      </c>
      <c r="E32" s="4"/>
      <c r="F32" s="2">
        <v>2</v>
      </c>
      <c r="G32" s="3">
        <f t="shared" si="1"/>
        <v>1.9074868860276584E-4</v>
      </c>
      <c r="H32" s="4"/>
      <c r="I32" s="2">
        <v>3</v>
      </c>
      <c r="J32" s="3">
        <f t="shared" si="2"/>
        <v>8.3939563514269728E-4</v>
      </c>
      <c r="K32" s="4"/>
      <c r="O32" s="5"/>
      <c r="P32" s="5"/>
    </row>
    <row r="33" spans="1:16" x14ac:dyDescent="0.2">
      <c r="A33" s="11"/>
      <c r="B33" s="1" t="s">
        <v>12</v>
      </c>
      <c r="C33" s="2">
        <v>1</v>
      </c>
      <c r="D33" s="3">
        <f t="shared" si="0"/>
        <v>2.5403277022735931E-5</v>
      </c>
      <c r="E33" s="4"/>
      <c r="F33" s="2">
        <v>0</v>
      </c>
      <c r="G33" s="3">
        <f t="shared" si="1"/>
        <v>0</v>
      </c>
      <c r="H33" s="4"/>
      <c r="I33" s="2">
        <v>0</v>
      </c>
      <c r="J33" s="3">
        <f t="shared" si="2"/>
        <v>0</v>
      </c>
      <c r="K33" s="4"/>
      <c r="O33" s="5"/>
      <c r="P33" s="5"/>
    </row>
    <row r="34" spans="1:16" x14ac:dyDescent="0.2">
      <c r="A34" s="11"/>
      <c r="B34" s="1" t="s">
        <v>13</v>
      </c>
      <c r="C34" s="2">
        <v>2</v>
      </c>
      <c r="D34" s="3">
        <f t="shared" si="0"/>
        <v>5.0806554045471863E-5</v>
      </c>
      <c r="E34" s="4"/>
      <c r="F34" s="2">
        <v>2</v>
      </c>
      <c r="G34" s="3">
        <f t="shared" si="1"/>
        <v>1.9074868860276584E-4</v>
      </c>
      <c r="H34" s="4"/>
      <c r="I34" s="2">
        <v>0</v>
      </c>
      <c r="J34" s="3">
        <f t="shared" si="2"/>
        <v>0</v>
      </c>
      <c r="K34" s="4"/>
      <c r="O34" s="5"/>
      <c r="P34" s="5"/>
    </row>
    <row r="35" spans="1:16" x14ac:dyDescent="0.2">
      <c r="A35" s="11"/>
      <c r="B35" s="1" t="s">
        <v>14</v>
      </c>
      <c r="C35" s="2">
        <v>8</v>
      </c>
      <c r="D35" s="3">
        <f t="shared" si="0"/>
        <v>2.0322621618188745E-4</v>
      </c>
      <c r="E35" s="4"/>
      <c r="F35" s="2">
        <v>6</v>
      </c>
      <c r="G35" s="3">
        <f t="shared" si="1"/>
        <v>5.7224606580829761E-4</v>
      </c>
      <c r="H35" s="4"/>
      <c r="I35" s="2">
        <v>1</v>
      </c>
      <c r="J35" s="3">
        <f t="shared" si="2"/>
        <v>2.7979854504756578E-4</v>
      </c>
      <c r="K35" s="4"/>
      <c r="O35" s="5"/>
      <c r="P35" s="5"/>
    </row>
    <row r="36" spans="1:16" x14ac:dyDescent="0.2">
      <c r="A36" s="11"/>
      <c r="B36" s="1" t="s">
        <v>15</v>
      </c>
      <c r="C36" s="2">
        <v>24</v>
      </c>
      <c r="D36" s="3">
        <f t="shared" si="0"/>
        <v>6.0967864854566238E-4</v>
      </c>
      <c r="E36" s="4"/>
      <c r="F36" s="2">
        <v>14</v>
      </c>
      <c r="G36" s="3">
        <f t="shared" si="1"/>
        <v>1.3352408202193611E-3</v>
      </c>
      <c r="H36" s="4"/>
      <c r="I36" s="2">
        <v>5</v>
      </c>
      <c r="J36" s="3">
        <f t="shared" si="2"/>
        <v>1.3989927252378287E-3</v>
      </c>
      <c r="K36" s="4"/>
      <c r="O36" s="5"/>
      <c r="P36" s="5"/>
    </row>
    <row r="37" spans="1:16" x14ac:dyDescent="0.2">
      <c r="A37" s="11"/>
      <c r="B37" s="1" t="s">
        <v>16</v>
      </c>
      <c r="C37" s="2">
        <v>341</v>
      </c>
      <c r="D37" s="3">
        <f t="shared" si="0"/>
        <v>8.6625174647529529E-3</v>
      </c>
      <c r="E37" s="4"/>
      <c r="F37" s="2">
        <v>115</v>
      </c>
      <c r="G37" s="3">
        <f t="shared" si="1"/>
        <v>1.0968049594659036E-2</v>
      </c>
      <c r="H37" s="4"/>
      <c r="I37" s="2">
        <v>25</v>
      </c>
      <c r="J37" s="3">
        <f t="shared" si="2"/>
        <v>6.9949636261891438E-3</v>
      </c>
      <c r="K37" s="4"/>
      <c r="O37" s="5"/>
      <c r="P37" s="5"/>
    </row>
    <row r="38" spans="1:16" x14ac:dyDescent="0.2">
      <c r="A38" s="11"/>
      <c r="B38" s="1" t="s">
        <v>17</v>
      </c>
      <c r="C38" s="2">
        <v>9234</v>
      </c>
      <c r="D38" s="3">
        <f t="shared" si="0"/>
        <v>0.23457386002794361</v>
      </c>
      <c r="E38" s="4"/>
      <c r="F38" s="2">
        <v>1815</v>
      </c>
      <c r="G38" s="3">
        <f t="shared" si="1"/>
        <v>0.17310443490701002</v>
      </c>
      <c r="H38" s="4"/>
      <c r="I38" s="2">
        <v>393</v>
      </c>
      <c r="J38" s="3">
        <f t="shared" si="2"/>
        <v>0.10996082820369334</v>
      </c>
      <c r="K38" s="4"/>
      <c r="O38" s="5"/>
      <c r="P38" s="5"/>
    </row>
    <row r="39" spans="1:16" x14ac:dyDescent="0.2">
      <c r="A39" s="11"/>
      <c r="B39" s="1" t="s">
        <v>18</v>
      </c>
      <c r="C39" s="2">
        <v>11340</v>
      </c>
      <c r="D39" s="3">
        <f t="shared" si="0"/>
        <v>0.28807316143782546</v>
      </c>
      <c r="E39" s="6">
        <v>0.75580000000000003</v>
      </c>
      <c r="F39" s="2">
        <v>2568</v>
      </c>
      <c r="G39" s="3">
        <f t="shared" si="1"/>
        <v>0.24492131616595136</v>
      </c>
      <c r="H39" s="6">
        <v>0.81364000000000003</v>
      </c>
      <c r="I39" s="2">
        <v>793</v>
      </c>
      <c r="J39" s="3">
        <f t="shared" si="2"/>
        <v>0.22188024622271965</v>
      </c>
      <c r="K39" s="6">
        <v>0.88053000000000003</v>
      </c>
      <c r="O39" s="5"/>
      <c r="P39" s="5"/>
    </row>
    <row r="40" spans="1:16" x14ac:dyDescent="0.2">
      <c r="A40" s="11"/>
      <c r="B40" s="1" t="s">
        <v>19</v>
      </c>
      <c r="C40" s="2">
        <v>7458</v>
      </c>
      <c r="D40" s="3">
        <f t="shared" si="0"/>
        <v>0.18945764003556459</v>
      </c>
      <c r="E40" s="7"/>
      <c r="F40" s="2">
        <v>2005</v>
      </c>
      <c r="G40" s="3">
        <f t="shared" si="1"/>
        <v>0.19122556032427276</v>
      </c>
      <c r="H40" s="7"/>
      <c r="I40" s="2">
        <v>667</v>
      </c>
      <c r="J40" s="3">
        <f t="shared" si="2"/>
        <v>0.18662562954672635</v>
      </c>
      <c r="K40" s="7"/>
      <c r="O40" s="5"/>
      <c r="P40" s="5"/>
    </row>
    <row r="41" spans="1:16" x14ac:dyDescent="0.2">
      <c r="A41" s="11"/>
      <c r="B41" s="1" t="s">
        <v>20</v>
      </c>
      <c r="C41" s="2">
        <v>4381</v>
      </c>
      <c r="D41" s="3">
        <f t="shared" si="0"/>
        <v>0.11129175663660612</v>
      </c>
      <c r="E41" s="7"/>
      <c r="F41" s="2">
        <v>1376</v>
      </c>
      <c r="G41" s="3">
        <f t="shared" si="1"/>
        <v>0.1312350977587029</v>
      </c>
      <c r="H41" s="7"/>
      <c r="I41" s="2">
        <v>548</v>
      </c>
      <c r="J41" s="3">
        <f t="shared" si="2"/>
        <v>0.15332960268606602</v>
      </c>
      <c r="K41" s="7"/>
      <c r="O41" s="5"/>
      <c r="P41" s="5"/>
    </row>
    <row r="42" spans="1:16" x14ac:dyDescent="0.2">
      <c r="A42" s="11"/>
      <c r="B42" s="1" t="s">
        <v>21</v>
      </c>
      <c r="C42" s="2">
        <v>2507</v>
      </c>
      <c r="D42" s="3">
        <f t="shared" si="0"/>
        <v>6.368601549599899E-2</v>
      </c>
      <c r="E42" s="7"/>
      <c r="F42" s="2">
        <v>882</v>
      </c>
      <c r="G42" s="3">
        <f t="shared" si="1"/>
        <v>8.4120171673819744E-2</v>
      </c>
      <c r="H42" s="7"/>
      <c r="I42" s="2">
        <v>358</v>
      </c>
      <c r="J42" s="3">
        <f t="shared" si="2"/>
        <v>0.10016787912702854</v>
      </c>
      <c r="K42" s="7"/>
      <c r="O42" s="5"/>
      <c r="P42" s="5"/>
    </row>
    <row r="43" spans="1:16" x14ac:dyDescent="0.2">
      <c r="A43" s="11"/>
      <c r="B43" s="1" t="s">
        <v>22</v>
      </c>
      <c r="C43" s="2">
        <v>1504</v>
      </c>
      <c r="D43" s="3">
        <f t="shared" si="0"/>
        <v>3.8206528642194842E-2</v>
      </c>
      <c r="E43" s="7"/>
      <c r="F43" s="2">
        <v>550</v>
      </c>
      <c r="G43" s="3">
        <f t="shared" si="1"/>
        <v>5.2455889365760608E-2</v>
      </c>
      <c r="H43" s="7"/>
      <c r="I43" s="2">
        <v>244</v>
      </c>
      <c r="J43" s="3">
        <f t="shared" si="2"/>
        <v>6.8270844991606044E-2</v>
      </c>
      <c r="K43" s="7"/>
      <c r="O43" s="5"/>
      <c r="P43" s="5"/>
    </row>
    <row r="44" spans="1:16" x14ac:dyDescent="0.2">
      <c r="A44" s="11"/>
      <c r="B44" s="1" t="s">
        <v>23</v>
      </c>
      <c r="C44" s="2">
        <v>910</v>
      </c>
      <c r="D44" s="3">
        <f t="shared" si="0"/>
        <v>2.31169820906897E-2</v>
      </c>
      <c r="E44" s="7"/>
      <c r="F44" s="2">
        <v>371</v>
      </c>
      <c r="G44" s="3">
        <f t="shared" si="1"/>
        <v>3.5383881735813069E-2</v>
      </c>
      <c r="H44" s="7"/>
      <c r="I44" s="2">
        <v>166</v>
      </c>
      <c r="J44" s="3">
        <f t="shared" si="2"/>
        <v>4.6446558477895916E-2</v>
      </c>
      <c r="K44" s="7"/>
      <c r="O44" s="5"/>
      <c r="P44" s="5"/>
    </row>
    <row r="45" spans="1:16" x14ac:dyDescent="0.2">
      <c r="A45" s="11"/>
      <c r="B45" s="1" t="s">
        <v>24</v>
      </c>
      <c r="C45" s="2">
        <v>542</v>
      </c>
      <c r="D45" s="3">
        <f t="shared" si="0"/>
        <v>1.3768576146322875E-2</v>
      </c>
      <c r="E45" s="7"/>
      <c r="F45" s="2">
        <v>229</v>
      </c>
      <c r="G45" s="3">
        <f t="shared" si="1"/>
        <v>2.1840724845016691E-2</v>
      </c>
      <c r="H45" s="7"/>
      <c r="I45" s="2">
        <v>106</v>
      </c>
      <c r="J45" s="3">
        <f t="shared" si="2"/>
        <v>2.9658645775041969E-2</v>
      </c>
      <c r="K45" s="7"/>
      <c r="O45" s="5"/>
      <c r="P45" s="5"/>
    </row>
    <row r="46" spans="1:16" x14ac:dyDescent="0.2">
      <c r="A46" s="11"/>
      <c r="B46" s="1" t="s">
        <v>25</v>
      </c>
      <c r="C46" s="2">
        <v>342</v>
      </c>
      <c r="D46" s="3">
        <f t="shared" si="0"/>
        <v>8.6879207417756895E-3</v>
      </c>
      <c r="E46" s="7"/>
      <c r="F46" s="2">
        <v>169</v>
      </c>
      <c r="G46" s="3">
        <f t="shared" si="1"/>
        <v>1.6118264186933715E-2</v>
      </c>
      <c r="H46" s="7"/>
      <c r="I46" s="2">
        <v>66</v>
      </c>
      <c r="J46" s="3">
        <f t="shared" si="2"/>
        <v>1.8466703973139341E-2</v>
      </c>
      <c r="K46" s="7"/>
      <c r="O46" s="5"/>
      <c r="P46" s="5"/>
    </row>
    <row r="47" spans="1:16" x14ac:dyDescent="0.2">
      <c r="A47" s="11"/>
      <c r="B47" s="1" t="s">
        <v>26</v>
      </c>
      <c r="C47" s="2">
        <v>214</v>
      </c>
      <c r="D47" s="3">
        <f t="shared" si="0"/>
        <v>5.4363012828654899E-3</v>
      </c>
      <c r="E47" s="7"/>
      <c r="F47" s="2">
        <v>103</v>
      </c>
      <c r="G47" s="3">
        <f t="shared" si="1"/>
        <v>9.8235574630424413E-3</v>
      </c>
      <c r="H47" s="7"/>
      <c r="I47" s="2">
        <v>41</v>
      </c>
      <c r="J47" s="3">
        <f t="shared" si="2"/>
        <v>1.1471740346950195E-2</v>
      </c>
      <c r="K47" s="7"/>
      <c r="O47" s="5"/>
      <c r="P47" s="5"/>
    </row>
    <row r="48" spans="1:16" x14ac:dyDescent="0.2">
      <c r="A48" s="11"/>
      <c r="B48" s="1" t="s">
        <v>27</v>
      </c>
      <c r="C48" s="2">
        <v>554</v>
      </c>
      <c r="D48" s="3">
        <f t="shared" si="0"/>
        <v>1.4073415470595707E-2</v>
      </c>
      <c r="E48" s="8"/>
      <c r="F48" s="2">
        <v>278</v>
      </c>
      <c r="G48" s="3">
        <f t="shared" si="1"/>
        <v>2.6514067715784455E-2</v>
      </c>
      <c r="H48" s="8"/>
      <c r="I48" s="2">
        <v>158</v>
      </c>
      <c r="J48" s="3">
        <f t="shared" si="2"/>
        <v>4.4208170117515391E-2</v>
      </c>
      <c r="K48" s="8"/>
      <c r="O48" s="5"/>
      <c r="P48" s="5"/>
    </row>
  </sheetData>
  <mergeCells count="22">
    <mergeCell ref="A4:B4"/>
    <mergeCell ref="C4:E4"/>
    <mergeCell ref="A5:A26"/>
    <mergeCell ref="A27:A48"/>
    <mergeCell ref="A1:B1"/>
    <mergeCell ref="C1:E1"/>
    <mergeCell ref="A2:B2"/>
    <mergeCell ref="C2:E2"/>
    <mergeCell ref="A3:B3"/>
    <mergeCell ref="C3:E3"/>
    <mergeCell ref="E39:E48"/>
    <mergeCell ref="E11:E26"/>
    <mergeCell ref="H39:H48"/>
    <mergeCell ref="K39:K48"/>
    <mergeCell ref="F1:H1"/>
    <mergeCell ref="F2:H2"/>
    <mergeCell ref="F3:H3"/>
    <mergeCell ref="F4:H4"/>
    <mergeCell ref="I1:K1"/>
    <mergeCell ref="I2:K2"/>
    <mergeCell ref="I3:K3"/>
    <mergeCell ref="I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E11" sqref="E11:E26"/>
    </sheetView>
  </sheetViews>
  <sheetFormatPr baseColWidth="10" defaultRowHeight="16" x14ac:dyDescent="0.2"/>
  <cols>
    <col min="1" max="1" width="15.83203125" customWidth="1"/>
    <col min="2" max="2" width="14.33203125" customWidth="1"/>
  </cols>
  <sheetData>
    <row r="1" spans="1:15" ht="32" customHeight="1" x14ac:dyDescent="0.2">
      <c r="A1" s="9" t="s">
        <v>32</v>
      </c>
      <c r="B1" s="9"/>
      <c r="C1" s="9" t="s">
        <v>0</v>
      </c>
      <c r="D1" s="9"/>
      <c r="E1" s="9"/>
      <c r="F1" s="9" t="s">
        <v>29</v>
      </c>
      <c r="G1" s="9"/>
      <c r="H1" s="9"/>
      <c r="I1" s="9" t="s">
        <v>30</v>
      </c>
      <c r="J1" s="9"/>
      <c r="K1" s="9"/>
    </row>
    <row r="2" spans="1:15" x14ac:dyDescent="0.2">
      <c r="A2" s="9" t="s">
        <v>1</v>
      </c>
      <c r="B2" s="9"/>
      <c r="C2" s="9" t="s">
        <v>2</v>
      </c>
      <c r="D2" s="9"/>
      <c r="E2" s="9"/>
      <c r="F2" s="9" t="s">
        <v>2</v>
      </c>
      <c r="G2" s="9"/>
      <c r="H2" s="9"/>
      <c r="I2" s="9" t="s">
        <v>2</v>
      </c>
      <c r="J2" s="9"/>
      <c r="K2" s="9"/>
    </row>
    <row r="3" spans="1:15" x14ac:dyDescent="0.2">
      <c r="A3" s="11" t="s">
        <v>3</v>
      </c>
      <c r="B3" s="11"/>
      <c r="C3" s="10">
        <v>40102</v>
      </c>
      <c r="D3" s="10"/>
      <c r="E3" s="10"/>
      <c r="F3" s="10">
        <v>13338</v>
      </c>
      <c r="G3" s="10"/>
      <c r="H3" s="10"/>
      <c r="I3" s="10">
        <v>7291</v>
      </c>
      <c r="J3" s="10"/>
      <c r="K3" s="10"/>
    </row>
    <row r="4" spans="1:15" x14ac:dyDescent="0.2">
      <c r="A4" s="11" t="s">
        <v>4</v>
      </c>
      <c r="B4" s="11"/>
      <c r="C4" s="10">
        <v>165</v>
      </c>
      <c r="D4" s="10"/>
      <c r="E4" s="10"/>
      <c r="F4" s="10">
        <v>54</v>
      </c>
      <c r="G4" s="10"/>
      <c r="H4" s="10"/>
      <c r="I4" s="10">
        <v>30</v>
      </c>
      <c r="J4" s="10"/>
      <c r="K4" s="10"/>
    </row>
    <row r="5" spans="1:15" x14ac:dyDescent="0.2">
      <c r="A5" s="11" t="s">
        <v>5</v>
      </c>
      <c r="B5" s="1" t="s">
        <v>6</v>
      </c>
      <c r="C5" s="2">
        <v>164</v>
      </c>
      <c r="D5" s="3">
        <f>C5/40102</f>
        <v>4.0895715924392801E-3</v>
      </c>
      <c r="E5" s="3"/>
      <c r="F5" s="2">
        <v>63</v>
      </c>
      <c r="G5" s="3">
        <f>F5/13338</f>
        <v>4.7233468286099868E-3</v>
      </c>
      <c r="H5" s="3"/>
      <c r="I5" s="2">
        <v>48</v>
      </c>
      <c r="J5" s="3">
        <f>I5/7291</f>
        <v>6.5834590591139757E-3</v>
      </c>
      <c r="K5" s="3"/>
      <c r="N5" s="5"/>
      <c r="O5" s="5"/>
    </row>
    <row r="6" spans="1:15" x14ac:dyDescent="0.2">
      <c r="A6" s="11"/>
      <c r="B6" s="1" t="s">
        <v>7</v>
      </c>
      <c r="C6" s="2">
        <v>130</v>
      </c>
      <c r="D6" s="3">
        <f t="shared" ref="D6:D48" si="0">C6/40102</f>
        <v>3.2417335793725999E-3</v>
      </c>
      <c r="E6" s="3"/>
      <c r="F6" s="2">
        <v>61</v>
      </c>
      <c r="G6" s="3">
        <f t="shared" ref="G6:G48" si="1">F6/13338</f>
        <v>4.5733993102414156E-3</v>
      </c>
      <c r="H6" s="3"/>
      <c r="I6" s="2">
        <v>18</v>
      </c>
      <c r="J6" s="3">
        <f t="shared" ref="J6:J48" si="2">I6/7291</f>
        <v>2.4687971471677411E-3</v>
      </c>
      <c r="K6" s="3"/>
      <c r="N6" s="5"/>
      <c r="O6" s="5"/>
    </row>
    <row r="7" spans="1:15" x14ac:dyDescent="0.2">
      <c r="A7" s="11"/>
      <c r="B7" s="1" t="s">
        <v>8</v>
      </c>
      <c r="C7" s="2">
        <v>301</v>
      </c>
      <c r="D7" s="3">
        <f t="shared" si="0"/>
        <v>7.5058600568550194E-3</v>
      </c>
      <c r="E7" s="3"/>
      <c r="F7" s="2">
        <v>132</v>
      </c>
      <c r="G7" s="3">
        <f t="shared" si="1"/>
        <v>9.8965362123256857E-3</v>
      </c>
      <c r="H7" s="3"/>
      <c r="I7" s="2">
        <v>45</v>
      </c>
      <c r="J7" s="3">
        <f t="shared" si="2"/>
        <v>6.171992867919353E-3</v>
      </c>
      <c r="K7" s="3"/>
      <c r="N7" s="5"/>
      <c r="O7" s="5"/>
    </row>
    <row r="8" spans="1:15" x14ac:dyDescent="0.2">
      <c r="A8" s="11"/>
      <c r="B8" s="1" t="s">
        <v>9</v>
      </c>
      <c r="C8" s="2">
        <v>471</v>
      </c>
      <c r="D8" s="3">
        <f t="shared" si="0"/>
        <v>1.1745050122188419E-2</v>
      </c>
      <c r="E8" s="3"/>
      <c r="F8" s="2">
        <v>206</v>
      </c>
      <c r="G8" s="3">
        <f t="shared" si="1"/>
        <v>1.5444594391962814E-2</v>
      </c>
      <c r="H8" s="3"/>
      <c r="I8" s="2">
        <v>77</v>
      </c>
      <c r="J8" s="3">
        <f t="shared" si="2"/>
        <v>1.0560965573995336E-2</v>
      </c>
      <c r="K8" s="3"/>
      <c r="N8" s="5"/>
      <c r="O8" s="5"/>
    </row>
    <row r="9" spans="1:15" x14ac:dyDescent="0.2">
      <c r="A9" s="11"/>
      <c r="B9" s="1" t="s">
        <v>10</v>
      </c>
      <c r="C9" s="2">
        <v>639</v>
      </c>
      <c r="D9" s="3">
        <f t="shared" si="0"/>
        <v>1.5934367363223779E-2</v>
      </c>
      <c r="E9" s="3"/>
      <c r="F9" s="2">
        <v>281</v>
      </c>
      <c r="G9" s="3">
        <f t="shared" si="1"/>
        <v>2.1067626330784225E-2</v>
      </c>
      <c r="H9" s="3"/>
      <c r="I9" s="2">
        <v>125</v>
      </c>
      <c r="J9" s="3">
        <f t="shared" si="2"/>
        <v>1.7144424633109313E-2</v>
      </c>
      <c r="K9" s="3"/>
      <c r="N9" s="5"/>
      <c r="O9" s="5"/>
    </row>
    <row r="10" spans="1:15" x14ac:dyDescent="0.2">
      <c r="A10" s="11"/>
      <c r="B10" s="1" t="s">
        <v>11</v>
      </c>
      <c r="C10" s="2">
        <v>919</v>
      </c>
      <c r="D10" s="3">
        <f t="shared" si="0"/>
        <v>2.291656276494938E-2</v>
      </c>
      <c r="E10" s="3"/>
      <c r="F10" s="2">
        <v>391</v>
      </c>
      <c r="G10" s="3">
        <f t="shared" si="1"/>
        <v>2.9314739841055631E-2</v>
      </c>
      <c r="H10" s="3"/>
      <c r="I10" s="2">
        <v>176</v>
      </c>
      <c r="J10" s="3">
        <f t="shared" si="2"/>
        <v>2.4139349883417913E-2</v>
      </c>
      <c r="K10" s="3"/>
      <c r="N10" s="5"/>
      <c r="O10" s="5"/>
    </row>
    <row r="11" spans="1:15" x14ac:dyDescent="0.2">
      <c r="A11" s="11"/>
      <c r="B11" s="1" t="s">
        <v>12</v>
      </c>
      <c r="C11" s="2">
        <v>1515</v>
      </c>
      <c r="D11" s="3">
        <f t="shared" si="0"/>
        <v>3.77786644057653E-2</v>
      </c>
      <c r="E11" s="6">
        <v>0.93457000000000001</v>
      </c>
      <c r="F11" s="2">
        <v>638</v>
      </c>
      <c r="G11" s="3">
        <f t="shared" si="1"/>
        <v>4.7833258359574152E-2</v>
      </c>
      <c r="H11" s="3"/>
      <c r="I11" s="2">
        <v>347</v>
      </c>
      <c r="J11" s="3">
        <f t="shared" si="2"/>
        <v>4.7592922781511456E-2</v>
      </c>
      <c r="K11" s="3"/>
      <c r="N11" s="5"/>
      <c r="O11" s="5"/>
    </row>
    <row r="12" spans="1:15" x14ac:dyDescent="0.2">
      <c r="A12" s="11"/>
      <c r="B12" s="1" t="s">
        <v>13</v>
      </c>
      <c r="C12" s="2">
        <v>2461</v>
      </c>
      <c r="D12" s="3">
        <f t="shared" si="0"/>
        <v>6.1368510298738216E-2</v>
      </c>
      <c r="E12" s="7"/>
      <c r="F12" s="2">
        <v>1027</v>
      </c>
      <c r="G12" s="3">
        <f t="shared" si="1"/>
        <v>7.6998050682261204E-2</v>
      </c>
      <c r="H12" s="3"/>
      <c r="I12" s="2">
        <v>480</v>
      </c>
      <c r="J12" s="3">
        <f t="shared" si="2"/>
        <v>6.5834590591139761E-2</v>
      </c>
      <c r="K12" s="3"/>
      <c r="N12" s="5"/>
      <c r="O12" s="5"/>
    </row>
    <row r="13" spans="1:15" x14ac:dyDescent="0.2">
      <c r="A13" s="11"/>
      <c r="B13" s="1" t="s">
        <v>14</v>
      </c>
      <c r="C13" s="2">
        <v>4363</v>
      </c>
      <c r="D13" s="3">
        <f t="shared" si="0"/>
        <v>0.10879756620617426</v>
      </c>
      <c r="E13" s="7"/>
      <c r="F13" s="2">
        <v>1609</v>
      </c>
      <c r="G13" s="3">
        <f t="shared" si="1"/>
        <v>0.12063277852751537</v>
      </c>
      <c r="H13" s="3"/>
      <c r="I13" s="2">
        <v>740</v>
      </c>
      <c r="J13" s="3">
        <f t="shared" si="2"/>
        <v>0.10149499382800713</v>
      </c>
      <c r="K13" s="3"/>
      <c r="N13" s="5"/>
      <c r="O13" s="5"/>
    </row>
    <row r="14" spans="1:15" x14ac:dyDescent="0.2">
      <c r="A14" s="11"/>
      <c r="B14" s="1" t="s">
        <v>15</v>
      </c>
      <c r="C14" s="2">
        <v>7868</v>
      </c>
      <c r="D14" s="3">
        <f t="shared" si="0"/>
        <v>0.19619969078848934</v>
      </c>
      <c r="E14" s="7"/>
      <c r="F14" s="2">
        <v>2613</v>
      </c>
      <c r="G14" s="3">
        <f t="shared" si="1"/>
        <v>0.195906432748538</v>
      </c>
      <c r="H14" s="3"/>
      <c r="I14" s="2">
        <v>1360</v>
      </c>
      <c r="J14" s="3">
        <f t="shared" si="2"/>
        <v>0.18653134000822932</v>
      </c>
      <c r="K14" s="3"/>
      <c r="N14" s="5"/>
      <c r="O14" s="5"/>
    </row>
    <row r="15" spans="1:15" x14ac:dyDescent="0.2">
      <c r="A15" s="11"/>
      <c r="B15" s="1" t="s">
        <v>16</v>
      </c>
      <c r="C15" s="2">
        <v>11626</v>
      </c>
      <c r="D15" s="3">
        <f t="shared" si="0"/>
        <v>0.28991072764450648</v>
      </c>
      <c r="E15" s="7"/>
      <c r="F15" s="2">
        <v>3260</v>
      </c>
      <c r="G15" s="3">
        <f t="shared" si="1"/>
        <v>0.24441445494077074</v>
      </c>
      <c r="H15" s="3"/>
      <c r="I15" s="2">
        <v>1795</v>
      </c>
      <c r="J15" s="3">
        <f t="shared" si="2"/>
        <v>0.24619393773144974</v>
      </c>
      <c r="K15" s="3"/>
      <c r="N15" s="5"/>
      <c r="O15" s="5"/>
    </row>
    <row r="16" spans="1:15" x14ac:dyDescent="0.2">
      <c r="A16" s="11"/>
      <c r="B16" s="1" t="s">
        <v>17</v>
      </c>
      <c r="C16" s="2">
        <v>7196</v>
      </c>
      <c r="D16" s="3">
        <f t="shared" si="0"/>
        <v>0.17944242182434791</v>
      </c>
      <c r="E16" s="7"/>
      <c r="F16" s="2">
        <v>2181</v>
      </c>
      <c r="G16" s="3">
        <f t="shared" si="1"/>
        <v>0.16351776878092666</v>
      </c>
      <c r="H16" s="3"/>
      <c r="I16" s="2">
        <v>1342</v>
      </c>
      <c r="J16" s="3">
        <f t="shared" si="2"/>
        <v>0.18406254286106158</v>
      </c>
      <c r="K16" s="3"/>
      <c r="N16" s="5"/>
      <c r="O16" s="5"/>
    </row>
    <row r="17" spans="1:15" x14ac:dyDescent="0.2">
      <c r="A17" s="11"/>
      <c r="B17" s="1" t="s">
        <v>18</v>
      </c>
      <c r="C17" s="2">
        <v>1634</v>
      </c>
      <c r="D17" s="3">
        <f t="shared" si="0"/>
        <v>4.0746097451498681E-2</v>
      </c>
      <c r="E17" s="7"/>
      <c r="F17" s="2">
        <v>509</v>
      </c>
      <c r="G17" s="3">
        <f t="shared" si="1"/>
        <v>3.8161643424801321E-2</v>
      </c>
      <c r="H17" s="3"/>
      <c r="I17" s="2">
        <v>434</v>
      </c>
      <c r="J17" s="3">
        <f t="shared" si="2"/>
        <v>5.9525442326155531E-2</v>
      </c>
      <c r="K17" s="3"/>
      <c r="N17" s="5"/>
      <c r="O17" s="5"/>
    </row>
    <row r="18" spans="1:15" x14ac:dyDescent="0.2">
      <c r="A18" s="11"/>
      <c r="B18" s="1" t="s">
        <v>19</v>
      </c>
      <c r="C18" s="2">
        <v>464</v>
      </c>
      <c r="D18" s="3">
        <f t="shared" si="0"/>
        <v>1.1570495237145279E-2</v>
      </c>
      <c r="E18" s="7"/>
      <c r="F18" s="2">
        <v>177</v>
      </c>
      <c r="G18" s="3">
        <f t="shared" si="1"/>
        <v>1.3270355375618534E-2</v>
      </c>
      <c r="H18" s="3"/>
      <c r="I18" s="2">
        <v>160</v>
      </c>
      <c r="J18" s="3">
        <f t="shared" si="2"/>
        <v>2.1944863530379919E-2</v>
      </c>
      <c r="K18" s="3"/>
      <c r="N18" s="5"/>
      <c r="O18" s="5"/>
    </row>
    <row r="19" spans="1:15" x14ac:dyDescent="0.2">
      <c r="A19" s="11"/>
      <c r="B19" s="1" t="s">
        <v>20</v>
      </c>
      <c r="C19" s="2">
        <v>191</v>
      </c>
      <c r="D19" s="3">
        <f t="shared" si="0"/>
        <v>4.76285472046282E-3</v>
      </c>
      <c r="E19" s="7"/>
      <c r="F19" s="2">
        <v>105</v>
      </c>
      <c r="G19" s="3">
        <f t="shared" si="1"/>
        <v>7.8722447143499772E-3</v>
      </c>
      <c r="H19" s="3"/>
      <c r="I19" s="2">
        <v>80</v>
      </c>
      <c r="J19" s="3">
        <f t="shared" si="2"/>
        <v>1.097243176518996E-2</v>
      </c>
      <c r="K19" s="3"/>
      <c r="N19" s="5"/>
      <c r="O19" s="5"/>
    </row>
    <row r="20" spans="1:15" x14ac:dyDescent="0.2">
      <c r="A20" s="11"/>
      <c r="B20" s="1" t="s">
        <v>21</v>
      </c>
      <c r="C20" s="2">
        <v>61</v>
      </c>
      <c r="D20" s="3">
        <f t="shared" si="0"/>
        <v>1.5211211410902199E-3</v>
      </c>
      <c r="E20" s="7"/>
      <c r="F20" s="2">
        <v>36</v>
      </c>
      <c r="G20" s="3">
        <f t="shared" si="1"/>
        <v>2.6990553306342779E-3</v>
      </c>
      <c r="H20" s="3"/>
      <c r="I20" s="2">
        <v>26</v>
      </c>
      <c r="J20" s="3">
        <f t="shared" si="2"/>
        <v>3.5660403236867371E-3</v>
      </c>
      <c r="K20" s="3"/>
      <c r="N20" s="5"/>
      <c r="O20" s="5"/>
    </row>
    <row r="21" spans="1:15" x14ac:dyDescent="0.2">
      <c r="A21" s="11"/>
      <c r="B21" s="1" t="s">
        <v>22</v>
      </c>
      <c r="C21" s="2">
        <v>61</v>
      </c>
      <c r="D21" s="3">
        <f t="shared" si="0"/>
        <v>1.5211211410902199E-3</v>
      </c>
      <c r="E21" s="7"/>
      <c r="F21" s="2">
        <v>35</v>
      </c>
      <c r="G21" s="3">
        <f t="shared" si="1"/>
        <v>2.6240815714499927E-3</v>
      </c>
      <c r="H21" s="3"/>
      <c r="I21" s="2">
        <v>23</v>
      </c>
      <c r="J21" s="3">
        <f t="shared" si="2"/>
        <v>3.1545741324921135E-3</v>
      </c>
      <c r="K21" s="3"/>
      <c r="N21" s="5"/>
      <c r="O21" s="5"/>
    </row>
    <row r="22" spans="1:15" x14ac:dyDescent="0.2">
      <c r="A22" s="11"/>
      <c r="B22" s="1" t="s">
        <v>23</v>
      </c>
      <c r="C22" s="2">
        <v>23</v>
      </c>
      <c r="D22" s="3">
        <f t="shared" si="0"/>
        <v>5.7353747942746002E-4</v>
      </c>
      <c r="E22" s="7"/>
      <c r="F22" s="2">
        <v>6</v>
      </c>
      <c r="G22" s="3">
        <f t="shared" si="1"/>
        <v>4.4984255510571302E-4</v>
      </c>
      <c r="H22" s="3"/>
      <c r="I22" s="2">
        <v>10</v>
      </c>
      <c r="J22" s="3">
        <f t="shared" si="2"/>
        <v>1.3715539706487449E-3</v>
      </c>
      <c r="K22" s="3"/>
      <c r="N22" s="5"/>
      <c r="O22" s="5"/>
    </row>
    <row r="23" spans="1:15" x14ac:dyDescent="0.2">
      <c r="A23" s="11"/>
      <c r="B23" s="1" t="s">
        <v>24</v>
      </c>
      <c r="C23" s="2">
        <v>8</v>
      </c>
      <c r="D23" s="3">
        <f t="shared" si="0"/>
        <v>1.9949129719215998E-4</v>
      </c>
      <c r="E23" s="7"/>
      <c r="F23" s="2">
        <v>3</v>
      </c>
      <c r="G23" s="3">
        <f t="shared" si="1"/>
        <v>2.2492127755285651E-4</v>
      </c>
      <c r="H23" s="3"/>
      <c r="I23" s="2">
        <v>2</v>
      </c>
      <c r="J23" s="3">
        <f t="shared" si="2"/>
        <v>2.7431079412974899E-4</v>
      </c>
      <c r="K23" s="3"/>
      <c r="N23" s="5"/>
      <c r="O23" s="5"/>
    </row>
    <row r="24" spans="1:15" x14ac:dyDescent="0.2">
      <c r="A24" s="11"/>
      <c r="B24" s="1" t="s">
        <v>25</v>
      </c>
      <c r="C24" s="2">
        <v>6</v>
      </c>
      <c r="D24" s="3">
        <f t="shared" si="0"/>
        <v>1.4961847289411998E-4</v>
      </c>
      <c r="E24" s="7"/>
      <c r="F24" s="2">
        <v>4</v>
      </c>
      <c r="G24" s="3">
        <f t="shared" si="1"/>
        <v>2.9989503673714198E-4</v>
      </c>
      <c r="H24" s="3"/>
      <c r="I24" s="2">
        <v>2</v>
      </c>
      <c r="J24" s="3">
        <f t="shared" si="2"/>
        <v>2.7431079412974899E-4</v>
      </c>
      <c r="K24" s="3"/>
      <c r="N24" s="5"/>
      <c r="O24" s="5"/>
    </row>
    <row r="25" spans="1:15" x14ac:dyDescent="0.2">
      <c r="A25" s="11"/>
      <c r="B25" s="1" t="s">
        <v>26</v>
      </c>
      <c r="C25" s="2">
        <v>0</v>
      </c>
      <c r="D25" s="3">
        <f t="shared" si="0"/>
        <v>0</v>
      </c>
      <c r="E25" s="7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N25" s="5"/>
      <c r="O25" s="5"/>
    </row>
    <row r="26" spans="1:15" x14ac:dyDescent="0.2">
      <c r="A26" s="11"/>
      <c r="B26" s="1" t="s">
        <v>27</v>
      </c>
      <c r="C26" s="2">
        <v>1</v>
      </c>
      <c r="D26" s="3">
        <f t="shared" si="0"/>
        <v>2.4936412149019997E-5</v>
      </c>
      <c r="E26" s="8"/>
      <c r="F26" s="2">
        <v>1</v>
      </c>
      <c r="G26" s="3">
        <f t="shared" si="1"/>
        <v>7.4973759184285494E-5</v>
      </c>
      <c r="H26" s="3"/>
      <c r="I26" s="2">
        <v>1</v>
      </c>
      <c r="J26" s="3">
        <f t="shared" si="2"/>
        <v>1.3715539706487449E-4</v>
      </c>
      <c r="K26" s="3"/>
      <c r="N26" s="5"/>
      <c r="O26" s="5"/>
    </row>
    <row r="27" spans="1:15" x14ac:dyDescent="0.2">
      <c r="A27" s="11" t="s">
        <v>28</v>
      </c>
      <c r="B27" s="1" t="s">
        <v>6</v>
      </c>
      <c r="C27" s="2">
        <v>1</v>
      </c>
      <c r="D27" s="3">
        <f t="shared" si="0"/>
        <v>2.4936412149019997E-5</v>
      </c>
      <c r="E27" s="4"/>
      <c r="F27" s="2">
        <v>0</v>
      </c>
      <c r="G27" s="3">
        <f t="shared" si="1"/>
        <v>0</v>
      </c>
      <c r="H27" s="4"/>
      <c r="I27" s="2">
        <v>1</v>
      </c>
      <c r="J27" s="3">
        <f t="shared" si="2"/>
        <v>1.3715539706487449E-4</v>
      </c>
      <c r="K27" s="4"/>
      <c r="N27" s="5"/>
      <c r="O27" s="5"/>
    </row>
    <row r="28" spans="1:15" x14ac:dyDescent="0.2">
      <c r="A28" s="11"/>
      <c r="B28" s="1" t="s">
        <v>7</v>
      </c>
      <c r="C28" s="2">
        <v>0</v>
      </c>
      <c r="D28" s="3">
        <f t="shared" si="0"/>
        <v>0</v>
      </c>
      <c r="E28" s="4"/>
      <c r="F28" s="2">
        <v>0</v>
      </c>
      <c r="G28" s="3">
        <f t="shared" si="1"/>
        <v>0</v>
      </c>
      <c r="H28" s="4"/>
      <c r="I28" s="2">
        <v>0</v>
      </c>
      <c r="J28" s="3">
        <f t="shared" si="2"/>
        <v>0</v>
      </c>
      <c r="K28" s="4"/>
      <c r="N28" s="5"/>
      <c r="O28" s="5"/>
    </row>
    <row r="29" spans="1:15" x14ac:dyDescent="0.2">
      <c r="A29" s="11"/>
      <c r="B29" s="1" t="s">
        <v>8</v>
      </c>
      <c r="C29" s="2">
        <v>0</v>
      </c>
      <c r="D29" s="3">
        <f t="shared" si="0"/>
        <v>0</v>
      </c>
      <c r="E29" s="4"/>
      <c r="F29" s="2">
        <v>0</v>
      </c>
      <c r="G29" s="3">
        <f t="shared" si="1"/>
        <v>0</v>
      </c>
      <c r="H29" s="4"/>
      <c r="I29" s="2">
        <v>0</v>
      </c>
      <c r="J29" s="3">
        <f t="shared" si="2"/>
        <v>0</v>
      </c>
      <c r="K29" s="4"/>
      <c r="N29" s="5"/>
      <c r="O29" s="5"/>
    </row>
    <row r="30" spans="1:15" x14ac:dyDescent="0.2">
      <c r="A30" s="11"/>
      <c r="B30" s="1" t="s">
        <v>9</v>
      </c>
      <c r="C30" s="2">
        <v>0</v>
      </c>
      <c r="D30" s="3">
        <f t="shared" si="0"/>
        <v>0</v>
      </c>
      <c r="E30" s="4"/>
      <c r="F30" s="2">
        <v>0</v>
      </c>
      <c r="G30" s="3">
        <f t="shared" si="1"/>
        <v>0</v>
      </c>
      <c r="H30" s="4"/>
      <c r="I30" s="2">
        <v>0</v>
      </c>
      <c r="J30" s="3">
        <f t="shared" si="2"/>
        <v>0</v>
      </c>
      <c r="K30" s="4"/>
      <c r="N30" s="5"/>
      <c r="O30" s="5"/>
    </row>
    <row r="31" spans="1:15" x14ac:dyDescent="0.2">
      <c r="A31" s="11"/>
      <c r="B31" s="1" t="s">
        <v>10</v>
      </c>
      <c r="C31" s="2">
        <v>0</v>
      </c>
      <c r="D31" s="3">
        <f t="shared" si="0"/>
        <v>0</v>
      </c>
      <c r="E31" s="4"/>
      <c r="F31" s="2">
        <v>0</v>
      </c>
      <c r="G31" s="3">
        <f t="shared" si="1"/>
        <v>0</v>
      </c>
      <c r="H31" s="4"/>
      <c r="I31" s="2">
        <v>0</v>
      </c>
      <c r="J31" s="3">
        <f t="shared" si="2"/>
        <v>0</v>
      </c>
      <c r="K31" s="4"/>
      <c r="N31" s="5"/>
      <c r="O31" s="5"/>
    </row>
    <row r="32" spans="1:15" x14ac:dyDescent="0.2">
      <c r="A32" s="11"/>
      <c r="B32" s="1" t="s">
        <v>11</v>
      </c>
      <c r="C32" s="2">
        <v>2</v>
      </c>
      <c r="D32" s="3">
        <f t="shared" si="0"/>
        <v>4.9872824298039995E-5</v>
      </c>
      <c r="E32" s="4"/>
      <c r="F32" s="2">
        <v>0</v>
      </c>
      <c r="G32" s="3">
        <f t="shared" si="1"/>
        <v>0</v>
      </c>
      <c r="H32" s="4"/>
      <c r="I32" s="2">
        <v>0</v>
      </c>
      <c r="J32" s="3">
        <f t="shared" si="2"/>
        <v>0</v>
      </c>
      <c r="K32" s="4"/>
      <c r="N32" s="5"/>
      <c r="O32" s="5"/>
    </row>
    <row r="33" spans="1:15" x14ac:dyDescent="0.2">
      <c r="A33" s="11"/>
      <c r="B33" s="1" t="s">
        <v>12</v>
      </c>
      <c r="C33" s="2">
        <v>2</v>
      </c>
      <c r="D33" s="3">
        <f t="shared" si="0"/>
        <v>4.9872824298039995E-5</v>
      </c>
      <c r="E33" s="4"/>
      <c r="F33" s="2">
        <v>1</v>
      </c>
      <c r="G33" s="3">
        <f t="shared" si="1"/>
        <v>7.4973759184285494E-5</v>
      </c>
      <c r="H33" s="4"/>
      <c r="I33" s="2">
        <v>2</v>
      </c>
      <c r="J33" s="3">
        <f t="shared" si="2"/>
        <v>2.7431079412974899E-4</v>
      </c>
      <c r="K33" s="4"/>
      <c r="N33" s="5"/>
      <c r="O33" s="5"/>
    </row>
    <row r="34" spans="1:15" x14ac:dyDescent="0.2">
      <c r="A34" s="11"/>
      <c r="B34" s="1" t="s">
        <v>13</v>
      </c>
      <c r="C34" s="2">
        <v>7</v>
      </c>
      <c r="D34" s="3">
        <f t="shared" si="0"/>
        <v>1.7455488504313998E-4</v>
      </c>
      <c r="E34" s="4"/>
      <c r="F34" s="2">
        <v>3</v>
      </c>
      <c r="G34" s="3">
        <f t="shared" si="1"/>
        <v>2.2492127755285651E-4</v>
      </c>
      <c r="H34" s="4"/>
      <c r="I34" s="2">
        <v>3</v>
      </c>
      <c r="J34" s="3">
        <f t="shared" si="2"/>
        <v>4.1146619119462348E-4</v>
      </c>
      <c r="K34" s="4"/>
      <c r="N34" s="5"/>
      <c r="O34" s="5"/>
    </row>
    <row r="35" spans="1:15" x14ac:dyDescent="0.2">
      <c r="A35" s="11"/>
      <c r="B35" s="1" t="s">
        <v>14</v>
      </c>
      <c r="C35" s="2">
        <v>40</v>
      </c>
      <c r="D35" s="3">
        <f t="shared" si="0"/>
        <v>9.9745648596079989E-4</v>
      </c>
      <c r="E35" s="4"/>
      <c r="F35" s="2">
        <v>22</v>
      </c>
      <c r="G35" s="3">
        <f t="shared" si="1"/>
        <v>1.649422702054281E-3</v>
      </c>
      <c r="H35" s="4"/>
      <c r="I35" s="2">
        <v>12</v>
      </c>
      <c r="J35" s="3">
        <f t="shared" si="2"/>
        <v>1.6458647647784939E-3</v>
      </c>
      <c r="K35" s="4"/>
      <c r="N35" s="5"/>
      <c r="O35" s="5"/>
    </row>
    <row r="36" spans="1:15" x14ac:dyDescent="0.2">
      <c r="A36" s="11"/>
      <c r="B36" s="1" t="s">
        <v>15</v>
      </c>
      <c r="C36" s="2">
        <v>171</v>
      </c>
      <c r="D36" s="3">
        <f t="shared" si="0"/>
        <v>4.2641264774824199E-3</v>
      </c>
      <c r="E36" s="4"/>
      <c r="F36" s="2">
        <v>66</v>
      </c>
      <c r="G36" s="3">
        <f t="shared" si="1"/>
        <v>4.9482681061628429E-3</v>
      </c>
      <c r="H36" s="4"/>
      <c r="I36" s="2">
        <v>15</v>
      </c>
      <c r="J36" s="3">
        <f t="shared" si="2"/>
        <v>2.0573309559731175E-3</v>
      </c>
      <c r="K36" s="4"/>
      <c r="N36" s="5"/>
      <c r="O36" s="5"/>
    </row>
    <row r="37" spans="1:15" x14ac:dyDescent="0.2">
      <c r="A37" s="11"/>
      <c r="B37" s="1" t="s">
        <v>16</v>
      </c>
      <c r="C37" s="2">
        <v>802</v>
      </c>
      <c r="D37" s="3">
        <f t="shared" si="0"/>
        <v>1.9999002543514038E-2</v>
      </c>
      <c r="E37" s="4"/>
      <c r="F37" s="2">
        <v>262</v>
      </c>
      <c r="G37" s="3">
        <f t="shared" si="1"/>
        <v>1.96431249062828E-2</v>
      </c>
      <c r="H37" s="4"/>
      <c r="I37" s="2">
        <v>107</v>
      </c>
      <c r="J37" s="3">
        <f t="shared" si="2"/>
        <v>1.4675627485941572E-2</v>
      </c>
      <c r="K37" s="4"/>
      <c r="N37" s="5"/>
      <c r="O37" s="5"/>
    </row>
    <row r="38" spans="1:15" x14ac:dyDescent="0.2">
      <c r="A38" s="11"/>
      <c r="B38" s="1" t="s">
        <v>17</v>
      </c>
      <c r="C38" s="2">
        <v>8092</v>
      </c>
      <c r="D38" s="3">
        <f t="shared" si="0"/>
        <v>0.20178544710986984</v>
      </c>
      <c r="E38" s="4"/>
      <c r="F38" s="2">
        <v>1973</v>
      </c>
      <c r="G38" s="3">
        <f t="shared" si="1"/>
        <v>0.14792322687059528</v>
      </c>
      <c r="H38" s="4"/>
      <c r="I38" s="2">
        <v>616</v>
      </c>
      <c r="J38" s="3">
        <f t="shared" si="2"/>
        <v>8.4487724591962687E-2</v>
      </c>
      <c r="K38" s="4"/>
      <c r="N38" s="5"/>
      <c r="O38" s="5"/>
    </row>
    <row r="39" spans="1:15" x14ac:dyDescent="0.2">
      <c r="A39" s="11"/>
      <c r="B39" s="1" t="s">
        <v>18</v>
      </c>
      <c r="C39" s="2">
        <v>9844</v>
      </c>
      <c r="D39" s="3">
        <f t="shared" si="0"/>
        <v>0.24547404119495286</v>
      </c>
      <c r="E39" s="6">
        <v>0.77264999999999995</v>
      </c>
      <c r="F39" s="2">
        <v>2785</v>
      </c>
      <c r="G39" s="3">
        <f t="shared" si="1"/>
        <v>0.20880191932823511</v>
      </c>
      <c r="H39" s="6">
        <v>0.82554000000000005</v>
      </c>
      <c r="I39" s="2">
        <v>1123</v>
      </c>
      <c r="J39" s="3">
        <f t="shared" si="2"/>
        <v>0.15402551090385408</v>
      </c>
      <c r="K39" s="6">
        <v>0.89631000000000005</v>
      </c>
      <c r="N39" s="5"/>
      <c r="O39" s="5"/>
    </row>
    <row r="40" spans="1:15" x14ac:dyDescent="0.2">
      <c r="A40" s="11"/>
      <c r="B40" s="1" t="s">
        <v>19</v>
      </c>
      <c r="C40" s="2">
        <v>7212</v>
      </c>
      <c r="D40" s="3">
        <f t="shared" si="0"/>
        <v>0.17984140441873223</v>
      </c>
      <c r="E40" s="7"/>
      <c r="F40" s="2">
        <v>2329</v>
      </c>
      <c r="G40" s="3">
        <f t="shared" si="1"/>
        <v>0.17461388514020093</v>
      </c>
      <c r="H40" s="7"/>
      <c r="I40" s="2">
        <v>1232</v>
      </c>
      <c r="J40" s="3">
        <f t="shared" si="2"/>
        <v>0.16897544918392537</v>
      </c>
      <c r="K40" s="7"/>
      <c r="N40" s="5"/>
      <c r="O40" s="5"/>
    </row>
    <row r="41" spans="1:15" x14ac:dyDescent="0.2">
      <c r="A41" s="11"/>
      <c r="B41" s="1" t="s">
        <v>20</v>
      </c>
      <c r="C41" s="2">
        <v>4719</v>
      </c>
      <c r="D41" s="3">
        <f t="shared" si="0"/>
        <v>0.11767492893122537</v>
      </c>
      <c r="E41" s="7"/>
      <c r="F41" s="2">
        <v>1685</v>
      </c>
      <c r="G41" s="3">
        <f t="shared" si="1"/>
        <v>0.12633078422552108</v>
      </c>
      <c r="H41" s="7"/>
      <c r="I41" s="2">
        <v>1094</v>
      </c>
      <c r="J41" s="3">
        <f t="shared" si="2"/>
        <v>0.1500480043889727</v>
      </c>
      <c r="K41" s="7"/>
      <c r="N41" s="5"/>
      <c r="O41" s="5"/>
    </row>
    <row r="42" spans="1:15" x14ac:dyDescent="0.2">
      <c r="A42" s="11"/>
      <c r="B42" s="1" t="s">
        <v>21</v>
      </c>
      <c r="C42" s="2">
        <v>3055</v>
      </c>
      <c r="D42" s="3">
        <f t="shared" si="0"/>
        <v>7.6180739115256094E-2</v>
      </c>
      <c r="E42" s="7"/>
      <c r="F42" s="2">
        <v>1273</v>
      </c>
      <c r="G42" s="3">
        <f t="shared" si="1"/>
        <v>9.5441595441595445E-2</v>
      </c>
      <c r="H42" s="7"/>
      <c r="I42" s="2">
        <v>856</v>
      </c>
      <c r="J42" s="3">
        <f t="shared" si="2"/>
        <v>0.11740501988753257</v>
      </c>
      <c r="K42" s="7"/>
      <c r="N42" s="5"/>
      <c r="O42" s="5"/>
    </row>
    <row r="43" spans="1:15" x14ac:dyDescent="0.2">
      <c r="A43" s="11"/>
      <c r="B43" s="1" t="s">
        <v>22</v>
      </c>
      <c r="C43" s="2">
        <v>2029</v>
      </c>
      <c r="D43" s="3">
        <f t="shared" si="0"/>
        <v>5.0595980250361577E-2</v>
      </c>
      <c r="E43" s="7"/>
      <c r="F43" s="2">
        <v>874</v>
      </c>
      <c r="G43" s="3">
        <f t="shared" si="1"/>
        <v>6.5527065527065526E-2</v>
      </c>
      <c r="H43" s="7"/>
      <c r="I43" s="2">
        <v>650</v>
      </c>
      <c r="J43" s="3">
        <f t="shared" si="2"/>
        <v>8.9151008092168429E-2</v>
      </c>
      <c r="K43" s="7"/>
      <c r="N43" s="5"/>
      <c r="O43" s="5"/>
    </row>
    <row r="44" spans="1:15" x14ac:dyDescent="0.2">
      <c r="A44" s="11"/>
      <c r="B44" s="1" t="s">
        <v>23</v>
      </c>
      <c r="C44" s="2">
        <v>1337</v>
      </c>
      <c r="D44" s="3">
        <f t="shared" si="0"/>
        <v>3.3339983043239742E-2</v>
      </c>
      <c r="E44" s="7"/>
      <c r="F44" s="2">
        <v>609</v>
      </c>
      <c r="G44" s="3">
        <f t="shared" si="1"/>
        <v>4.565901934322987E-2</v>
      </c>
      <c r="H44" s="7"/>
      <c r="I44" s="2">
        <v>470</v>
      </c>
      <c r="J44" s="3">
        <f t="shared" si="2"/>
        <v>6.4463036620491021E-2</v>
      </c>
      <c r="K44" s="7"/>
      <c r="N44" s="5"/>
      <c r="O44" s="5"/>
    </row>
    <row r="45" spans="1:15" x14ac:dyDescent="0.2">
      <c r="A45" s="11"/>
      <c r="B45" s="1" t="s">
        <v>24</v>
      </c>
      <c r="C45" s="2">
        <v>818</v>
      </c>
      <c r="D45" s="3">
        <f t="shared" si="0"/>
        <v>2.039798513789836E-2</v>
      </c>
      <c r="E45" s="7"/>
      <c r="F45" s="2">
        <v>391</v>
      </c>
      <c r="G45" s="3">
        <f t="shared" si="1"/>
        <v>2.9314739841055631E-2</v>
      </c>
      <c r="H45" s="7"/>
      <c r="I45" s="2">
        <v>310</v>
      </c>
      <c r="J45" s="3">
        <f t="shared" si="2"/>
        <v>4.2518173090111099E-2</v>
      </c>
      <c r="K45" s="7"/>
      <c r="N45" s="5"/>
      <c r="O45" s="5"/>
    </row>
    <row r="46" spans="1:15" x14ac:dyDescent="0.2">
      <c r="A46" s="11"/>
      <c r="B46" s="1" t="s">
        <v>25</v>
      </c>
      <c r="C46" s="2">
        <v>553</v>
      </c>
      <c r="D46" s="3">
        <f t="shared" si="0"/>
        <v>1.378983591840806E-2</v>
      </c>
      <c r="E46" s="7"/>
      <c r="F46" s="2">
        <v>283</v>
      </c>
      <c r="G46" s="3">
        <f t="shared" si="1"/>
        <v>2.1217573849152797E-2</v>
      </c>
      <c r="H46" s="7"/>
      <c r="I46" s="2">
        <v>226</v>
      </c>
      <c r="J46" s="3">
        <f t="shared" si="2"/>
        <v>3.0997119736661638E-2</v>
      </c>
      <c r="K46" s="7"/>
      <c r="N46" s="5"/>
      <c r="O46" s="5"/>
    </row>
    <row r="47" spans="1:15" x14ac:dyDescent="0.2">
      <c r="A47" s="11"/>
      <c r="B47" s="1" t="s">
        <v>26</v>
      </c>
      <c r="C47" s="2">
        <v>389</v>
      </c>
      <c r="D47" s="3">
        <f t="shared" si="0"/>
        <v>9.7002643259687799E-3</v>
      </c>
      <c r="E47" s="7"/>
      <c r="F47" s="2">
        <v>212</v>
      </c>
      <c r="G47" s="3">
        <f t="shared" si="1"/>
        <v>1.5894436947068526E-2</v>
      </c>
      <c r="H47" s="7"/>
      <c r="I47" s="2">
        <v>140</v>
      </c>
      <c r="J47" s="3">
        <f t="shared" si="2"/>
        <v>1.920175558908243E-2</v>
      </c>
      <c r="K47" s="7"/>
      <c r="N47" s="5"/>
      <c r="O47" s="5"/>
    </row>
    <row r="48" spans="1:15" x14ac:dyDescent="0.2">
      <c r="A48" s="11"/>
      <c r="B48" s="1" t="s">
        <v>27</v>
      </c>
      <c r="C48" s="2">
        <v>1029</v>
      </c>
      <c r="D48" s="3">
        <f t="shared" si="0"/>
        <v>2.5659568101341578E-2</v>
      </c>
      <c r="E48" s="8"/>
      <c r="F48" s="2">
        <v>570</v>
      </c>
      <c r="G48" s="3">
        <f t="shared" si="1"/>
        <v>4.2735042735042736E-2</v>
      </c>
      <c r="H48" s="8"/>
      <c r="I48" s="2">
        <v>434</v>
      </c>
      <c r="J48" s="3">
        <f t="shared" si="2"/>
        <v>5.9525442326155531E-2</v>
      </c>
      <c r="K48" s="8"/>
      <c r="N48" s="5"/>
      <c r="O48" s="5"/>
    </row>
  </sheetData>
  <mergeCells count="22">
    <mergeCell ref="F1:H1"/>
    <mergeCell ref="I1:K1"/>
    <mergeCell ref="A2:B2"/>
    <mergeCell ref="C2:E2"/>
    <mergeCell ref="F2:H2"/>
    <mergeCell ref="I2:K2"/>
    <mergeCell ref="A1:B1"/>
    <mergeCell ref="C1:E1"/>
    <mergeCell ref="A27:A48"/>
    <mergeCell ref="E39:E48"/>
    <mergeCell ref="H39:H48"/>
    <mergeCell ref="K39:K48"/>
    <mergeCell ref="F3:H3"/>
    <mergeCell ref="I3:K3"/>
    <mergeCell ref="A4:B4"/>
    <mergeCell ref="C4:E4"/>
    <mergeCell ref="F4:H4"/>
    <mergeCell ref="I4:K4"/>
    <mergeCell ref="A3:B3"/>
    <mergeCell ref="C3:E3"/>
    <mergeCell ref="A5:A26"/>
    <mergeCell ref="E11:E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2019-01-08T08:36:55Z</dcterms:created>
  <dcterms:modified xsi:type="dcterms:W3CDTF">2019-01-28T12:04:13Z</dcterms:modified>
</cp:coreProperties>
</file>