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esktop/"/>
    </mc:Choice>
  </mc:AlternateContent>
  <xr:revisionPtr revIDLastSave="0" documentId="8_{D7D0ABBF-0B07-7D44-B2E8-42A5E7F45674}" xr6:coauthVersionLast="45" xr6:coauthVersionMax="45" xr10:uidLastSave="{00000000-0000-0000-0000-000000000000}"/>
  <bookViews>
    <workbookView xWindow="-8580" yWindow="-21060" windowWidth="27440" windowHeight="16560" xr2:uid="{4D487BE8-B1BA-4F46-8D1A-AF6B97B3BB5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H16" i="1" l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B22" i="1" s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L19" i="1" s="1"/>
  <c r="K16" i="1"/>
  <c r="J16" i="1"/>
  <c r="I16" i="1"/>
  <c r="H16" i="1"/>
  <c r="G16" i="1"/>
  <c r="F16" i="1"/>
  <c r="E16" i="1"/>
  <c r="D16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B21" i="1" s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L18" i="1" s="1"/>
  <c r="K15" i="1"/>
  <c r="J15" i="1"/>
  <c r="I15" i="1"/>
  <c r="H15" i="1"/>
  <c r="G15" i="1"/>
  <c r="F15" i="1"/>
  <c r="E15" i="1"/>
  <c r="D15" i="1"/>
  <c r="C13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<sst xmlns="http://schemas.openxmlformats.org/spreadsheetml/2006/main" count="86" uniqueCount="86">
  <si>
    <t>Rang</t>
  </si>
  <si>
    <t>Keywords 
----------
Fields</t>
  </si>
  <si>
    <t>Total Hits per Field</t>
  </si>
  <si>
    <t>Technology</t>
  </si>
  <si>
    <t>Environment</t>
  </si>
  <si>
    <t>Systeme</t>
  </si>
  <si>
    <t>Information</t>
  </si>
  <si>
    <t>Analyses</t>
  </si>
  <si>
    <t>Engineering</t>
  </si>
  <si>
    <t>Complex</t>
  </si>
  <si>
    <t>Safety</t>
  </si>
  <si>
    <t>Life Science</t>
  </si>
  <si>
    <t>Entwicklung</t>
  </si>
  <si>
    <t>Automation</t>
  </si>
  <si>
    <t>Programmierung</t>
  </si>
  <si>
    <t>Computer Science</t>
  </si>
  <si>
    <t>Cloud</t>
  </si>
  <si>
    <t>Optimization</t>
  </si>
  <si>
    <t>statistics</t>
  </si>
  <si>
    <t>nachhaltig</t>
  </si>
  <si>
    <t>Ethics</t>
  </si>
  <si>
    <t>Machine Learning</t>
  </si>
  <si>
    <t>Software Development</t>
  </si>
  <si>
    <t>Komplex</t>
  </si>
  <si>
    <t>Modelling</t>
  </si>
  <si>
    <t>Genomics</t>
  </si>
  <si>
    <t>Quality Management</t>
  </si>
  <si>
    <t>Data Science</t>
  </si>
  <si>
    <t>Computational</t>
  </si>
  <si>
    <t>Algorithm</t>
  </si>
  <si>
    <t>Mathematics</t>
  </si>
  <si>
    <t>Visualisierung</t>
  </si>
  <si>
    <t>bioinformatics</t>
  </si>
  <si>
    <t>Medical Technology</t>
  </si>
  <si>
    <t>Qualitätsmanagement</t>
  </si>
  <si>
    <t>Data Collection</t>
  </si>
  <si>
    <t>Bioprocess</t>
  </si>
  <si>
    <t>Medizintechnik</t>
  </si>
  <si>
    <t>Data Structure</t>
  </si>
  <si>
    <t>Experimental Data</t>
  </si>
  <si>
    <t>Experimental Design</t>
  </si>
  <si>
    <t>artificial intelligence</t>
  </si>
  <si>
    <t>Image Processing</t>
  </si>
  <si>
    <t>Automatisierungstechnik</t>
  </si>
  <si>
    <t>Blockchain</t>
  </si>
  <si>
    <t>Process Automation</t>
  </si>
  <si>
    <t>Data Interpretation</t>
  </si>
  <si>
    <t>Cybersecurity</t>
  </si>
  <si>
    <t>Messtechnik</t>
  </si>
  <si>
    <t>Medellierung</t>
  </si>
  <si>
    <t>Image Analysis</t>
  </si>
  <si>
    <t>Bildverarbeitung</t>
  </si>
  <si>
    <t>Neuronal Networks</t>
  </si>
  <si>
    <t>Energy Management</t>
  </si>
  <si>
    <t>Metrology</t>
  </si>
  <si>
    <t>Ecology</t>
  </si>
  <si>
    <t>Process Understanding</t>
  </si>
  <si>
    <t>Prozessverständnis</t>
  </si>
  <si>
    <t>ökologisch</t>
  </si>
  <si>
    <t>System Understanding</t>
  </si>
  <si>
    <t>Medicine</t>
  </si>
  <si>
    <t>Emvironment</t>
  </si>
  <si>
    <t>Chemistry</t>
  </si>
  <si>
    <t>Health</t>
  </si>
  <si>
    <t>Pharma</t>
  </si>
  <si>
    <t>Biotechnology</t>
  </si>
  <si>
    <t>Food</t>
  </si>
  <si>
    <t>Hospital</t>
  </si>
  <si>
    <t>Agronomy</t>
  </si>
  <si>
    <t>TOTAL over all fields</t>
  </si>
  <si>
    <t>Keyword in % von (A)</t>
  </si>
  <si>
    <t>Keyword in % von (B)</t>
  </si>
  <si>
    <t>Aussage:</t>
  </si>
  <si>
    <t xml:space="preserve"> aller auf Glassdoor gefundenen Jobs, die zu einem der "Bereiche" (Medicine, … Agronomy") gehören, enhalten den Begriff "Life Science"</t>
  </si>
  <si>
    <t xml:space="preserve"> aller auf Glassdoor gefundenen Jobs, die  mindestens 1 Keyword aus unserer Suchliste enthalten, enthalten auch "Life Science"</t>
  </si>
  <si>
    <t>aller auf Glassdoor gefundenen Jobs, die zu einem der "Bereiche" (Medicine, … Agronomy") gehören, enhalten den Begriff "Data Science"</t>
  </si>
  <si>
    <t>aller auf Glassdoor gefundenen Jobs, die  mindestens 1 Keyword aus unserer Suchliste enthalten, enthalten auch "Data Science"</t>
  </si>
  <si>
    <t>Analyse Dat.</t>
  </si>
  <si>
    <t>Region</t>
  </si>
  <si>
    <t>Gesamte Schweiz</t>
  </si>
  <si>
    <t>Sprache</t>
  </si>
  <si>
    <t>Filterung nach Job  in englischer Sprache</t>
  </si>
  <si>
    <t>(A)</t>
  </si>
  <si>
    <t>(B)</t>
  </si>
  <si>
    <t>Jobs  auf Glassdoor gefunden, die zu einem der  Fields(Bereiche)  'Medicine, … Agronomy"'  gehören</t>
  </si>
  <si>
    <t>Jobs  auf Glassdoor gefunden, die mindestens 1 Keyword aus der in der Tabelle aufgeführten Liste 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</si>
</sst>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3" fontId="2" fillId="0" borderId="0" xfId="0" applyNumberFormat="1" applyFont="1"/>
    <xf numFmtId="0" fontId="0" fillId="2" borderId="0" xfId="0" applyFill="1"/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  <xf numFmtId="164" fontId="3" fillId="2" borderId="0" xfId="0" applyNumberFormat="1" applyFont="1" applyFill="1"/>
    <xf numFmtId="0" fontId="4" fillId="0" borderId="0" xfId="0" applyFont="1"/>
    <xf numFmtId="4" fontId="4" fillId="0" borderId="0" xfId="0" applyNumberFormat="1" applyFont="1"/>
    <xf numFmtId="164" fontId="3" fillId="3" borderId="0" xfId="0" applyNumberFormat="1" applyFont="1" applyFill="1"/>
    <xf numFmtId="0" fontId="5" fillId="4" borderId="0" xfId="0" applyFont="1" applyFill="1"/>
    <xf numFmtId="14" fontId="5" fillId="4" borderId="0" xfId="0" applyNumberFormat="1" applyFont="1" applyFill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wrapText="1"/>
    </xf>
    <xf numFmtId="3" fontId="6" fillId="4" borderId="0" xfId="0" applyNumberFormat="1" applyFont="1" applyFill="1" applyAlignment="1">
      <alignment horizont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B528-1769-1144-86D3-1D06050D0DC8}">
  <dimension ref="A1:BH44"/>
  <sheetViews>
    <sheetView tabSelected="1" topLeftCell="A2" workbookViewId="0">
      <selection activeCell="D30" sqref="D30"/>
    </sheetView>
  </sheetViews>
  <sheetFormatPr baseColWidth="10" defaultRowHeight="16" x14ac:dyDescent="0.2"/>
  <cols>
    <col min="1" max="1" width="4.83203125" bestFit="1" customWidth="1"/>
    <col min="2" max="2" width="16.6640625" bestFit="1" customWidth="1"/>
    <col min="3" max="3" width="12.1640625" style="11" bestFit="1" customWidth="1"/>
    <col min="4" max="11" width="5.83203125" customWidth="1"/>
    <col min="12" max="12" width="7.33203125" customWidth="1"/>
    <col min="13" max="65" width="5.83203125" customWidth="1"/>
  </cols>
  <sheetData>
    <row r="1" spans="1:60" x14ac:dyDescent="0.2">
      <c r="C1" s="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</row>
    <row r="2" spans="1:60" s="4" customFormat="1" ht="131" x14ac:dyDescent="0.2">
      <c r="A2"/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6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</row>
    <row r="3" spans="1:60" x14ac:dyDescent="0.2">
      <c r="A3" s="4"/>
      <c r="B3" t="s">
        <v>60</v>
      </c>
      <c r="C3" s="7">
        <f>SUM(D3:BH3)</f>
        <v>2017</v>
      </c>
      <c r="D3">
        <v>260</v>
      </c>
      <c r="E3">
        <v>316</v>
      </c>
      <c r="F3">
        <v>243</v>
      </c>
      <c r="G3">
        <v>212</v>
      </c>
      <c r="H3">
        <v>203</v>
      </c>
      <c r="I3">
        <v>79</v>
      </c>
      <c r="J3">
        <v>118</v>
      </c>
      <c r="K3">
        <v>80</v>
      </c>
      <c r="L3" s="8">
        <v>91</v>
      </c>
      <c r="M3">
        <v>6</v>
      </c>
      <c r="N3">
        <v>12</v>
      </c>
      <c r="O3">
        <v>24</v>
      </c>
      <c r="P3">
        <v>30</v>
      </c>
      <c r="Q3">
        <v>10</v>
      </c>
      <c r="R3">
        <v>29</v>
      </c>
      <c r="S3">
        <v>30</v>
      </c>
      <c r="U3">
        <v>35</v>
      </c>
      <c r="V3">
        <v>3</v>
      </c>
      <c r="W3">
        <v>18</v>
      </c>
      <c r="X3">
        <v>1</v>
      </c>
      <c r="Y3">
        <v>20</v>
      </c>
      <c r="Z3">
        <v>25</v>
      </c>
      <c r="AA3">
        <v>9</v>
      </c>
      <c r="AB3" s="9">
        <v>32</v>
      </c>
      <c r="AC3">
        <v>23</v>
      </c>
      <c r="AD3">
        <v>19</v>
      </c>
      <c r="AE3">
        <v>9</v>
      </c>
      <c r="AF3">
        <v>19</v>
      </c>
      <c r="AG3">
        <v>26</v>
      </c>
      <c r="AH3">
        <v>9</v>
      </c>
      <c r="AI3">
        <v>2</v>
      </c>
      <c r="AJ3">
        <v>7</v>
      </c>
      <c r="AN3">
        <v>2</v>
      </c>
      <c r="AO3">
        <v>2</v>
      </c>
      <c r="AQ3">
        <v>4</v>
      </c>
      <c r="AU3">
        <v>4</v>
      </c>
      <c r="AY3">
        <v>1</v>
      </c>
      <c r="BA3">
        <v>1</v>
      </c>
      <c r="BC3">
        <v>1</v>
      </c>
      <c r="BD3">
        <v>1</v>
      </c>
      <c r="BH3">
        <v>1</v>
      </c>
    </row>
    <row r="4" spans="1:60" x14ac:dyDescent="0.2">
      <c r="B4" t="s">
        <v>61</v>
      </c>
      <c r="C4" s="7">
        <f>SUM(D4:BH4)</f>
        <v>1742</v>
      </c>
      <c r="D4">
        <v>290</v>
      </c>
      <c r="E4">
        <v>375</v>
      </c>
      <c r="F4">
        <v>254</v>
      </c>
      <c r="G4">
        <v>152</v>
      </c>
      <c r="H4">
        <v>84</v>
      </c>
      <c r="I4">
        <v>114</v>
      </c>
      <c r="J4">
        <v>136</v>
      </c>
      <c r="K4">
        <v>23</v>
      </c>
      <c r="L4" s="8">
        <v>15</v>
      </c>
      <c r="M4">
        <v>5</v>
      </c>
      <c r="N4">
        <v>42</v>
      </c>
      <c r="O4">
        <v>24</v>
      </c>
      <c r="P4">
        <v>30</v>
      </c>
      <c r="Q4">
        <v>72</v>
      </c>
      <c r="R4">
        <v>14</v>
      </c>
      <c r="S4">
        <v>6</v>
      </c>
      <c r="U4">
        <v>4</v>
      </c>
      <c r="V4">
        <v>2</v>
      </c>
      <c r="W4">
        <v>27</v>
      </c>
      <c r="X4">
        <v>1</v>
      </c>
      <c r="Y4">
        <v>10</v>
      </c>
      <c r="Z4">
        <v>1</v>
      </c>
      <c r="AA4">
        <v>4</v>
      </c>
      <c r="AB4" s="9">
        <v>8</v>
      </c>
      <c r="AD4">
        <v>7</v>
      </c>
      <c r="AE4">
        <v>9</v>
      </c>
      <c r="AF4">
        <v>4</v>
      </c>
      <c r="AG4">
        <v>2</v>
      </c>
      <c r="AH4">
        <v>8</v>
      </c>
      <c r="AJ4">
        <v>1</v>
      </c>
      <c r="AM4">
        <v>2</v>
      </c>
      <c r="AP4">
        <v>2</v>
      </c>
      <c r="AQ4">
        <v>4</v>
      </c>
      <c r="AS4">
        <v>2</v>
      </c>
      <c r="AT4">
        <v>3</v>
      </c>
      <c r="AV4">
        <v>1</v>
      </c>
      <c r="BA4">
        <v>1</v>
      </c>
      <c r="BB4">
        <v>2</v>
      </c>
      <c r="BC4">
        <v>1</v>
      </c>
    </row>
    <row r="5" spans="1:60" x14ac:dyDescent="0.2">
      <c r="B5" t="s">
        <v>62</v>
      </c>
      <c r="C5" s="7">
        <f>SUM(D5:BH5)</f>
        <v>1733</v>
      </c>
      <c r="D5">
        <v>245</v>
      </c>
      <c r="E5">
        <v>213</v>
      </c>
      <c r="F5">
        <v>221</v>
      </c>
      <c r="G5">
        <v>165</v>
      </c>
      <c r="H5">
        <v>129</v>
      </c>
      <c r="I5">
        <v>149</v>
      </c>
      <c r="J5">
        <v>90</v>
      </c>
      <c r="K5">
        <v>60</v>
      </c>
      <c r="L5" s="8">
        <v>101</v>
      </c>
      <c r="M5">
        <v>38</v>
      </c>
      <c r="N5">
        <v>41</v>
      </c>
      <c r="O5">
        <v>25</v>
      </c>
      <c r="P5">
        <v>17</v>
      </c>
      <c r="Q5">
        <v>5</v>
      </c>
      <c r="R5">
        <v>28</v>
      </c>
      <c r="S5">
        <v>13</v>
      </c>
      <c r="T5">
        <v>6</v>
      </c>
      <c r="U5">
        <v>11</v>
      </c>
      <c r="V5">
        <v>18</v>
      </c>
      <c r="W5">
        <v>5</v>
      </c>
      <c r="X5">
        <v>6</v>
      </c>
      <c r="Y5">
        <v>9</v>
      </c>
      <c r="Z5">
        <v>3</v>
      </c>
      <c r="AA5">
        <v>15</v>
      </c>
      <c r="AB5" s="9">
        <v>6</v>
      </c>
      <c r="AC5">
        <v>18</v>
      </c>
      <c r="AD5">
        <v>16</v>
      </c>
      <c r="AE5">
        <v>13</v>
      </c>
      <c r="AF5">
        <v>5</v>
      </c>
      <c r="AG5">
        <v>6</v>
      </c>
      <c r="AH5">
        <v>3</v>
      </c>
      <c r="AJ5">
        <v>4</v>
      </c>
      <c r="AK5">
        <v>9</v>
      </c>
      <c r="AL5">
        <v>1</v>
      </c>
      <c r="AM5">
        <v>5</v>
      </c>
      <c r="AN5">
        <v>5</v>
      </c>
      <c r="AO5">
        <v>5</v>
      </c>
      <c r="AP5">
        <v>1</v>
      </c>
      <c r="AQ5">
        <v>1</v>
      </c>
      <c r="AS5">
        <v>1</v>
      </c>
      <c r="AT5">
        <v>3</v>
      </c>
      <c r="AU5">
        <v>2</v>
      </c>
      <c r="AV5">
        <v>2</v>
      </c>
      <c r="AW5">
        <v>2</v>
      </c>
      <c r="AX5">
        <v>4</v>
      </c>
      <c r="AY5">
        <v>4</v>
      </c>
      <c r="BA5">
        <v>2</v>
      </c>
      <c r="BE5">
        <v>1</v>
      </c>
      <c r="BF5">
        <v>1</v>
      </c>
    </row>
    <row r="6" spans="1:60" x14ac:dyDescent="0.2">
      <c r="B6" t="s">
        <v>63</v>
      </c>
      <c r="C6" s="7">
        <f>SUM(D6:BH6)</f>
        <v>1671</v>
      </c>
      <c r="D6">
        <v>193</v>
      </c>
      <c r="E6">
        <v>248</v>
      </c>
      <c r="F6">
        <v>232</v>
      </c>
      <c r="G6">
        <v>190</v>
      </c>
      <c r="H6">
        <v>141</v>
      </c>
      <c r="I6">
        <v>73</v>
      </c>
      <c r="J6">
        <v>86</v>
      </c>
      <c r="K6">
        <v>130</v>
      </c>
      <c r="L6" s="8">
        <v>49</v>
      </c>
      <c r="M6">
        <v>44</v>
      </c>
      <c r="N6">
        <v>26</v>
      </c>
      <c r="O6">
        <v>24</v>
      </c>
      <c r="P6">
        <v>15</v>
      </c>
      <c r="Q6">
        <v>17</v>
      </c>
      <c r="R6">
        <v>13</v>
      </c>
      <c r="S6">
        <v>25</v>
      </c>
      <c r="T6">
        <v>11</v>
      </c>
      <c r="U6">
        <v>23</v>
      </c>
      <c r="V6">
        <v>7</v>
      </c>
      <c r="W6">
        <v>11</v>
      </c>
      <c r="X6">
        <v>15</v>
      </c>
      <c r="Y6">
        <v>13</v>
      </c>
      <c r="Z6">
        <v>8</v>
      </c>
      <c r="AA6">
        <v>8</v>
      </c>
      <c r="AB6" s="9">
        <v>7</v>
      </c>
      <c r="AC6">
        <v>3</v>
      </c>
      <c r="AD6">
        <v>4</v>
      </c>
      <c r="AE6">
        <v>2</v>
      </c>
      <c r="AF6">
        <v>6</v>
      </c>
      <c r="AG6">
        <v>6</v>
      </c>
      <c r="AH6">
        <v>5</v>
      </c>
      <c r="AJ6">
        <v>7</v>
      </c>
      <c r="AK6">
        <v>1</v>
      </c>
      <c r="AL6">
        <v>3</v>
      </c>
      <c r="AM6">
        <v>6</v>
      </c>
      <c r="AN6">
        <v>2</v>
      </c>
      <c r="AO6">
        <v>2</v>
      </c>
      <c r="AP6">
        <v>1</v>
      </c>
      <c r="AQ6">
        <v>1</v>
      </c>
      <c r="AS6">
        <v>5</v>
      </c>
      <c r="AV6">
        <v>1</v>
      </c>
      <c r="AX6">
        <v>3</v>
      </c>
      <c r="BB6">
        <v>2</v>
      </c>
      <c r="BC6">
        <v>1</v>
      </c>
      <c r="BD6">
        <v>1</v>
      </c>
    </row>
    <row r="7" spans="1:60" x14ac:dyDescent="0.2">
      <c r="B7" t="s">
        <v>64</v>
      </c>
      <c r="C7" s="7">
        <f>SUM(D7:BH7)</f>
        <v>1359</v>
      </c>
      <c r="D7">
        <v>162</v>
      </c>
      <c r="E7">
        <v>96</v>
      </c>
      <c r="F7">
        <v>188</v>
      </c>
      <c r="G7">
        <v>142</v>
      </c>
      <c r="H7">
        <v>94</v>
      </c>
      <c r="I7">
        <v>83</v>
      </c>
      <c r="J7">
        <v>45</v>
      </c>
      <c r="K7">
        <v>39</v>
      </c>
      <c r="L7" s="8">
        <v>57</v>
      </c>
      <c r="M7">
        <v>144</v>
      </c>
      <c r="N7">
        <v>40</v>
      </c>
      <c r="O7">
        <v>20</v>
      </c>
      <c r="P7">
        <v>8</v>
      </c>
      <c r="Q7">
        <v>11</v>
      </c>
      <c r="R7">
        <v>11</v>
      </c>
      <c r="S7">
        <v>16</v>
      </c>
      <c r="T7">
        <v>36</v>
      </c>
      <c r="U7">
        <v>11</v>
      </c>
      <c r="W7">
        <v>7</v>
      </c>
      <c r="X7">
        <v>43</v>
      </c>
      <c r="Y7">
        <v>4</v>
      </c>
      <c r="Z7">
        <v>13</v>
      </c>
      <c r="AA7">
        <v>5</v>
      </c>
      <c r="AB7" s="9">
        <v>2</v>
      </c>
      <c r="AC7">
        <v>1</v>
      </c>
      <c r="AD7">
        <v>1</v>
      </c>
      <c r="AE7">
        <v>8</v>
      </c>
      <c r="AF7">
        <v>12</v>
      </c>
      <c r="AG7">
        <v>4</v>
      </c>
      <c r="AI7">
        <v>20</v>
      </c>
      <c r="AJ7">
        <v>1</v>
      </c>
      <c r="AL7">
        <v>16</v>
      </c>
      <c r="AN7">
        <v>1</v>
      </c>
      <c r="AO7">
        <v>1</v>
      </c>
      <c r="AR7">
        <v>6</v>
      </c>
      <c r="AT7">
        <v>3</v>
      </c>
      <c r="AU7">
        <v>1</v>
      </c>
      <c r="AW7">
        <v>3</v>
      </c>
      <c r="AZ7">
        <v>3</v>
      </c>
      <c r="BG7">
        <v>1</v>
      </c>
    </row>
    <row r="8" spans="1:60" x14ac:dyDescent="0.2">
      <c r="B8" t="s">
        <v>65</v>
      </c>
      <c r="C8" s="7">
        <f>SUM(D8:BH8)</f>
        <v>1349</v>
      </c>
      <c r="D8">
        <v>292</v>
      </c>
      <c r="E8">
        <v>158</v>
      </c>
      <c r="F8">
        <v>161</v>
      </c>
      <c r="G8">
        <v>104</v>
      </c>
      <c r="H8">
        <v>111</v>
      </c>
      <c r="I8">
        <v>89</v>
      </c>
      <c r="J8">
        <v>80</v>
      </c>
      <c r="K8">
        <v>53</v>
      </c>
      <c r="L8" s="8">
        <v>106</v>
      </c>
      <c r="M8">
        <v>2</v>
      </c>
      <c r="N8">
        <v>21</v>
      </c>
      <c r="O8">
        <v>9</v>
      </c>
      <c r="P8">
        <v>5</v>
      </c>
      <c r="Q8">
        <v>4</v>
      </c>
      <c r="R8">
        <v>16</v>
      </c>
      <c r="S8">
        <v>10</v>
      </c>
      <c r="U8">
        <v>15</v>
      </c>
      <c r="V8">
        <v>20</v>
      </c>
      <c r="W8">
        <v>4</v>
      </c>
      <c r="X8">
        <v>1</v>
      </c>
      <c r="Y8">
        <v>2</v>
      </c>
      <c r="Z8">
        <v>5</v>
      </c>
      <c r="AA8">
        <v>10</v>
      </c>
      <c r="AB8" s="9">
        <v>2</v>
      </c>
      <c r="AC8">
        <v>11</v>
      </c>
      <c r="AD8">
        <v>1</v>
      </c>
      <c r="AE8">
        <v>7</v>
      </c>
      <c r="AF8">
        <v>4</v>
      </c>
      <c r="AG8">
        <v>6</v>
      </c>
      <c r="AH8">
        <v>8</v>
      </c>
      <c r="AJ8">
        <v>5</v>
      </c>
      <c r="AK8">
        <v>13</v>
      </c>
      <c r="AN8">
        <v>3</v>
      </c>
      <c r="AO8">
        <v>3</v>
      </c>
      <c r="AR8">
        <v>3</v>
      </c>
      <c r="AS8">
        <v>1</v>
      </c>
      <c r="AV8">
        <v>2</v>
      </c>
      <c r="BD8">
        <v>1</v>
      </c>
      <c r="BE8">
        <v>1</v>
      </c>
    </row>
    <row r="9" spans="1:60" x14ac:dyDescent="0.2">
      <c r="B9" t="s">
        <v>66</v>
      </c>
      <c r="C9" s="7">
        <f>SUM(D9:BH9)</f>
        <v>1264</v>
      </c>
      <c r="D9">
        <v>173</v>
      </c>
      <c r="E9">
        <v>152</v>
      </c>
      <c r="F9">
        <v>141</v>
      </c>
      <c r="G9">
        <v>118</v>
      </c>
      <c r="H9">
        <v>108</v>
      </c>
      <c r="I9">
        <v>70</v>
      </c>
      <c r="J9">
        <v>44</v>
      </c>
      <c r="K9">
        <v>80</v>
      </c>
      <c r="L9" s="8">
        <v>27</v>
      </c>
      <c r="M9">
        <v>101</v>
      </c>
      <c r="N9">
        <v>33</v>
      </c>
      <c r="O9">
        <v>15</v>
      </c>
      <c r="P9">
        <v>28</v>
      </c>
      <c r="Q9">
        <v>11</v>
      </c>
      <c r="R9">
        <v>12</v>
      </c>
      <c r="S9">
        <v>8</v>
      </c>
      <c r="T9">
        <v>42</v>
      </c>
      <c r="V9">
        <v>7</v>
      </c>
      <c r="W9">
        <v>12</v>
      </c>
      <c r="X9">
        <v>11</v>
      </c>
      <c r="Y9">
        <v>11</v>
      </c>
      <c r="Z9">
        <v>2</v>
      </c>
      <c r="AA9">
        <v>10</v>
      </c>
      <c r="AB9" s="9"/>
      <c r="AD9">
        <v>6</v>
      </c>
      <c r="AE9">
        <v>5</v>
      </c>
      <c r="AF9">
        <v>4</v>
      </c>
      <c r="AG9">
        <v>1</v>
      </c>
      <c r="AI9">
        <v>14</v>
      </c>
      <c r="AJ9">
        <v>2</v>
      </c>
      <c r="AM9">
        <v>6</v>
      </c>
      <c r="AP9">
        <v>2</v>
      </c>
      <c r="AQ9">
        <v>1</v>
      </c>
      <c r="AS9">
        <v>1</v>
      </c>
      <c r="AT9">
        <v>1</v>
      </c>
      <c r="AV9">
        <v>2</v>
      </c>
      <c r="AZ9">
        <v>2</v>
      </c>
      <c r="BF9">
        <v>1</v>
      </c>
    </row>
    <row r="10" spans="1:60" x14ac:dyDescent="0.2">
      <c r="B10" t="s">
        <v>67</v>
      </c>
      <c r="C10" s="7">
        <f>SUM(D10:BH10)</f>
        <v>672</v>
      </c>
      <c r="D10">
        <v>89</v>
      </c>
      <c r="E10">
        <v>84</v>
      </c>
      <c r="F10">
        <v>82</v>
      </c>
      <c r="G10">
        <v>84</v>
      </c>
      <c r="H10">
        <v>46</v>
      </c>
      <c r="I10">
        <v>23</v>
      </c>
      <c r="J10">
        <v>31</v>
      </c>
      <c r="K10">
        <v>36</v>
      </c>
      <c r="L10" s="8">
        <v>18</v>
      </c>
      <c r="M10">
        <v>17</v>
      </c>
      <c r="N10">
        <v>14</v>
      </c>
      <c r="O10">
        <v>19</v>
      </c>
      <c r="P10">
        <v>6</v>
      </c>
      <c r="Q10">
        <v>2</v>
      </c>
      <c r="R10">
        <v>3</v>
      </c>
      <c r="S10">
        <v>6</v>
      </c>
      <c r="T10">
        <v>3</v>
      </c>
      <c r="U10">
        <v>6</v>
      </c>
      <c r="V10">
        <v>29</v>
      </c>
      <c r="W10">
        <v>4</v>
      </c>
      <c r="X10">
        <v>2</v>
      </c>
      <c r="Y10">
        <v>6</v>
      </c>
      <c r="Z10">
        <v>7</v>
      </c>
      <c r="AA10">
        <v>2</v>
      </c>
      <c r="AB10" s="9">
        <v>5</v>
      </c>
      <c r="AC10">
        <v>4</v>
      </c>
      <c r="AD10">
        <v>4</v>
      </c>
      <c r="AE10">
        <v>3</v>
      </c>
      <c r="AG10">
        <v>2</v>
      </c>
      <c r="AH10">
        <v>13</v>
      </c>
      <c r="AJ10">
        <v>2</v>
      </c>
      <c r="AK10">
        <v>4</v>
      </c>
      <c r="AL10">
        <v>4</v>
      </c>
      <c r="AN10">
        <v>2</v>
      </c>
      <c r="AP10">
        <v>5</v>
      </c>
      <c r="AU10">
        <v>1</v>
      </c>
      <c r="AW10">
        <v>2</v>
      </c>
      <c r="AY10">
        <v>1</v>
      </c>
      <c r="BH10">
        <v>1</v>
      </c>
    </row>
    <row r="11" spans="1:60" s="10" customFormat="1" x14ac:dyDescent="0.2">
      <c r="A11"/>
      <c r="B11" t="s">
        <v>68</v>
      </c>
      <c r="C11" s="7">
        <f>SUM(D11:BH11)</f>
        <v>112</v>
      </c>
      <c r="D11">
        <v>11</v>
      </c>
      <c r="E11">
        <v>7</v>
      </c>
      <c r="F11">
        <v>14</v>
      </c>
      <c r="G11">
        <v>10</v>
      </c>
      <c r="H11">
        <v>8</v>
      </c>
      <c r="I11">
        <v>3</v>
      </c>
      <c r="J11">
        <v>1</v>
      </c>
      <c r="K11"/>
      <c r="L11" s="8">
        <v>1</v>
      </c>
      <c r="M11">
        <v>27</v>
      </c>
      <c r="N11"/>
      <c r="O11"/>
      <c r="P11"/>
      <c r="Q11">
        <v>2</v>
      </c>
      <c r="R11"/>
      <c r="S11"/>
      <c r="T11">
        <v>10</v>
      </c>
      <c r="U11"/>
      <c r="V11">
        <v>4</v>
      </c>
      <c r="W11"/>
      <c r="X11">
        <v>5</v>
      </c>
      <c r="Y11"/>
      <c r="Z11"/>
      <c r="AA11"/>
      <c r="AB11" s="9"/>
      <c r="AC11"/>
      <c r="AD11"/>
      <c r="AE11">
        <v>1</v>
      </c>
      <c r="AF11"/>
      <c r="AG11"/>
      <c r="AH11"/>
      <c r="AI11">
        <v>6</v>
      </c>
      <c r="AJ11"/>
      <c r="AK11"/>
      <c r="AL11"/>
      <c r="AM11"/>
      <c r="AN11"/>
      <c r="AO11"/>
      <c r="AP11"/>
      <c r="AQ11"/>
      <c r="AR11">
        <v>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>
        <v>1</v>
      </c>
      <c r="BH11"/>
    </row>
    <row r="12" spans="1:60" s="10" customFormat="1" x14ac:dyDescent="0.2">
      <c r="B12"/>
      <c r="C12" s="11"/>
      <c r="D12"/>
      <c r="E12"/>
      <c r="F12"/>
      <c r="G12"/>
      <c r="H12"/>
      <c r="I12"/>
      <c r="J12"/>
      <c r="K12"/>
      <c r="L12" s="8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9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s="11" customFormat="1" x14ac:dyDescent="0.2">
      <c r="A13" s="10"/>
      <c r="B13" s="7" t="s">
        <v>69</v>
      </c>
      <c r="C13" s="7">
        <f>SUM(D13:BH13)</f>
        <v>11919</v>
      </c>
      <c r="D13" s="7">
        <v>1715</v>
      </c>
      <c r="E13" s="7">
        <v>1649</v>
      </c>
      <c r="F13" s="7">
        <v>1536</v>
      </c>
      <c r="G13" s="7">
        <v>1177</v>
      </c>
      <c r="H13" s="7">
        <v>924</v>
      </c>
      <c r="I13" s="7">
        <v>683</v>
      </c>
      <c r="J13" s="7">
        <v>631</v>
      </c>
      <c r="K13" s="7">
        <v>501</v>
      </c>
      <c r="L13" s="12">
        <v>465</v>
      </c>
      <c r="M13" s="7">
        <v>384</v>
      </c>
      <c r="N13" s="7">
        <v>229</v>
      </c>
      <c r="O13" s="7">
        <v>160</v>
      </c>
      <c r="P13" s="7">
        <v>139</v>
      </c>
      <c r="Q13" s="7">
        <v>134</v>
      </c>
      <c r="R13" s="7">
        <v>126</v>
      </c>
      <c r="S13" s="7">
        <v>114</v>
      </c>
      <c r="T13" s="7">
        <v>108</v>
      </c>
      <c r="U13" s="7">
        <v>105</v>
      </c>
      <c r="V13" s="7">
        <v>90</v>
      </c>
      <c r="W13" s="7">
        <v>88</v>
      </c>
      <c r="X13" s="7">
        <v>85</v>
      </c>
      <c r="Y13" s="7">
        <v>75</v>
      </c>
      <c r="Z13" s="7">
        <v>64</v>
      </c>
      <c r="AA13" s="7">
        <v>63</v>
      </c>
      <c r="AB13" s="13">
        <v>62</v>
      </c>
      <c r="AC13" s="7">
        <v>60</v>
      </c>
      <c r="AD13" s="7">
        <v>58</v>
      </c>
      <c r="AE13" s="7">
        <v>57</v>
      </c>
      <c r="AF13" s="7">
        <v>54</v>
      </c>
      <c r="AG13" s="7">
        <v>53</v>
      </c>
      <c r="AH13" s="7">
        <v>46</v>
      </c>
      <c r="AI13" s="7">
        <v>42</v>
      </c>
      <c r="AJ13" s="7">
        <v>29</v>
      </c>
      <c r="AK13" s="7">
        <v>27</v>
      </c>
      <c r="AL13" s="7">
        <v>24</v>
      </c>
      <c r="AM13" s="7">
        <v>19</v>
      </c>
      <c r="AN13" s="7">
        <v>15</v>
      </c>
      <c r="AO13" s="7">
        <v>13</v>
      </c>
      <c r="AP13" s="7">
        <v>11</v>
      </c>
      <c r="AQ13" s="7">
        <v>11</v>
      </c>
      <c r="AR13" s="7">
        <v>10</v>
      </c>
      <c r="AS13" s="7">
        <v>10</v>
      </c>
      <c r="AT13" s="7">
        <v>10</v>
      </c>
      <c r="AU13" s="7">
        <v>8</v>
      </c>
      <c r="AV13" s="7">
        <v>8</v>
      </c>
      <c r="AW13" s="7">
        <v>7</v>
      </c>
      <c r="AX13" s="7">
        <v>7</v>
      </c>
      <c r="AY13" s="7">
        <v>6</v>
      </c>
      <c r="AZ13" s="7">
        <v>5</v>
      </c>
      <c r="BA13" s="7">
        <v>4</v>
      </c>
      <c r="BB13" s="7">
        <v>4</v>
      </c>
      <c r="BC13" s="7">
        <v>3</v>
      </c>
      <c r="BD13" s="7">
        <v>3</v>
      </c>
      <c r="BE13" s="7">
        <v>2</v>
      </c>
      <c r="BF13" s="7">
        <v>2</v>
      </c>
      <c r="BG13" s="7">
        <v>2</v>
      </c>
      <c r="BH13" s="7">
        <v>2</v>
      </c>
    </row>
    <row r="14" spans="1:60" x14ac:dyDescent="0.2">
      <c r="A14" s="11"/>
    </row>
    <row r="15" spans="1:60" x14ac:dyDescent="0.2">
      <c r="B15" t="s">
        <v>70</v>
      </c>
      <c r="D15" s="14">
        <f>D$13/$C28*100</f>
        <v>29.331280998802807</v>
      </c>
      <c r="E15" s="14">
        <f>E$13/$C28*100</f>
        <v>28.202497007012145</v>
      </c>
      <c r="F15" s="14">
        <f>F$13/$C28*100</f>
        <v>26.269881990764492</v>
      </c>
      <c r="G15" s="14">
        <f>G$13/$C28*100</f>
        <v>20.12998118693347</v>
      </c>
      <c r="H15" s="14">
        <f>H$13/$C28*100</f>
        <v>15.802975885069268</v>
      </c>
      <c r="I15" s="14">
        <f>I$13/$C28*100</f>
        <v>11.68120403625791</v>
      </c>
      <c r="J15" s="14">
        <f>J$13/$C28*100</f>
        <v>10.791859073028903</v>
      </c>
      <c r="K15" s="14">
        <f>K$13/$C28*100</f>
        <v>8.5684966649563883</v>
      </c>
      <c r="L15" s="15">
        <f>L$13/$C28*100</f>
        <v>7.952796305797845</v>
      </c>
      <c r="M15" s="14">
        <f>M$13/$C28*100</f>
        <v>6.5674704976911231</v>
      </c>
      <c r="N15" s="14">
        <f>N$13/$C28*100</f>
        <v>3.9165383957585087</v>
      </c>
      <c r="O15" s="14">
        <f>O$13/$C28*100</f>
        <v>2.7364460407046347</v>
      </c>
      <c r="P15" s="14">
        <f>P$13/$C28*100</f>
        <v>2.3772874978621514</v>
      </c>
      <c r="Q15" s="14">
        <f>Q$13/$C28*100</f>
        <v>2.2917735590901316</v>
      </c>
      <c r="R15" s="14">
        <f>R$13/$C28*100</f>
        <v>2.1549512570549001</v>
      </c>
      <c r="S15" s="14">
        <f>S$13/$C28*100</f>
        <v>1.9497178040020522</v>
      </c>
      <c r="T15" s="14">
        <f>T$13/$C28*100</f>
        <v>1.8471010774756287</v>
      </c>
      <c r="U15" s="14">
        <f>U$13/$C28*100</f>
        <v>1.7957927142124166</v>
      </c>
      <c r="V15" s="14">
        <f>V$13/$C28*100</f>
        <v>1.5392508978963571</v>
      </c>
      <c r="W15" s="14">
        <f>W$13/$C28*100</f>
        <v>1.5050453223875491</v>
      </c>
      <c r="X15" s="14">
        <f>X$13/$C28*100</f>
        <v>1.4537369591243374</v>
      </c>
      <c r="Y15" s="14">
        <f>Y$13/$C28*100</f>
        <v>1.2827090815802977</v>
      </c>
      <c r="Z15" s="14">
        <f>Z$13/$C28*100</f>
        <v>1.0945784162818539</v>
      </c>
      <c r="AA15" s="14">
        <f>AA$13/$C28*100</f>
        <v>1.07747562852745</v>
      </c>
      <c r="AB15" s="16">
        <f>AB$13/$C28*100</f>
        <v>1.0603728407730459</v>
      </c>
      <c r="AC15" s="14">
        <f>AC$13/$C28*100</f>
        <v>1.026167265264238</v>
      </c>
      <c r="AD15" s="14">
        <f>AD$13/$C28*100</f>
        <v>0.99196168975543009</v>
      </c>
      <c r="AE15" s="14">
        <f>AE$13/$C28*100</f>
        <v>0.9748589020010261</v>
      </c>
      <c r="AF15" s="14">
        <f>AF$13/$C28*100</f>
        <v>0.92355053873781434</v>
      </c>
      <c r="AG15" s="14">
        <f>AG$13/$C28*100</f>
        <v>0.90644775098341035</v>
      </c>
      <c r="AH15" s="14">
        <f>AH$13/$C28*100</f>
        <v>0.78672823670258241</v>
      </c>
      <c r="AI15" s="14">
        <f>AI$13/$C28*100</f>
        <v>0.71831708568496666</v>
      </c>
      <c r="AJ15" s="14">
        <f>AJ$13/$C28*100</f>
        <v>0.49598084487771504</v>
      </c>
      <c r="AK15" s="14">
        <f>AK$13/$C28*100</f>
        <v>0.46177526936890717</v>
      </c>
      <c r="AL15" s="14">
        <f>AL$13/$C28*100</f>
        <v>0.4104669061056952</v>
      </c>
      <c r="AM15" s="14">
        <f>AM$13/$C28*100</f>
        <v>0.32495296733367535</v>
      </c>
      <c r="AN15" s="14">
        <f>AN$13/$C28*100</f>
        <v>0.25654181631605949</v>
      </c>
      <c r="AO15" s="14">
        <f>AO$13/$C28*100</f>
        <v>0.22233624080725159</v>
      </c>
      <c r="AP15" s="14">
        <f>AP$13/$C28*100</f>
        <v>0.18813066529844363</v>
      </c>
      <c r="AQ15" s="14">
        <f>AQ$13/$C28*100</f>
        <v>0.18813066529844363</v>
      </c>
      <c r="AR15" s="14">
        <f>AR$13/$C28*100</f>
        <v>0.17102787754403967</v>
      </c>
      <c r="AS15" s="14">
        <f>AS$13/$C28*100</f>
        <v>0.17102787754403967</v>
      </c>
      <c r="AT15" s="14">
        <f>AT$13/$C28*100</f>
        <v>0.17102787754403967</v>
      </c>
      <c r="AU15" s="14">
        <f>AU$13/$C28*100</f>
        <v>0.13682230203523174</v>
      </c>
      <c r="AV15" s="14">
        <f>AV$13/$C28*100</f>
        <v>0.13682230203523174</v>
      </c>
      <c r="AW15" s="14">
        <f>AW$13/$C28*100</f>
        <v>0.11971951428082776</v>
      </c>
      <c r="AX15" s="14">
        <f>AX$13/$C28*100</f>
        <v>0.11971951428082776</v>
      </c>
      <c r="AY15" s="14">
        <f>AY$13/$C28*100</f>
        <v>0.1026167265264238</v>
      </c>
      <c r="AZ15" s="14">
        <f>AZ$13/$C28*100</f>
        <v>8.5513938772019835E-2</v>
      </c>
      <c r="BA15" s="14">
        <f>BA$13/$C28*100</f>
        <v>6.841115101761587E-2</v>
      </c>
      <c r="BB15" s="14">
        <f>BB$13/$C28*100</f>
        <v>6.841115101761587E-2</v>
      </c>
      <c r="BC15" s="14">
        <f>BC$13/$C28*100</f>
        <v>5.1308363263211899E-2</v>
      </c>
      <c r="BD15" s="14">
        <f>BD$13/$C28*100</f>
        <v>5.1308363263211899E-2</v>
      </c>
      <c r="BE15" s="14">
        <f>BE$13/$C28*100</f>
        <v>3.4205575508807935E-2</v>
      </c>
      <c r="BF15" s="14">
        <f>BF$13/$C28*100</f>
        <v>3.4205575508807935E-2</v>
      </c>
      <c r="BG15" s="14">
        <f>BG$13/$C28*100</f>
        <v>3.4205575508807935E-2</v>
      </c>
      <c r="BH15" s="14">
        <f>BH$13/$C28*100</f>
        <v>3.4205575508807935E-2</v>
      </c>
    </row>
    <row r="16" spans="1:60" x14ac:dyDescent="0.2">
      <c r="B16" t="s">
        <v>71</v>
      </c>
      <c r="D16" s="14">
        <f>D$13/$C$29*100</f>
        <v>50.589970501474923</v>
      </c>
      <c r="E16" s="14">
        <f>E$13/$C$29*100</f>
        <v>48.643067846607671</v>
      </c>
      <c r="F16" s="14">
        <f>F$13/$C$29*100</f>
        <v>45.309734513274336</v>
      </c>
      <c r="G16" s="14">
        <f>G$13/$C$29*100</f>
        <v>34.719764011799406</v>
      </c>
      <c r="H16" s="14">
        <f>H$13/$C$29*100</f>
        <v>27.256637168141594</v>
      </c>
      <c r="I16" s="14">
        <f>I$13/$C$29*100</f>
        <v>20.147492625368731</v>
      </c>
      <c r="J16" s="14">
        <f>J$13/$C$29*100</f>
        <v>18.613569321533923</v>
      </c>
      <c r="K16" s="14">
        <f>K$13/$C$29*100</f>
        <v>14.778761061946902</v>
      </c>
      <c r="L16" s="15">
        <f>L$13/$C$29*100</f>
        <v>13.716814159292035</v>
      </c>
      <c r="M16" s="14">
        <f>M$13/$C$29*100</f>
        <v>11.327433628318584</v>
      </c>
      <c r="N16" s="14">
        <f>N$13/$C$29*100</f>
        <v>6.7551622418879065</v>
      </c>
      <c r="O16" s="14">
        <f>O$13/$C$29*100</f>
        <v>4.71976401179941</v>
      </c>
      <c r="P16" s="14">
        <f>P$13/$C$29*100</f>
        <v>4.1002949852507378</v>
      </c>
      <c r="Q16" s="14">
        <f>Q$13/$C$29*100</f>
        <v>3.9528023598820057</v>
      </c>
      <c r="R16" s="14">
        <f>R$13/$C$29*100</f>
        <v>3.7168141592920354</v>
      </c>
      <c r="S16" s="14">
        <f>S$13/$C$29*100</f>
        <v>3.3628318584070795</v>
      </c>
      <c r="T16" s="14">
        <f>T$13/$C$29*100</f>
        <v>3.1858407079646018</v>
      </c>
      <c r="U16" s="14">
        <f>U$13/$C$29*100</f>
        <v>3.0973451327433628</v>
      </c>
      <c r="V16" s="14">
        <f>V$13/$C$29*100</f>
        <v>2.6548672566371683</v>
      </c>
      <c r="W16" s="14">
        <f>W$13/$C$29*100</f>
        <v>2.5958702064896757</v>
      </c>
      <c r="X16" s="14">
        <f>X$13/$C$29*100</f>
        <v>2.5073746312684366</v>
      </c>
      <c r="Y16" s="14">
        <f>Y$13/$C$29*100</f>
        <v>2.2123893805309733</v>
      </c>
      <c r="Z16" s="14">
        <f>Z$13/$C$29*100</f>
        <v>1.887905604719764</v>
      </c>
      <c r="AA16" s="14">
        <f>AA$13/$C$29*100</f>
        <v>1.8584070796460177</v>
      </c>
      <c r="AB16" s="16">
        <f>AB$13/$C$29*100</f>
        <v>1.8289085545722714</v>
      </c>
      <c r="AC16" s="14">
        <f>AC$13/$C$29*100</f>
        <v>1.7699115044247788</v>
      </c>
      <c r="AD16" s="14">
        <f>AD$13/$C$29*100</f>
        <v>1.7109144542772861</v>
      </c>
      <c r="AE16" s="14">
        <f>AE$13/$C$29*100</f>
        <v>1.6814159292035398</v>
      </c>
      <c r="AF16" s="14">
        <f>AF$13/$C$29*100</f>
        <v>1.5929203539823009</v>
      </c>
      <c r="AG16" s="14">
        <f>AG$13/$C$29*100</f>
        <v>1.5634218289085546</v>
      </c>
      <c r="AH16" s="14">
        <f>AH$13/$C$29*100</f>
        <v>1.3569321533923304</v>
      </c>
      <c r="AI16" s="14">
        <f>AI$13/$C$29*100</f>
        <v>1.2389380530973451</v>
      </c>
      <c r="AJ16" s="14">
        <f>AJ$13/$C$29*100</f>
        <v>0.85545722713864303</v>
      </c>
      <c r="AK16" s="14">
        <f>AK$13/$C$29*100</f>
        <v>0.79646017699115046</v>
      </c>
      <c r="AL16" s="14">
        <f>AL$13/$C$29*100</f>
        <v>0.70796460176991149</v>
      </c>
      <c r="AM16" s="14">
        <f>AM$13/$C$29*100</f>
        <v>0.56047197640117996</v>
      </c>
      <c r="AN16" s="14">
        <f>AN$13/$C$29*100</f>
        <v>0.44247787610619471</v>
      </c>
      <c r="AO16" s="14">
        <f>AO$13/$C$29*100</f>
        <v>0.38348082595870203</v>
      </c>
      <c r="AP16" s="14">
        <f>AP$13/$C$29*100</f>
        <v>0.32448377581120946</v>
      </c>
      <c r="AQ16" s="14">
        <f>AQ$13/$C$29*100</f>
        <v>0.32448377581120946</v>
      </c>
      <c r="AR16" s="14">
        <f>AR$13/$C$29*100</f>
        <v>0.29498525073746312</v>
      </c>
      <c r="AS16" s="14">
        <f>AS$13/$C$29*100</f>
        <v>0.29498525073746312</v>
      </c>
      <c r="AT16" s="14">
        <f>AT$13/$C$29*100</f>
        <v>0.29498525073746312</v>
      </c>
      <c r="AU16" s="14">
        <f>AU$13/$C$29*100</f>
        <v>0.2359882005899705</v>
      </c>
      <c r="AV16" s="14">
        <f>AV$13/$C$29*100</f>
        <v>0.2359882005899705</v>
      </c>
      <c r="AW16" s="14">
        <f>AW$13/$C$29*100</f>
        <v>0.20648967551622419</v>
      </c>
      <c r="AX16" s="14">
        <f>AX$13/$C$29*100</f>
        <v>0.20648967551622419</v>
      </c>
      <c r="AY16" s="14">
        <f>AY$13/$C$29*100</f>
        <v>0.17699115044247787</v>
      </c>
      <c r="AZ16" s="14">
        <f>AZ$13/$C$29*100</f>
        <v>0.14749262536873156</v>
      </c>
      <c r="BA16" s="14">
        <f>BA$13/$C$29*100</f>
        <v>0.11799410029498525</v>
      </c>
      <c r="BB16" s="14">
        <f>BB$13/$C$29*100</f>
        <v>0.11799410029498525</v>
      </c>
      <c r="BC16" s="14">
        <f>BC$13/$C$29*100</f>
        <v>8.8495575221238937E-2</v>
      </c>
      <c r="BD16" s="14">
        <f>BD$13/$C$29*100</f>
        <v>8.8495575221238937E-2</v>
      </c>
      <c r="BE16" s="14">
        <f>BE$13/$C$29*100</f>
        <v>5.8997050147492625E-2</v>
      </c>
      <c r="BF16" s="14">
        <f>BF$13/$C$29*100</f>
        <v>5.8997050147492625E-2</v>
      </c>
      <c r="BG16" s="14">
        <f>BG$13/$C$29*100</f>
        <v>5.8997050147492625E-2</v>
      </c>
      <c r="BH16" s="14">
        <f>BH$13/$C$29*100</f>
        <v>5.8997050147492625E-2</v>
      </c>
    </row>
    <row r="17" spans="1:60" x14ac:dyDescent="0.2">
      <c r="D17" s="14"/>
      <c r="E17" s="14"/>
      <c r="F17" s="14"/>
      <c r="G17" s="14"/>
      <c r="H17" s="14"/>
      <c r="I17" s="14"/>
      <c r="J17" s="14"/>
      <c r="K17" s="14"/>
      <c r="L17" s="1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6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</row>
    <row r="18" spans="1:60" ht="19" x14ac:dyDescent="0.25">
      <c r="B18" t="s">
        <v>72</v>
      </c>
      <c r="E18" s="14"/>
      <c r="F18" s="14"/>
      <c r="G18" s="14"/>
      <c r="H18" s="14"/>
      <c r="I18" s="14"/>
      <c r="J18" s="14"/>
      <c r="K18" s="14"/>
      <c r="L18" s="17">
        <f>L15/100</f>
        <v>7.9527963057978449E-2</v>
      </c>
      <c r="M18" s="18" t="s">
        <v>73</v>
      </c>
      <c r="N18" s="19"/>
      <c r="O18" s="19"/>
      <c r="P18" s="19"/>
      <c r="Q18" s="19"/>
      <c r="R18" s="19"/>
      <c r="S18" s="19"/>
      <c r="T18" s="14"/>
      <c r="U18" s="14"/>
      <c r="V18" s="14"/>
      <c r="W18" s="14"/>
      <c r="X18" s="14"/>
      <c r="Y18" s="14"/>
      <c r="Z18" s="14"/>
      <c r="AA18" s="14"/>
      <c r="AB18" s="16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</row>
    <row r="19" spans="1:60" ht="19" x14ac:dyDescent="0.25">
      <c r="E19" s="14"/>
      <c r="F19" s="14"/>
      <c r="G19" s="14"/>
      <c r="H19" s="14"/>
      <c r="I19" s="14"/>
      <c r="J19" s="14"/>
      <c r="K19" s="14"/>
      <c r="L19" s="17">
        <f>L16/100</f>
        <v>0.13716814159292035</v>
      </c>
      <c r="M19" s="18" t="s">
        <v>74</v>
      </c>
      <c r="N19" s="19"/>
      <c r="O19" s="19"/>
      <c r="P19" s="19"/>
      <c r="Q19" s="19"/>
      <c r="R19" s="19"/>
      <c r="S19" s="19"/>
      <c r="T19" s="14"/>
      <c r="U19" s="14"/>
      <c r="V19" s="14"/>
      <c r="W19" s="14"/>
      <c r="X19" s="14"/>
      <c r="Y19" s="14"/>
      <c r="Z19" s="14"/>
      <c r="AA19" s="14"/>
      <c r="AB19" s="16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</row>
    <row r="21" spans="1:60" ht="19" x14ac:dyDescent="0.25">
      <c r="AB21" s="20">
        <f>AB15/100</f>
        <v>1.060372840773046E-2</v>
      </c>
      <c r="AC21" s="18" t="s">
        <v>75</v>
      </c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60" ht="19" x14ac:dyDescent="0.25">
      <c r="AB22" s="20">
        <f>AB16/100</f>
        <v>1.8289085545722714E-2</v>
      </c>
      <c r="AC22" s="18" t="s">
        <v>76</v>
      </c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5" spans="1:60" ht="24" x14ac:dyDescent="0.3">
      <c r="B25" s="21" t="s">
        <v>77</v>
      </c>
      <c r="C25" s="22">
        <v>43783</v>
      </c>
      <c r="D25" s="21"/>
      <c r="E25" s="21"/>
      <c r="F25" s="21"/>
      <c r="G25" s="21"/>
      <c r="H25" s="21"/>
      <c r="I25" s="21"/>
      <c r="J25" s="21"/>
      <c r="K25" s="21"/>
      <c r="L25" s="23"/>
      <c r="M25" s="23"/>
      <c r="N25" s="23"/>
      <c r="O25" s="23"/>
      <c r="P25" s="23"/>
    </row>
    <row r="26" spans="1:60" ht="24" x14ac:dyDescent="0.3">
      <c r="B26" s="21" t="s">
        <v>78</v>
      </c>
      <c r="C26" s="21" t="s">
        <v>79</v>
      </c>
      <c r="D26" s="21"/>
      <c r="E26" s="21"/>
      <c r="F26" s="21"/>
      <c r="G26" s="21"/>
      <c r="H26" s="21"/>
      <c r="I26" s="21"/>
      <c r="J26" s="21"/>
      <c r="K26" s="21"/>
      <c r="L26" s="23"/>
      <c r="M26" s="23"/>
      <c r="N26" s="23"/>
      <c r="O26" s="23"/>
      <c r="P26" s="23"/>
    </row>
    <row r="27" spans="1:60" ht="24" x14ac:dyDescent="0.3">
      <c r="B27" s="21" t="s">
        <v>80</v>
      </c>
      <c r="C27" s="21" t="s">
        <v>81</v>
      </c>
      <c r="D27" s="21"/>
      <c r="E27" s="21"/>
      <c r="F27" s="21"/>
      <c r="G27" s="21"/>
      <c r="H27" s="21"/>
      <c r="I27" s="21"/>
      <c r="J27" s="21"/>
      <c r="K27" s="21"/>
      <c r="L27" s="23"/>
      <c r="M27" s="23"/>
      <c r="N27" s="23"/>
      <c r="O27" s="23"/>
      <c r="P27" s="23"/>
    </row>
    <row r="28" spans="1:60" ht="24" x14ac:dyDescent="0.3">
      <c r="A28" s="26" t="s">
        <v>82</v>
      </c>
      <c r="B28" s="24"/>
      <c r="C28" s="25">
        <v>5847</v>
      </c>
      <c r="D28" s="21" t="s">
        <v>84</v>
      </c>
      <c r="E28" s="21"/>
      <c r="F28" s="21"/>
      <c r="G28" s="21"/>
      <c r="H28" s="21"/>
      <c r="I28" s="21"/>
      <c r="J28" s="21"/>
      <c r="K28" s="21"/>
      <c r="L28" s="23"/>
      <c r="M28" s="23"/>
      <c r="N28" s="23"/>
      <c r="O28" s="23"/>
      <c r="P28" s="23"/>
    </row>
    <row r="29" spans="1:60" ht="24" x14ac:dyDescent="0.3">
      <c r="A29" s="26" t="s">
        <v>83</v>
      </c>
      <c r="B29" s="21"/>
      <c r="C29" s="25">
        <v>3390</v>
      </c>
      <c r="D29" s="21" t="s">
        <v>85</v>
      </c>
      <c r="E29" s="21"/>
      <c r="F29" s="21"/>
      <c r="G29" s="21"/>
      <c r="H29" s="21"/>
      <c r="I29" s="21"/>
      <c r="J29" s="21"/>
      <c r="K29" s="21"/>
      <c r="L29" s="23"/>
      <c r="M29" s="23"/>
      <c r="N29" s="23"/>
      <c r="O29" s="23"/>
      <c r="P29" s="23"/>
    </row>
    <row r="34" spans="27:41" x14ac:dyDescent="0.2">
      <c r="AA34" s="4"/>
      <c r="AF34" s="4"/>
      <c r="AM34" s="4"/>
      <c r="AO34" s="4"/>
    </row>
    <row r="44" spans="27:41" x14ac:dyDescent="0.2">
      <c r="AA44" s="10"/>
      <c r="AF44" s="10"/>
      <c r="AM44" s="10"/>
      <c r="AO4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2019-11-28T13:52:35Z</dcterms:created>
  <dcterms:modified xsi:type="dcterms:W3CDTF">2019-11-28T14:04:29Z</dcterms:modified>
</cp:coreProperties>
</file>