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rre\Desktop\IBDPObsidian-1\"/>
    </mc:Choice>
  </mc:AlternateContent>
  <xr:revisionPtr revIDLastSave="0" documentId="13_ncr:1_{3E876002-3838-4662-9024-BF653842092F}" xr6:coauthVersionLast="47" xr6:coauthVersionMax="47" xr10:uidLastSave="{00000000-0000-0000-0000-000000000000}"/>
  <bookViews>
    <workbookView xWindow="-108" yWindow="-108" windowWidth="23256" windowHeight="12720" tabRatio="601" xr2:uid="{00000000-000D-0000-FFFF-FFFF00000000}"/>
  </bookViews>
  <sheets>
    <sheet name="ECON_LW" sheetId="1" r:id="rId1"/>
    <sheet name="ENG_ASM" sheetId="2" r:id="rId2"/>
    <sheet name="PHY_WKW" sheetId="3" r:id="rId3"/>
    <sheet name="MATHS_ML" sheetId="4" r:id="rId4"/>
    <sheet name="CHEM_TWC" sheetId="5" r:id="rId5"/>
    <sheet name="Grade refere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24" i="1"/>
  <c r="D19" i="5"/>
  <c r="F20" i="5" s="1"/>
  <c r="H20" i="5" s="1"/>
  <c r="D16" i="5"/>
  <c r="D15" i="5"/>
  <c r="F17" i="5" s="1"/>
  <c r="H17" i="5" s="1"/>
  <c r="D12" i="5"/>
  <c r="D11" i="5"/>
  <c r="F13" i="5" s="1"/>
  <c r="H13" i="5" s="1"/>
  <c r="D8" i="5"/>
  <c r="D7" i="5"/>
  <c r="D6" i="5"/>
  <c r="F9" i="5" s="1"/>
  <c r="H9" i="5" s="1"/>
  <c r="F4" i="5"/>
  <c r="H4" i="5" s="1"/>
  <c r="D3" i="5"/>
  <c r="D2" i="5"/>
  <c r="D13" i="4"/>
  <c r="F14" i="4" s="1"/>
  <c r="H14" i="4" s="1"/>
  <c r="D10" i="4"/>
  <c r="F11" i="4" s="1"/>
  <c r="H11" i="4" s="1"/>
  <c r="D7" i="4"/>
  <c r="D6" i="4"/>
  <c r="F8" i="4" s="1"/>
  <c r="H8" i="4" s="1"/>
  <c r="D3" i="4"/>
  <c r="D2" i="4"/>
  <c r="F4" i="4" s="1"/>
  <c r="H4" i="4" s="1"/>
  <c r="D19" i="3"/>
  <c r="F20" i="3" s="1"/>
  <c r="H20" i="3" s="1"/>
  <c r="D16" i="3"/>
  <c r="F17" i="3" s="1"/>
  <c r="H17" i="3" s="1"/>
  <c r="D13" i="3"/>
  <c r="F14" i="3" s="1"/>
  <c r="H14" i="3" s="1"/>
  <c r="D12" i="3"/>
  <c r="D11" i="3"/>
  <c r="D10" i="3"/>
  <c r="F8" i="3"/>
  <c r="H8" i="3" s="1"/>
  <c r="D7" i="3"/>
  <c r="D6" i="3"/>
  <c r="D5" i="3"/>
  <c r="D2" i="3"/>
  <c r="F3" i="3" s="1"/>
  <c r="H3" i="3" s="1"/>
  <c r="F4" i="2"/>
  <c r="H4" i="2" s="1"/>
  <c r="D4" i="2"/>
  <c r="D3" i="2"/>
  <c r="F3" i="2" s="1"/>
  <c r="H3" i="2" s="1"/>
  <c r="D2" i="2"/>
  <c r="F2" i="2" s="1"/>
  <c r="H2" i="2" s="1"/>
  <c r="D20" i="1"/>
  <c r="F21" i="1" s="1"/>
  <c r="H21" i="1" s="1"/>
  <c r="D17" i="1"/>
  <c r="F18" i="1" s="1"/>
  <c r="H18" i="1" s="1"/>
  <c r="D14" i="1"/>
  <c r="D13" i="1"/>
  <c r="D10" i="1"/>
  <c r="D9" i="1"/>
  <c r="D8" i="1"/>
  <c r="D5" i="1"/>
  <c r="D4" i="1"/>
  <c r="D3" i="1"/>
  <c r="D2" i="1"/>
  <c r="F6" i="1" s="1"/>
  <c r="H6" i="1" s="1"/>
  <c r="H22" i="3" l="1"/>
  <c r="H23" i="3" s="1"/>
  <c r="H25" i="3" s="1"/>
  <c r="F15" i="1"/>
  <c r="H15" i="1" s="1"/>
  <c r="F11" i="1"/>
  <c r="H11" i="1" s="1"/>
  <c r="H23" i="1" s="1"/>
  <c r="H26" i="1" s="1"/>
  <c r="H22" i="5"/>
  <c r="H16" i="4"/>
  <c r="H6" i="2"/>
  <c r="H9" i="2" s="1"/>
  <c r="H23" i="5" l="1"/>
  <c r="H25" i="5" s="1"/>
  <c r="H17" i="4"/>
  <c r="H19" i="4" s="1"/>
</calcChain>
</file>

<file path=xl/sharedStrings.xml><?xml version="1.0" encoding="utf-8"?>
<sst xmlns="http://schemas.openxmlformats.org/spreadsheetml/2006/main" count="121" uniqueCount="66">
  <si>
    <t>ECON</t>
  </si>
  <si>
    <t>Mark</t>
  </si>
  <si>
    <t>Full Mark</t>
  </si>
  <si>
    <t>Percentage</t>
  </si>
  <si>
    <t>Avg</t>
  </si>
  <si>
    <t>Weighting</t>
  </si>
  <si>
    <t>Weighted</t>
  </si>
  <si>
    <t>Quiz 1</t>
  </si>
  <si>
    <t>Quiz 2</t>
  </si>
  <si>
    <t>Quiz 3</t>
  </si>
  <si>
    <t>Quiz 4</t>
  </si>
  <si>
    <t>QUIZ</t>
  </si>
  <si>
    <t>Hw1</t>
  </si>
  <si>
    <t>Hw3</t>
  </si>
  <si>
    <t>Hw4</t>
  </si>
  <si>
    <t>HW</t>
  </si>
  <si>
    <t>Test 1</t>
  </si>
  <si>
    <t>Test 2</t>
  </si>
  <si>
    <t>TEST</t>
  </si>
  <si>
    <t>Proj 1</t>
  </si>
  <si>
    <t>PROJ</t>
  </si>
  <si>
    <t>Exam 1</t>
  </si>
  <si>
    <t>EXAM</t>
  </si>
  <si>
    <t>Final</t>
  </si>
  <si>
    <t>Grade</t>
  </si>
  <si>
    <t>% from 7</t>
  </si>
  <si>
    <t>ENG</t>
  </si>
  <si>
    <t>Oral</t>
  </si>
  <si>
    <t>Written</t>
  </si>
  <si>
    <t>Exams</t>
  </si>
  <si>
    <t>PHY</t>
  </si>
  <si>
    <t>Class Participation</t>
  </si>
  <si>
    <t>CLASS PARTICIPATION</t>
  </si>
  <si>
    <t>Lab Report 1 and 2</t>
  </si>
  <si>
    <t>Lab Report 3 and 4</t>
  </si>
  <si>
    <t>Lab Report 5</t>
  </si>
  <si>
    <t>LAB REPORT</t>
  </si>
  <si>
    <t>WS1</t>
  </si>
  <si>
    <t>WS2</t>
  </si>
  <si>
    <t>WS3</t>
  </si>
  <si>
    <t>WS4</t>
  </si>
  <si>
    <t>HOMEWORK</t>
  </si>
  <si>
    <t>Exam</t>
  </si>
  <si>
    <t>MATHS</t>
  </si>
  <si>
    <t>Quiz on calculator</t>
  </si>
  <si>
    <t>Quiz on quadratic</t>
  </si>
  <si>
    <t>FORMATIVE TASKS</t>
  </si>
  <si>
    <t>TESTS</t>
  </si>
  <si>
    <t>CHEM</t>
  </si>
  <si>
    <t>Lab 02 Data Submission</t>
  </si>
  <si>
    <t>Lab 03</t>
  </si>
  <si>
    <t>MANIPULATIVE/ ATL SKILLS</t>
  </si>
  <si>
    <t>Assignment 1</t>
  </si>
  <si>
    <t>Assignment 2</t>
  </si>
  <si>
    <t>Assignment 3</t>
  </si>
  <si>
    <t>OTHER ASSESSMENTS</t>
  </si>
  <si>
    <t>Lab 01</t>
  </si>
  <si>
    <t>Lab 02</t>
  </si>
  <si>
    <t>LAB REPORTS</t>
  </si>
  <si>
    <t>Grade Reference</t>
  </si>
  <si>
    <t>Econ</t>
  </si>
  <si>
    <t>Eng</t>
  </si>
  <si>
    <t>Chin</t>
  </si>
  <si>
    <t>Chem/ Bio</t>
  </si>
  <si>
    <t>Phy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</si>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</sst>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7" zoomScale="115" zoomScaleNormal="115" workbookViewId="0">
      <selection activeCell="I30" sqref="I30"/>
    </sheetView>
  </sheetViews>
  <sheetFormatPr defaultColWidth="12.59765625" defaultRowHeight="15" customHeight="1" x14ac:dyDescent="0.25"/>
  <cols>
    <col min="1" max="1" width="6.3984375" customWidth="1"/>
    <col min="2" max="2" width="4.8984375" customWidth="1"/>
    <col min="3" max="3" width="8" customWidth="1"/>
    <col min="4" max="4" width="9.19921875" customWidth="1"/>
    <col min="5" max="5" width="7.59765625" customWidth="1"/>
    <col min="6" max="6" width="3.69921875" customWidth="1"/>
    <col min="7" max="7" width="8.5" customWidth="1"/>
    <col min="8" max="8" width="8.09765625" customWidth="1"/>
    <col min="9" max="26" width="7.59765625" customWidth="1"/>
  </cols>
  <sheetData>
    <row r="1" spans="1:8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2" t="s">
        <v>6</v>
      </c>
    </row>
    <row r="2" spans="1:8" ht="14.25" customHeight="1" x14ac:dyDescent="0.3">
      <c r="A2" s="2" t="s">
        <v>7</v>
      </c>
      <c r="B2" s="4">
        <v>9</v>
      </c>
      <c r="C2" s="2">
        <v>15</v>
      </c>
      <c r="D2" s="2">
        <f t="shared" ref="D2:D5" si="0">B2/C2</f>
        <v>0.6</v>
      </c>
    </row>
    <row r="3" spans="1:8" ht="14.25" customHeight="1" x14ac:dyDescent="0.3">
      <c r="A3" s="2" t="s">
        <v>8</v>
      </c>
      <c r="B3" s="4">
        <v>11</v>
      </c>
      <c r="C3" s="2">
        <v>16</v>
      </c>
      <c r="D3" s="2">
        <f t="shared" si="0"/>
        <v>0.6875</v>
      </c>
    </row>
    <row r="4" spans="1:8" ht="14.25" customHeight="1" x14ac:dyDescent="0.3">
      <c r="A4" s="2" t="s">
        <v>9</v>
      </c>
      <c r="B4" s="4">
        <v>11</v>
      </c>
      <c r="C4" s="2">
        <v>11</v>
      </c>
      <c r="D4" s="2">
        <f t="shared" si="0"/>
        <v>1</v>
      </c>
    </row>
    <row r="5" spans="1:8" ht="14.25" customHeight="1" x14ac:dyDescent="0.3">
      <c r="A5" s="2" t="s">
        <v>10</v>
      </c>
      <c r="B5" s="4">
        <v>10</v>
      </c>
      <c r="C5" s="2">
        <v>12</v>
      </c>
      <c r="D5" s="2">
        <f t="shared" si="0"/>
        <v>0.83333333333333337</v>
      </c>
    </row>
    <row r="6" spans="1:8" ht="14.25" customHeight="1" x14ac:dyDescent="0.3">
      <c r="A6" s="2" t="s">
        <v>11</v>
      </c>
      <c r="B6" s="4"/>
      <c r="F6" s="2">
        <f>AVERAGE(D2:D5)</f>
        <v>0.78020833333333339</v>
      </c>
      <c r="G6" s="2">
        <v>25</v>
      </c>
      <c r="H6" s="2">
        <f>F6*G6</f>
        <v>19.505208333333336</v>
      </c>
    </row>
    <row r="7" spans="1:8" ht="14.25" customHeight="1" x14ac:dyDescent="0.25">
      <c r="B7" s="4"/>
    </row>
    <row r="8" spans="1:8" ht="14.25" customHeight="1" x14ac:dyDescent="0.3">
      <c r="A8" s="2" t="s">
        <v>12</v>
      </c>
      <c r="B8" s="4">
        <v>3</v>
      </c>
      <c r="C8" s="2">
        <v>3</v>
      </c>
      <c r="D8" s="2">
        <f t="shared" ref="D8:D10" si="1">B8/C8</f>
        <v>1</v>
      </c>
    </row>
    <row r="9" spans="1:8" ht="14.25" customHeight="1" x14ac:dyDescent="0.3">
      <c r="A9" s="2" t="s">
        <v>13</v>
      </c>
      <c r="B9" s="4">
        <v>3</v>
      </c>
      <c r="C9" s="2">
        <v>3</v>
      </c>
      <c r="D9" s="2">
        <f t="shared" si="1"/>
        <v>1</v>
      </c>
    </row>
    <row r="10" spans="1:8" ht="14.25" customHeight="1" x14ac:dyDescent="0.3">
      <c r="A10" s="2" t="s">
        <v>14</v>
      </c>
      <c r="B10" s="4">
        <v>3</v>
      </c>
      <c r="C10" s="2">
        <v>3</v>
      </c>
      <c r="D10" s="2">
        <f t="shared" si="1"/>
        <v>1</v>
      </c>
    </row>
    <row r="11" spans="1:8" ht="14.25" customHeight="1" x14ac:dyDescent="0.3">
      <c r="A11" s="2" t="s">
        <v>15</v>
      </c>
      <c r="B11" s="4"/>
      <c r="F11" s="2">
        <f>AVERAGE(D8:D10)</f>
        <v>1</v>
      </c>
      <c r="G11" s="2">
        <v>10</v>
      </c>
      <c r="H11" s="2">
        <f>F11*G11</f>
        <v>10</v>
      </c>
    </row>
    <row r="12" spans="1:8" ht="14.25" customHeight="1" x14ac:dyDescent="0.25">
      <c r="B12" s="4"/>
    </row>
    <row r="13" spans="1:8" ht="14.25" customHeight="1" x14ac:dyDescent="0.3">
      <c r="A13" s="2" t="s">
        <v>16</v>
      </c>
      <c r="B13" s="4">
        <v>20</v>
      </c>
      <c r="C13" s="2">
        <v>25</v>
      </c>
      <c r="D13" s="2">
        <f t="shared" ref="D13:D14" si="2">B13/C13</f>
        <v>0.8</v>
      </c>
    </row>
    <row r="14" spans="1:8" ht="14.25" customHeight="1" x14ac:dyDescent="0.3">
      <c r="A14" s="2" t="s">
        <v>17</v>
      </c>
      <c r="B14" s="4">
        <v>35</v>
      </c>
      <c r="C14" s="2">
        <v>40</v>
      </c>
      <c r="D14" s="2">
        <f t="shared" si="2"/>
        <v>0.875</v>
      </c>
    </row>
    <row r="15" spans="1:8" ht="14.25" customHeight="1" x14ac:dyDescent="0.3">
      <c r="A15" s="2" t="s">
        <v>18</v>
      </c>
      <c r="B15" s="4"/>
      <c r="F15" s="2">
        <f>AVERAGE(D13:D14)</f>
        <v>0.83750000000000002</v>
      </c>
      <c r="G15" s="2">
        <v>25</v>
      </c>
      <c r="H15" s="2">
        <f>F15*G15</f>
        <v>20.9375</v>
      </c>
    </row>
    <row r="16" spans="1:8" ht="14.25" customHeight="1" x14ac:dyDescent="0.25">
      <c r="B16" s="4"/>
    </row>
    <row r="17" spans="1:8" ht="14.25" customHeight="1" x14ac:dyDescent="0.3">
      <c r="A17" s="2" t="s">
        <v>19</v>
      </c>
      <c r="B17" s="4">
        <v>17</v>
      </c>
      <c r="C17" s="2">
        <v>20</v>
      </c>
      <c r="D17" s="2">
        <f>B17/C17</f>
        <v>0.85</v>
      </c>
    </row>
    <row r="18" spans="1:8" ht="14.25" customHeight="1" x14ac:dyDescent="0.3">
      <c r="A18" s="2" t="s">
        <v>20</v>
      </c>
      <c r="B18" s="4"/>
      <c r="F18" s="2">
        <f>AVERAGE(D17)</f>
        <v>0.85</v>
      </c>
      <c r="G18" s="2">
        <v>10</v>
      </c>
      <c r="H18" s="2">
        <f>F18*G18</f>
        <v>8.5</v>
      </c>
    </row>
    <row r="19" spans="1:8" ht="14.25" customHeight="1" x14ac:dyDescent="0.25">
      <c r="B19" s="4"/>
    </row>
    <row r="20" spans="1:8" ht="14.25" customHeight="1" x14ac:dyDescent="0.3">
      <c r="A20" s="2" t="s">
        <v>21</v>
      </c>
      <c r="B20" s="4">
        <v>43</v>
      </c>
      <c r="C20" s="2">
        <v>50</v>
      </c>
      <c r="D20" s="2">
        <f>B20/C20</f>
        <v>0.86</v>
      </c>
    </row>
    <row r="21" spans="1:8" ht="14.25" customHeight="1" x14ac:dyDescent="0.3">
      <c r="A21" s="2" t="s">
        <v>22</v>
      </c>
      <c r="F21" s="2">
        <f>AVERAGE(D20)</f>
        <v>0.86</v>
      </c>
      <c r="G21" s="2">
        <v>30</v>
      </c>
      <c r="H21" s="2">
        <f>F21*G21</f>
        <v>25.8</v>
      </c>
    </row>
    <row r="22" spans="1:8" ht="14.25" customHeight="1" x14ac:dyDescent="0.25"/>
    <row r="23" spans="1:8" ht="14.25" customHeight="1" x14ac:dyDescent="0.3">
      <c r="G23" s="2" t="s">
        <v>23</v>
      </c>
      <c r="H23" s="2">
        <f>SUM(H2:H21)</f>
        <v>84.74270833333334</v>
      </c>
    </row>
    <row r="24" spans="1:8" ht="14.25" customHeight="1" x14ac:dyDescent="0.3">
      <c r="G24" s="2" t="s">
        <v>24</v>
      </c>
      <c r="H24" s="2">
        <f>_xlfn.IFS(H23&gt;'Grade reference'!A2,'Grade reference'!B2,H23&gt;'Grade reference'!A3,'Grade reference'!B3,H23&gt;'Grade reference'!A4,'Grade reference'!B4,H23&gt;'Grade reference'!A5,'Grade reference'!B5,H23&gt;'Grade reference'!A6,'Grade reference'!B6,H23&gt;'Grade reference'!A7,'Grade reference'!B7,H23&gt;'Grade reference'!A8,'Grade reference'!B8)</f>
        <v>6</v>
      </c>
    </row>
    <row r="25" spans="1:8" ht="14.25" customHeight="1" x14ac:dyDescent="0.25"/>
    <row r="26" spans="1:8" ht="14.25" customHeight="1" x14ac:dyDescent="0.3">
      <c r="G26" s="1" t="s">
        <v>25</v>
      </c>
      <c r="H26" s="2">
        <f>IF(H24&lt;7,'Grade reference'!A2-H23,0)</f>
        <v>0.25729166666666003</v>
      </c>
    </row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="140" zoomScaleNormal="140" workbookViewId="0">
      <selection activeCell="J11" sqref="J11"/>
    </sheetView>
  </sheetViews>
  <sheetFormatPr defaultColWidth="12.59765625" defaultRowHeight="15" customHeight="1" x14ac:dyDescent="0.3"/>
  <cols>
    <col min="1" max="1" width="6.59765625" customWidth="1"/>
    <col min="2" max="2" width="4.8984375" style="2" customWidth="1"/>
    <col min="3" max="3" width="8" customWidth="1"/>
    <col min="4" max="4" width="9.19921875" customWidth="1"/>
    <col min="5" max="5" width="7.59765625" customWidth="1"/>
    <col min="6" max="6" width="3.69921875" customWidth="1"/>
    <col min="7" max="7" width="8.5" customWidth="1"/>
    <col min="8" max="8" width="8.09765625" customWidth="1"/>
    <col min="9" max="26" width="7.59765625" customWidth="1"/>
  </cols>
  <sheetData>
    <row r="1" spans="1:8" ht="14.25" customHeight="1" x14ac:dyDescent="0.3">
      <c r="A1" s="1" t="s">
        <v>26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2" t="s">
        <v>6</v>
      </c>
    </row>
    <row r="2" spans="1:8" ht="14.25" customHeight="1" x14ac:dyDescent="0.3">
      <c r="A2" s="2" t="s">
        <v>27</v>
      </c>
      <c r="B2" s="2">
        <v>25</v>
      </c>
      <c r="C2" s="2">
        <v>30</v>
      </c>
      <c r="D2" s="2">
        <f t="shared" ref="D2:D4" si="0">B2/C2</f>
        <v>0.83333333333333337</v>
      </c>
      <c r="F2" s="2">
        <f t="shared" ref="F2:F4" si="1">AVERAGE(D2)</f>
        <v>0.83333333333333337</v>
      </c>
      <c r="G2" s="2">
        <v>30</v>
      </c>
      <c r="H2" s="2">
        <f t="shared" ref="H2:H4" si="2">F2*G2</f>
        <v>25</v>
      </c>
    </row>
    <row r="3" spans="1:8" ht="14.25" customHeight="1" x14ac:dyDescent="0.3">
      <c r="A3" s="2" t="s">
        <v>28</v>
      </c>
      <c r="B3" s="2">
        <v>13</v>
      </c>
      <c r="C3" s="2">
        <v>20</v>
      </c>
      <c r="D3" s="2">
        <f t="shared" si="0"/>
        <v>0.65</v>
      </c>
      <c r="F3" s="2">
        <f t="shared" si="1"/>
        <v>0.65</v>
      </c>
      <c r="G3" s="2">
        <v>40</v>
      </c>
      <c r="H3" s="2">
        <f t="shared" si="2"/>
        <v>26</v>
      </c>
    </row>
    <row r="4" spans="1:8" ht="14.25" customHeight="1" x14ac:dyDescent="0.3">
      <c r="A4" s="2" t="s">
        <v>29</v>
      </c>
      <c r="B4" s="2">
        <v>15</v>
      </c>
      <c r="C4" s="2">
        <v>20</v>
      </c>
      <c r="D4" s="2">
        <f t="shared" si="0"/>
        <v>0.75</v>
      </c>
      <c r="F4" s="2">
        <f t="shared" si="1"/>
        <v>0.75</v>
      </c>
      <c r="G4" s="2">
        <v>30</v>
      </c>
      <c r="H4" s="2">
        <f t="shared" si="2"/>
        <v>22.5</v>
      </c>
    </row>
    <row r="5" spans="1:8" ht="14.25" customHeight="1" x14ac:dyDescent="0.3"/>
    <row r="6" spans="1:8" ht="14.25" customHeight="1" x14ac:dyDescent="0.3">
      <c r="G6" s="2" t="s">
        <v>23</v>
      </c>
      <c r="H6" s="2">
        <f>SUM(H2:H4)</f>
        <v>73.5</v>
      </c>
    </row>
    <row r="7" spans="1:8" ht="14.25" customHeight="1" x14ac:dyDescent="0.3">
      <c r="G7" s="2" t="s">
        <v>24</v>
      </c>
      <c r="H7" s="2">
        <f>_xlfn.IFS(H6&gt;'Grade reference'!A12,'Grade reference'!B12,H6&gt;'Grade reference'!A13,'Grade reference'!B13,H6&gt;'Grade reference'!A14,'Grade reference'!B14,H6&gt;'Grade reference'!A15,'Grade reference'!B15,H6&gt;'Grade reference'!A16,'Grade reference'!B16,H6&gt;'Grade reference'!A17,'Grade reference'!B17,H6&gt;'Grade reference'!A18,'Grade reference'!B18)</f>
        <v>6</v>
      </c>
    </row>
    <row r="8" spans="1:8" ht="14.25" customHeight="1" x14ac:dyDescent="0.3"/>
    <row r="9" spans="1:8" ht="14.25" customHeight="1" x14ac:dyDescent="0.3">
      <c r="G9" s="1" t="s">
        <v>25</v>
      </c>
      <c r="H9" s="2">
        <f>IF(H7&lt;7,'Grade reference'!A12-H6,0)</f>
        <v>9.5</v>
      </c>
    </row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J24" sqref="J24"/>
    </sheetView>
  </sheetViews>
  <sheetFormatPr defaultColWidth="12.59765625" defaultRowHeight="15" customHeight="1" x14ac:dyDescent="0.25"/>
  <cols>
    <col min="1" max="1" width="17" customWidth="1"/>
    <col min="2" max="2" width="4.8984375" customWidth="1"/>
    <col min="3" max="3" width="8" customWidth="1"/>
    <col min="4" max="4" width="9.19921875" customWidth="1"/>
    <col min="6" max="6" width="3.69921875" customWidth="1"/>
    <col min="7" max="7" width="8.5" customWidth="1"/>
    <col min="8" max="8" width="8.09765625" customWidth="1"/>
  </cols>
  <sheetData>
    <row r="1" spans="1:8" x14ac:dyDescent="0.3">
      <c r="A1" s="1" t="s">
        <v>30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1" t="s">
        <v>31</v>
      </c>
      <c r="B2">
        <v>5</v>
      </c>
      <c r="C2" s="1">
        <v>5</v>
      </c>
      <c r="D2" s="2">
        <f>B2/C2</f>
        <v>1</v>
      </c>
    </row>
    <row r="3" spans="1:8" x14ac:dyDescent="0.3">
      <c r="A3" s="1" t="s">
        <v>32</v>
      </c>
      <c r="F3" s="2">
        <f>AVERAGE(D2)</f>
        <v>1</v>
      </c>
      <c r="G3" s="1">
        <v>5</v>
      </c>
      <c r="H3" s="2">
        <f>F3*G3</f>
        <v>5</v>
      </c>
    </row>
    <row r="5" spans="1:8" x14ac:dyDescent="0.3">
      <c r="A5" s="1" t="s">
        <v>33</v>
      </c>
      <c r="B5">
        <v>19</v>
      </c>
      <c r="C5" s="1">
        <v>20</v>
      </c>
      <c r="D5" s="2">
        <f t="shared" ref="D5:D7" si="0">B5/C5</f>
        <v>0.95</v>
      </c>
    </row>
    <row r="6" spans="1:8" x14ac:dyDescent="0.3">
      <c r="A6" s="3" t="s">
        <v>34</v>
      </c>
      <c r="B6">
        <v>19</v>
      </c>
      <c r="C6" s="1">
        <v>20</v>
      </c>
      <c r="D6" s="2">
        <f t="shared" si="0"/>
        <v>0.95</v>
      </c>
    </row>
    <row r="7" spans="1:8" x14ac:dyDescent="0.3">
      <c r="A7" s="3" t="s">
        <v>35</v>
      </c>
      <c r="B7">
        <v>9</v>
      </c>
      <c r="C7" s="1">
        <v>10</v>
      </c>
      <c r="D7" s="2">
        <f t="shared" si="0"/>
        <v>0.9</v>
      </c>
    </row>
    <row r="8" spans="1:8" x14ac:dyDescent="0.3">
      <c r="A8" s="1" t="s">
        <v>36</v>
      </c>
      <c r="F8" s="2">
        <f>AVERAGE(D5:D7)</f>
        <v>0.93333333333333324</v>
      </c>
      <c r="G8" s="1">
        <v>15</v>
      </c>
      <c r="H8" s="2">
        <f>F8*G8</f>
        <v>13.999999999999998</v>
      </c>
    </row>
    <row r="10" spans="1:8" x14ac:dyDescent="0.3">
      <c r="A10" s="1" t="s">
        <v>37</v>
      </c>
      <c r="B10">
        <v>10</v>
      </c>
      <c r="C10" s="1">
        <v>10</v>
      </c>
      <c r="D10" s="2">
        <f t="shared" ref="D10:D13" si="1">B10/C10</f>
        <v>1</v>
      </c>
    </row>
    <row r="11" spans="1:8" x14ac:dyDescent="0.3">
      <c r="A11" s="1" t="s">
        <v>38</v>
      </c>
      <c r="B11">
        <v>10</v>
      </c>
      <c r="C11" s="1">
        <v>10</v>
      </c>
      <c r="D11" s="2">
        <f t="shared" si="1"/>
        <v>1</v>
      </c>
    </row>
    <row r="12" spans="1:8" x14ac:dyDescent="0.3">
      <c r="A12" s="1" t="s">
        <v>39</v>
      </c>
      <c r="B12">
        <v>10</v>
      </c>
      <c r="C12" s="1">
        <v>10</v>
      </c>
      <c r="D12" s="2">
        <f t="shared" si="1"/>
        <v>1</v>
      </c>
    </row>
    <row r="13" spans="1:8" x14ac:dyDescent="0.3">
      <c r="A13" s="1" t="s">
        <v>40</v>
      </c>
      <c r="B13">
        <v>10</v>
      </c>
      <c r="C13" s="1">
        <v>10</v>
      </c>
      <c r="D13" s="2">
        <f t="shared" si="1"/>
        <v>1</v>
      </c>
    </row>
    <row r="14" spans="1:8" x14ac:dyDescent="0.3">
      <c r="A14" s="1" t="s">
        <v>41</v>
      </c>
      <c r="F14" s="2">
        <f>AVERAGE(D10:D13)</f>
        <v>1</v>
      </c>
      <c r="G14" s="1">
        <v>20</v>
      </c>
      <c r="H14" s="2">
        <f>F14*G14</f>
        <v>20</v>
      </c>
    </row>
    <row r="16" spans="1:8" x14ac:dyDescent="0.3">
      <c r="A16" s="1" t="s">
        <v>16</v>
      </c>
      <c r="B16">
        <v>74</v>
      </c>
      <c r="C16" s="1">
        <v>80</v>
      </c>
      <c r="D16" s="2">
        <f>B16/C16</f>
        <v>0.92500000000000004</v>
      </c>
    </row>
    <row r="17" spans="1:8" x14ac:dyDescent="0.3">
      <c r="A17" s="1" t="s">
        <v>18</v>
      </c>
      <c r="F17" s="2">
        <f>AVERAGE(D16)</f>
        <v>0.92500000000000004</v>
      </c>
      <c r="G17" s="1">
        <v>30</v>
      </c>
      <c r="H17" s="2">
        <f>F17*G17</f>
        <v>27.75</v>
      </c>
    </row>
    <row r="19" spans="1:8" x14ac:dyDescent="0.3">
      <c r="A19" s="1" t="s">
        <v>42</v>
      </c>
      <c r="C19" s="1">
        <v>150</v>
      </c>
      <c r="D19" s="2">
        <f>B19/C19</f>
        <v>0</v>
      </c>
    </row>
    <row r="20" spans="1:8" x14ac:dyDescent="0.3">
      <c r="A20" s="1" t="s">
        <v>22</v>
      </c>
      <c r="F20" s="2">
        <f>AVERAGE(D19)</f>
        <v>0</v>
      </c>
      <c r="G20" s="1">
        <v>30</v>
      </c>
      <c r="H20" s="2">
        <f>F20*G20</f>
        <v>0</v>
      </c>
    </row>
    <row r="22" spans="1:8" x14ac:dyDescent="0.3">
      <c r="G22" s="1" t="s">
        <v>23</v>
      </c>
      <c r="H22" s="2">
        <f>SUM(H2:H20)</f>
        <v>66.75</v>
      </c>
    </row>
    <row r="23" spans="1:8" x14ac:dyDescent="0.3">
      <c r="G23" s="1" t="s">
        <v>24</v>
      </c>
      <c r="H23" s="2">
        <f>_xlfn.IFS(H22&gt;'Grade reference'!A42,'Grade reference'!B42,H22&gt;'Grade reference'!A43,'Grade reference'!B43,H22&gt;'Grade reference'!A44,'Grade reference'!B44,H22&gt;'Grade reference'!A45,'Grade reference'!B45,H22&gt;'Grade reference'!A46,'Grade reference'!B46,H22&gt;'Grade reference'!A47,'Grade reference'!B47,H22&gt;'Grade reference'!A48,'Grade reference'!B48)</f>
        <v>5</v>
      </c>
    </row>
    <row r="25" spans="1:8" x14ac:dyDescent="0.3">
      <c r="G25" s="1" t="s">
        <v>25</v>
      </c>
      <c r="H25" s="2">
        <f>IF(H23&lt;7,'Grade reference'!A42-H22,0)</f>
        <v>12.75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9"/>
  <sheetViews>
    <sheetView workbookViewId="0">
      <selection activeCell="I25" sqref="I25"/>
    </sheetView>
  </sheetViews>
  <sheetFormatPr defaultColWidth="12.59765625" defaultRowHeight="15" customHeight="1" x14ac:dyDescent="0.25"/>
  <cols>
    <col min="1" max="1" width="17" customWidth="1"/>
    <col min="2" max="2" width="4.8984375" customWidth="1"/>
    <col min="3" max="3" width="8" customWidth="1"/>
    <col min="4" max="4" width="9.19921875" customWidth="1"/>
    <col min="6" max="6" width="3.69921875" customWidth="1"/>
    <col min="7" max="7" width="8.5" customWidth="1"/>
    <col min="8" max="8" width="8.09765625" customWidth="1"/>
  </cols>
  <sheetData>
    <row r="1" spans="1:8" x14ac:dyDescent="0.3">
      <c r="A1" s="1" t="s">
        <v>43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1" t="s">
        <v>44</v>
      </c>
      <c r="B2">
        <v>6</v>
      </c>
      <c r="C2" s="1">
        <v>6</v>
      </c>
      <c r="D2" s="2">
        <f t="shared" ref="D2:D3" si="0">B2/C2</f>
        <v>1</v>
      </c>
    </row>
    <row r="3" spans="1:8" x14ac:dyDescent="0.3">
      <c r="A3" s="1" t="s">
        <v>45</v>
      </c>
      <c r="B3">
        <v>7</v>
      </c>
      <c r="C3" s="1">
        <v>7</v>
      </c>
      <c r="D3" s="2">
        <f t="shared" si="0"/>
        <v>1</v>
      </c>
    </row>
    <row r="4" spans="1:8" x14ac:dyDescent="0.3">
      <c r="A4" s="1" t="s">
        <v>46</v>
      </c>
      <c r="F4" s="2">
        <f>AVERAGE(D2:D3)</f>
        <v>1</v>
      </c>
      <c r="G4" s="1">
        <v>15</v>
      </c>
      <c r="H4" s="2">
        <f>F4*G4</f>
        <v>15</v>
      </c>
    </row>
    <row r="6" spans="1:8" x14ac:dyDescent="0.3">
      <c r="A6" s="1" t="s">
        <v>16</v>
      </c>
      <c r="B6">
        <v>17</v>
      </c>
      <c r="C6" s="1">
        <v>22</v>
      </c>
      <c r="D6" s="2">
        <f t="shared" ref="D6:D7" si="1">B6/C6</f>
        <v>0.77272727272727271</v>
      </c>
    </row>
    <row r="7" spans="1:8" x14ac:dyDescent="0.3">
      <c r="A7" s="1" t="s">
        <v>17</v>
      </c>
      <c r="B7">
        <v>26</v>
      </c>
      <c r="C7" s="1">
        <v>26</v>
      </c>
      <c r="D7" s="2">
        <f t="shared" si="1"/>
        <v>1</v>
      </c>
    </row>
    <row r="8" spans="1:8" x14ac:dyDescent="0.3">
      <c r="A8" s="1" t="s">
        <v>47</v>
      </c>
      <c r="F8" s="2">
        <f>AVERAGE(D6:D7)</f>
        <v>0.88636363636363635</v>
      </c>
      <c r="G8" s="1">
        <v>50</v>
      </c>
      <c r="H8" s="2">
        <f>F8*G8</f>
        <v>44.31818181818182</v>
      </c>
    </row>
    <row r="10" spans="1:8" x14ac:dyDescent="0.3">
      <c r="A10" s="1" t="s">
        <v>42</v>
      </c>
      <c r="C10" s="1">
        <v>90</v>
      </c>
      <c r="D10" s="2">
        <f>B10/C10</f>
        <v>0</v>
      </c>
    </row>
    <row r="11" spans="1:8" x14ac:dyDescent="0.3">
      <c r="A11" s="1" t="s">
        <v>22</v>
      </c>
      <c r="F11" s="2">
        <f>AVERAGE(D10)</f>
        <v>0</v>
      </c>
      <c r="G11" s="1">
        <v>30</v>
      </c>
      <c r="H11" s="2">
        <f>F11*G11</f>
        <v>0</v>
      </c>
    </row>
    <row r="13" spans="1:8" x14ac:dyDescent="0.3">
      <c r="A13" s="1" t="s">
        <v>31</v>
      </c>
      <c r="B13">
        <v>5</v>
      </c>
      <c r="C13" s="1">
        <v>5</v>
      </c>
      <c r="D13" s="2">
        <f>B13/C13</f>
        <v>1</v>
      </c>
    </row>
    <row r="14" spans="1:8" x14ac:dyDescent="0.3">
      <c r="A14" s="1" t="s">
        <v>32</v>
      </c>
      <c r="F14" s="2">
        <f>AVERAGE(D13)</f>
        <v>1</v>
      </c>
      <c r="G14" s="1">
        <v>5</v>
      </c>
      <c r="H14" s="2">
        <f>F14*G14</f>
        <v>5</v>
      </c>
    </row>
    <row r="16" spans="1:8" x14ac:dyDescent="0.3">
      <c r="G16" s="1" t="s">
        <v>23</v>
      </c>
      <c r="H16" s="1">
        <f>SUM(H2:H14)</f>
        <v>64.318181818181813</v>
      </c>
    </row>
    <row r="17" spans="7:8" x14ac:dyDescent="0.3">
      <c r="G17" s="1" t="s">
        <v>24</v>
      </c>
      <c r="H17" s="2">
        <f>_xlfn.IFS(H16&gt;'Grade reference'!A52,'Grade reference'!B52,H16&gt;'Grade reference'!A53,'Grade reference'!B53,H16&gt;'Grade reference'!A54,'Grade reference'!B54,H16&gt;'Grade reference'!A55,'Grade reference'!B55,H16&gt;'Grade reference'!A56,'Grade reference'!B56,H16&gt;'Grade reference'!A57,'Grade reference'!B57,H16&gt;'Grade reference'!A58,'Grade reference'!B58)</f>
        <v>5</v>
      </c>
    </row>
    <row r="19" spans="7:8" x14ac:dyDescent="0.3">
      <c r="G19" s="1" t="s">
        <v>25</v>
      </c>
      <c r="H19" s="2">
        <f>IF(H17&lt;7,'Grade reference'!A52-H16,0)</f>
        <v>11.681818181818187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>
      <selection activeCell="J24" sqref="J24"/>
    </sheetView>
  </sheetViews>
  <sheetFormatPr defaultColWidth="12.59765625" defaultRowHeight="15" customHeight="1" x14ac:dyDescent="0.25"/>
  <cols>
    <col min="1" max="1" width="21.09765625" customWidth="1"/>
    <col min="2" max="2" width="4.8984375" customWidth="1"/>
    <col min="3" max="3" width="8" customWidth="1"/>
    <col min="4" max="4" width="9.19921875" customWidth="1"/>
    <col min="6" max="6" width="3.69921875" customWidth="1"/>
    <col min="7" max="7" width="8.5" customWidth="1"/>
    <col min="8" max="8" width="8.09765625" customWidth="1"/>
  </cols>
  <sheetData>
    <row r="1" spans="1:8" x14ac:dyDescent="0.3">
      <c r="A1" s="1" t="s">
        <v>48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1" t="s">
        <v>49</v>
      </c>
      <c r="B2">
        <v>3</v>
      </c>
      <c r="C2" s="1">
        <v>3</v>
      </c>
      <c r="D2" s="2">
        <f t="shared" ref="D2:D3" si="0">B2/C2</f>
        <v>1</v>
      </c>
    </row>
    <row r="3" spans="1:8" x14ac:dyDescent="0.3">
      <c r="A3" s="1" t="s">
        <v>50</v>
      </c>
      <c r="B3">
        <v>5</v>
      </c>
      <c r="C3" s="1">
        <v>5</v>
      </c>
      <c r="D3" s="2">
        <f t="shared" si="0"/>
        <v>1</v>
      </c>
    </row>
    <row r="4" spans="1:8" x14ac:dyDescent="0.3">
      <c r="A4" s="1" t="s">
        <v>51</v>
      </c>
      <c r="F4" s="2">
        <f>AVERAGE(D2:D3)</f>
        <v>1</v>
      </c>
      <c r="G4" s="1">
        <v>3</v>
      </c>
      <c r="H4" s="2">
        <f>F4*G4</f>
        <v>3</v>
      </c>
    </row>
    <row r="6" spans="1:8" x14ac:dyDescent="0.3">
      <c r="A6" s="1" t="s">
        <v>52</v>
      </c>
      <c r="B6">
        <v>30</v>
      </c>
      <c r="C6" s="1">
        <v>30</v>
      </c>
      <c r="D6" s="2">
        <f t="shared" ref="D6:D8" si="1">B6/C6</f>
        <v>1</v>
      </c>
    </row>
    <row r="7" spans="1:8" x14ac:dyDescent="0.3">
      <c r="A7" s="1" t="s">
        <v>53</v>
      </c>
      <c r="B7">
        <v>11</v>
      </c>
      <c r="C7" s="1">
        <v>12</v>
      </c>
      <c r="D7" s="2">
        <f t="shared" si="1"/>
        <v>0.91666666666666663</v>
      </c>
    </row>
    <row r="8" spans="1:8" x14ac:dyDescent="0.3">
      <c r="A8" s="1" t="s">
        <v>54</v>
      </c>
      <c r="B8">
        <v>21</v>
      </c>
      <c r="C8" s="1">
        <v>25</v>
      </c>
      <c r="D8" s="2">
        <f t="shared" si="1"/>
        <v>0.84</v>
      </c>
    </row>
    <row r="9" spans="1:8" x14ac:dyDescent="0.3">
      <c r="A9" s="1" t="s">
        <v>55</v>
      </c>
      <c r="F9" s="2">
        <f>AVERAGE(D6:D8)</f>
        <v>0.91888888888888876</v>
      </c>
      <c r="G9" s="1">
        <v>20</v>
      </c>
      <c r="H9" s="2">
        <f>F9*G9</f>
        <v>18.377777777777776</v>
      </c>
    </row>
    <row r="11" spans="1:8" x14ac:dyDescent="0.3">
      <c r="A11" s="1" t="s">
        <v>56</v>
      </c>
      <c r="B11">
        <v>17</v>
      </c>
      <c r="C11" s="1">
        <v>17</v>
      </c>
      <c r="D11" s="2">
        <f t="shared" ref="D11:D12" si="2">B11/C11</f>
        <v>1</v>
      </c>
    </row>
    <row r="12" spans="1:8" x14ac:dyDescent="0.3">
      <c r="A12" s="1" t="s">
        <v>57</v>
      </c>
      <c r="B12">
        <v>9</v>
      </c>
      <c r="C12" s="1">
        <v>12</v>
      </c>
      <c r="D12" s="2">
        <f t="shared" si="2"/>
        <v>0.75</v>
      </c>
    </row>
    <row r="13" spans="1:8" x14ac:dyDescent="0.3">
      <c r="A13" s="1" t="s">
        <v>58</v>
      </c>
      <c r="F13" s="2">
        <f>AVERAGE(D11:D12)</f>
        <v>0.875</v>
      </c>
      <c r="G13" s="1">
        <v>17</v>
      </c>
      <c r="H13" s="2">
        <f>F13*G13</f>
        <v>14.875</v>
      </c>
    </row>
    <row r="15" spans="1:8" x14ac:dyDescent="0.3">
      <c r="A15" s="1" t="s">
        <v>16</v>
      </c>
      <c r="B15">
        <v>29</v>
      </c>
      <c r="C15" s="1">
        <v>31</v>
      </c>
      <c r="D15" s="2">
        <f t="shared" ref="D15:D16" si="3">B15/C15</f>
        <v>0.93548387096774188</v>
      </c>
    </row>
    <row r="16" spans="1:8" x14ac:dyDescent="0.3">
      <c r="A16" s="1" t="s">
        <v>17</v>
      </c>
      <c r="B16">
        <v>21</v>
      </c>
      <c r="C16" s="1">
        <v>25</v>
      </c>
      <c r="D16" s="2">
        <f t="shared" si="3"/>
        <v>0.84</v>
      </c>
    </row>
    <row r="17" spans="1:8" x14ac:dyDescent="0.3">
      <c r="A17" s="1" t="s">
        <v>18</v>
      </c>
      <c r="F17" s="2">
        <f>AVERAGE(D15:D16)</f>
        <v>0.88774193548387093</v>
      </c>
      <c r="G17" s="1">
        <v>30</v>
      </c>
      <c r="H17" s="2">
        <f>F17*G17</f>
        <v>26.63225806451613</v>
      </c>
    </row>
    <row r="19" spans="1:8" x14ac:dyDescent="0.3">
      <c r="A19" s="1" t="s">
        <v>42</v>
      </c>
      <c r="C19" s="1">
        <v>75</v>
      </c>
      <c r="D19" s="2">
        <f>B19/C19</f>
        <v>0</v>
      </c>
    </row>
    <row r="20" spans="1:8" x14ac:dyDescent="0.3">
      <c r="A20" s="1" t="s">
        <v>22</v>
      </c>
      <c r="F20" s="2">
        <f>AVERAGE(D19)</f>
        <v>0</v>
      </c>
      <c r="G20" s="1">
        <v>30</v>
      </c>
      <c r="H20" s="2">
        <f>F20*G20</f>
        <v>0</v>
      </c>
    </row>
    <row r="22" spans="1:8" x14ac:dyDescent="0.3">
      <c r="G22" s="1" t="s">
        <v>23</v>
      </c>
      <c r="H22" s="2">
        <f>SUM(H2:H20)</f>
        <v>62.88503584229391</v>
      </c>
    </row>
    <row r="23" spans="1:8" x14ac:dyDescent="0.3">
      <c r="G23" s="1" t="s">
        <v>24</v>
      </c>
      <c r="H23" s="2">
        <f>_xlfn.IFS(H22&gt;'Grade reference'!A32,'Grade reference'!B32,H22&gt;'Grade reference'!A33,'Grade reference'!B33,H22&gt;'Grade reference'!A34,'Grade reference'!B34,H22&gt;'Grade reference'!A35,'Grade reference'!B35,H22&gt;'Grade reference'!A36,'Grade reference'!B36,H22&gt;'Grade reference'!A37,'Grade reference'!B37,H22&gt;'Grade reference'!A38,'Grade reference'!B38)</f>
        <v>5</v>
      </c>
    </row>
    <row r="25" spans="1:8" x14ac:dyDescent="0.3">
      <c r="G25" s="1" t="s">
        <v>25</v>
      </c>
      <c r="H25" s="2">
        <f>IF(H23&lt;7,'Grade reference'!A32-H22,0)</f>
        <v>22.11496415770609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8"/>
  <sheetViews>
    <sheetView workbookViewId="0">
      <selection activeCell="A17" sqref="A17"/>
    </sheetView>
  </sheetViews>
  <sheetFormatPr defaultColWidth="12.59765625" defaultRowHeight="15" customHeight="1" x14ac:dyDescent="0.25"/>
  <cols>
    <col min="1" max="1" width="14.59765625" customWidth="1"/>
  </cols>
  <sheetData>
    <row r="1" spans="1:2" x14ac:dyDescent="0.3">
      <c r="A1" s="1" t="s">
        <v>59</v>
      </c>
      <c r="B1" s="1" t="s">
        <v>60</v>
      </c>
    </row>
    <row r="2" spans="1:2" x14ac:dyDescent="0.3">
      <c r="A2" s="1">
        <v>85</v>
      </c>
      <c r="B2" s="1">
        <v>7</v>
      </c>
    </row>
    <row r="3" spans="1:2" x14ac:dyDescent="0.3">
      <c r="A3" s="1">
        <v>75</v>
      </c>
      <c r="B3" s="1">
        <v>6</v>
      </c>
    </row>
    <row r="4" spans="1:2" x14ac:dyDescent="0.3">
      <c r="A4" s="1">
        <v>65</v>
      </c>
      <c r="B4" s="1">
        <v>5</v>
      </c>
    </row>
    <row r="5" spans="1:2" x14ac:dyDescent="0.3">
      <c r="A5" s="1">
        <v>55</v>
      </c>
      <c r="B5" s="1">
        <v>4</v>
      </c>
    </row>
    <row r="6" spans="1:2" x14ac:dyDescent="0.3">
      <c r="A6" s="1">
        <v>45</v>
      </c>
      <c r="B6" s="1">
        <v>3</v>
      </c>
    </row>
    <row r="7" spans="1:2" x14ac:dyDescent="0.3">
      <c r="A7" s="1">
        <v>35</v>
      </c>
      <c r="B7" s="1">
        <v>2</v>
      </c>
    </row>
    <row r="8" spans="1:2" x14ac:dyDescent="0.3">
      <c r="A8" s="1">
        <v>25</v>
      </c>
      <c r="B8" s="1">
        <v>1</v>
      </c>
    </row>
    <row r="11" spans="1:2" x14ac:dyDescent="0.3">
      <c r="A11" s="1" t="s">
        <v>59</v>
      </c>
      <c r="B11" s="1" t="s">
        <v>61</v>
      </c>
    </row>
    <row r="12" spans="1:2" x14ac:dyDescent="0.3">
      <c r="A12" s="1">
        <v>83</v>
      </c>
      <c r="B12" s="1">
        <v>7</v>
      </c>
    </row>
    <row r="13" spans="1:2" x14ac:dyDescent="0.3">
      <c r="A13" s="1">
        <v>69</v>
      </c>
      <c r="B13" s="1">
        <v>6</v>
      </c>
    </row>
    <row r="14" spans="1:2" x14ac:dyDescent="0.3">
      <c r="A14" s="1">
        <v>58</v>
      </c>
      <c r="B14" s="1">
        <v>5</v>
      </c>
    </row>
    <row r="15" spans="1:2" x14ac:dyDescent="0.3">
      <c r="A15" s="1">
        <v>45</v>
      </c>
      <c r="B15" s="1">
        <v>4</v>
      </c>
    </row>
    <row r="16" spans="1:2" x14ac:dyDescent="0.3">
      <c r="A16" s="1">
        <v>30</v>
      </c>
      <c r="B16" s="1">
        <v>3</v>
      </c>
    </row>
    <row r="17" spans="1:2" x14ac:dyDescent="0.3">
      <c r="A17" s="1">
        <v>14</v>
      </c>
      <c r="B17" s="1">
        <v>2</v>
      </c>
    </row>
    <row r="18" spans="1:2" x14ac:dyDescent="0.3">
      <c r="A18" s="1">
        <v>0</v>
      </c>
      <c r="B18" s="1">
        <v>1</v>
      </c>
    </row>
    <row r="21" spans="1:2" x14ac:dyDescent="0.3">
      <c r="A21" s="1" t="s">
        <v>59</v>
      </c>
      <c r="B21" s="1" t="s">
        <v>62</v>
      </c>
    </row>
    <row r="22" spans="1:2" x14ac:dyDescent="0.3">
      <c r="A22" s="1">
        <v>83</v>
      </c>
      <c r="B22" s="1">
        <v>7</v>
      </c>
    </row>
    <row r="23" spans="1:2" x14ac:dyDescent="0.3">
      <c r="A23" s="1">
        <v>70</v>
      </c>
      <c r="B23" s="1">
        <v>6</v>
      </c>
    </row>
    <row r="24" spans="1:2" x14ac:dyDescent="0.3">
      <c r="A24" s="1">
        <v>58</v>
      </c>
      <c r="B24" s="1">
        <v>5</v>
      </c>
    </row>
    <row r="25" spans="1:2" x14ac:dyDescent="0.3">
      <c r="A25" s="1">
        <v>45</v>
      </c>
      <c r="B25" s="1">
        <v>4</v>
      </c>
    </row>
    <row r="26" spans="1:2" x14ac:dyDescent="0.3">
      <c r="A26" s="1">
        <v>30</v>
      </c>
      <c r="B26" s="1">
        <v>3</v>
      </c>
    </row>
    <row r="27" spans="1:2" x14ac:dyDescent="0.3">
      <c r="A27" s="1">
        <v>14</v>
      </c>
      <c r="B27" s="1">
        <v>2</v>
      </c>
    </row>
    <row r="28" spans="1:2" x14ac:dyDescent="0.3">
      <c r="A28" s="1">
        <v>0</v>
      </c>
      <c r="B28" s="1">
        <v>1</v>
      </c>
    </row>
    <row r="31" spans="1:2" x14ac:dyDescent="0.3">
      <c r="A31" s="1" t="s">
        <v>59</v>
      </c>
      <c r="B31" s="1" t="s">
        <v>63</v>
      </c>
    </row>
    <row r="32" spans="1:2" x14ac:dyDescent="0.3">
      <c r="A32" s="1">
        <v>85</v>
      </c>
      <c r="B32" s="1">
        <v>7</v>
      </c>
    </row>
    <row r="33" spans="1:2" x14ac:dyDescent="0.3">
      <c r="A33" s="1">
        <v>73</v>
      </c>
      <c r="B33" s="1">
        <v>6</v>
      </c>
    </row>
    <row r="34" spans="1:2" x14ac:dyDescent="0.3">
      <c r="A34" s="1">
        <v>62</v>
      </c>
      <c r="B34" s="1">
        <v>5</v>
      </c>
    </row>
    <row r="35" spans="1:2" x14ac:dyDescent="0.3">
      <c r="A35" s="1">
        <v>52</v>
      </c>
      <c r="B35" s="1">
        <v>4</v>
      </c>
    </row>
    <row r="36" spans="1:2" x14ac:dyDescent="0.3">
      <c r="A36" s="1">
        <v>39</v>
      </c>
      <c r="B36" s="1">
        <v>3</v>
      </c>
    </row>
    <row r="37" spans="1:2" x14ac:dyDescent="0.3">
      <c r="A37" s="1">
        <v>23</v>
      </c>
      <c r="B37" s="1">
        <v>2</v>
      </c>
    </row>
    <row r="38" spans="1:2" x14ac:dyDescent="0.3">
      <c r="A38" s="1">
        <v>0</v>
      </c>
      <c r="B38" s="1">
        <v>1</v>
      </c>
    </row>
    <row r="41" spans="1:2" x14ac:dyDescent="0.3">
      <c r="A41" s="1" t="s">
        <v>59</v>
      </c>
      <c r="B41" s="1" t="s">
        <v>64</v>
      </c>
    </row>
    <row r="42" spans="1:2" x14ac:dyDescent="0.3">
      <c r="A42" s="1">
        <v>79.5</v>
      </c>
      <c r="B42" s="1">
        <v>7</v>
      </c>
    </row>
    <row r="43" spans="1:2" x14ac:dyDescent="0.3">
      <c r="A43" s="1">
        <v>69.5</v>
      </c>
      <c r="B43" s="1">
        <v>6</v>
      </c>
    </row>
    <row r="44" spans="1:2" x14ac:dyDescent="0.3">
      <c r="A44" s="1">
        <v>59.5</v>
      </c>
      <c r="B44" s="1">
        <v>5</v>
      </c>
    </row>
    <row r="45" spans="1:2" x14ac:dyDescent="0.3">
      <c r="A45" s="1">
        <v>49.5</v>
      </c>
      <c r="B45" s="1">
        <v>4</v>
      </c>
    </row>
    <row r="46" spans="1:2" x14ac:dyDescent="0.3">
      <c r="A46" s="1">
        <v>34.5</v>
      </c>
      <c r="B46" s="1">
        <v>3</v>
      </c>
    </row>
    <row r="47" spans="1:2" x14ac:dyDescent="0.3">
      <c r="A47" s="1">
        <v>19.5</v>
      </c>
      <c r="B47" s="1">
        <v>2</v>
      </c>
    </row>
    <row r="48" spans="1:2" x14ac:dyDescent="0.3">
      <c r="A48" s="1">
        <v>0</v>
      </c>
      <c r="B48" s="1">
        <v>1</v>
      </c>
    </row>
    <row r="51" spans="1:2" x14ac:dyDescent="0.3">
      <c r="A51" s="1" t="s">
        <v>59</v>
      </c>
      <c r="B51" s="1" t="s">
        <v>65</v>
      </c>
    </row>
    <row r="52" spans="1:2" x14ac:dyDescent="0.3">
      <c r="A52" s="1">
        <v>76</v>
      </c>
      <c r="B52" s="1">
        <v>7</v>
      </c>
    </row>
    <row r="53" spans="1:2" x14ac:dyDescent="0.3">
      <c r="A53" s="1">
        <v>66</v>
      </c>
      <c r="B53" s="1">
        <v>6</v>
      </c>
    </row>
    <row r="54" spans="1:2" x14ac:dyDescent="0.3">
      <c r="A54" s="1">
        <v>56</v>
      </c>
      <c r="B54" s="1">
        <v>5</v>
      </c>
    </row>
    <row r="55" spans="1:2" x14ac:dyDescent="0.3">
      <c r="A55" s="1">
        <v>45</v>
      </c>
      <c r="B55" s="1">
        <v>4</v>
      </c>
    </row>
    <row r="56" spans="1:2" x14ac:dyDescent="0.3">
      <c r="A56" s="1">
        <v>30</v>
      </c>
      <c r="B56" s="1">
        <v>3</v>
      </c>
    </row>
    <row r="57" spans="1:2" x14ac:dyDescent="0.3">
      <c r="A57" s="1">
        <v>16</v>
      </c>
      <c r="B57" s="1">
        <v>2</v>
      </c>
    </row>
    <row r="58" spans="1:2" x14ac:dyDescent="0.3">
      <c r="A58" s="1">
        <v>0</v>
      </c>
      <c r="B5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ECON_LW</vt:lpstr>
      <vt:lpstr>ENG_ASM</vt:lpstr>
      <vt:lpstr>PHY_WKW</vt:lpstr>
      <vt:lpstr>MATHS_ML</vt:lpstr>
      <vt:lpstr>CHEM_TWC</vt:lpstr>
      <vt:lpstr>Grade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Ng</cp:lastModifiedBy>
  <dcterms:modified xsi:type="dcterms:W3CDTF">2021-12-10T16:17:31Z</dcterms:modified>
</cp:coreProperties>
</file>