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Default Extension="bin" ContentType="application/vnd.openxmlformats-officedocument.spreadsheetml.printerSettings"/>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328"/>
  <workbookPr/>
  <bookViews>
    <workbookView windowHeight="10420" windowWidth="19420" xWindow="-110" yWindow="-110"/>
  </bookViews>
  <sheets>
    <sheet name="蓝票" sheetId="6" r:id="rId1"/>
    <sheet name="重庆誉正" sheetId="4" r:id="rId2" state="hidden"/>
    <sheet name="配件" sheetId="7" r:id="rId3"/>
    <sheet name="开票信息" sheetId="2" r:id="rId4"/>
  </sheets>
  <definedNames>
    <definedName hidden="true" localSheetId="0" name="_xlnm._FilterDatabase">蓝票!$A$1:$I$42</definedName>
  </definedNames>
  <calcPr calcId="181029"/>
</workbook>
</file>

<file path=xl/calcChain.xml><?xml version="1.0" encoding="utf-8"?>
<calcChain xmlns="http://schemas.openxmlformats.org/spreadsheetml/2006/main">
  <c r="G4" i="6" l="true"/>
  <c r="I4" i="6"/>
  <c r="G5" i="6"/>
  <c r="I5" i="6"/>
  <c r="G6" i="6"/>
  <c r="I6" i="6"/>
  <c r="G7" i="6"/>
  <c r="I7" i="6"/>
  <c r="G8" i="6"/>
  <c r="I8" i="6"/>
  <c r="G9" i="6"/>
  <c r="I9" i="6"/>
  <c r="G10" i="6"/>
  <c r="I10" i="6"/>
  <c r="G11" i="6"/>
  <c r="I11" i="6"/>
  <c r="G12" i="6"/>
  <c r="I12" i="6"/>
  <c r="G13" i="6"/>
  <c r="I13" i="6"/>
  <c r="G14" i="6"/>
  <c r="I14" i="6"/>
  <c r="G15" i="6"/>
  <c r="I15" i="6"/>
  <c r="G16" i="6"/>
  <c r="I16" i="6"/>
  <c r="G17" i="6"/>
  <c r="I17" i="6"/>
  <c r="G18" i="6"/>
  <c r="I18" i="6"/>
  <c r="G19" i="6"/>
  <c r="I19" i="6"/>
  <c r="G20" i="6"/>
  <c r="I20" i="6"/>
  <c r="G21" i="6"/>
  <c r="I21" i="6"/>
  <c r="G22" i="6"/>
  <c r="I22" i="6"/>
  <c r="G23" i="6"/>
  <c r="I23" i="6"/>
  <c r="G24" i="6"/>
  <c r="I24" i="6"/>
  <c r="G25" i="6"/>
  <c r="I25" i="6"/>
  <c r="G26" i="6"/>
  <c r="I26" i="6"/>
  <c r="G27" i="6"/>
  <c r="I27" i="6"/>
  <c r="G28" i="6"/>
  <c r="I28" i="6"/>
  <c r="G29" i="6"/>
  <c r="I29" i="6"/>
  <c r="G30" i="6"/>
  <c r="I30" i="6"/>
  <c r="G31" i="6"/>
  <c r="I31" i="6"/>
  <c r="G32" i="6"/>
  <c r="I32" i="6"/>
  <c r="G33" i="6"/>
  <c r="I33" i="6"/>
  <c r="G34" i="6"/>
  <c r="I34" i="6"/>
  <c r="E35" i="6"/>
  <c r="G35" i="6"/>
  <c r="G36" i="6" s="true"/>
  <c r="H35" i="6"/>
  <c r="G47" i="6"/>
  <c r="G48" i="6"/>
  <c r="G78" i="6" s="true"/>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E78" i="6"/>
  <c r="G91" i="6"/>
  <c r="G92" i="6"/>
  <c r="G93" i="6"/>
  <c r="G122" i="6" s="true"/>
  <c r="G123" i="6" s="true"/>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E122" i="6"/>
  <c r="E221" i="6" s="true"/>
  <c r="G133" i="6"/>
  <c r="G134" i="6"/>
  <c r="G164" i="6" s="true"/>
  <c r="G165" i="6" s="true"/>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E164" i="6"/>
  <c r="G176" i="6"/>
  <c r="G177" i="6"/>
  <c r="G178" i="6"/>
  <c r="G207" i="6" s="true"/>
  <c r="G208" i="6" s="true"/>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E207" i="6"/>
  <c r="F3" i="4"/>
  <c r="D4" i="4"/>
  <c r="F4" i="4"/>
  <c r="F5" i="4"/>
  <c r="F16" i="4"/>
  <c r="D17" i="4"/>
  <c r="F17" i="4"/>
  <c r="F18" i="4"/>
  <c r="G4" i="7"/>
  <c r="I4" i="7"/>
  <c r="G5" i="7"/>
  <c r="I5" i="7"/>
  <c r="G6" i="7"/>
  <c r="I6" i="7"/>
  <c r="G7" i="7"/>
  <c r="I7" i="7"/>
  <c r="G8" i="7"/>
  <c r="I8" i="7"/>
  <c r="G9" i="7"/>
  <c r="I9" i="7"/>
  <c r="G10" i="7"/>
  <c r="I10" i="7"/>
  <c r="G11" i="7"/>
  <c r="I11" i="7"/>
  <c r="G12" i="7"/>
  <c r="I12" i="7"/>
  <c r="G13" i="7"/>
  <c r="I13" i="7"/>
  <c r="G14" i="7"/>
  <c r="I14" i="7"/>
  <c r="G15" i="7"/>
  <c r="I15" i="7"/>
  <c r="G16" i="7"/>
  <c r="I16" i="7"/>
  <c r="G17" i="7"/>
  <c r="I17" i="7"/>
  <c r="G18" i="7"/>
  <c r="I18" i="7"/>
  <c r="G19" i="7"/>
  <c r="I19" i="7"/>
  <c r="G20" i="7"/>
  <c r="I20" i="7"/>
  <c r="G21" i="7"/>
  <c r="I21" i="7"/>
  <c r="G22" i="7"/>
  <c r="I22" i="7"/>
  <c r="G23" i="7"/>
  <c r="I23" i="7"/>
  <c r="G24" i="7"/>
  <c r="I24" i="7"/>
  <c r="G25" i="7"/>
  <c r="I25" i="7"/>
  <c r="G26" i="7"/>
  <c r="I26" i="7"/>
  <c r="G27" i="7"/>
  <c r="I27" i="7"/>
  <c r="G28" i="7"/>
  <c r="I28" i="7"/>
  <c r="G29" i="7"/>
  <c r="I29" i="7"/>
  <c r="G30" i="7"/>
  <c r="I30" i="7"/>
  <c r="G31" i="7"/>
  <c r="I31" i="7"/>
  <c r="G32" i="7"/>
  <c r="I32" i="7"/>
  <c r="G33" i="7"/>
  <c r="I33" i="7"/>
  <c r="G34" i="7"/>
  <c r="I34" i="7"/>
  <c r="E35" i="7"/>
  <c r="G35" i="7"/>
  <c r="G36" i="7" s="true"/>
  <c r="H35" i="7"/>
  <c r="G47" i="7"/>
  <c r="G48" i="7"/>
  <c r="G78" i="7" s="true"/>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E78" i="7"/>
  <c r="G91" i="7"/>
  <c r="G92" i="7"/>
  <c r="G122" i="7" s="true"/>
  <c r="G123" i="7" s="true"/>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E122" i="7"/>
  <c r="E221" i="7" s="true"/>
  <c r="G133" i="7"/>
  <c r="G134" i="7"/>
  <c r="G164" i="7" s="true"/>
  <c r="G165" i="7" s="true"/>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E164" i="7"/>
  <c r="G176" i="7"/>
  <c r="G177" i="7"/>
  <c r="G207" i="7" s="true"/>
  <c r="G208" i="7" s="true"/>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E207" i="7"/>
  <c r="G221" i="7" l="true"/>
  <c r="G79" i="7"/>
  <c r="G79" i="6"/>
  <c r="G221" i="6"/>
</calcChain>
</file>

<file path=xl/sharedStrings.xml><?xml version="1.0" encoding="utf-8"?>
<sst xmlns="http://schemas.openxmlformats.org/spreadsheetml/2006/main" count="1277" uniqueCount="123">
  <si>
    <t>2019.08.16</t>
  </si>
  <si>
    <t>客户名称:</t>
  </si>
  <si>
    <t>贵州宇泰仁合通讯电子有限公司</t>
  </si>
  <si>
    <t>序号</t>
  </si>
  <si>
    <t>品名</t>
  </si>
  <si>
    <t>单位</t>
  </si>
  <si>
    <t>规格</t>
  </si>
  <si>
    <t>数量</t>
  </si>
  <si>
    <t>单价</t>
  </si>
  <si>
    <t>金额(元)</t>
  </si>
  <si>
    <t>手机</t>
  </si>
  <si>
    <t>台</t>
  </si>
  <si>
    <t>A72 5G PDYM20(128GB 6GB)</t>
  </si>
  <si>
    <t>A72 5G PDYT20(128GB 6GB)</t>
  </si>
  <si>
    <t>已包装真无线蓝牙耳机</t>
  </si>
  <si>
    <t>副</t>
  </si>
  <si>
    <t>ETI41&amp;ETI42 白色</t>
  </si>
  <si>
    <t>已包装OPPO手环</t>
  </si>
  <si>
    <t>个</t>
  </si>
  <si>
    <t>OB19B1 静夜黑</t>
  </si>
  <si>
    <t>A32 PDVM00(128GB 4GB)</t>
  </si>
  <si>
    <t>A32 PDVM00(128GB 8GB)</t>
  </si>
  <si>
    <t>Reno4 SE 5G PEAM00(128GB 8GB)</t>
  </si>
  <si>
    <t>Reno4 SE 5G PEAT00(128GB 8GB)</t>
  </si>
  <si>
    <t>Reno4 SE 5G PEAM00(256GB 8GB)</t>
  </si>
  <si>
    <t>Reno4 SE 5G PEAT00(256GB 8GB)</t>
  </si>
  <si>
    <t>A72 5G PDYM20(128GB 4GB)</t>
  </si>
  <si>
    <t>Find X2 Pro PDEM30(256GB 12GB)</t>
  </si>
  <si>
    <t>已包装OPPO 智能电视</t>
  </si>
  <si>
    <t>R1 65英寸 A65U0B00 黑色</t>
  </si>
  <si>
    <t>已包装手表</t>
  </si>
  <si>
    <t>块</t>
  </si>
  <si>
    <t>OPPO Watch 41mm OW19W2(8GB 1GB)</t>
  </si>
  <si>
    <t>A8 PDBM00(64GB 4GB)</t>
  </si>
  <si>
    <t>A72 5G PDYT20(128GB 8GB)</t>
  </si>
  <si>
    <t>A72 5G PDYM20(128GB 8GB)</t>
  </si>
  <si>
    <t>Reno4 Pro 5G PDNM00(256GB 12GB)</t>
  </si>
  <si>
    <t>已包装真无线耳机</t>
  </si>
  <si>
    <t>ETI13&amp;ETI14 粉 I936</t>
  </si>
  <si>
    <t>ETI13&amp;ETI14 黑 I936</t>
  </si>
  <si>
    <t>Reno4 Pro 5G PDNM00(128GB 8GB)</t>
  </si>
  <si>
    <t>Reno4 Pro 5G PDNT00(128GB 8GB)</t>
  </si>
  <si>
    <t>Reno4 Pro 5G PDNT00(256GB 12GB)</t>
  </si>
  <si>
    <t>合计</t>
  </si>
  <si>
    <t>合  计  开  票  金  额</t>
  </si>
  <si>
    <t>小写(RMB):</t>
  </si>
  <si>
    <t>商家开票信息更改（有更改或新增的填写）：</t>
  </si>
  <si>
    <t>名称</t>
  </si>
  <si>
    <t>税号</t>
  </si>
  <si>
    <t>税号里的0均为数字0</t>
  </si>
  <si>
    <t>地址、电话</t>
  </si>
  <si>
    <t>开户行</t>
  </si>
  <si>
    <t>邮寄地址</t>
  </si>
  <si>
    <t>贵州睿泽通通讯电子有限公司</t>
  </si>
  <si>
    <t>折扣</t>
  </si>
  <si>
    <t>贵州天晟宏优通讯电子有限公司</t>
  </si>
  <si>
    <t>贵州宏仁泰合通讯电子有限公司</t>
  </si>
  <si>
    <t>贵州盛逸宏优通讯电子有限公司</t>
  </si>
  <si>
    <t>R17 PBET00(128GB 8GB)</t>
  </si>
  <si>
    <t>5201021912042593</t>
  </si>
  <si>
    <t>已包装闪充数据线</t>
  </si>
  <si>
    <t>根</t>
  </si>
  <si>
    <t>DL129 新包装2018</t>
  </si>
  <si>
    <t>已包装USB线</t>
  </si>
  <si>
    <t>1m USB公/Micro5P DL109 白</t>
  </si>
  <si>
    <t>已包装耳机</t>
  </si>
  <si>
    <t>MH135 新包装2018</t>
  </si>
  <si>
    <t>已包装普通数据线</t>
  </si>
  <si>
    <t>1m USB公/Type C 白色 DL143</t>
  </si>
  <si>
    <t>1m USB公/Micro7P DL118 白</t>
  </si>
  <si>
    <t>已包装适配器</t>
  </si>
  <si>
    <t>@DC10V 6.5A VCA7JACH USB3.0 白 I008 中规</t>
  </si>
  <si>
    <t>已包装服务膜</t>
  </si>
  <si>
    <t>TM-A53 5G</t>
  </si>
  <si>
    <t>TM-Find X2/Find X2 Pro</t>
  </si>
  <si>
    <t>已包装18W移动电源</t>
  </si>
  <si>
    <t>PBT02 黑色</t>
  </si>
  <si>
    <t>TM-A32</t>
  </si>
  <si>
    <t>TM-Reno4 SE</t>
  </si>
  <si>
    <t>商家开票信息：贵州锦泰达通讯电子有限公司</t>
  </si>
  <si>
    <t>贵州锦泰达通讯电子有限公司</t>
  </si>
  <si>
    <t>91520102090312015G</t>
  </si>
  <si>
    <t>地址</t>
  </si>
  <si>
    <t>贵阳市南明区解放路258号贵州五寰体育文化用品批发有限公司场地内A三18 0851-8517802</t>
  </si>
  <si>
    <t>开户行、银行账号</t>
  </si>
  <si>
    <t>工行南明支行 2402004809200077608</t>
  </si>
  <si>
    <t>发票邮寄地址</t>
  </si>
  <si>
    <t>商家开票信息：贵州宇泰仁合通讯电子有限公司</t>
  </si>
  <si>
    <t>91520102322108962X</t>
  </si>
  <si>
    <t>贵州省贵阳市南明区遵义路105号万象国际A栋1单元11层20号 0851-85967300</t>
  </si>
  <si>
    <t>工行花果园支行 2402008809200055415</t>
  </si>
  <si>
    <t>贵州省贵阳市南明区花果园金融街3号4002  陈果（收） 18685145601</t>
  </si>
  <si>
    <t>商家开票信息：贵州睿泽通通讯电子有限公司</t>
  </si>
  <si>
    <t>9152010234706699X5</t>
  </si>
  <si>
    <t>贵州省贵阳市南明区花果园后街彭家湾花果园项目E区第E9（国际金融街3号）栋1单元40层2号 0851-85967300</t>
  </si>
  <si>
    <t>工行花果园支行 2402008809200058892</t>
  </si>
  <si>
    <t>商家开票信息：贵州本讯通讯电子有限公司</t>
  </si>
  <si>
    <t>贵州本讯通讯电子有限公司</t>
  </si>
  <si>
    <t>91520102MA6DKGUL5D</t>
  </si>
  <si>
    <t xml:space="preserve">贵州省贵阳市南明区花果园后街彭家湾花果园项目E区第E9栋1单元36层4号85967300
</t>
  </si>
  <si>
    <t>开户行及账号</t>
  </si>
  <si>
    <t>工行花果园支行 2402008809200060935</t>
  </si>
  <si>
    <t>商家开票信息：贵州欧珀电子有限公司</t>
  </si>
  <si>
    <t>贵州欧珀电子有限公司</t>
  </si>
  <si>
    <t>915201026707193993</t>
  </si>
  <si>
    <t>贵州省贵阳市南明区银花巷5号[遵义社区]0851-85917300</t>
  </si>
  <si>
    <t>工行南明支行2402004809024586118</t>
  </si>
  <si>
    <t>商家开票信息：贵州天晟宏优通讯电子有限公司</t>
  </si>
  <si>
    <t>91520102MA6HN8HB9F</t>
  </si>
  <si>
    <t>贵州省贵阳市南明区青云路乙栋（新华社区）</t>
  </si>
  <si>
    <t>建行花果园支行 52050142403600002357</t>
  </si>
  <si>
    <t>商家开票信息：贵州宏仁泰合通讯电子有限公司</t>
  </si>
  <si>
    <t>91520102MA6HQDG45R</t>
  </si>
  <si>
    <t xml:space="preserve">贵州省贵阳市南明区青云路乙栋 0851-85967300 </t>
  </si>
  <si>
    <t>中国建设银行股份有限公司贵阳花果园支行  52050142403600002600</t>
  </si>
  <si>
    <t xml:space="preserve">商家开票信息：贵州盛逸宏优通讯电子有限公司
</t>
  </si>
  <si>
    <t xml:space="preserve">91520102MA6HRW2N9D
</t>
  </si>
  <si>
    <t xml:space="preserve">中国建设银行股份有限公司贵阳花果园支行  52050142403600002599
</t>
  </si>
  <si>
    <t xml:space="preserve">商家开票信息：乳源瑶族自治县俭永盛通讯设备有限公司
</t>
  </si>
  <si>
    <t>乳源瑶族自治县俭永盛通讯设备有限公司</t>
  </si>
  <si>
    <t xml:space="preserve">91440232MA4UQT0U8G
</t>
  </si>
  <si>
    <t>乳源瑶族自治县乳城镇鲜明南路银源公司办公楼二楼239</t>
  </si>
  <si>
    <t xml:space="preserve">中国农业银行股份有限公司南海分行 44501001040045983
</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</si>
</sst>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76" formatCode="#,##0.00_ "/>
    <numFmt numFmtId="177" formatCode="0_ ;[Red]\-0\ "/>
  </numFmts>
  <fonts count="10">
    <font>
      <sz val="12"/>
      <name val="宋体"/>
      <charset val="134"/>
    </font>
    <font>
      <sz val="12"/>
      <color indexed="8"/>
      <name val="宋体"/>
      <charset val="134"/>
    </font>
    <font>
      <sz val="12"/>
      <color indexed="8"/>
      <name val="微软雅黑"/>
      <family val="2"/>
      <charset val="134"/>
    </font>
    <font>
      <sz val="12"/>
      <name val="微软雅黑"/>
      <family val="2"/>
      <charset val="134"/>
    </font>
    <font>
      <sz val="12"/>
      <color theme="1"/>
      <name val="宋体"/>
      <charset val="134"/>
      <scheme val="minor"/>
    </font>
    <font>
      <sz val="12"/>
      <color rgb="FF000000"/>
      <name val="宋体"/>
      <charset val="134"/>
    </font>
    <font>
      <sz val="12"/>
      <color rgb="FF000000"/>
      <name val="宋体"/>
      <charset val="134"/>
      <scheme val="minor"/>
    </font>
    <font>
      <sz val="12"/>
      <color theme="1"/>
      <name val="微软雅黑"/>
      <family val="2"/>
      <charset val="134"/>
    </font>
    <font>
      <sz val="12"/>
      <color rgb="FF000000"/>
      <name val="微软雅黑"/>
      <family val="2"/>
      <charset val="134"/>
    </font>
    <font>
      <sz val="9"/>
      <name val="宋体"/>
      <family val="3"/>
      <charset val="134"/>
    </font>
  </fonts>
  <fills count="10">
    <fill>
      <patternFill patternType="none">
        <fgColor/>
        <bgColor/>
      </patternFill>
    </fill>
    <fill>
      <patternFill patternType="gray125">
        <fgColor/>
        <bgColor/>
      </patternFill>
    </fill>
    <fill>
      <patternFill patternType="solid">
        <fgColor indexed="9"/>
        <bgColor indexed="64"/>
      </patternFill>
    </fill>
    <fill>
      <patternFill patternType="solid">
        <fgColor rgb="FFFCD5B4"/>
        <bgColor rgb="FF000000"/>
      </patternFill>
    </fill>
    <fill>
      <patternFill patternType="solid">
        <fgColor theme="0"/>
        <bgColor indexed="64"/>
      </patternFill>
    </fill>
    <fill>
      <patternFill patternType="solid">
        <fgColor theme="5" tint="-0.249977111117893"/>
        <bgColor indexed="64"/>
      </patternFill>
    </fill>
    <fill>
      <patternFill patternType="solid">
        <fgColor theme="0" tint="-0.0499893185216834"/>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84">
    <xf numFmtId="0" fontId="0" fillId="0" borderId="0" xfId="0">
      <alignment vertical="center"/>
    </xf>
    <xf numFmtId="0" fontId="4" fillId="0" borderId="0" xfId="0" applyFont="true" applyFill="true" applyBorder="true" applyAlignment="true">
      <alignment horizontal="left" vertical="center"/>
    </xf>
    <xf numFmtId="0" fontId="4" fillId="0" borderId="4" xfId="0" applyFont="true" applyFill="true" applyBorder="true" applyAlignment="true">
      <alignment horizontal="left" vertical="center"/>
    </xf>
    <xf numFmtId="0" fontId="6" fillId="0" borderId="10" xfId="0" applyFont="true" applyFill="true" applyBorder="true" applyAlignment="true">
      <alignment horizontal="left" vertical="center"/>
    </xf>
    <xf numFmtId="0" fontId="0" fillId="0" borderId="0" xfId="0" applyFont="true" applyFill="true" applyBorder="true" applyAlignment="true">
      <alignment horizontal="center" vertical="center"/>
    </xf>
    <xf numFmtId="0" fontId="7" fillId="4" borderId="4" xfId="0" applyFont="true" applyFill="true" applyBorder="true" applyAlignment="true">
      <alignment horizontal="center" vertical="center"/>
    </xf>
    <xf numFmtId="0" fontId="3" fillId="4" borderId="4" xfId="0" applyFont="true" applyFill="true" applyBorder="true" applyAlignment="true">
      <alignment horizontal="center" vertical="center"/>
    </xf>
    <xf numFmtId="176" fontId="7" fillId="4" borderId="4" xfId="0" applyNumberFormat="true" applyFont="true" applyFill="true" applyBorder="true" applyAlignment="true">
      <alignment horizontal="center" vertical="center"/>
    </xf>
    <xf numFmtId="0" fontId="8" fillId="4" borderId="10" xfId="0" applyFont="true" applyFill="true" applyBorder="true" applyAlignment="true">
      <alignment horizontal="center" vertical="center" wrapText="true"/>
    </xf>
    <xf numFmtId="0" fontId="7" fillId="4" borderId="6" xfId="0" applyFont="true" applyFill="true" applyBorder="true" applyAlignment="true">
      <alignment horizontal="center" vertical="center"/>
    </xf>
    <xf numFmtId="177" fontId="8" fillId="4" borderId="10" xfId="0" applyNumberFormat="true" applyFont="true" applyFill="true" applyBorder="true" applyAlignment="true">
      <alignment horizontal="center" wrapText="true"/>
    </xf>
    <xf numFmtId="0" fontId="8" fillId="4" borderId="10" xfId="0" applyFont="true" applyFill="true" applyBorder="true" applyAlignment="true">
      <alignment horizontal="center" wrapText="true"/>
    </xf>
    <xf numFmtId="0" fontId="8" fillId="4" borderId="9" xfId="0" applyFont="true" applyFill="true" applyBorder="true" applyAlignment="true">
      <alignment horizontal="center" vertical="center" wrapText="true"/>
    </xf>
    <xf numFmtId="0" fontId="8" fillId="5" borderId="10" xfId="0" applyFont="true" applyFill="true" applyBorder="true" applyAlignment="true">
      <alignment horizontal="center" vertical="center" wrapText="true"/>
    </xf>
    <xf numFmtId="0" fontId="3" fillId="6" borderId="4" xfId="0" applyFont="true" applyFill="true" applyBorder="true" applyAlignment="true">
      <alignment horizontal="center" vertical="center"/>
    </xf>
    <xf numFmtId="0" fontId="7" fillId="6" borderId="4" xfId="0" applyFont="true" applyFill="true" applyBorder="true" applyAlignment="true">
      <alignment horizontal="center" vertical="center"/>
    </xf>
    <xf numFmtId="0" fontId="7" fillId="6" borderId="1" xfId="0" applyFont="true" applyFill="true" applyBorder="true" applyAlignment="true">
      <alignment horizontal="center" vertical="center"/>
    </xf>
    <xf numFmtId="0" fontId="7" fillId="6" borderId="0" xfId="0" applyFont="true" applyFill="true" applyBorder="true" applyAlignment="true">
      <alignment horizontal="center" vertical="center"/>
    </xf>
    <xf numFmtId="0" fontId="3" fillId="6" borderId="0" xfId="0" applyFont="true" applyFill="true" applyBorder="true" applyAlignment="true">
      <alignment horizontal="center" vertical="center"/>
    </xf>
    <xf numFmtId="176" fontId="7" fillId="6" borderId="0" xfId="0" applyNumberFormat="true" applyFont="true" applyFill="true" applyBorder="true" applyAlignment="true">
      <alignment horizontal="center" vertical="center"/>
    </xf>
    <xf numFmtId="0" fontId="7" fillId="6" borderId="0" xfId="0" applyFont="true" applyFill="true" applyBorder="true" applyAlignment="true">
      <alignment horizontal="center" vertical="center" wrapText="true"/>
    </xf>
    <xf numFmtId="0" fontId="3" fillId="6" borderId="0" xfId="0" applyFont="true" applyFill="true" applyBorder="true" applyAlignment="true">
      <alignment horizontal="center" vertical="center" wrapText="true"/>
    </xf>
    <xf numFmtId="176" fontId="7" fillId="6" borderId="4" xfId="0" applyNumberFormat="true" applyFont="true" applyFill="true" applyBorder="true" applyAlignment="true">
      <alignment horizontal="center" vertical="center"/>
    </xf>
    <xf numFmtId="0" fontId="0" fillId="7" borderId="0" xfId="0" applyFont="true" applyFill="true" applyBorder="true" applyAlignment="true">
      <alignment horizontal="center" vertical="center"/>
    </xf>
    <xf numFmtId="0" fontId="0" fillId="8" borderId="0" xfId="0" applyFont="true" applyFill="true" applyBorder="true" applyAlignment="true">
      <alignment horizontal="center" vertical="center"/>
    </xf>
    <xf numFmtId="0" fontId="0" fillId="9" borderId="0" xfId="0" applyFont="true" applyFill="true" applyBorder="true" applyAlignment="true">
      <alignment horizontal="center" vertical="center"/>
    </xf>
    <xf numFmtId="0" fontId="7" fillId="6" borderId="4" xfId="0" applyFont="true" applyFill="true" applyBorder="true" applyAlignment="true">
      <alignment horizontal="center" vertical="center"/>
    </xf>
    <xf numFmtId="0" fontId="8" fillId="6" borderId="4" xfId="0" applyFont="true" applyFill="true" applyBorder="true" applyAlignment="true">
      <alignment horizontal="center" vertical="center"/>
    </xf>
    <xf numFmtId="0" fontId="7" fillId="6" borderId="4" xfId="0" applyFont="true" applyFill="true" applyBorder="true" applyAlignment="true">
      <alignment horizontal="center" vertical="center" wrapText="true"/>
    </xf>
    <xf numFmtId="9" fontId="7" fillId="6" borderId="4" xfId="0" applyNumberFormat="true" applyFont="true" applyFill="true" applyBorder="true" applyAlignment="true">
      <alignment horizontal="center" vertical="center"/>
    </xf>
    <xf numFmtId="0" fontId="7" fillId="4" borderId="6" xfId="0" applyFont="true" applyFill="true" applyBorder="true" applyAlignment="true">
      <alignment horizontal="center" vertical="center"/>
    </xf>
    <xf numFmtId="0" fontId="2" fillId="2" borderId="1" xfId="0" quotePrefix="true" applyFont="true" applyFill="true" applyBorder="true" applyAlignment="true">
      <alignment horizontal="center" vertical="center"/>
    </xf>
    <xf numFmtId="0" fontId="7" fillId="4" borderId="4" xfId="0" applyNumberFormat="true" applyFont="true" applyFill="true" applyBorder="true" applyAlignment="true">
      <alignment horizontal="center" vertical="center"/>
    </xf>
    <xf numFmtId="0" fontId="3" fillId="4" borderId="4" xfId="0" applyNumberFormat="true" applyFont="true" applyFill="true" applyBorder="true" applyAlignment="true">
      <alignment horizontal="center" vertical="center"/>
    </xf>
    <xf numFmtId="0" fontId="7" fillId="4" borderId="1"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3" fillId="4" borderId="2" xfId="0" applyFont="true" applyFill="true" applyBorder="true" applyAlignment="true">
      <alignment horizontal="center" vertical="center"/>
    </xf>
    <xf numFmtId="0" fontId="7" fillId="4" borderId="3" xfId="0" applyFont="true" applyFill="true" applyBorder="true" applyAlignment="true">
      <alignment horizontal="center" vertical="center"/>
    </xf>
    <xf numFmtId="0" fontId="8" fillId="4" borderId="3" xfId="0" applyFont="true" applyFill="true" applyBorder="true" applyAlignment="true">
      <alignment horizontal="center" vertical="center"/>
    </xf>
    <xf numFmtId="0" fontId="7" fillId="6" borderId="1" xfId="0" applyFont="true" applyFill="true" applyBorder="true" applyAlignment="true">
      <alignment horizontal="center" vertical="center"/>
    </xf>
    <xf numFmtId="0" fontId="7" fillId="6" borderId="2" xfId="0" applyFont="true" applyFill="true" applyBorder="true" applyAlignment="true">
      <alignment horizontal="center" vertical="center"/>
    </xf>
    <xf numFmtId="0" fontId="3" fillId="6" borderId="2" xfId="0" applyFont="true" applyFill="true" applyBorder="true" applyAlignment="true">
      <alignment horizontal="center" vertical="center"/>
    </xf>
    <xf numFmtId="0" fontId="7" fillId="6" borderId="3" xfId="0" applyFont="true" applyFill="true" applyBorder="true" applyAlignment="true">
      <alignment horizontal="center" vertical="center"/>
    </xf>
    <xf numFmtId="0" fontId="7" fillId="6" borderId="1" xfId="0" applyFont="true" applyFill="true" applyBorder="true" applyAlignment="true">
      <alignment horizontal="center" vertical="center" wrapText="true"/>
    </xf>
    <xf numFmtId="0" fontId="7" fillId="6" borderId="2" xfId="0" applyFont="true" applyFill="true" applyBorder="true" applyAlignment="true">
      <alignment horizontal="center" vertical="center" wrapText="true"/>
    </xf>
    <xf numFmtId="0" fontId="3" fillId="6" borderId="2" xfId="0" applyFont="true" applyFill="true" applyBorder="true" applyAlignment="true">
      <alignment horizontal="center" vertical="center" wrapText="true"/>
    </xf>
    <xf numFmtId="0" fontId="7" fillId="6" borderId="3" xfId="0"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3" fillId="6" borderId="4" xfId="0" applyFont="true" applyFill="true" applyBorder="true" applyAlignment="true">
      <alignment horizontal="center" vertical="center"/>
    </xf>
    <xf numFmtId="0" fontId="8" fillId="6" borderId="3" xfId="0" applyFont="true" applyFill="true" applyBorder="true" applyAlignment="true">
      <alignment horizontal="center" vertical="center"/>
    </xf>
    <xf numFmtId="0" fontId="7" fillId="6" borderId="4" xfId="0" applyFont="true" applyFill="true" applyBorder="true" applyAlignment="true">
      <alignment horizontal="center" vertical="center" wrapText="true"/>
    </xf>
    <xf numFmtId="0" fontId="3" fillId="6" borderId="4" xfId="0" applyFont="true" applyFill="true" applyBorder="true" applyAlignment="true">
      <alignment horizontal="center" vertical="center" wrapText="true"/>
    </xf>
    <xf numFmtId="0" fontId="7" fillId="4" borderId="1" xfId="0" applyFont="true" applyFill="true" applyBorder="true" applyAlignment="true">
      <alignment horizontal="center" vertical="center" wrapText="true"/>
    </xf>
    <xf numFmtId="0" fontId="7" fillId="4" borderId="2" xfId="0" applyFont="true" applyFill="true" applyBorder="true" applyAlignment="true">
      <alignment horizontal="center" vertical="center" wrapText="true"/>
    </xf>
    <xf numFmtId="0" fontId="3" fillId="4" borderId="2" xfId="0" applyFont="true" applyFill="true" applyBorder="true" applyAlignment="true">
      <alignment horizontal="center" vertical="center" wrapText="true"/>
    </xf>
    <xf numFmtId="0" fontId="7" fillId="4" borderId="3" xfId="0" applyFont="true" applyFill="true" applyBorder="true" applyAlignment="true">
      <alignment horizontal="center" vertical="center" wrapText="true"/>
    </xf>
    <xf numFmtId="0" fontId="8" fillId="6" borderId="2" xfId="0" applyFont="true" applyFill="true" applyBorder="true" applyAlignment="true">
      <alignment horizontal="center" vertical="center"/>
    </xf>
    <xf numFmtId="0" fontId="5" fillId="3" borderId="1" xfId="0" applyFont="true" applyFill="true" applyBorder="true" applyAlignment="true">
      <alignment horizontal="left" vertical="center"/>
    </xf>
    <xf numFmtId="0" fontId="5" fillId="3" borderId="2" xfId="0" applyFont="true" applyFill="true" applyBorder="true" applyAlignment="true">
      <alignment horizontal="left" vertical="center"/>
    </xf>
    <xf numFmtId="0" fontId="5" fillId="3" borderId="3" xfId="0" applyFont="true" applyFill="true" applyBorder="true" applyAlignment="true">
      <alignment horizontal="left" vertical="center"/>
    </xf>
    <xf numFmtId="0" fontId="4" fillId="0" borderId="1" xfId="0" applyFont="true" applyFill="true" applyBorder="true" applyAlignment="true">
      <alignment horizontal="left" vertical="center"/>
    </xf>
    <xf numFmtId="0" fontId="4" fillId="0" borderId="2" xfId="0" applyFont="true" applyFill="true" applyBorder="true" applyAlignment="true">
      <alignment horizontal="left" vertical="center"/>
    </xf>
    <xf numFmtId="0" fontId="4" fillId="0" borderId="3" xfId="0" applyFont="true" applyFill="true" applyBorder="true" applyAlignment="true">
      <alignment horizontal="left" vertical="center"/>
    </xf>
    <xf numFmtId="0" fontId="4" fillId="0" borderId="1" xfId="0" applyFont="true" applyFill="true" applyBorder="true" applyAlignment="true">
      <alignment horizontal="left" vertical="center" wrapText="true"/>
    </xf>
    <xf numFmtId="0" fontId="4" fillId="0" borderId="2" xfId="0" applyFont="true" applyFill="true" applyBorder="true" applyAlignment="true">
      <alignment horizontal="left" vertical="center" wrapText="true"/>
    </xf>
    <xf numFmtId="0" fontId="4" fillId="0" borderId="3" xfId="0" applyFont="true" applyFill="true" applyBorder="true" applyAlignment="true">
      <alignment horizontal="left" vertical="center" wrapText="true"/>
    </xf>
    <xf numFmtId="49" fontId="4" fillId="0" borderId="1" xfId="0" applyNumberFormat="true" applyFont="true" applyFill="true" applyBorder="true" applyAlignment="true">
      <alignment horizontal="left" vertical="center" wrapText="true"/>
    </xf>
    <xf numFmtId="49" fontId="4" fillId="0" borderId="2" xfId="0" applyNumberFormat="true" applyFont="true" applyFill="true" applyBorder="true" applyAlignment="true">
      <alignment horizontal="left" vertical="center"/>
    </xf>
    <xf numFmtId="49" fontId="4" fillId="0" borderId="3" xfId="0" applyNumberFormat="true" applyFont="true" applyFill="true" applyBorder="true" applyAlignment="true">
      <alignment horizontal="left" vertical="center"/>
    </xf>
    <xf numFmtId="0" fontId="6" fillId="3" borderId="7" xfId="0" applyFont="true" applyFill="true" applyBorder="true" applyAlignment="true">
      <alignment horizontal="left" vertical="center"/>
    </xf>
    <xf numFmtId="0" fontId="6" fillId="3" borderId="8" xfId="0" applyFont="true" applyFill="true" applyBorder="true" applyAlignment="true">
      <alignment horizontal="left" vertical="center"/>
    </xf>
    <xf numFmtId="0" fontId="6" fillId="3" borderId="9" xfId="0" applyFont="true" applyFill="true" applyBorder="true" applyAlignment="true">
      <alignment horizontal="left" vertical="center"/>
    </xf>
    <xf numFmtId="0" fontId="6" fillId="0" borderId="7" xfId="0" applyFont="true" applyFill="true" applyBorder="true" applyAlignment="true">
      <alignment horizontal="left" vertical="center"/>
    </xf>
    <xf numFmtId="0" fontId="6" fillId="0" borderId="8" xfId="0" applyFont="true" applyFill="true" applyBorder="true" applyAlignment="true">
      <alignment horizontal="left" vertical="center"/>
    </xf>
    <xf numFmtId="0" fontId="6" fillId="0" borderId="9" xfId="0" applyFont="true" applyFill="true" applyBorder="true" applyAlignment="true">
      <alignment horizontal="left" vertical="center"/>
    </xf>
    <xf numFmtId="0" fontId="1" fillId="0" borderId="5" xfId="0" quotePrefix="true" applyFont="true" applyFill="true" applyBorder="true" applyAlignment="true">
      <alignment horizontal="left" vertical="center"/>
    </xf>
    <xf numFmtId="0" fontId="6" fillId="0" borderId="7" xfId="0" applyFont="true" applyFill="true" applyBorder="true" applyAlignment="true">
      <alignment horizontal="left" vertical="center" wrapText="true"/>
    </xf>
    <xf numFmtId="49" fontId="6" fillId="0" borderId="7" xfId="0" applyNumberFormat="true" applyFont="true" applyFill="true" applyBorder="true" applyAlignment="true">
      <alignment horizontal="left" vertical="center"/>
    </xf>
    <xf numFmtId="49" fontId="6" fillId="0" borderId="8" xfId="0" applyNumberFormat="true" applyFont="true" applyFill="true" applyBorder="true" applyAlignment="true">
      <alignment horizontal="left" vertical="center"/>
    </xf>
    <xf numFmtId="49" fontId="6" fillId="0" borderId="9" xfId="0" applyNumberFormat="true" applyFont="true" applyFill="true" applyBorder="true" applyAlignment="true">
      <alignment horizontal="left" vertical="center"/>
    </xf>
    <xf numFmtId="0" fontId="6" fillId="0" borderId="5" xfId="0" applyFont="true" applyFill="true" applyBorder="true" applyAlignment="true">
      <alignment horizontal="left" vertical="center"/>
    </xf>
    <xf numFmtId="0" fontId="6" fillId="3" borderId="7" xfId="0" applyFont="true" applyFill="true" applyBorder="true" applyAlignment="true">
      <alignment horizontal="left" vertical="center" wrapText="true"/>
    </xf>
    <xf numFmtId="0" fontId="6" fillId="0" borderId="5" xfId="0" applyFont="true" applyFill="true" applyBorder="true" applyAlignment="true">
      <alignment horizontal="left" vertical="center" wrapText="true"/>
    </xf>
    <xf numFmtId="49" fontId="6" fillId="0" borderId="7" xfId="0" applyNumberFormat="true" applyFont="true" applyFill="true" applyBorder="true" applyAlignment="true">
      <alignment horizontal="left" vertical="center" wrapText="true"/>
    </xf>
  </cellXfs>
  <cellStyles count="1">
    <cellStyle name="常规"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arget="calcChain.xml" Type="http://schemas.openxmlformats.org/officeDocument/2006/relationships/calcChain"></Relationship><Relationship Id="rId3" Target="worksheets/sheet3.xml" Type="http://schemas.openxmlformats.org/officeDocument/2006/relationships/worksheet"></Relationship><Relationship Id="rId7" Target="sharedStrings.xml" Type="http://schemas.openxmlformats.org/officeDocument/2006/relationships/sharedStrings"></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styles.xml" Type="http://schemas.openxmlformats.org/officeDocument/2006/relationships/styles"></Relationship><Relationship Id="rId5" Target="theme/theme1.xml" Type="http://schemas.openxmlformats.org/officeDocument/2006/relationships/theme"></Relationship><Relationship Id="rId4" Target="worksheets/sheet4.xml" Type="http://schemas.openxmlformats.org/officeDocument/2006/relationships/worksheet"></Relationship></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1"/>
  <sheetViews>
    <sheetView tabSelected="1" topLeftCell="A191" zoomScale="90" zoomScaleSheetLayoutView="100" workbookViewId="0">
      <selection activeCell="D219" sqref="D219"/>
    </sheetView>
  </sheetViews>
  <sheetFormatPr defaultColWidth="9" defaultRowHeight="15" x14ac:dyDescent="0.25"/>
  <cols>
    <col min="1" max="1" width="20.6640625" style="4" customWidth="1"/>
    <col min="2" max="2" width="37.75" style="4" customWidth="1"/>
    <col min="3" max="3" width="7.6640625" style="4" customWidth="1"/>
    <col min="4" max="4" width="42.9140625" style="4" customWidth="1"/>
    <col min="5" max="5" width="11" style="4" customWidth="1"/>
    <col min="6" max="6" width="12.1640625" style="4" customWidth="1"/>
    <col min="7" max="7" width="18.25" style="4" customWidth="1"/>
    <col min="8" max="8" width="21.1640625" style="4" customWidth="1"/>
    <col min="9" max="9" width="9" style="4"/>
    <col min="10" max="10" width="9.4140625" style="4" bestFit="1" customWidth="1"/>
    <col min="11" max="16384" width="9" style="4"/>
  </cols>
  <sheetData>
    <row r="1" spans="1:10" ht="16" customHeight="1" x14ac:dyDescent="0.25">
      <c r="A1" s="32" t="s">
        <v>0</v>
      </c>
      <c r="B1" s="32"/>
      <c r="C1" s="32"/>
      <c r="D1" s="32"/>
      <c r="E1" s="33"/>
      <c r="F1" s="33"/>
      <c r="G1" s="32"/>
      <c r="H1" s="32"/>
    </row>
    <row r="2" spans="1:10" ht="16" customHeight="1" x14ac:dyDescent="0.25">
      <c r="A2" s="5" t="s">
        <v>1</v>
      </c>
      <c r="B2" s="34" t="s">
        <v>2</v>
      </c>
      <c r="C2" s="35"/>
      <c r="D2" s="35"/>
      <c r="E2" s="36"/>
      <c r="F2" s="36"/>
      <c r="G2" s="35"/>
      <c r="H2" s="37"/>
    </row>
    <row r="3" spans="1:10" ht="16" customHeight="1" x14ac:dyDescent="0.25">
      <c r="A3" s="5" t="s">
        <v>3</v>
      </c>
      <c r="B3" s="5" t="s">
        <v>4</v>
      </c>
      <c r="C3" s="5" t="s">
        <v>5</v>
      </c>
      <c r="D3" s="5" t="s">
        <v>6</v>
      </c>
      <c r="E3" s="6" t="s">
        <v>7</v>
      </c>
      <c r="F3" s="6" t="s">
        <v>8</v>
      </c>
      <c r="G3" s="7" t="s">
        <v>9</v>
      </c>
      <c r="H3" s="5"/>
    </row>
    <row r="4" spans="1:10" ht="16" customHeight="1" x14ac:dyDescent="0.4">
      <c r="A4" s="8">
        <v>1</v>
      </c>
      <c r="B4" s="5" t="s">
        <v>10</v>
      </c>
      <c r="C4" s="30" t="s">
        <v>11</v>
      </c>
      <c r="D4" s="8" t="s">
        <v>12</v>
      </c>
      <c r="E4" s="10">
        <v>484</v>
      </c>
      <c r="F4" s="11">
        <v>1250</v>
      </c>
      <c r="G4" s="7">
        <f t="shared" ref="G4:G25" si="0">F4*E4</f>
        <v>605000</v>
      </c>
      <c r="H4" s="5"/>
      <c r="I4" s="23">
        <f>E4+E47+E91+E133+E176</f>
        <v>3080</v>
      </c>
      <c r="J4" s="24"/>
    </row>
    <row r="5" spans="1:10" ht="16" customHeight="1" x14ac:dyDescent="0.4">
      <c r="A5" s="8">
        <v>2</v>
      </c>
      <c r="B5" s="5" t="s">
        <v>10</v>
      </c>
      <c r="C5" s="30" t="s">
        <v>11</v>
      </c>
      <c r="D5" s="8" t="s">
        <v>13</v>
      </c>
      <c r="E5" s="10">
        <v>446</v>
      </c>
      <c r="F5" s="11">
        <v>1250</v>
      </c>
      <c r="G5" s="7">
        <f t="shared" si="0"/>
        <v>557500</v>
      </c>
      <c r="H5" s="5"/>
      <c r="I5" s="23">
        <f t="shared" ref="I5:I34" si="1">E5+E48+E92+E134+E177</f>
        <v>3037</v>
      </c>
      <c r="J5" s="24"/>
    </row>
    <row r="6" spans="1:10" ht="16" customHeight="1" x14ac:dyDescent="0.4">
      <c r="A6" s="8">
        <v>3</v>
      </c>
      <c r="B6" s="5" t="s">
        <v>14</v>
      </c>
      <c r="C6" s="9" t="s">
        <v>15</v>
      </c>
      <c r="D6" s="8" t="s">
        <v>16</v>
      </c>
      <c r="E6" s="10">
        <v>582</v>
      </c>
      <c r="F6" s="11">
        <v>200</v>
      </c>
      <c r="G6" s="7">
        <f t="shared" si="0"/>
        <v>116400</v>
      </c>
      <c r="H6" s="5"/>
      <c r="I6" s="23">
        <f t="shared" si="1"/>
        <v>3979</v>
      </c>
      <c r="J6" s="24"/>
    </row>
    <row r="7" spans="1:10" ht="16" customHeight="1" x14ac:dyDescent="0.4">
      <c r="A7" s="8">
        <v>4</v>
      </c>
      <c r="B7" s="5" t="s">
        <v>17</v>
      </c>
      <c r="C7" s="9" t="s">
        <v>18</v>
      </c>
      <c r="D7" s="8" t="s">
        <v>19</v>
      </c>
      <c r="E7" s="10">
        <v>100</v>
      </c>
      <c r="F7" s="11">
        <v>150</v>
      </c>
      <c r="G7" s="7">
        <f t="shared" si="0"/>
        <v>15000</v>
      </c>
      <c r="H7" s="5"/>
      <c r="I7" s="23">
        <f t="shared" si="1"/>
        <v>1102</v>
      </c>
      <c r="J7" s="24"/>
    </row>
    <row r="8" spans="1:10" ht="16" customHeight="1" x14ac:dyDescent="0.4">
      <c r="A8" s="8">
        <v>5</v>
      </c>
      <c r="B8" s="5" t="s">
        <v>10</v>
      </c>
      <c r="C8" s="9" t="s">
        <v>11</v>
      </c>
      <c r="D8" s="8" t="s">
        <v>20</v>
      </c>
      <c r="E8" s="10">
        <v>1010</v>
      </c>
      <c r="F8" s="11">
        <v>900</v>
      </c>
      <c r="G8" s="7">
        <f t="shared" si="0"/>
        <v>909000</v>
      </c>
      <c r="H8" s="5"/>
      <c r="I8" s="23">
        <f t="shared" si="1"/>
        <v>6460</v>
      </c>
      <c r="J8" s="24"/>
    </row>
    <row r="9" spans="1:10" ht="16" customHeight="1" x14ac:dyDescent="0.4">
      <c r="A9" s="8">
        <v>6</v>
      </c>
      <c r="B9" s="5" t="s">
        <v>10</v>
      </c>
      <c r="C9" s="9" t="s">
        <v>11</v>
      </c>
      <c r="D9" s="8" t="s">
        <v>21</v>
      </c>
      <c r="E9" s="10">
        <v>290</v>
      </c>
      <c r="F9" s="11">
        <v>1100</v>
      </c>
      <c r="G9" s="7">
        <f t="shared" si="0"/>
        <v>319000</v>
      </c>
      <c r="H9" s="5"/>
      <c r="I9" s="23">
        <f t="shared" si="1"/>
        <v>1674</v>
      </c>
      <c r="J9" s="24"/>
    </row>
    <row r="10" spans="1:10" ht="16" customHeight="1" x14ac:dyDescent="0.4">
      <c r="A10" s="8">
        <v>7</v>
      </c>
      <c r="B10" s="5" t="s">
        <v>10</v>
      </c>
      <c r="C10" s="9" t="s">
        <v>11</v>
      </c>
      <c r="D10" s="8" t="s">
        <v>22</v>
      </c>
      <c r="E10" s="10">
        <v>330</v>
      </c>
      <c r="F10" s="11">
        <v>1850</v>
      </c>
      <c r="G10" s="7">
        <f t="shared" si="0"/>
        <v>610500</v>
      </c>
      <c r="H10" s="5"/>
      <c r="I10" s="23">
        <f t="shared" si="1"/>
        <v>1976</v>
      </c>
      <c r="J10" s="24"/>
    </row>
    <row r="11" spans="1:10" ht="16" customHeight="1" x14ac:dyDescent="0.4">
      <c r="A11" s="8">
        <v>8</v>
      </c>
      <c r="B11" s="5" t="s">
        <v>10</v>
      </c>
      <c r="C11" s="9" t="s">
        <v>11</v>
      </c>
      <c r="D11" s="8" t="s">
        <v>23</v>
      </c>
      <c r="E11" s="10">
        <v>272</v>
      </c>
      <c r="F11" s="11">
        <v>1850</v>
      </c>
      <c r="G11" s="7">
        <f t="shared" si="0"/>
        <v>503200</v>
      </c>
      <c r="H11" s="5"/>
      <c r="I11" s="23">
        <f t="shared" si="1"/>
        <v>2405</v>
      </c>
      <c r="J11" s="24"/>
    </row>
    <row r="12" spans="1:10" ht="16" customHeight="1" x14ac:dyDescent="0.4">
      <c r="A12" s="8">
        <v>9</v>
      </c>
      <c r="B12" s="5" t="s">
        <v>10</v>
      </c>
      <c r="C12" s="9" t="s">
        <v>11</v>
      </c>
      <c r="D12" s="12" t="s">
        <v>24</v>
      </c>
      <c r="E12" s="10">
        <v>274</v>
      </c>
      <c r="F12" s="11">
        <v>2050</v>
      </c>
      <c r="G12" s="7">
        <f t="shared" si="0"/>
        <v>561700</v>
      </c>
      <c r="H12" s="5"/>
      <c r="I12" s="23">
        <f t="shared" si="1"/>
        <v>2096</v>
      </c>
      <c r="J12" s="24"/>
    </row>
    <row r="13" spans="1:10" ht="16" customHeight="1" x14ac:dyDescent="0.4">
      <c r="A13" s="8">
        <v>10</v>
      </c>
      <c r="B13" s="5" t="s">
        <v>10</v>
      </c>
      <c r="C13" s="30" t="s">
        <v>11</v>
      </c>
      <c r="D13" s="8" t="s">
        <v>25</v>
      </c>
      <c r="E13" s="10">
        <v>551</v>
      </c>
      <c r="F13" s="11">
        <v>2050</v>
      </c>
      <c r="G13" s="7">
        <f t="shared" si="0"/>
        <v>1129550</v>
      </c>
      <c r="H13" s="5"/>
      <c r="I13" s="23">
        <f t="shared" si="1"/>
        <v>4994</v>
      </c>
      <c r="J13" s="24"/>
    </row>
    <row r="14" spans="1:10" ht="16" customHeight="1" x14ac:dyDescent="0.4">
      <c r="A14" s="8">
        <v>11</v>
      </c>
      <c r="B14" s="5" t="s">
        <v>10</v>
      </c>
      <c r="C14" s="30" t="s">
        <v>11</v>
      </c>
      <c r="D14" s="8" t="s">
        <v>26</v>
      </c>
      <c r="E14" s="10">
        <v>945</v>
      </c>
      <c r="F14" s="11">
        <v>1200</v>
      </c>
      <c r="G14" s="7">
        <f t="shared" si="0"/>
        <v>1134000</v>
      </c>
      <c r="H14" s="5"/>
      <c r="I14" s="23">
        <f t="shared" si="1"/>
        <v>4610</v>
      </c>
      <c r="J14" s="24"/>
    </row>
    <row r="15" spans="1:10" ht="16" customHeight="1" x14ac:dyDescent="0.4">
      <c r="A15" s="8">
        <v>12</v>
      </c>
      <c r="B15" s="5" t="s">
        <v>10</v>
      </c>
      <c r="C15" s="30" t="s">
        <v>11</v>
      </c>
      <c r="D15" s="8" t="s">
        <v>27</v>
      </c>
      <c r="E15" s="10"/>
      <c r="F15" s="11">
        <v>1159</v>
      </c>
      <c r="G15" s="7">
        <f t="shared" si="0"/>
        <v>0</v>
      </c>
      <c r="H15" s="5"/>
      <c r="I15" s="23">
        <f t="shared" si="1"/>
        <v>53</v>
      </c>
      <c r="J15" s="24"/>
    </row>
    <row r="16" spans="1:10" ht="16" customHeight="1" x14ac:dyDescent="0.4">
      <c r="A16" s="8">
        <v>13</v>
      </c>
      <c r="B16" s="5" t="s">
        <v>28</v>
      </c>
      <c r="C16" s="9" t="s">
        <v>11</v>
      </c>
      <c r="D16" s="12" t="s">
        <v>29</v>
      </c>
      <c r="E16" s="10"/>
      <c r="F16" s="11">
        <v>1160</v>
      </c>
      <c r="G16" s="7">
        <f t="shared" si="0"/>
        <v>0</v>
      </c>
      <c r="H16" s="5"/>
      <c r="I16" s="23">
        <f t="shared" si="1"/>
        <v>2</v>
      </c>
      <c r="J16" s="24"/>
    </row>
    <row r="17" spans="1:10" ht="16" customHeight="1" x14ac:dyDescent="0.4">
      <c r="A17" s="8">
        <v>14</v>
      </c>
      <c r="B17" s="5" t="s">
        <v>30</v>
      </c>
      <c r="C17" s="9" t="s">
        <v>31</v>
      </c>
      <c r="D17" s="12" t="s">
        <v>32</v>
      </c>
      <c r="E17" s="10">
        <v>30</v>
      </c>
      <c r="F17" s="11">
        <v>1000</v>
      </c>
      <c r="G17" s="7">
        <f t="shared" si="0"/>
        <v>30000</v>
      </c>
      <c r="H17" s="5"/>
      <c r="I17" s="24">
        <f t="shared" si="1"/>
        <v>293</v>
      </c>
      <c r="J17" s="24"/>
    </row>
    <row r="18" spans="1:10" ht="16" customHeight="1" x14ac:dyDescent="0.4">
      <c r="A18" s="8">
        <v>15</v>
      </c>
      <c r="B18" s="5" t="s">
        <v>10</v>
      </c>
      <c r="C18" s="30" t="s">
        <v>11</v>
      </c>
      <c r="D18" s="12" t="s">
        <v>33</v>
      </c>
      <c r="E18" s="10">
        <v>275</v>
      </c>
      <c r="F18" s="11">
        <v>750</v>
      </c>
      <c r="G18" s="7">
        <f t="shared" si="0"/>
        <v>206250</v>
      </c>
      <c r="H18" s="5"/>
      <c r="I18" s="23">
        <f t="shared" si="1"/>
        <v>3840</v>
      </c>
      <c r="J18" s="24"/>
    </row>
    <row r="19" spans="1:10" ht="16" customHeight="1" x14ac:dyDescent="0.4">
      <c r="A19" s="8">
        <v>16</v>
      </c>
      <c r="B19" s="5" t="s">
        <v>10</v>
      </c>
      <c r="C19" s="30" t="s">
        <v>11</v>
      </c>
      <c r="D19" s="12" t="s">
        <v>34</v>
      </c>
      <c r="E19" s="10">
        <v>10</v>
      </c>
      <c r="F19" s="11">
        <v>1300</v>
      </c>
      <c r="G19" s="7">
        <f t="shared" si="0"/>
        <v>13000</v>
      </c>
      <c r="H19" s="5"/>
      <c r="I19" s="23">
        <f t="shared" si="1"/>
        <v>1061</v>
      </c>
      <c r="J19" s="24"/>
    </row>
    <row r="20" spans="1:10" ht="16" customHeight="1" x14ac:dyDescent="0.4">
      <c r="A20" s="8">
        <v>17</v>
      </c>
      <c r="B20" s="5" t="s">
        <v>10</v>
      </c>
      <c r="C20" s="30" t="s">
        <v>11</v>
      </c>
      <c r="D20" s="12" t="s">
        <v>35</v>
      </c>
      <c r="E20" s="10">
        <v>60</v>
      </c>
      <c r="F20" s="11">
        <v>1300</v>
      </c>
      <c r="G20" s="7">
        <f t="shared" si="0"/>
        <v>78000</v>
      </c>
      <c r="H20" s="5"/>
      <c r="I20" s="23">
        <f t="shared" si="1"/>
        <v>1544</v>
      </c>
      <c r="J20" s="24"/>
    </row>
    <row r="21" spans="1:10" ht="16" customHeight="1" x14ac:dyDescent="0.4">
      <c r="A21" s="13">
        <v>18</v>
      </c>
      <c r="B21" s="5" t="s">
        <v>10</v>
      </c>
      <c r="C21" s="9" t="s">
        <v>11</v>
      </c>
      <c r="D21" s="12" t="s">
        <v>36</v>
      </c>
      <c r="E21" s="10"/>
      <c r="F21" s="11">
        <v>1300</v>
      </c>
      <c r="G21" s="7">
        <f t="shared" si="0"/>
        <v>0</v>
      </c>
      <c r="H21" s="5"/>
      <c r="I21" s="23">
        <f t="shared" si="1"/>
        <v>7</v>
      </c>
      <c r="J21" s="24"/>
    </row>
    <row r="22" spans="1:10" ht="16" customHeight="1" x14ac:dyDescent="0.4">
      <c r="A22" s="8">
        <v>19</v>
      </c>
      <c r="B22" s="5" t="s">
        <v>28</v>
      </c>
      <c r="C22" s="30" t="s">
        <v>11</v>
      </c>
      <c r="D22" s="12" t="s">
        <v>29</v>
      </c>
      <c r="E22" s="10"/>
      <c r="F22" s="11">
        <v>3500</v>
      </c>
      <c r="G22" s="7">
        <f t="shared" si="0"/>
        <v>0</v>
      </c>
      <c r="H22" s="5"/>
      <c r="I22" s="23">
        <f t="shared" si="1"/>
        <v>0</v>
      </c>
      <c r="J22" s="24"/>
    </row>
    <row r="23" spans="1:10" ht="16" customHeight="1" x14ac:dyDescent="0.4">
      <c r="A23" s="8">
        <v>20</v>
      </c>
      <c r="B23" s="5" t="s">
        <v>30</v>
      </c>
      <c r="C23" s="30" t="s">
        <v>31</v>
      </c>
      <c r="D23" s="12" t="s">
        <v>32</v>
      </c>
      <c r="E23" s="10"/>
      <c r="F23" s="11">
        <v>1000</v>
      </c>
      <c r="G23" s="7">
        <f t="shared" si="0"/>
        <v>0</v>
      </c>
      <c r="H23" s="5"/>
      <c r="I23" s="23">
        <f t="shared" si="1"/>
        <v>0</v>
      </c>
      <c r="J23" s="24"/>
    </row>
    <row r="24" spans="1:10" ht="16" customHeight="1" x14ac:dyDescent="0.4">
      <c r="A24" s="8">
        <v>21</v>
      </c>
      <c r="B24" s="5" t="s">
        <v>10</v>
      </c>
      <c r="C24" s="30" t="s">
        <v>11</v>
      </c>
      <c r="D24" s="12" t="s">
        <v>33</v>
      </c>
      <c r="E24" s="10"/>
      <c r="F24" s="11">
        <v>750</v>
      </c>
      <c r="G24" s="7">
        <f t="shared" si="0"/>
        <v>0</v>
      </c>
      <c r="H24" s="5"/>
      <c r="I24" s="23">
        <f t="shared" si="1"/>
        <v>0</v>
      </c>
      <c r="J24" s="24"/>
    </row>
    <row r="25" spans="1:10" ht="16" customHeight="1" x14ac:dyDescent="0.4">
      <c r="A25" s="8">
        <v>22</v>
      </c>
      <c r="B25" s="5" t="s">
        <v>10</v>
      </c>
      <c r="C25" s="30" t="s">
        <v>11</v>
      </c>
      <c r="D25" s="12" t="s">
        <v>34</v>
      </c>
      <c r="E25" s="10"/>
      <c r="F25" s="11">
        <v>1300</v>
      </c>
      <c r="G25" s="7">
        <f t="shared" si="0"/>
        <v>0</v>
      </c>
      <c r="H25" s="5"/>
      <c r="I25" s="23">
        <f t="shared" si="1"/>
        <v>0</v>
      </c>
      <c r="J25" s="24"/>
    </row>
    <row r="26" spans="1:10" ht="16" customHeight="1" x14ac:dyDescent="0.4">
      <c r="A26" s="8">
        <v>23</v>
      </c>
      <c r="B26" s="5" t="s">
        <v>10</v>
      </c>
      <c r="C26" s="30" t="s">
        <v>11</v>
      </c>
      <c r="D26" s="12" t="s">
        <v>35</v>
      </c>
      <c r="E26" s="10"/>
      <c r="F26" s="11">
        <v>1300</v>
      </c>
      <c r="G26" s="7">
        <f t="shared" ref="G26:G34" si="2">F26*E26</f>
        <v>0</v>
      </c>
      <c r="H26" s="5"/>
      <c r="I26" s="23">
        <f t="shared" si="1"/>
        <v>0</v>
      </c>
      <c r="J26" s="24"/>
    </row>
    <row r="27" spans="1:10" ht="16" customHeight="1" x14ac:dyDescent="0.4">
      <c r="A27" s="8">
        <v>24</v>
      </c>
      <c r="B27" s="5" t="s">
        <v>10</v>
      </c>
      <c r="C27" s="30" t="s">
        <v>11</v>
      </c>
      <c r="D27" s="12" t="s">
        <v>36</v>
      </c>
      <c r="E27" s="10"/>
      <c r="F27" s="11">
        <v>2750</v>
      </c>
      <c r="G27" s="7">
        <f t="shared" si="2"/>
        <v>0</v>
      </c>
      <c r="H27" s="5"/>
      <c r="I27" s="23">
        <f t="shared" si="1"/>
        <v>0</v>
      </c>
      <c r="J27" s="24"/>
    </row>
    <row r="28" spans="1:10" ht="16" customHeight="1" x14ac:dyDescent="0.4">
      <c r="A28" s="8">
        <v>25</v>
      </c>
      <c r="B28" s="5" t="s">
        <v>10</v>
      </c>
      <c r="C28" s="30" t="s">
        <v>11</v>
      </c>
      <c r="D28" s="12" t="s">
        <v>36</v>
      </c>
      <c r="E28" s="10"/>
      <c r="F28" s="11">
        <v>3000</v>
      </c>
      <c r="G28" s="7">
        <f t="shared" si="2"/>
        <v>0</v>
      </c>
      <c r="H28" s="5"/>
      <c r="I28" s="25">
        <f t="shared" si="1"/>
        <v>0</v>
      </c>
      <c r="J28" s="24"/>
    </row>
    <row r="29" spans="1:10" ht="16" hidden="1" customHeight="1" x14ac:dyDescent="0.4">
      <c r="A29" s="8">
        <v>26</v>
      </c>
      <c r="B29" s="5" t="s">
        <v>37</v>
      </c>
      <c r="C29" s="30" t="s">
        <v>15</v>
      </c>
      <c r="D29" s="12" t="s">
        <v>38</v>
      </c>
      <c r="E29" s="10"/>
      <c r="F29" s="11">
        <v>1306</v>
      </c>
      <c r="G29" s="7">
        <f t="shared" si="2"/>
        <v>0</v>
      </c>
      <c r="H29" s="5"/>
      <c r="I29" s="25">
        <f t="shared" si="1"/>
        <v>0</v>
      </c>
      <c r="J29" s="24"/>
    </row>
    <row r="30" spans="1:10" ht="16" hidden="1" customHeight="1" x14ac:dyDescent="0.4">
      <c r="A30" s="8">
        <v>27</v>
      </c>
      <c r="B30" s="5" t="s">
        <v>37</v>
      </c>
      <c r="C30" s="30" t="s">
        <v>15</v>
      </c>
      <c r="D30" s="12" t="s">
        <v>39</v>
      </c>
      <c r="E30" s="10"/>
      <c r="F30" s="11">
        <v>1307</v>
      </c>
      <c r="G30" s="7">
        <f t="shared" si="2"/>
        <v>0</v>
      </c>
      <c r="H30" s="5"/>
      <c r="I30" s="25">
        <f t="shared" si="1"/>
        <v>0</v>
      </c>
      <c r="J30" s="24"/>
    </row>
    <row r="31" spans="1:10" ht="16" hidden="1" customHeight="1" x14ac:dyDescent="0.4">
      <c r="A31" s="8">
        <v>28</v>
      </c>
      <c r="B31" s="5" t="s">
        <v>10</v>
      </c>
      <c r="C31" s="30" t="s">
        <v>11</v>
      </c>
      <c r="D31" s="12" t="s">
        <v>40</v>
      </c>
      <c r="E31" s="10"/>
      <c r="F31" s="11">
        <v>2700</v>
      </c>
      <c r="G31" s="7">
        <f t="shared" si="2"/>
        <v>0</v>
      </c>
      <c r="H31" s="5"/>
      <c r="I31" s="25">
        <f t="shared" si="1"/>
        <v>0</v>
      </c>
      <c r="J31" s="24"/>
    </row>
    <row r="32" spans="1:10" ht="16" hidden="1" customHeight="1" x14ac:dyDescent="0.4">
      <c r="A32" s="8">
        <v>29</v>
      </c>
      <c r="B32" s="5" t="s">
        <v>10</v>
      </c>
      <c r="C32" s="30" t="s">
        <v>11</v>
      </c>
      <c r="D32" s="12" t="s">
        <v>41</v>
      </c>
      <c r="E32" s="10"/>
      <c r="F32" s="11">
        <v>2700</v>
      </c>
      <c r="G32" s="7">
        <f t="shared" si="2"/>
        <v>0</v>
      </c>
      <c r="H32" s="5"/>
      <c r="I32" s="25">
        <f t="shared" si="1"/>
        <v>0</v>
      </c>
      <c r="J32" s="24"/>
    </row>
    <row r="33" spans="1:10" ht="16" hidden="1" customHeight="1" x14ac:dyDescent="0.4">
      <c r="A33" s="8">
        <v>30</v>
      </c>
      <c r="B33" s="5" t="s">
        <v>10</v>
      </c>
      <c r="C33" s="30" t="s">
        <v>11</v>
      </c>
      <c r="D33" s="12" t="s">
        <v>36</v>
      </c>
      <c r="E33" s="10"/>
      <c r="F33" s="11">
        <v>3000</v>
      </c>
      <c r="G33" s="7">
        <f t="shared" si="2"/>
        <v>0</v>
      </c>
      <c r="H33" s="5"/>
      <c r="I33" s="25">
        <f t="shared" si="1"/>
        <v>0</v>
      </c>
      <c r="J33" s="24"/>
    </row>
    <row r="34" spans="1:10" ht="16" hidden="1" customHeight="1" x14ac:dyDescent="0.4">
      <c r="A34" s="8">
        <v>31</v>
      </c>
      <c r="B34" s="5" t="s">
        <v>10</v>
      </c>
      <c r="C34" s="30" t="s">
        <v>11</v>
      </c>
      <c r="D34" s="12" t="s">
        <v>42</v>
      </c>
      <c r="E34" s="10"/>
      <c r="F34" s="11">
        <v>3000</v>
      </c>
      <c r="G34" s="7">
        <f t="shared" si="2"/>
        <v>0</v>
      </c>
      <c r="H34" s="5"/>
      <c r="I34" s="25">
        <f t="shared" si="1"/>
        <v>0</v>
      </c>
      <c r="J34" s="24"/>
    </row>
    <row r="35" spans="1:10" ht="16" customHeight="1" x14ac:dyDescent="0.25">
      <c r="A35" s="5" t="s">
        <v>43</v>
      </c>
      <c r="B35" s="5"/>
      <c r="C35" s="5"/>
      <c r="D35" s="5"/>
      <c r="E35" s="14">
        <f>SUM(E3:E34)</f>
        <v>5659</v>
      </c>
      <c r="F35" s="6">
        <v>1550</v>
      </c>
      <c r="G35" s="7">
        <f>SUM(G4:G34)</f>
        <v>6788100</v>
      </c>
      <c r="H35" s="5" t="e">
        <f>SUM(#REF!)</f>
        <v>#REF!</v>
      </c>
    </row>
    <row r="36" spans="1:10" ht="16" customHeight="1" x14ac:dyDescent="0.25">
      <c r="A36" s="5" t="s">
        <v>44</v>
      </c>
      <c r="B36" s="5"/>
      <c r="C36" s="5"/>
      <c r="D36" s="5"/>
      <c r="E36" s="6"/>
      <c r="F36" s="6" t="s">
        <v>45</v>
      </c>
      <c r="G36" s="7" t="e">
        <f>G35-H35</f>
        <v>#REF!</v>
      </c>
      <c r="H36" s="5"/>
    </row>
    <row r="37" spans="1:10" ht="16" customHeight="1" x14ac:dyDescent="0.25">
      <c r="A37" s="34" t="s">
        <v>46</v>
      </c>
      <c r="B37" s="35"/>
      <c r="C37" s="35"/>
      <c r="D37" s="35"/>
      <c r="E37" s="36"/>
      <c r="F37" s="36"/>
      <c r="G37" s="35"/>
      <c r="H37" s="38"/>
    </row>
    <row r="38" spans="1:10" ht="16" customHeight="1" x14ac:dyDescent="0.25">
      <c r="A38" s="15" t="s">
        <v>47</v>
      </c>
      <c r="B38" s="39"/>
      <c r="C38" s="40"/>
      <c r="D38" s="40"/>
      <c r="E38" s="41"/>
      <c r="F38" s="41"/>
      <c r="G38" s="42"/>
      <c r="H38" s="15"/>
    </row>
    <row r="39" spans="1:10" ht="16" customHeight="1" x14ac:dyDescent="0.25">
      <c r="A39" s="15" t="s">
        <v>48</v>
      </c>
      <c r="B39" s="39"/>
      <c r="C39" s="40"/>
      <c r="D39" s="40"/>
      <c r="E39" s="41"/>
      <c r="F39" s="41"/>
      <c r="G39" s="42"/>
      <c r="H39" s="15" t="s">
        <v>49</v>
      </c>
    </row>
    <row r="40" spans="1:10" ht="16" customHeight="1" x14ac:dyDescent="0.25">
      <c r="A40" s="15" t="s">
        <v>50</v>
      </c>
      <c r="B40" s="39"/>
      <c r="C40" s="40"/>
      <c r="D40" s="40"/>
      <c r="E40" s="41"/>
      <c r="F40" s="41"/>
      <c r="G40" s="42"/>
      <c r="H40" s="15"/>
    </row>
    <row r="41" spans="1:10" ht="16" customHeight="1" x14ac:dyDescent="0.25">
      <c r="A41" s="15" t="s">
        <v>51</v>
      </c>
      <c r="B41" s="43"/>
      <c r="C41" s="44"/>
      <c r="D41" s="40"/>
      <c r="E41" s="41"/>
      <c r="F41" s="41"/>
      <c r="G41" s="42"/>
      <c r="H41" s="15"/>
    </row>
    <row r="42" spans="1:10" ht="16" customHeight="1" x14ac:dyDescent="0.25">
      <c r="A42" s="15" t="s">
        <v>52</v>
      </c>
      <c r="B42" s="43"/>
      <c r="C42" s="44"/>
      <c r="D42" s="44"/>
      <c r="E42" s="45"/>
      <c r="F42" s="45"/>
      <c r="G42" s="44"/>
      <c r="H42" s="46"/>
    </row>
    <row r="43" spans="1:10" ht="16" customHeight="1" x14ac:dyDescent="0.25">
      <c r="A43" s="17"/>
      <c r="B43" s="17"/>
      <c r="C43" s="17"/>
      <c r="D43" s="17"/>
      <c r="E43" s="18"/>
      <c r="F43" s="18"/>
      <c r="G43" s="19"/>
      <c r="H43" s="17"/>
    </row>
    <row r="44" spans="1:10" ht="16" customHeight="1" x14ac:dyDescent="0.25">
      <c r="A44" s="17"/>
      <c r="B44" s="20"/>
      <c r="C44" s="20"/>
      <c r="D44" s="20"/>
      <c r="E44" s="21"/>
      <c r="F44" s="21"/>
      <c r="G44" s="20"/>
      <c r="H44" s="20"/>
    </row>
    <row r="45" spans="1:10" ht="16" customHeight="1" x14ac:dyDescent="0.25">
      <c r="A45" s="15" t="s">
        <v>1</v>
      </c>
      <c r="B45" s="47" t="s">
        <v>53</v>
      </c>
      <c r="C45" s="47"/>
      <c r="D45" s="47"/>
      <c r="E45" s="48"/>
      <c r="F45" s="48"/>
      <c r="G45" s="47"/>
      <c r="H45" s="47"/>
    </row>
    <row r="46" spans="1:10" ht="16" customHeight="1" x14ac:dyDescent="0.25">
      <c r="A46" s="15" t="s">
        <v>3</v>
      </c>
      <c r="B46" s="15" t="s">
        <v>4</v>
      </c>
      <c r="C46" s="5" t="s">
        <v>5</v>
      </c>
      <c r="D46" s="15" t="s">
        <v>6</v>
      </c>
      <c r="E46" s="14" t="s">
        <v>7</v>
      </c>
      <c r="F46" s="14" t="s">
        <v>8</v>
      </c>
      <c r="G46" s="22" t="s">
        <v>9</v>
      </c>
      <c r="H46" s="15" t="s">
        <v>54</v>
      </c>
    </row>
    <row r="47" spans="1:10" ht="16" customHeight="1" x14ac:dyDescent="0.4">
      <c r="A47" s="8">
        <v>1</v>
      </c>
      <c r="B47" s="5" t="s">
        <v>10</v>
      </c>
      <c r="C47" s="9" t="s">
        <v>11</v>
      </c>
      <c r="D47" s="8" t="s">
        <v>12</v>
      </c>
      <c r="E47" s="10">
        <v>530</v>
      </c>
      <c r="F47" s="11">
        <v>1250</v>
      </c>
      <c r="G47" s="22">
        <f t="shared" ref="G47:G65" si="3">F47*E47</f>
        <v>662500</v>
      </c>
      <c r="H47" s="15"/>
    </row>
    <row r="48" spans="1:10" ht="16" customHeight="1" x14ac:dyDescent="0.4">
      <c r="A48" s="8">
        <v>2</v>
      </c>
      <c r="B48" s="5" t="s">
        <v>10</v>
      </c>
      <c r="C48" s="9" t="s">
        <v>11</v>
      </c>
      <c r="D48" s="8" t="s">
        <v>13</v>
      </c>
      <c r="E48" s="10">
        <v>515</v>
      </c>
      <c r="F48" s="11">
        <v>1250</v>
      </c>
      <c r="G48" s="22">
        <f t="shared" si="3"/>
        <v>643750</v>
      </c>
      <c r="H48" s="15"/>
    </row>
    <row r="49" spans="1:8" ht="16" customHeight="1" x14ac:dyDescent="0.4">
      <c r="A49" s="8">
        <v>3</v>
      </c>
      <c r="B49" s="5" t="s">
        <v>14</v>
      </c>
      <c r="C49" s="9" t="s">
        <v>15</v>
      </c>
      <c r="D49" s="8" t="s">
        <v>16</v>
      </c>
      <c r="E49" s="10">
        <v>400</v>
      </c>
      <c r="F49" s="11">
        <v>200</v>
      </c>
      <c r="G49" s="22">
        <f t="shared" si="3"/>
        <v>80000</v>
      </c>
      <c r="H49" s="15"/>
    </row>
    <row r="50" spans="1:8" ht="16" customHeight="1" x14ac:dyDescent="0.4">
      <c r="A50" s="8">
        <v>4</v>
      </c>
      <c r="B50" s="5" t="s">
        <v>17</v>
      </c>
      <c r="C50" s="9" t="s">
        <v>18</v>
      </c>
      <c r="D50" s="8" t="s">
        <v>19</v>
      </c>
      <c r="E50" s="10">
        <v>160</v>
      </c>
      <c r="F50" s="11">
        <v>150</v>
      </c>
      <c r="G50" s="22">
        <f t="shared" si="3"/>
        <v>24000</v>
      </c>
      <c r="H50" s="15"/>
    </row>
    <row r="51" spans="1:8" ht="16" customHeight="1" x14ac:dyDescent="0.4">
      <c r="A51" s="8">
        <v>5</v>
      </c>
      <c r="B51" s="5" t="s">
        <v>10</v>
      </c>
      <c r="C51" s="9" t="s">
        <v>11</v>
      </c>
      <c r="D51" s="8" t="s">
        <v>20</v>
      </c>
      <c r="E51" s="10">
        <v>925</v>
      </c>
      <c r="F51" s="11">
        <v>900</v>
      </c>
      <c r="G51" s="22">
        <f t="shared" si="3"/>
        <v>832500</v>
      </c>
      <c r="H51" s="15"/>
    </row>
    <row r="52" spans="1:8" ht="16" customHeight="1" x14ac:dyDescent="0.4">
      <c r="A52" s="8">
        <v>6</v>
      </c>
      <c r="B52" s="5" t="s">
        <v>10</v>
      </c>
      <c r="C52" s="9" t="s">
        <v>11</v>
      </c>
      <c r="D52" s="8" t="s">
        <v>21</v>
      </c>
      <c r="E52" s="10">
        <v>283</v>
      </c>
      <c r="F52" s="11">
        <v>1000</v>
      </c>
      <c r="G52" s="22">
        <f t="shared" si="3"/>
        <v>283000</v>
      </c>
      <c r="H52" s="15"/>
    </row>
    <row r="53" spans="1:8" ht="16" customHeight="1" x14ac:dyDescent="0.4">
      <c r="A53" s="8">
        <v>7</v>
      </c>
      <c r="B53" s="5" t="s">
        <v>10</v>
      </c>
      <c r="C53" s="9" t="s">
        <v>11</v>
      </c>
      <c r="D53" s="8" t="s">
        <v>22</v>
      </c>
      <c r="E53" s="10">
        <v>150</v>
      </c>
      <c r="F53" s="11">
        <v>1800</v>
      </c>
      <c r="G53" s="22">
        <f t="shared" si="3"/>
        <v>270000</v>
      </c>
      <c r="H53" s="15"/>
    </row>
    <row r="54" spans="1:8" ht="16" customHeight="1" x14ac:dyDescent="0.4">
      <c r="A54" s="8">
        <v>8</v>
      </c>
      <c r="B54" s="5" t="s">
        <v>10</v>
      </c>
      <c r="C54" s="9" t="s">
        <v>11</v>
      </c>
      <c r="D54" s="8" t="s">
        <v>23</v>
      </c>
      <c r="E54" s="10">
        <v>150</v>
      </c>
      <c r="F54" s="11">
        <v>1800</v>
      </c>
      <c r="G54" s="22">
        <f t="shared" si="3"/>
        <v>270000</v>
      </c>
      <c r="H54" s="15"/>
    </row>
    <row r="55" spans="1:8" ht="16" customHeight="1" x14ac:dyDescent="0.4">
      <c r="A55" s="8">
        <v>9</v>
      </c>
      <c r="B55" s="5" t="s">
        <v>10</v>
      </c>
      <c r="C55" s="9" t="s">
        <v>11</v>
      </c>
      <c r="D55" s="12" t="s">
        <v>24</v>
      </c>
      <c r="E55" s="10">
        <v>201</v>
      </c>
      <c r="F55" s="11">
        <v>1950</v>
      </c>
      <c r="G55" s="22">
        <f t="shared" si="3"/>
        <v>391950</v>
      </c>
      <c r="H55" s="15"/>
    </row>
    <row r="56" spans="1:8" ht="16" customHeight="1" x14ac:dyDescent="0.4">
      <c r="A56" s="8">
        <v>10</v>
      </c>
      <c r="B56" s="5" t="s">
        <v>10</v>
      </c>
      <c r="C56" s="9" t="s">
        <v>11</v>
      </c>
      <c r="D56" s="8" t="s">
        <v>25</v>
      </c>
      <c r="E56" s="10">
        <v>700</v>
      </c>
      <c r="F56" s="11">
        <v>1950</v>
      </c>
      <c r="G56" s="22">
        <f t="shared" si="3"/>
        <v>1365000</v>
      </c>
      <c r="H56" s="15"/>
    </row>
    <row r="57" spans="1:8" ht="16" customHeight="1" x14ac:dyDescent="0.4">
      <c r="A57" s="8">
        <v>11</v>
      </c>
      <c r="B57" s="5" t="s">
        <v>10</v>
      </c>
      <c r="C57" s="9" t="s">
        <v>11</v>
      </c>
      <c r="D57" s="8" t="s">
        <v>26</v>
      </c>
      <c r="E57" s="10">
        <v>915</v>
      </c>
      <c r="F57" s="11">
        <v>1200</v>
      </c>
      <c r="G57" s="22">
        <f t="shared" si="3"/>
        <v>1098000</v>
      </c>
      <c r="H57" s="15"/>
    </row>
    <row r="58" spans="1:8" ht="16" customHeight="1" x14ac:dyDescent="0.4">
      <c r="A58" s="8">
        <v>12</v>
      </c>
      <c r="B58" s="5" t="s">
        <v>10</v>
      </c>
      <c r="C58" s="9" t="s">
        <v>11</v>
      </c>
      <c r="D58" s="8" t="s">
        <v>27</v>
      </c>
      <c r="E58" s="10">
        <v>49</v>
      </c>
      <c r="F58" s="11">
        <v>4500</v>
      </c>
      <c r="G58" s="22">
        <f t="shared" si="3"/>
        <v>220500</v>
      </c>
      <c r="H58" s="15"/>
    </row>
    <row r="59" spans="1:8" ht="16" customHeight="1" x14ac:dyDescent="0.4">
      <c r="A59" s="8">
        <v>13</v>
      </c>
      <c r="B59" s="5" t="s">
        <v>28</v>
      </c>
      <c r="C59" s="9" t="s">
        <v>11</v>
      </c>
      <c r="D59" s="12" t="s">
        <v>29</v>
      </c>
      <c r="E59" s="10"/>
      <c r="F59" s="11">
        <v>410</v>
      </c>
      <c r="G59" s="22">
        <f t="shared" si="3"/>
        <v>0</v>
      </c>
      <c r="H59" s="15"/>
    </row>
    <row r="60" spans="1:8" ht="16" customHeight="1" x14ac:dyDescent="0.4">
      <c r="A60" s="8">
        <v>14</v>
      </c>
      <c r="B60" s="5" t="s">
        <v>30</v>
      </c>
      <c r="C60" s="9" t="s">
        <v>31</v>
      </c>
      <c r="D60" s="12" t="s">
        <v>32</v>
      </c>
      <c r="E60" s="10"/>
      <c r="F60" s="11">
        <v>411</v>
      </c>
      <c r="G60" s="22">
        <f t="shared" si="3"/>
        <v>0</v>
      </c>
      <c r="H60" s="15"/>
    </row>
    <row r="61" spans="1:8" ht="16" customHeight="1" x14ac:dyDescent="0.4">
      <c r="A61" s="8">
        <v>15</v>
      </c>
      <c r="B61" s="5" t="s">
        <v>10</v>
      </c>
      <c r="C61" s="9" t="s">
        <v>11</v>
      </c>
      <c r="D61" s="12" t="s">
        <v>33</v>
      </c>
      <c r="E61" s="10">
        <v>414</v>
      </c>
      <c r="F61" s="11">
        <v>750</v>
      </c>
      <c r="G61" s="22">
        <f t="shared" si="3"/>
        <v>310500</v>
      </c>
      <c r="H61" s="15"/>
    </row>
    <row r="62" spans="1:8" ht="16" customHeight="1" x14ac:dyDescent="0.4">
      <c r="A62" s="8">
        <v>16</v>
      </c>
      <c r="B62" s="5" t="s">
        <v>10</v>
      </c>
      <c r="C62" s="9" t="s">
        <v>11</v>
      </c>
      <c r="D62" s="12" t="s">
        <v>34</v>
      </c>
      <c r="E62" s="10"/>
      <c r="F62" s="11">
        <v>413</v>
      </c>
      <c r="G62" s="22">
        <f t="shared" si="3"/>
        <v>0</v>
      </c>
      <c r="H62" s="15"/>
    </row>
    <row r="63" spans="1:8" ht="16" customHeight="1" x14ac:dyDescent="0.4">
      <c r="A63" s="8">
        <v>17</v>
      </c>
      <c r="B63" s="5" t="s">
        <v>10</v>
      </c>
      <c r="C63" s="9" t="s">
        <v>11</v>
      </c>
      <c r="D63" s="12" t="s">
        <v>35</v>
      </c>
      <c r="E63" s="10">
        <v>5</v>
      </c>
      <c r="F63" s="11">
        <v>1350</v>
      </c>
      <c r="G63" s="22">
        <f t="shared" si="3"/>
        <v>6750</v>
      </c>
      <c r="H63" s="15"/>
    </row>
    <row r="64" spans="1:8" ht="16" customHeight="1" x14ac:dyDescent="0.4">
      <c r="A64" s="13">
        <v>18</v>
      </c>
      <c r="B64" s="5" t="s">
        <v>10</v>
      </c>
      <c r="C64" s="9" t="s">
        <v>11</v>
      </c>
      <c r="D64" s="12" t="s">
        <v>36</v>
      </c>
      <c r="E64" s="10"/>
      <c r="F64" s="11">
        <v>3050</v>
      </c>
      <c r="G64" s="22">
        <f t="shared" si="3"/>
        <v>0</v>
      </c>
      <c r="H64" s="15"/>
    </row>
    <row r="65" spans="1:8" ht="16" customHeight="1" x14ac:dyDescent="0.4">
      <c r="A65" s="8">
        <v>19</v>
      </c>
      <c r="B65" s="5" t="s">
        <v>28</v>
      </c>
      <c r="C65" s="9" t="s">
        <v>11</v>
      </c>
      <c r="D65" s="12" t="s">
        <v>29</v>
      </c>
      <c r="E65" s="10"/>
      <c r="F65" s="11">
        <v>3500</v>
      </c>
      <c r="G65" s="22">
        <f t="shared" si="3"/>
        <v>0</v>
      </c>
      <c r="H65" s="15"/>
    </row>
    <row r="66" spans="1:8" ht="16" customHeight="1" x14ac:dyDescent="0.4">
      <c r="A66" s="8">
        <v>20</v>
      </c>
      <c r="B66" s="5" t="s">
        <v>30</v>
      </c>
      <c r="C66" s="9" t="s">
        <v>31</v>
      </c>
      <c r="D66" s="12" t="s">
        <v>32</v>
      </c>
      <c r="E66" s="10"/>
      <c r="F66" s="11">
        <v>1000</v>
      </c>
      <c r="G66" s="22">
        <f t="shared" ref="G66:G77" si="4">F66*E66</f>
        <v>0</v>
      </c>
      <c r="H66" s="15"/>
    </row>
    <row r="67" spans="1:8" ht="16" customHeight="1" x14ac:dyDescent="0.4">
      <c r="A67" s="8">
        <v>21</v>
      </c>
      <c r="B67" s="5" t="s">
        <v>10</v>
      </c>
      <c r="C67" s="9" t="s">
        <v>11</v>
      </c>
      <c r="D67" s="12" t="s">
        <v>33</v>
      </c>
      <c r="E67" s="10"/>
      <c r="F67" s="11">
        <v>750</v>
      </c>
      <c r="G67" s="22">
        <f t="shared" si="4"/>
        <v>0</v>
      </c>
      <c r="H67" s="15"/>
    </row>
    <row r="68" spans="1:8" ht="16" customHeight="1" x14ac:dyDescent="0.4">
      <c r="A68" s="8">
        <v>22</v>
      </c>
      <c r="B68" s="5" t="s">
        <v>10</v>
      </c>
      <c r="C68" s="9" t="s">
        <v>11</v>
      </c>
      <c r="D68" s="12" t="s">
        <v>34</v>
      </c>
      <c r="E68" s="10"/>
      <c r="F68" s="11">
        <v>1350</v>
      </c>
      <c r="G68" s="22">
        <f t="shared" si="4"/>
        <v>0</v>
      </c>
      <c r="H68" s="15"/>
    </row>
    <row r="69" spans="1:8" ht="16" customHeight="1" x14ac:dyDescent="0.4">
      <c r="A69" s="8">
        <v>23</v>
      </c>
      <c r="B69" s="5" t="s">
        <v>10</v>
      </c>
      <c r="C69" s="9" t="s">
        <v>11</v>
      </c>
      <c r="D69" s="12" t="s">
        <v>35</v>
      </c>
      <c r="E69" s="10"/>
      <c r="F69" s="11">
        <v>1350</v>
      </c>
      <c r="G69" s="22">
        <f t="shared" si="4"/>
        <v>0</v>
      </c>
      <c r="H69" s="15"/>
    </row>
    <row r="70" spans="1:8" ht="16" customHeight="1" x14ac:dyDescent="0.4">
      <c r="A70" s="8">
        <v>24</v>
      </c>
      <c r="B70" s="5" t="s">
        <v>10</v>
      </c>
      <c r="C70" s="9" t="s">
        <v>11</v>
      </c>
      <c r="D70" s="12" t="s">
        <v>36</v>
      </c>
      <c r="E70" s="10"/>
      <c r="F70" s="11">
        <v>2650</v>
      </c>
      <c r="G70" s="22">
        <f t="shared" si="4"/>
        <v>0</v>
      </c>
      <c r="H70" s="15"/>
    </row>
    <row r="71" spans="1:8" ht="16" customHeight="1" x14ac:dyDescent="0.4">
      <c r="A71" s="8">
        <v>25</v>
      </c>
      <c r="B71" s="5" t="s">
        <v>10</v>
      </c>
      <c r="C71" s="9" t="s">
        <v>11</v>
      </c>
      <c r="D71" s="12" t="s">
        <v>36</v>
      </c>
      <c r="E71" s="10"/>
      <c r="F71" s="11">
        <v>2250</v>
      </c>
      <c r="G71" s="22">
        <f t="shared" si="4"/>
        <v>0</v>
      </c>
      <c r="H71" s="15"/>
    </row>
    <row r="72" spans="1:8" ht="16" hidden="1" customHeight="1" x14ac:dyDescent="0.4">
      <c r="A72" s="8">
        <v>26</v>
      </c>
      <c r="B72" s="5" t="s">
        <v>37</v>
      </c>
      <c r="C72" s="30" t="s">
        <v>15</v>
      </c>
      <c r="D72" s="12" t="s">
        <v>38</v>
      </c>
      <c r="E72" s="10"/>
      <c r="F72" s="11">
        <v>240</v>
      </c>
      <c r="G72" s="22">
        <f t="shared" si="4"/>
        <v>0</v>
      </c>
      <c r="H72" s="15"/>
    </row>
    <row r="73" spans="1:8" ht="16" hidden="1" customHeight="1" x14ac:dyDescent="0.4">
      <c r="A73" s="8">
        <v>27</v>
      </c>
      <c r="B73" s="5" t="s">
        <v>37</v>
      </c>
      <c r="C73" s="30" t="s">
        <v>15</v>
      </c>
      <c r="D73" s="12" t="s">
        <v>39</v>
      </c>
      <c r="E73" s="10"/>
      <c r="F73" s="11">
        <v>240</v>
      </c>
      <c r="G73" s="22">
        <f t="shared" si="4"/>
        <v>0</v>
      </c>
      <c r="H73" s="15"/>
    </row>
    <row r="74" spans="1:8" ht="16" hidden="1" customHeight="1" x14ac:dyDescent="0.4">
      <c r="A74" s="8">
        <v>28</v>
      </c>
      <c r="B74" s="5" t="s">
        <v>10</v>
      </c>
      <c r="C74" s="30" t="s">
        <v>11</v>
      </c>
      <c r="D74" s="12" t="s">
        <v>40</v>
      </c>
      <c r="E74" s="10"/>
      <c r="F74" s="11">
        <v>2600</v>
      </c>
      <c r="G74" s="22">
        <f t="shared" si="4"/>
        <v>0</v>
      </c>
      <c r="H74" s="15"/>
    </row>
    <row r="75" spans="1:8" ht="16" hidden="1" customHeight="1" x14ac:dyDescent="0.4">
      <c r="A75" s="8">
        <v>29</v>
      </c>
      <c r="B75" s="5" t="s">
        <v>10</v>
      </c>
      <c r="C75" s="30" t="s">
        <v>11</v>
      </c>
      <c r="D75" s="12" t="s">
        <v>41</v>
      </c>
      <c r="E75" s="10"/>
      <c r="F75" s="11">
        <v>2600</v>
      </c>
      <c r="G75" s="22">
        <f t="shared" si="4"/>
        <v>0</v>
      </c>
      <c r="H75" s="15"/>
    </row>
    <row r="76" spans="1:8" ht="16" hidden="1" customHeight="1" x14ac:dyDescent="0.4">
      <c r="A76" s="8">
        <v>30</v>
      </c>
      <c r="B76" s="5" t="s">
        <v>10</v>
      </c>
      <c r="C76" s="30" t="s">
        <v>11</v>
      </c>
      <c r="D76" s="12" t="s">
        <v>36</v>
      </c>
      <c r="E76" s="10"/>
      <c r="F76" s="11">
        <v>2600</v>
      </c>
      <c r="G76" s="22">
        <f t="shared" si="4"/>
        <v>0</v>
      </c>
      <c r="H76" s="15"/>
    </row>
    <row r="77" spans="1:8" ht="16" hidden="1" customHeight="1" x14ac:dyDescent="0.4">
      <c r="A77" s="8">
        <v>31</v>
      </c>
      <c r="B77" s="5" t="s">
        <v>10</v>
      </c>
      <c r="C77" s="30" t="s">
        <v>11</v>
      </c>
      <c r="D77" s="12" t="s">
        <v>42</v>
      </c>
      <c r="E77" s="10"/>
      <c r="F77" s="11"/>
      <c r="G77" s="22">
        <f t="shared" si="4"/>
        <v>0</v>
      </c>
      <c r="H77" s="15"/>
    </row>
    <row r="78" spans="1:8" ht="16" customHeight="1" x14ac:dyDescent="0.25">
      <c r="A78" s="15" t="s">
        <v>43</v>
      </c>
      <c r="B78" s="15"/>
      <c r="C78" s="15"/>
      <c r="D78" s="15"/>
      <c r="E78" s="14">
        <f>SUM(E47:E77)</f>
        <v>5397</v>
      </c>
      <c r="F78" s="14"/>
      <c r="G78" s="14">
        <f>SUM(G47:G77)</f>
        <v>6458450</v>
      </c>
      <c r="H78" s="15"/>
    </row>
    <row r="79" spans="1:8" ht="16" customHeight="1" x14ac:dyDescent="0.25">
      <c r="A79" s="15" t="s">
        <v>44</v>
      </c>
      <c r="B79" s="15"/>
      <c r="C79" s="15"/>
      <c r="D79" s="15"/>
      <c r="E79" s="14"/>
      <c r="F79" s="14" t="s">
        <v>45</v>
      </c>
      <c r="G79" s="22">
        <f>G78-H78</f>
        <v>6458450</v>
      </c>
      <c r="H79" s="15"/>
    </row>
    <row r="80" spans="1:8" ht="16" customHeight="1" x14ac:dyDescent="0.25">
      <c r="A80" s="39" t="s">
        <v>46</v>
      </c>
      <c r="B80" s="40"/>
      <c r="C80" s="40"/>
      <c r="D80" s="40"/>
      <c r="E80" s="41"/>
      <c r="F80" s="41"/>
      <c r="G80" s="40"/>
      <c r="H80" s="49"/>
    </row>
    <row r="81" spans="1:8" ht="16" customHeight="1" x14ac:dyDescent="0.25">
      <c r="A81" s="15" t="s">
        <v>47</v>
      </c>
      <c r="B81" s="47"/>
      <c r="C81" s="47"/>
      <c r="D81" s="47"/>
      <c r="E81" s="48"/>
      <c r="F81" s="48"/>
      <c r="G81" s="47"/>
      <c r="H81" s="15"/>
    </row>
    <row r="82" spans="1:8" ht="16" customHeight="1" x14ac:dyDescent="0.25">
      <c r="A82" s="15" t="s">
        <v>48</v>
      </c>
      <c r="B82" s="47"/>
      <c r="C82" s="47"/>
      <c r="D82" s="47"/>
      <c r="E82" s="48"/>
      <c r="F82" s="48"/>
      <c r="G82" s="47"/>
      <c r="H82" s="15" t="s">
        <v>49</v>
      </c>
    </row>
    <row r="83" spans="1:8" ht="16" customHeight="1" x14ac:dyDescent="0.25">
      <c r="A83" s="15" t="s">
        <v>50</v>
      </c>
      <c r="B83" s="47"/>
      <c r="C83" s="47"/>
      <c r="D83" s="47"/>
      <c r="E83" s="48"/>
      <c r="F83" s="48"/>
      <c r="G83" s="47"/>
      <c r="H83" s="15"/>
    </row>
    <row r="84" spans="1:8" ht="16" customHeight="1" x14ac:dyDescent="0.25">
      <c r="A84" s="15" t="s">
        <v>51</v>
      </c>
      <c r="B84" s="50"/>
      <c r="C84" s="50"/>
      <c r="D84" s="47"/>
      <c r="E84" s="48"/>
      <c r="F84" s="48"/>
      <c r="G84" s="47"/>
      <c r="H84" s="15"/>
    </row>
    <row r="85" spans="1:8" ht="16" customHeight="1" x14ac:dyDescent="0.25">
      <c r="A85" s="15" t="s">
        <v>52</v>
      </c>
      <c r="B85" s="50"/>
      <c r="C85" s="50"/>
      <c r="D85" s="50"/>
      <c r="E85" s="51"/>
      <c r="F85" s="51"/>
      <c r="G85" s="50"/>
      <c r="H85" s="50"/>
    </row>
    <row r="86" spans="1:8" ht="16" customHeight="1" x14ac:dyDescent="0.25">
      <c r="A86" s="17"/>
      <c r="B86" s="20"/>
      <c r="C86" s="20"/>
      <c r="D86" s="20"/>
      <c r="E86" s="21"/>
      <c r="F86" s="21"/>
      <c r="G86" s="20"/>
      <c r="H86" s="20"/>
    </row>
    <row r="89" spans="1:8" ht="16.5" x14ac:dyDescent="0.25">
      <c r="A89" s="15" t="s">
        <v>1</v>
      </c>
      <c r="B89" s="47" t="s">
        <v>55</v>
      </c>
      <c r="C89" s="47"/>
      <c r="D89" s="47"/>
      <c r="E89" s="48"/>
      <c r="F89" s="48"/>
      <c r="G89" s="47"/>
      <c r="H89" s="47"/>
    </row>
    <row r="90" spans="1:8" ht="16.5" x14ac:dyDescent="0.25">
      <c r="A90" s="15" t="s">
        <v>3</v>
      </c>
      <c r="B90" s="15" t="s">
        <v>4</v>
      </c>
      <c r="C90" s="5" t="s">
        <v>5</v>
      </c>
      <c r="D90" s="15" t="s">
        <v>6</v>
      </c>
      <c r="E90" s="14" t="s">
        <v>7</v>
      </c>
      <c r="F90" s="14" t="s">
        <v>8</v>
      </c>
      <c r="G90" s="22" t="s">
        <v>9</v>
      </c>
      <c r="H90" s="15" t="s">
        <v>54</v>
      </c>
    </row>
    <row r="91" spans="1:8" ht="16.5" x14ac:dyDescent="0.4">
      <c r="A91" s="8">
        <v>1</v>
      </c>
      <c r="B91" s="5" t="s">
        <v>10</v>
      </c>
      <c r="C91" s="9" t="s">
        <v>11</v>
      </c>
      <c r="D91" s="8" t="s">
        <v>12</v>
      </c>
      <c r="E91" s="10">
        <v>875</v>
      </c>
      <c r="F91" s="11">
        <v>1300</v>
      </c>
      <c r="G91" s="7">
        <f t="shared" ref="G91:G106" si="5">F91*E91</f>
        <v>1137500</v>
      </c>
      <c r="H91" s="15"/>
    </row>
    <row r="92" spans="1:8" ht="16.5" x14ac:dyDescent="0.4">
      <c r="A92" s="8">
        <v>2</v>
      </c>
      <c r="B92" s="5" t="s">
        <v>10</v>
      </c>
      <c r="C92" s="9" t="s">
        <v>11</v>
      </c>
      <c r="D92" s="8" t="s">
        <v>13</v>
      </c>
      <c r="E92" s="10">
        <v>718</v>
      </c>
      <c r="F92" s="11">
        <v>1300</v>
      </c>
      <c r="G92" s="7">
        <f t="shared" si="5"/>
        <v>933400</v>
      </c>
      <c r="H92" s="15"/>
    </row>
    <row r="93" spans="1:8" ht="16.5" x14ac:dyDescent="0.4">
      <c r="A93" s="8">
        <v>3</v>
      </c>
      <c r="B93" s="5" t="s">
        <v>14</v>
      </c>
      <c r="C93" s="9" t="s">
        <v>15</v>
      </c>
      <c r="D93" s="8" t="s">
        <v>16</v>
      </c>
      <c r="E93" s="10">
        <v>1588</v>
      </c>
      <c r="F93" s="11">
        <v>200</v>
      </c>
      <c r="G93" s="7">
        <f t="shared" si="5"/>
        <v>317600</v>
      </c>
      <c r="H93" s="15"/>
    </row>
    <row r="94" spans="1:8" ht="16.5" x14ac:dyDescent="0.4">
      <c r="A94" s="8">
        <v>4</v>
      </c>
      <c r="B94" s="5" t="s">
        <v>17</v>
      </c>
      <c r="C94" s="9" t="s">
        <v>18</v>
      </c>
      <c r="D94" s="8" t="s">
        <v>19</v>
      </c>
      <c r="E94" s="10">
        <v>420</v>
      </c>
      <c r="F94" s="11">
        <v>150</v>
      </c>
      <c r="G94" s="7">
        <f t="shared" si="5"/>
        <v>63000</v>
      </c>
      <c r="H94" s="15"/>
    </row>
    <row r="95" spans="1:8" ht="16.5" x14ac:dyDescent="0.4">
      <c r="A95" s="8">
        <v>5</v>
      </c>
      <c r="B95" s="5" t="s">
        <v>10</v>
      </c>
      <c r="C95" s="9" t="s">
        <v>11</v>
      </c>
      <c r="D95" s="8" t="s">
        <v>20</v>
      </c>
      <c r="E95" s="10">
        <v>1928</v>
      </c>
      <c r="F95" s="11">
        <v>900</v>
      </c>
      <c r="G95" s="7">
        <f t="shared" si="5"/>
        <v>1735200</v>
      </c>
      <c r="H95" s="15"/>
    </row>
    <row r="96" spans="1:8" ht="16.5" x14ac:dyDescent="0.4">
      <c r="A96" s="8">
        <v>6</v>
      </c>
      <c r="B96" s="5" t="s">
        <v>10</v>
      </c>
      <c r="C96" s="9" t="s">
        <v>11</v>
      </c>
      <c r="D96" s="8" t="s">
        <v>21</v>
      </c>
      <c r="E96" s="10">
        <v>422</v>
      </c>
      <c r="F96" s="11">
        <v>1050</v>
      </c>
      <c r="G96" s="7">
        <f t="shared" si="5"/>
        <v>443100</v>
      </c>
      <c r="H96" s="15"/>
    </row>
    <row r="97" spans="1:8" ht="16.5" x14ac:dyDescent="0.4">
      <c r="A97" s="8">
        <v>7</v>
      </c>
      <c r="B97" s="5" t="s">
        <v>10</v>
      </c>
      <c r="C97" s="9" t="s">
        <v>11</v>
      </c>
      <c r="D97" s="8" t="s">
        <v>22</v>
      </c>
      <c r="E97" s="10">
        <v>436</v>
      </c>
      <c r="F97" s="11">
        <v>1900</v>
      </c>
      <c r="G97" s="7">
        <f t="shared" si="5"/>
        <v>828400</v>
      </c>
      <c r="H97" s="15"/>
    </row>
    <row r="98" spans="1:8" ht="16.5" x14ac:dyDescent="0.4">
      <c r="A98" s="8">
        <v>8</v>
      </c>
      <c r="B98" s="5" t="s">
        <v>10</v>
      </c>
      <c r="C98" s="9" t="s">
        <v>11</v>
      </c>
      <c r="D98" s="8" t="s">
        <v>23</v>
      </c>
      <c r="E98" s="10">
        <v>512</v>
      </c>
      <c r="F98" s="11">
        <v>1900</v>
      </c>
      <c r="G98" s="7">
        <f t="shared" si="5"/>
        <v>972800</v>
      </c>
      <c r="H98" s="15"/>
    </row>
    <row r="99" spans="1:8" ht="16.5" x14ac:dyDescent="0.4">
      <c r="A99" s="8">
        <v>9</v>
      </c>
      <c r="B99" s="5" t="s">
        <v>10</v>
      </c>
      <c r="C99" s="9" t="s">
        <v>11</v>
      </c>
      <c r="D99" s="12" t="s">
        <v>24</v>
      </c>
      <c r="E99" s="10">
        <v>709</v>
      </c>
      <c r="F99" s="11">
        <v>2100</v>
      </c>
      <c r="G99" s="7">
        <f t="shared" si="5"/>
        <v>1488900</v>
      </c>
      <c r="H99" s="15"/>
    </row>
    <row r="100" spans="1:8" ht="16.5" x14ac:dyDescent="0.4">
      <c r="A100" s="8">
        <v>10</v>
      </c>
      <c r="B100" s="5" t="s">
        <v>10</v>
      </c>
      <c r="C100" s="9" t="s">
        <v>11</v>
      </c>
      <c r="D100" s="8" t="s">
        <v>25</v>
      </c>
      <c r="E100" s="10">
        <v>1704</v>
      </c>
      <c r="F100" s="11">
        <v>2100</v>
      </c>
      <c r="G100" s="7">
        <f t="shared" si="5"/>
        <v>3578400</v>
      </c>
      <c r="H100" s="15"/>
    </row>
    <row r="101" spans="1:8" ht="16.5" x14ac:dyDescent="0.4">
      <c r="A101" s="8">
        <v>11</v>
      </c>
      <c r="B101" s="5" t="s">
        <v>10</v>
      </c>
      <c r="C101" s="9" t="s">
        <v>11</v>
      </c>
      <c r="D101" s="8" t="s">
        <v>26</v>
      </c>
      <c r="E101" s="10">
        <v>1436</v>
      </c>
      <c r="F101" s="11">
        <v>1200</v>
      </c>
      <c r="G101" s="7">
        <f t="shared" si="5"/>
        <v>1723200</v>
      </c>
      <c r="H101" s="15"/>
    </row>
    <row r="102" spans="1:8" ht="16.5" x14ac:dyDescent="0.4">
      <c r="A102" s="8">
        <v>12</v>
      </c>
      <c r="B102" s="5" t="s">
        <v>10</v>
      </c>
      <c r="C102" s="9" t="s">
        <v>11</v>
      </c>
      <c r="D102" s="8" t="s">
        <v>27</v>
      </c>
      <c r="E102" s="10"/>
      <c r="F102" s="11">
        <v>1611</v>
      </c>
      <c r="G102" s="7">
        <f t="shared" si="5"/>
        <v>0</v>
      </c>
      <c r="H102" s="15"/>
    </row>
    <row r="103" spans="1:8" ht="16.5" x14ac:dyDescent="0.4">
      <c r="A103" s="8">
        <v>13</v>
      </c>
      <c r="B103" s="5" t="s">
        <v>28</v>
      </c>
      <c r="C103" s="9" t="s">
        <v>11</v>
      </c>
      <c r="D103" s="12" t="s">
        <v>29</v>
      </c>
      <c r="E103" s="10">
        <v>2</v>
      </c>
      <c r="F103" s="11">
        <v>3500</v>
      </c>
      <c r="G103" s="7">
        <f t="shared" si="5"/>
        <v>7000</v>
      </c>
      <c r="H103" s="15"/>
    </row>
    <row r="104" spans="1:8" ht="16.5" x14ac:dyDescent="0.4">
      <c r="A104" s="8">
        <v>14</v>
      </c>
      <c r="B104" s="5" t="s">
        <v>30</v>
      </c>
      <c r="C104" s="9" t="s">
        <v>31</v>
      </c>
      <c r="D104" s="12" t="s">
        <v>32</v>
      </c>
      <c r="E104" s="10">
        <v>163</v>
      </c>
      <c r="F104" s="11">
        <v>1000</v>
      </c>
      <c r="G104" s="7">
        <f t="shared" si="5"/>
        <v>163000</v>
      </c>
      <c r="H104" s="15"/>
    </row>
    <row r="105" spans="1:8" ht="16.5" x14ac:dyDescent="0.4">
      <c r="A105" s="8">
        <v>15</v>
      </c>
      <c r="B105" s="5" t="s">
        <v>10</v>
      </c>
      <c r="C105" s="9" t="s">
        <v>11</v>
      </c>
      <c r="D105" s="12" t="s">
        <v>33</v>
      </c>
      <c r="E105" s="10">
        <v>1892</v>
      </c>
      <c r="F105" s="11">
        <v>800</v>
      </c>
      <c r="G105" s="7">
        <f t="shared" si="5"/>
        <v>1513600</v>
      </c>
      <c r="H105" s="15"/>
    </row>
    <row r="106" spans="1:8" ht="16.5" x14ac:dyDescent="0.4">
      <c r="A106" s="8">
        <v>16</v>
      </c>
      <c r="B106" s="5" t="s">
        <v>10</v>
      </c>
      <c r="C106" s="9" t="s">
        <v>11</v>
      </c>
      <c r="D106" s="12" t="s">
        <v>34</v>
      </c>
      <c r="E106" s="10">
        <v>77</v>
      </c>
      <c r="F106" s="11">
        <v>1350</v>
      </c>
      <c r="G106" s="7">
        <f t="shared" si="5"/>
        <v>103950</v>
      </c>
      <c r="H106" s="15"/>
    </row>
    <row r="107" spans="1:8" ht="16.5" x14ac:dyDescent="0.4">
      <c r="A107" s="8">
        <v>17</v>
      </c>
      <c r="B107" s="5" t="s">
        <v>10</v>
      </c>
      <c r="C107" s="9" t="s">
        <v>11</v>
      </c>
      <c r="D107" s="12" t="s">
        <v>35</v>
      </c>
      <c r="E107" s="10">
        <v>398</v>
      </c>
      <c r="F107" s="11">
        <v>1350</v>
      </c>
      <c r="G107" s="7">
        <f t="shared" ref="G107:G121" si="6">F107*E107</f>
        <v>537300</v>
      </c>
      <c r="H107" s="15"/>
    </row>
    <row r="108" spans="1:8" ht="16.5" x14ac:dyDescent="0.4">
      <c r="A108" s="13">
        <v>18</v>
      </c>
      <c r="B108" s="5" t="s">
        <v>10</v>
      </c>
      <c r="C108" s="9" t="s">
        <v>11</v>
      </c>
      <c r="D108" s="12" t="s">
        <v>36</v>
      </c>
      <c r="E108" s="10"/>
      <c r="F108" s="11">
        <v>3050</v>
      </c>
      <c r="G108" s="7">
        <f t="shared" si="6"/>
        <v>0</v>
      </c>
      <c r="H108" s="15"/>
    </row>
    <row r="109" spans="1:8" ht="16.5" x14ac:dyDescent="0.4">
      <c r="A109" s="8">
        <v>19</v>
      </c>
      <c r="B109" s="5" t="s">
        <v>28</v>
      </c>
      <c r="C109" s="9" t="s">
        <v>11</v>
      </c>
      <c r="D109" s="12" t="s">
        <v>29</v>
      </c>
      <c r="E109" s="10"/>
      <c r="F109" s="11">
        <v>3500</v>
      </c>
      <c r="G109" s="7">
        <f t="shared" si="6"/>
        <v>0</v>
      </c>
      <c r="H109" s="15"/>
    </row>
    <row r="110" spans="1:8" ht="16.5" x14ac:dyDescent="0.4">
      <c r="A110" s="8">
        <v>20</v>
      </c>
      <c r="B110" s="5" t="s">
        <v>30</v>
      </c>
      <c r="C110" s="9" t="s">
        <v>31</v>
      </c>
      <c r="D110" s="12" t="s">
        <v>32</v>
      </c>
      <c r="E110" s="10"/>
      <c r="F110" s="11">
        <v>1000</v>
      </c>
      <c r="G110" s="7">
        <f t="shared" si="6"/>
        <v>0</v>
      </c>
      <c r="H110" s="15"/>
    </row>
    <row r="111" spans="1:8" ht="16.5" x14ac:dyDescent="0.4">
      <c r="A111" s="8">
        <v>21</v>
      </c>
      <c r="B111" s="5" t="s">
        <v>10</v>
      </c>
      <c r="C111" s="9" t="s">
        <v>11</v>
      </c>
      <c r="D111" s="12" t="s">
        <v>33</v>
      </c>
      <c r="E111" s="10"/>
      <c r="F111" s="11">
        <v>800</v>
      </c>
      <c r="G111" s="7">
        <f t="shared" si="6"/>
        <v>0</v>
      </c>
      <c r="H111" s="15"/>
    </row>
    <row r="112" spans="1:8" ht="16.5" x14ac:dyDescent="0.4">
      <c r="A112" s="8">
        <v>22</v>
      </c>
      <c r="B112" s="5" t="s">
        <v>10</v>
      </c>
      <c r="C112" s="9" t="s">
        <v>11</v>
      </c>
      <c r="D112" s="12" t="s">
        <v>34</v>
      </c>
      <c r="E112" s="10"/>
      <c r="F112" s="11">
        <v>1350</v>
      </c>
      <c r="G112" s="7">
        <f t="shared" si="6"/>
        <v>0</v>
      </c>
      <c r="H112" s="15"/>
    </row>
    <row r="113" spans="1:8" ht="16.5" x14ac:dyDescent="0.4">
      <c r="A113" s="8">
        <v>23</v>
      </c>
      <c r="B113" s="5" t="s">
        <v>10</v>
      </c>
      <c r="C113" s="9" t="s">
        <v>11</v>
      </c>
      <c r="D113" s="12" t="s">
        <v>35</v>
      </c>
      <c r="E113" s="10"/>
      <c r="F113" s="11">
        <v>1350</v>
      </c>
      <c r="G113" s="7">
        <f t="shared" si="6"/>
        <v>0</v>
      </c>
      <c r="H113" s="15"/>
    </row>
    <row r="114" spans="1:8" ht="16.5" x14ac:dyDescent="0.4">
      <c r="A114" s="8">
        <v>24</v>
      </c>
      <c r="B114" s="5" t="s">
        <v>10</v>
      </c>
      <c r="C114" s="9" t="s">
        <v>11</v>
      </c>
      <c r="D114" s="12" t="s">
        <v>36</v>
      </c>
      <c r="E114" s="10"/>
      <c r="F114" s="11">
        <v>3200</v>
      </c>
      <c r="G114" s="7">
        <f t="shared" si="6"/>
        <v>0</v>
      </c>
      <c r="H114" s="15"/>
    </row>
    <row r="115" spans="1:8" ht="16.5" x14ac:dyDescent="0.4">
      <c r="A115" s="8">
        <v>25</v>
      </c>
      <c r="B115" s="5" t="s">
        <v>10</v>
      </c>
      <c r="C115" s="9" t="s">
        <v>11</v>
      </c>
      <c r="D115" s="12" t="s">
        <v>36</v>
      </c>
      <c r="E115" s="10"/>
      <c r="F115" s="11">
        <v>3050</v>
      </c>
      <c r="G115" s="7">
        <f t="shared" si="6"/>
        <v>0</v>
      </c>
      <c r="H115" s="15"/>
    </row>
    <row r="116" spans="1:8" ht="16.5" hidden="1" x14ac:dyDescent="0.4">
      <c r="A116" s="8">
        <v>26</v>
      </c>
      <c r="B116" s="5" t="s">
        <v>37</v>
      </c>
      <c r="C116" s="30" t="s">
        <v>15</v>
      </c>
      <c r="D116" s="12" t="s">
        <v>38</v>
      </c>
      <c r="E116" s="10"/>
      <c r="F116" s="11">
        <v>240</v>
      </c>
      <c r="G116" s="7">
        <f t="shared" si="6"/>
        <v>0</v>
      </c>
      <c r="H116" s="15"/>
    </row>
    <row r="117" spans="1:8" ht="16.5" hidden="1" x14ac:dyDescent="0.4">
      <c r="A117" s="8">
        <v>27</v>
      </c>
      <c r="B117" s="5" t="s">
        <v>37</v>
      </c>
      <c r="C117" s="30" t="s">
        <v>15</v>
      </c>
      <c r="D117" s="12" t="s">
        <v>39</v>
      </c>
      <c r="E117" s="10"/>
      <c r="F117" s="11">
        <v>240</v>
      </c>
      <c r="G117" s="7">
        <f t="shared" si="6"/>
        <v>0</v>
      </c>
      <c r="H117" s="15"/>
    </row>
    <row r="118" spans="1:8" ht="16.5" hidden="1" x14ac:dyDescent="0.4">
      <c r="A118" s="8">
        <v>28</v>
      </c>
      <c r="B118" s="5" t="s">
        <v>10</v>
      </c>
      <c r="C118" s="30" t="s">
        <v>11</v>
      </c>
      <c r="D118" s="12" t="s">
        <v>40</v>
      </c>
      <c r="E118" s="10"/>
      <c r="F118" s="11">
        <v>2700</v>
      </c>
      <c r="G118" s="7">
        <f t="shared" si="6"/>
        <v>0</v>
      </c>
      <c r="H118" s="15"/>
    </row>
    <row r="119" spans="1:8" ht="16.5" hidden="1" x14ac:dyDescent="0.4">
      <c r="A119" s="8">
        <v>29</v>
      </c>
      <c r="B119" s="5" t="s">
        <v>10</v>
      </c>
      <c r="C119" s="30" t="s">
        <v>11</v>
      </c>
      <c r="D119" s="12" t="s">
        <v>41</v>
      </c>
      <c r="E119" s="10"/>
      <c r="F119" s="11">
        <v>2700</v>
      </c>
      <c r="G119" s="7">
        <f t="shared" si="6"/>
        <v>0</v>
      </c>
      <c r="H119" s="15"/>
    </row>
    <row r="120" spans="1:8" ht="16.5" hidden="1" x14ac:dyDescent="0.4">
      <c r="A120" s="8">
        <v>30</v>
      </c>
      <c r="B120" s="5" t="s">
        <v>10</v>
      </c>
      <c r="C120" s="30" t="s">
        <v>11</v>
      </c>
      <c r="D120" s="12" t="s">
        <v>36</v>
      </c>
      <c r="E120" s="10"/>
      <c r="F120" s="11">
        <v>3050</v>
      </c>
      <c r="G120" s="7">
        <f t="shared" si="6"/>
        <v>0</v>
      </c>
      <c r="H120" s="15"/>
    </row>
    <row r="121" spans="1:8" ht="16.5" hidden="1" x14ac:dyDescent="0.4">
      <c r="A121" s="8">
        <v>31</v>
      </c>
      <c r="B121" s="5" t="s">
        <v>10</v>
      </c>
      <c r="C121" s="30" t="s">
        <v>11</v>
      </c>
      <c r="D121" s="12" t="s">
        <v>42</v>
      </c>
      <c r="E121" s="10"/>
      <c r="F121" s="11">
        <v>3050</v>
      </c>
      <c r="G121" s="7">
        <f t="shared" si="6"/>
        <v>0</v>
      </c>
      <c r="H121" s="15"/>
    </row>
    <row r="122" spans="1:8" ht="16.5" x14ac:dyDescent="0.25">
      <c r="A122" s="15" t="s">
        <v>43</v>
      </c>
      <c r="B122" s="15"/>
      <c r="C122" s="15"/>
      <c r="D122" s="15"/>
      <c r="E122" s="14">
        <f>SUM(E91:E121)</f>
        <v>13280</v>
      </c>
      <c r="F122" s="6">
        <v>850</v>
      </c>
      <c r="G122" s="14">
        <f>SUM(G91:G121)</f>
        <v>15546350</v>
      </c>
      <c r="H122" s="15">
        <v>0</v>
      </c>
    </row>
    <row r="123" spans="1:8" ht="16.5" x14ac:dyDescent="0.25">
      <c r="A123" s="15" t="s">
        <v>44</v>
      </c>
      <c r="B123" s="15"/>
      <c r="C123" s="15"/>
      <c r="D123" s="15"/>
      <c r="E123" s="14"/>
      <c r="F123" s="6" t="s">
        <v>45</v>
      </c>
      <c r="G123" s="22">
        <f>G122-H122</f>
        <v>15546350</v>
      </c>
      <c r="H123" s="15"/>
    </row>
    <row r="124" spans="1:8" ht="16.5" x14ac:dyDescent="0.25">
      <c r="A124" s="39" t="s">
        <v>46</v>
      </c>
      <c r="B124" s="40"/>
      <c r="C124" s="40"/>
      <c r="D124" s="40"/>
      <c r="E124" s="41"/>
      <c r="F124" s="41"/>
      <c r="G124" s="40"/>
      <c r="H124" s="49"/>
    </row>
    <row r="125" spans="1:8" ht="16.5" x14ac:dyDescent="0.25">
      <c r="A125" s="15" t="s">
        <v>47</v>
      </c>
      <c r="B125" s="39"/>
      <c r="C125" s="40"/>
      <c r="D125" s="40"/>
      <c r="E125" s="41"/>
      <c r="F125" s="41"/>
      <c r="G125" s="42"/>
      <c r="H125" s="15"/>
    </row>
    <row r="126" spans="1:8" ht="16.5" x14ac:dyDescent="0.25">
      <c r="A126" s="15" t="s">
        <v>48</v>
      </c>
      <c r="B126" s="39"/>
      <c r="C126" s="40"/>
      <c r="D126" s="40"/>
      <c r="E126" s="41"/>
      <c r="F126" s="41"/>
      <c r="G126" s="42"/>
      <c r="H126" s="15" t="s">
        <v>49</v>
      </c>
    </row>
    <row r="127" spans="1:8" ht="16.5" x14ac:dyDescent="0.25">
      <c r="A127" s="5" t="s">
        <v>50</v>
      </c>
      <c r="B127" s="34"/>
      <c r="C127" s="35"/>
      <c r="D127" s="35"/>
      <c r="E127" s="36"/>
      <c r="F127" s="36"/>
      <c r="G127" s="37"/>
      <c r="H127" s="5"/>
    </row>
    <row r="128" spans="1:8" ht="16.5" x14ac:dyDescent="0.25">
      <c r="A128" s="5" t="s">
        <v>51</v>
      </c>
      <c r="B128" s="52"/>
      <c r="C128" s="53"/>
      <c r="D128" s="35"/>
      <c r="E128" s="36"/>
      <c r="F128" s="36"/>
      <c r="G128" s="37"/>
      <c r="H128" s="5"/>
    </row>
    <row r="129" spans="1:8" ht="16.5" x14ac:dyDescent="0.25">
      <c r="A129" s="5" t="s">
        <v>52</v>
      </c>
      <c r="B129" s="52"/>
      <c r="C129" s="53"/>
      <c r="D129" s="53"/>
      <c r="E129" s="54"/>
      <c r="F129" s="54"/>
      <c r="G129" s="53"/>
      <c r="H129" s="55"/>
    </row>
    <row r="131" spans="1:8" ht="16.5" x14ac:dyDescent="0.25">
      <c r="A131" s="15" t="s">
        <v>1</v>
      </c>
      <c r="B131" s="47" t="s">
        <v>56</v>
      </c>
      <c r="C131" s="47"/>
      <c r="D131" s="47"/>
      <c r="E131" s="48"/>
      <c r="F131" s="48"/>
      <c r="G131" s="47"/>
      <c r="H131" s="47"/>
    </row>
    <row r="132" spans="1:8" ht="16.5" x14ac:dyDescent="0.25">
      <c r="A132" s="15" t="s">
        <v>3</v>
      </c>
      <c r="B132" s="15" t="s">
        <v>4</v>
      </c>
      <c r="C132" s="5" t="s">
        <v>5</v>
      </c>
      <c r="D132" s="15" t="s">
        <v>6</v>
      </c>
      <c r="E132" s="14" t="s">
        <v>7</v>
      </c>
      <c r="F132" s="14" t="s">
        <v>8</v>
      </c>
      <c r="G132" s="22" t="s">
        <v>9</v>
      </c>
      <c r="H132" s="15" t="s">
        <v>54</v>
      </c>
    </row>
    <row r="133" spans="1:8" ht="16.5" x14ac:dyDescent="0.4">
      <c r="A133" s="8">
        <v>1</v>
      </c>
      <c r="B133" s="5" t="s">
        <v>10</v>
      </c>
      <c r="C133" s="9" t="s">
        <v>11</v>
      </c>
      <c r="D133" s="8" t="s">
        <v>12</v>
      </c>
      <c r="E133" s="10">
        <v>616</v>
      </c>
      <c r="F133" s="11">
        <v>1250</v>
      </c>
      <c r="G133" s="7">
        <f t="shared" ref="G133:G148" si="7">F133*E133</f>
        <v>770000</v>
      </c>
      <c r="H133" s="15"/>
    </row>
    <row r="134" spans="1:8" ht="16.5" x14ac:dyDescent="0.4">
      <c r="A134" s="8">
        <v>2</v>
      </c>
      <c r="B134" s="5" t="s">
        <v>10</v>
      </c>
      <c r="C134" s="9" t="s">
        <v>11</v>
      </c>
      <c r="D134" s="8" t="s">
        <v>13</v>
      </c>
      <c r="E134" s="10">
        <v>728</v>
      </c>
      <c r="F134" s="11">
        <v>1250</v>
      </c>
      <c r="G134" s="7">
        <f t="shared" si="7"/>
        <v>910000</v>
      </c>
      <c r="H134" s="15"/>
    </row>
    <row r="135" spans="1:8" ht="16.5" x14ac:dyDescent="0.4">
      <c r="A135" s="8">
        <v>3</v>
      </c>
      <c r="B135" s="5" t="s">
        <v>14</v>
      </c>
      <c r="C135" s="9" t="s">
        <v>15</v>
      </c>
      <c r="D135" s="8" t="s">
        <v>16</v>
      </c>
      <c r="E135" s="10">
        <v>709</v>
      </c>
      <c r="F135" s="11">
        <v>200</v>
      </c>
      <c r="G135" s="7">
        <f t="shared" si="7"/>
        <v>141800</v>
      </c>
      <c r="H135" s="15"/>
    </row>
    <row r="136" spans="1:8" ht="16.5" x14ac:dyDescent="0.4">
      <c r="A136" s="8">
        <v>4</v>
      </c>
      <c r="B136" s="5" t="s">
        <v>17</v>
      </c>
      <c r="C136" s="9" t="s">
        <v>18</v>
      </c>
      <c r="D136" s="8" t="s">
        <v>19</v>
      </c>
      <c r="E136" s="10">
        <v>222</v>
      </c>
      <c r="F136" s="11">
        <v>150</v>
      </c>
      <c r="G136" s="7">
        <f t="shared" si="7"/>
        <v>33300</v>
      </c>
      <c r="H136" s="15"/>
    </row>
    <row r="137" spans="1:8" ht="16.5" x14ac:dyDescent="0.4">
      <c r="A137" s="8">
        <v>5</v>
      </c>
      <c r="B137" s="5" t="s">
        <v>10</v>
      </c>
      <c r="C137" s="9" t="s">
        <v>11</v>
      </c>
      <c r="D137" s="8" t="s">
        <v>20</v>
      </c>
      <c r="E137" s="10">
        <v>1687</v>
      </c>
      <c r="F137" s="11">
        <v>900</v>
      </c>
      <c r="G137" s="7">
        <f t="shared" si="7"/>
        <v>1518300</v>
      </c>
      <c r="H137" s="15"/>
    </row>
    <row r="138" spans="1:8" ht="16.5" x14ac:dyDescent="0.4">
      <c r="A138" s="8">
        <v>6</v>
      </c>
      <c r="B138" s="5" t="s">
        <v>10</v>
      </c>
      <c r="C138" s="9" t="s">
        <v>11</v>
      </c>
      <c r="D138" s="8" t="s">
        <v>21</v>
      </c>
      <c r="E138" s="10">
        <v>434</v>
      </c>
      <c r="F138" s="11">
        <v>1050</v>
      </c>
      <c r="G138" s="7">
        <f t="shared" si="7"/>
        <v>455700</v>
      </c>
      <c r="H138" s="15"/>
    </row>
    <row r="139" spans="1:8" ht="16.5" x14ac:dyDescent="0.4">
      <c r="A139" s="8">
        <v>7</v>
      </c>
      <c r="B139" s="5" t="s">
        <v>10</v>
      </c>
      <c r="C139" s="9" t="s">
        <v>11</v>
      </c>
      <c r="D139" s="8" t="s">
        <v>22</v>
      </c>
      <c r="E139" s="10">
        <v>860</v>
      </c>
      <c r="F139" s="11">
        <v>1850</v>
      </c>
      <c r="G139" s="7">
        <f t="shared" si="7"/>
        <v>1591000</v>
      </c>
      <c r="H139" s="15"/>
    </row>
    <row r="140" spans="1:8" ht="16.5" x14ac:dyDescent="0.4">
      <c r="A140" s="8">
        <v>8</v>
      </c>
      <c r="B140" s="5" t="s">
        <v>10</v>
      </c>
      <c r="C140" s="9" t="s">
        <v>11</v>
      </c>
      <c r="D140" s="8" t="s">
        <v>23</v>
      </c>
      <c r="E140" s="10">
        <v>1131</v>
      </c>
      <c r="F140" s="11">
        <v>1850</v>
      </c>
      <c r="G140" s="7">
        <f t="shared" si="7"/>
        <v>2092350</v>
      </c>
      <c r="H140" s="15"/>
    </row>
    <row r="141" spans="1:8" ht="16.5" x14ac:dyDescent="0.4">
      <c r="A141" s="8">
        <v>9</v>
      </c>
      <c r="B141" s="5" t="s">
        <v>10</v>
      </c>
      <c r="C141" s="9" t="s">
        <v>11</v>
      </c>
      <c r="D141" s="12" t="s">
        <v>24</v>
      </c>
      <c r="E141" s="10">
        <v>572</v>
      </c>
      <c r="F141" s="11">
        <v>2000</v>
      </c>
      <c r="G141" s="7">
        <f t="shared" si="7"/>
        <v>1144000</v>
      </c>
      <c r="H141" s="15"/>
    </row>
    <row r="142" spans="1:8" ht="16.5" x14ac:dyDescent="0.4">
      <c r="A142" s="8">
        <v>10</v>
      </c>
      <c r="B142" s="5" t="s">
        <v>10</v>
      </c>
      <c r="C142" s="9" t="s">
        <v>11</v>
      </c>
      <c r="D142" s="8" t="s">
        <v>25</v>
      </c>
      <c r="E142" s="10">
        <v>1189</v>
      </c>
      <c r="F142" s="11">
        <v>2000</v>
      </c>
      <c r="G142" s="7">
        <f t="shared" si="7"/>
        <v>2378000</v>
      </c>
      <c r="H142" s="15"/>
    </row>
    <row r="143" spans="1:8" ht="16.5" x14ac:dyDescent="0.4">
      <c r="A143" s="8">
        <v>11</v>
      </c>
      <c r="B143" s="5" t="s">
        <v>10</v>
      </c>
      <c r="C143" s="9" t="s">
        <v>11</v>
      </c>
      <c r="D143" s="8" t="s">
        <v>26</v>
      </c>
      <c r="E143" s="10">
        <v>614</v>
      </c>
      <c r="F143" s="11">
        <v>1200</v>
      </c>
      <c r="G143" s="7">
        <f t="shared" si="7"/>
        <v>736800</v>
      </c>
      <c r="H143" s="15"/>
    </row>
    <row r="144" spans="1:8" ht="16.5" x14ac:dyDescent="0.4">
      <c r="A144" s="8">
        <v>12</v>
      </c>
      <c r="B144" s="5" t="s">
        <v>10</v>
      </c>
      <c r="C144" s="9" t="s">
        <v>11</v>
      </c>
      <c r="D144" s="8" t="s">
        <v>27</v>
      </c>
      <c r="E144" s="10">
        <v>4</v>
      </c>
      <c r="F144" s="11">
        <v>5100</v>
      </c>
      <c r="G144" s="7">
        <f t="shared" si="7"/>
        <v>20400</v>
      </c>
      <c r="H144" s="15"/>
    </row>
    <row r="145" spans="1:8" ht="16.5" x14ac:dyDescent="0.4">
      <c r="A145" s="8">
        <v>13</v>
      </c>
      <c r="B145" s="5" t="s">
        <v>28</v>
      </c>
      <c r="C145" s="9" t="s">
        <v>11</v>
      </c>
      <c r="D145" s="12" t="s">
        <v>29</v>
      </c>
      <c r="E145" s="10"/>
      <c r="F145" s="11">
        <v>1360</v>
      </c>
      <c r="G145" s="7">
        <f t="shared" si="7"/>
        <v>0</v>
      </c>
      <c r="H145" s="15"/>
    </row>
    <row r="146" spans="1:8" ht="16.5" x14ac:dyDescent="0.4">
      <c r="A146" s="8">
        <v>14</v>
      </c>
      <c r="B146" s="5" t="s">
        <v>30</v>
      </c>
      <c r="C146" s="9" t="s">
        <v>31</v>
      </c>
      <c r="D146" s="12" t="s">
        <v>32</v>
      </c>
      <c r="E146" s="10">
        <v>50</v>
      </c>
      <c r="F146" s="11">
        <v>1000</v>
      </c>
      <c r="G146" s="7">
        <f t="shared" si="7"/>
        <v>50000</v>
      </c>
      <c r="H146" s="15"/>
    </row>
    <row r="147" spans="1:8" ht="16.5" x14ac:dyDescent="0.4">
      <c r="A147" s="8">
        <v>15</v>
      </c>
      <c r="B147" s="5" t="s">
        <v>10</v>
      </c>
      <c r="C147" s="9" t="s">
        <v>11</v>
      </c>
      <c r="D147" s="12" t="s">
        <v>33</v>
      </c>
      <c r="E147" s="10">
        <v>899</v>
      </c>
      <c r="F147" s="11">
        <v>750</v>
      </c>
      <c r="G147" s="7">
        <f t="shared" si="7"/>
        <v>674250</v>
      </c>
      <c r="H147" s="15"/>
    </row>
    <row r="148" spans="1:8" ht="16.5" x14ac:dyDescent="0.4">
      <c r="A148" s="8">
        <v>16</v>
      </c>
      <c r="B148" s="5" t="s">
        <v>10</v>
      </c>
      <c r="C148" s="9" t="s">
        <v>11</v>
      </c>
      <c r="D148" s="12" t="s">
        <v>34</v>
      </c>
      <c r="E148" s="10">
        <v>964</v>
      </c>
      <c r="F148" s="11">
        <v>1400</v>
      </c>
      <c r="G148" s="7">
        <f t="shared" si="7"/>
        <v>1349600</v>
      </c>
      <c r="H148" s="15"/>
    </row>
    <row r="149" spans="1:8" ht="16.5" x14ac:dyDescent="0.4">
      <c r="A149" s="8">
        <v>17</v>
      </c>
      <c r="B149" s="5" t="s">
        <v>10</v>
      </c>
      <c r="C149" s="9" t="s">
        <v>11</v>
      </c>
      <c r="D149" s="12" t="s">
        <v>35</v>
      </c>
      <c r="E149" s="10">
        <v>991</v>
      </c>
      <c r="F149" s="11">
        <v>1400</v>
      </c>
      <c r="G149" s="7">
        <f t="shared" ref="G149:G163" si="8">F149*E149</f>
        <v>1387400</v>
      </c>
      <c r="H149" s="15"/>
    </row>
    <row r="150" spans="1:8" ht="16.5" x14ac:dyDescent="0.4">
      <c r="A150" s="13">
        <v>18</v>
      </c>
      <c r="B150" s="5" t="s">
        <v>10</v>
      </c>
      <c r="C150" s="9" t="s">
        <v>11</v>
      </c>
      <c r="D150" s="12" t="s">
        <v>36</v>
      </c>
      <c r="E150" s="10">
        <v>7</v>
      </c>
      <c r="F150" s="11">
        <v>3200</v>
      </c>
      <c r="G150" s="7">
        <f t="shared" si="8"/>
        <v>22400</v>
      </c>
      <c r="H150" s="15"/>
    </row>
    <row r="151" spans="1:8" ht="16.5" x14ac:dyDescent="0.4">
      <c r="A151" s="8">
        <v>19</v>
      </c>
      <c r="B151" s="5" t="s">
        <v>28</v>
      </c>
      <c r="C151" s="9" t="s">
        <v>11</v>
      </c>
      <c r="D151" s="12" t="s">
        <v>29</v>
      </c>
      <c r="E151" s="10"/>
      <c r="F151" s="11">
        <v>750</v>
      </c>
      <c r="G151" s="7">
        <f t="shared" si="8"/>
        <v>0</v>
      </c>
      <c r="H151" s="15"/>
    </row>
    <row r="152" spans="1:8" ht="16.5" x14ac:dyDescent="0.4">
      <c r="A152" s="8">
        <v>20</v>
      </c>
      <c r="B152" s="5" t="s">
        <v>30</v>
      </c>
      <c r="C152" s="9" t="s">
        <v>31</v>
      </c>
      <c r="D152" s="12" t="s">
        <v>32</v>
      </c>
      <c r="E152" s="10"/>
      <c r="F152" s="11">
        <v>1500</v>
      </c>
      <c r="G152" s="7">
        <f t="shared" si="8"/>
        <v>0</v>
      </c>
      <c r="H152" s="15"/>
    </row>
    <row r="153" spans="1:8" ht="16.5" x14ac:dyDescent="0.4">
      <c r="A153" s="8">
        <v>21</v>
      </c>
      <c r="B153" s="5" t="s">
        <v>10</v>
      </c>
      <c r="C153" s="9" t="s">
        <v>11</v>
      </c>
      <c r="D153" s="12" t="s">
        <v>33</v>
      </c>
      <c r="E153" s="10"/>
      <c r="F153" s="11">
        <v>1500</v>
      </c>
      <c r="G153" s="7">
        <f t="shared" si="8"/>
        <v>0</v>
      </c>
      <c r="H153" s="15"/>
    </row>
    <row r="154" spans="1:8" ht="16.5" x14ac:dyDescent="0.4">
      <c r="A154" s="8">
        <v>22</v>
      </c>
      <c r="B154" s="5" t="s">
        <v>10</v>
      </c>
      <c r="C154" s="9" t="s">
        <v>11</v>
      </c>
      <c r="D154" s="12" t="s">
        <v>34</v>
      </c>
      <c r="E154" s="10"/>
      <c r="F154" s="11">
        <v>3200</v>
      </c>
      <c r="G154" s="7">
        <f t="shared" si="8"/>
        <v>0</v>
      </c>
      <c r="H154" s="15"/>
    </row>
    <row r="155" spans="1:8" ht="16.5" x14ac:dyDescent="0.4">
      <c r="A155" s="8">
        <v>23</v>
      </c>
      <c r="B155" s="5" t="s">
        <v>10</v>
      </c>
      <c r="C155" s="9" t="s">
        <v>11</v>
      </c>
      <c r="D155" s="12" t="s">
        <v>35</v>
      </c>
      <c r="E155" s="10"/>
      <c r="F155" s="11">
        <v>3000</v>
      </c>
      <c r="G155" s="7">
        <f t="shared" si="8"/>
        <v>0</v>
      </c>
      <c r="H155" s="15"/>
    </row>
    <row r="156" spans="1:8" ht="16.5" x14ac:dyDescent="0.4">
      <c r="A156" s="8">
        <v>24</v>
      </c>
      <c r="B156" s="5" t="s">
        <v>10</v>
      </c>
      <c r="C156" s="9" t="s">
        <v>11</v>
      </c>
      <c r="D156" s="12" t="s">
        <v>36</v>
      </c>
      <c r="E156" s="10"/>
      <c r="F156" s="11">
        <v>3000</v>
      </c>
      <c r="G156" s="7">
        <f t="shared" si="8"/>
        <v>0</v>
      </c>
      <c r="H156" s="15"/>
    </row>
    <row r="157" spans="1:8" ht="16.5" x14ac:dyDescent="0.4">
      <c r="A157" s="8">
        <v>25</v>
      </c>
      <c r="B157" s="5" t="s">
        <v>10</v>
      </c>
      <c r="C157" s="9" t="s">
        <v>11</v>
      </c>
      <c r="D157" s="12" t="s">
        <v>36</v>
      </c>
      <c r="E157" s="10"/>
      <c r="F157" s="11">
        <v>3400</v>
      </c>
      <c r="G157" s="7">
        <f t="shared" si="8"/>
        <v>0</v>
      </c>
      <c r="H157" s="15"/>
    </row>
    <row r="158" spans="1:8" ht="16.5" hidden="1" x14ac:dyDescent="0.4">
      <c r="A158" s="8">
        <v>26</v>
      </c>
      <c r="B158" s="5" t="s">
        <v>37</v>
      </c>
      <c r="C158" s="30" t="s">
        <v>15</v>
      </c>
      <c r="D158" s="12" t="s">
        <v>38</v>
      </c>
      <c r="E158" s="10"/>
      <c r="F158" s="11">
        <v>240</v>
      </c>
      <c r="G158" s="7">
        <f t="shared" si="8"/>
        <v>0</v>
      </c>
      <c r="H158" s="15"/>
    </row>
    <row r="159" spans="1:8" ht="16.5" hidden="1" x14ac:dyDescent="0.4">
      <c r="A159" s="8">
        <v>27</v>
      </c>
      <c r="B159" s="5" t="s">
        <v>37</v>
      </c>
      <c r="C159" s="30" t="s">
        <v>15</v>
      </c>
      <c r="D159" s="12" t="s">
        <v>39</v>
      </c>
      <c r="E159" s="10"/>
      <c r="F159" s="11">
        <v>240</v>
      </c>
      <c r="G159" s="7">
        <f t="shared" si="8"/>
        <v>0</v>
      </c>
      <c r="H159" s="15"/>
    </row>
    <row r="160" spans="1:8" ht="16.5" hidden="1" x14ac:dyDescent="0.4">
      <c r="A160" s="8">
        <v>28</v>
      </c>
      <c r="B160" s="5" t="s">
        <v>10</v>
      </c>
      <c r="C160" s="30" t="s">
        <v>11</v>
      </c>
      <c r="D160" s="12" t="s">
        <v>40</v>
      </c>
      <c r="E160" s="10"/>
      <c r="F160" s="11">
        <v>2700</v>
      </c>
      <c r="G160" s="7">
        <f t="shared" si="8"/>
        <v>0</v>
      </c>
      <c r="H160" s="15"/>
    </row>
    <row r="161" spans="1:8" ht="16.5" hidden="1" x14ac:dyDescent="0.4">
      <c r="A161" s="8">
        <v>29</v>
      </c>
      <c r="B161" s="5" t="s">
        <v>10</v>
      </c>
      <c r="C161" s="30" t="s">
        <v>11</v>
      </c>
      <c r="D161" s="12" t="s">
        <v>41</v>
      </c>
      <c r="E161" s="10"/>
      <c r="F161" s="11">
        <v>2700</v>
      </c>
      <c r="G161" s="7">
        <f t="shared" si="8"/>
        <v>0</v>
      </c>
      <c r="H161" s="15"/>
    </row>
    <row r="162" spans="1:8" ht="16.5" hidden="1" x14ac:dyDescent="0.4">
      <c r="A162" s="8">
        <v>30</v>
      </c>
      <c r="B162" s="5" t="s">
        <v>10</v>
      </c>
      <c r="C162" s="30" t="s">
        <v>11</v>
      </c>
      <c r="D162" s="12" t="s">
        <v>36</v>
      </c>
      <c r="E162" s="10"/>
      <c r="F162" s="11">
        <v>3400</v>
      </c>
      <c r="G162" s="7">
        <f t="shared" si="8"/>
        <v>0</v>
      </c>
      <c r="H162" s="15"/>
    </row>
    <row r="163" spans="1:8" ht="16.5" hidden="1" x14ac:dyDescent="0.4">
      <c r="A163" s="8">
        <v>31</v>
      </c>
      <c r="B163" s="5" t="s">
        <v>10</v>
      </c>
      <c r="C163" s="30" t="s">
        <v>11</v>
      </c>
      <c r="D163" s="12" t="s">
        <v>42</v>
      </c>
      <c r="E163" s="10"/>
      <c r="F163" s="11">
        <v>3400</v>
      </c>
      <c r="G163" s="7">
        <f t="shared" si="8"/>
        <v>0</v>
      </c>
      <c r="H163" s="15"/>
    </row>
    <row r="164" spans="1:8" ht="16.5" x14ac:dyDescent="0.25">
      <c r="A164" s="15" t="s">
        <v>43</v>
      </c>
      <c r="B164" s="15"/>
      <c r="C164" s="15"/>
      <c r="D164" s="15"/>
      <c r="E164" s="14">
        <f>SUM(E133:E163)</f>
        <v>11677</v>
      </c>
      <c r="F164" s="6"/>
      <c r="G164" s="14">
        <f>SUM(G133:G163)</f>
        <v>15275300</v>
      </c>
      <c r="H164" s="15">
        <v>0</v>
      </c>
    </row>
    <row r="165" spans="1:8" ht="16.5" x14ac:dyDescent="0.25">
      <c r="A165" s="15" t="s">
        <v>44</v>
      </c>
      <c r="B165" s="15"/>
      <c r="C165" s="15"/>
      <c r="D165" s="15"/>
      <c r="E165" s="14"/>
      <c r="F165" s="6" t="s">
        <v>45</v>
      </c>
      <c r="G165" s="22">
        <f>G164-H164</f>
        <v>15275300</v>
      </c>
      <c r="H165" s="15"/>
    </row>
    <row r="166" spans="1:8" ht="16.5" x14ac:dyDescent="0.25">
      <c r="A166" s="39" t="s">
        <v>46</v>
      </c>
      <c r="B166" s="40"/>
      <c r="C166" s="40"/>
      <c r="D166" s="40"/>
      <c r="E166" s="41"/>
      <c r="F166" s="41"/>
      <c r="G166" s="40"/>
      <c r="H166" s="49"/>
    </row>
    <row r="167" spans="1:8" ht="16.5" x14ac:dyDescent="0.25">
      <c r="A167" s="15" t="s">
        <v>47</v>
      </c>
      <c r="B167" s="39"/>
      <c r="C167" s="40"/>
      <c r="D167" s="40"/>
      <c r="E167" s="41"/>
      <c r="F167" s="41"/>
      <c r="G167" s="42"/>
      <c r="H167" s="15"/>
    </row>
    <row r="168" spans="1:8" ht="16.5" x14ac:dyDescent="0.25">
      <c r="A168" s="15" t="s">
        <v>48</v>
      </c>
      <c r="B168" s="39"/>
      <c r="C168" s="40"/>
      <c r="D168" s="40"/>
      <c r="E168" s="41"/>
      <c r="F168" s="41"/>
      <c r="G168" s="42"/>
      <c r="H168" s="15" t="s">
        <v>49</v>
      </c>
    </row>
    <row r="169" spans="1:8" ht="16.5" x14ac:dyDescent="0.25">
      <c r="A169" s="5" t="s">
        <v>50</v>
      </c>
      <c r="B169" s="34"/>
      <c r="C169" s="35"/>
      <c r="D169" s="35"/>
      <c r="E169" s="36"/>
      <c r="F169" s="36"/>
      <c r="G169" s="37"/>
      <c r="H169" s="5"/>
    </row>
    <row r="170" spans="1:8" ht="16.5" x14ac:dyDescent="0.25">
      <c r="A170" s="5" t="s">
        <v>51</v>
      </c>
      <c r="B170" s="52"/>
      <c r="C170" s="53"/>
      <c r="D170" s="35"/>
      <c r="E170" s="36"/>
      <c r="F170" s="36"/>
      <c r="G170" s="37"/>
      <c r="H170" s="5"/>
    </row>
    <row r="171" spans="1:8" ht="16.5" x14ac:dyDescent="0.25">
      <c r="A171" s="5" t="s">
        <v>52</v>
      </c>
      <c r="B171" s="52"/>
      <c r="C171" s="53"/>
      <c r="D171" s="53"/>
      <c r="E171" s="54"/>
      <c r="F171" s="54"/>
      <c r="G171" s="53"/>
      <c r="H171" s="55"/>
    </row>
    <row r="174" spans="1:8" ht="16.5" x14ac:dyDescent="0.25">
      <c r="A174" s="15" t="s">
        <v>1</v>
      </c>
      <c r="B174" s="47" t="s">
        <v>57</v>
      </c>
      <c r="C174" s="47"/>
      <c r="D174" s="47"/>
      <c r="E174" s="48"/>
      <c r="F174" s="48"/>
      <c r="G174" s="47"/>
      <c r="H174" s="47"/>
    </row>
    <row r="175" spans="1:8" ht="16.5" x14ac:dyDescent="0.25">
      <c r="A175" s="15" t="s">
        <v>3</v>
      </c>
      <c r="B175" s="15" t="s">
        <v>4</v>
      </c>
      <c r="C175" s="5" t="s">
        <v>5</v>
      </c>
      <c r="D175" s="15" t="s">
        <v>6</v>
      </c>
      <c r="E175" s="14" t="s">
        <v>7</v>
      </c>
      <c r="F175" s="14" t="s">
        <v>8</v>
      </c>
      <c r="G175" s="22" t="s">
        <v>9</v>
      </c>
      <c r="H175" s="15" t="s">
        <v>54</v>
      </c>
    </row>
    <row r="176" spans="1:8" ht="16.5" x14ac:dyDescent="0.4">
      <c r="A176" s="8">
        <v>1</v>
      </c>
      <c r="B176" s="5" t="s">
        <v>10</v>
      </c>
      <c r="C176" s="9" t="s">
        <v>11</v>
      </c>
      <c r="D176" s="8" t="s">
        <v>12</v>
      </c>
      <c r="E176" s="10">
        <v>575</v>
      </c>
      <c r="F176" s="11">
        <v>1300</v>
      </c>
      <c r="G176" s="7">
        <f t="shared" ref="G176:G189" si="9">F176*E176</f>
        <v>747500</v>
      </c>
      <c r="H176" s="15"/>
    </row>
    <row r="177" spans="1:8" ht="16.5" x14ac:dyDescent="0.4">
      <c r="A177" s="8">
        <v>2</v>
      </c>
      <c r="B177" s="5" t="s">
        <v>10</v>
      </c>
      <c r="C177" s="9" t="s">
        <v>11</v>
      </c>
      <c r="D177" s="8" t="s">
        <v>13</v>
      </c>
      <c r="E177" s="10">
        <v>630</v>
      </c>
      <c r="F177" s="11">
        <v>1300</v>
      </c>
      <c r="G177" s="7">
        <f t="shared" si="9"/>
        <v>819000</v>
      </c>
      <c r="H177" s="15"/>
    </row>
    <row r="178" spans="1:8" ht="16.5" x14ac:dyDescent="0.4">
      <c r="A178" s="8">
        <v>3</v>
      </c>
      <c r="B178" s="5" t="s">
        <v>14</v>
      </c>
      <c r="C178" s="9" t="s">
        <v>15</v>
      </c>
      <c r="D178" s="8" t="s">
        <v>16</v>
      </c>
      <c r="E178" s="10">
        <v>700</v>
      </c>
      <c r="F178" s="11">
        <v>200</v>
      </c>
      <c r="G178" s="7">
        <f t="shared" si="9"/>
        <v>140000</v>
      </c>
      <c r="H178" s="15"/>
    </row>
    <row r="179" spans="1:8" ht="16.5" x14ac:dyDescent="0.4">
      <c r="A179" s="8">
        <v>4</v>
      </c>
      <c r="B179" s="5" t="s">
        <v>17</v>
      </c>
      <c r="C179" s="9" t="s">
        <v>18</v>
      </c>
      <c r="D179" s="8" t="s">
        <v>19</v>
      </c>
      <c r="E179" s="10">
        <v>200</v>
      </c>
      <c r="F179" s="11">
        <v>150</v>
      </c>
      <c r="G179" s="7">
        <f t="shared" si="9"/>
        <v>30000</v>
      </c>
      <c r="H179" s="15"/>
    </row>
    <row r="180" spans="1:8" ht="16.5" x14ac:dyDescent="0.4">
      <c r="A180" s="8">
        <v>5</v>
      </c>
      <c r="B180" s="5" t="s">
        <v>10</v>
      </c>
      <c r="C180" s="9" t="s">
        <v>11</v>
      </c>
      <c r="D180" s="8" t="s">
        <v>20</v>
      </c>
      <c r="E180" s="10">
        <v>910</v>
      </c>
      <c r="F180" s="11">
        <v>900</v>
      </c>
      <c r="G180" s="7">
        <f t="shared" si="9"/>
        <v>819000</v>
      </c>
      <c r="H180" s="15"/>
    </row>
    <row r="181" spans="1:8" ht="16.5" x14ac:dyDescent="0.4">
      <c r="A181" s="8">
        <v>6</v>
      </c>
      <c r="B181" s="5" t="s">
        <v>10</v>
      </c>
      <c r="C181" s="9" t="s">
        <v>11</v>
      </c>
      <c r="D181" s="8" t="s">
        <v>21</v>
      </c>
      <c r="E181" s="10">
        <v>245</v>
      </c>
      <c r="F181" s="11">
        <v>1100</v>
      </c>
      <c r="G181" s="7">
        <f t="shared" si="9"/>
        <v>269500</v>
      </c>
      <c r="H181" s="15"/>
    </row>
    <row r="182" spans="1:8" ht="16.5" x14ac:dyDescent="0.4">
      <c r="A182" s="8">
        <v>7</v>
      </c>
      <c r="B182" s="5" t="s">
        <v>10</v>
      </c>
      <c r="C182" s="9" t="s">
        <v>11</v>
      </c>
      <c r="D182" s="8" t="s">
        <v>22</v>
      </c>
      <c r="E182" s="10">
        <v>200</v>
      </c>
      <c r="F182" s="11">
        <v>1850</v>
      </c>
      <c r="G182" s="7">
        <f t="shared" si="9"/>
        <v>370000</v>
      </c>
      <c r="H182" s="15"/>
    </row>
    <row r="183" spans="1:8" ht="16.5" x14ac:dyDescent="0.4">
      <c r="A183" s="8">
        <v>8</v>
      </c>
      <c r="B183" s="5" t="s">
        <v>10</v>
      </c>
      <c r="C183" s="9" t="s">
        <v>11</v>
      </c>
      <c r="D183" s="8" t="s">
        <v>23</v>
      </c>
      <c r="E183" s="10">
        <v>340</v>
      </c>
      <c r="F183" s="11">
        <v>1850</v>
      </c>
      <c r="G183" s="7">
        <f t="shared" si="9"/>
        <v>629000</v>
      </c>
      <c r="H183" s="15"/>
    </row>
    <row r="184" spans="1:8" ht="16.5" x14ac:dyDescent="0.4">
      <c r="A184" s="8">
        <v>9</v>
      </c>
      <c r="B184" s="5" t="s">
        <v>10</v>
      </c>
      <c r="C184" s="9" t="s">
        <v>11</v>
      </c>
      <c r="D184" s="12" t="s">
        <v>24</v>
      </c>
      <c r="E184" s="10">
        <v>340</v>
      </c>
      <c r="F184" s="11">
        <v>2100</v>
      </c>
      <c r="G184" s="7">
        <f t="shared" si="9"/>
        <v>714000</v>
      </c>
      <c r="H184" s="15"/>
    </row>
    <row r="185" spans="1:8" ht="16.5" x14ac:dyDescent="0.4">
      <c r="A185" s="8">
        <v>10</v>
      </c>
      <c r="B185" s="5" t="s">
        <v>10</v>
      </c>
      <c r="C185" s="9" t="s">
        <v>11</v>
      </c>
      <c r="D185" s="8" t="s">
        <v>25</v>
      </c>
      <c r="E185" s="10">
        <v>850</v>
      </c>
      <c r="F185" s="11">
        <v>2100</v>
      </c>
      <c r="G185" s="7">
        <f t="shared" si="9"/>
        <v>1785000</v>
      </c>
      <c r="H185" s="15"/>
    </row>
    <row r="186" spans="1:8" ht="16.5" x14ac:dyDescent="0.4">
      <c r="A186" s="8">
        <v>11</v>
      </c>
      <c r="B186" s="5" t="s">
        <v>10</v>
      </c>
      <c r="C186" s="9" t="s">
        <v>11</v>
      </c>
      <c r="D186" s="8" t="s">
        <v>26</v>
      </c>
      <c r="E186" s="10">
        <v>700</v>
      </c>
      <c r="F186" s="11">
        <v>1200</v>
      </c>
      <c r="G186" s="7">
        <f t="shared" si="9"/>
        <v>840000</v>
      </c>
      <c r="H186" s="15"/>
    </row>
    <row r="187" spans="1:8" ht="16.5" x14ac:dyDescent="0.4">
      <c r="A187" s="8">
        <v>12</v>
      </c>
      <c r="B187" s="5" t="s">
        <v>10</v>
      </c>
      <c r="C187" s="9" t="s">
        <v>11</v>
      </c>
      <c r="D187" s="8" t="s">
        <v>27</v>
      </c>
      <c r="E187" s="10"/>
      <c r="F187" s="11">
        <v>311</v>
      </c>
      <c r="G187" s="7">
        <f t="shared" si="9"/>
        <v>0</v>
      </c>
      <c r="H187" s="15"/>
    </row>
    <row r="188" spans="1:8" ht="16.5" x14ac:dyDescent="0.4">
      <c r="A188" s="8">
        <v>13</v>
      </c>
      <c r="B188" s="5" t="s">
        <v>28</v>
      </c>
      <c r="C188" s="9" t="s">
        <v>11</v>
      </c>
      <c r="D188" s="12" t="s">
        <v>29</v>
      </c>
      <c r="E188" s="10"/>
      <c r="F188" s="11">
        <v>312</v>
      </c>
      <c r="G188" s="7">
        <f t="shared" si="9"/>
        <v>0</v>
      </c>
      <c r="H188" s="15"/>
    </row>
    <row r="189" spans="1:8" ht="16.5" x14ac:dyDescent="0.4">
      <c r="A189" s="8">
        <v>14</v>
      </c>
      <c r="B189" s="5" t="s">
        <v>30</v>
      </c>
      <c r="C189" s="9" t="s">
        <v>31</v>
      </c>
      <c r="D189" s="12" t="s">
        <v>32</v>
      </c>
      <c r="E189" s="10">
        <v>50</v>
      </c>
      <c r="F189" s="11">
        <v>1000</v>
      </c>
      <c r="G189" s="7">
        <f t="shared" si="9"/>
        <v>50000</v>
      </c>
      <c r="H189" s="15"/>
    </row>
    <row r="190" spans="1:8" ht="16.5" x14ac:dyDescent="0.4">
      <c r="A190" s="8">
        <v>15</v>
      </c>
      <c r="B190" s="5" t="s">
        <v>10</v>
      </c>
      <c r="C190" s="9" t="s">
        <v>11</v>
      </c>
      <c r="D190" s="12" t="s">
        <v>33</v>
      </c>
      <c r="E190" s="10">
        <v>360</v>
      </c>
      <c r="F190" s="11">
        <v>750</v>
      </c>
      <c r="G190" s="7">
        <f t="shared" ref="G190:G206" si="10">F190*E190</f>
        <v>270000</v>
      </c>
      <c r="H190" s="15"/>
    </row>
    <row r="191" spans="1:8" ht="16.5" x14ac:dyDescent="0.4">
      <c r="A191" s="8">
        <v>16</v>
      </c>
      <c r="B191" s="5" t="s">
        <v>10</v>
      </c>
      <c r="C191" s="9" t="s">
        <v>11</v>
      </c>
      <c r="D191" s="12" t="s">
        <v>34</v>
      </c>
      <c r="E191" s="10">
        <v>10</v>
      </c>
      <c r="F191" s="11">
        <v>1350</v>
      </c>
      <c r="G191" s="7">
        <f t="shared" si="10"/>
        <v>13500</v>
      </c>
      <c r="H191" s="15"/>
    </row>
    <row r="192" spans="1:8" ht="16.5" x14ac:dyDescent="0.4">
      <c r="A192" s="8">
        <v>17</v>
      </c>
      <c r="B192" s="5" t="s">
        <v>10</v>
      </c>
      <c r="C192" s="9" t="s">
        <v>11</v>
      </c>
      <c r="D192" s="12" t="s">
        <v>35</v>
      </c>
      <c r="E192" s="10">
        <v>90</v>
      </c>
      <c r="F192" s="11">
        <v>1350</v>
      </c>
      <c r="G192" s="7">
        <f t="shared" si="10"/>
        <v>121500</v>
      </c>
      <c r="H192" s="15"/>
    </row>
    <row r="193" spans="1:8" ht="16.5" x14ac:dyDescent="0.4">
      <c r="A193" s="13">
        <v>18</v>
      </c>
      <c r="B193" s="5" t="s">
        <v>10</v>
      </c>
      <c r="C193" s="9" t="s">
        <v>11</v>
      </c>
      <c r="D193" s="12" t="s">
        <v>36</v>
      </c>
      <c r="E193" s="10"/>
      <c r="F193" s="11">
        <v>1300</v>
      </c>
      <c r="G193" s="7">
        <f t="shared" si="10"/>
        <v>0</v>
      </c>
      <c r="H193" s="15"/>
    </row>
    <row r="194" spans="1:8" ht="16.5" x14ac:dyDescent="0.4">
      <c r="A194" s="8">
        <v>19</v>
      </c>
      <c r="B194" s="5" t="s">
        <v>28</v>
      </c>
      <c r="C194" s="9" t="s">
        <v>11</v>
      </c>
      <c r="D194" s="12" t="s">
        <v>29</v>
      </c>
      <c r="E194" s="10"/>
      <c r="F194" s="11">
        <v>3500</v>
      </c>
      <c r="G194" s="7">
        <f t="shared" si="10"/>
        <v>0</v>
      </c>
      <c r="H194" s="15"/>
    </row>
    <row r="195" spans="1:8" ht="16.5" x14ac:dyDescent="0.4">
      <c r="A195" s="8">
        <v>20</v>
      </c>
      <c r="B195" s="5" t="s">
        <v>30</v>
      </c>
      <c r="C195" s="9" t="s">
        <v>31</v>
      </c>
      <c r="D195" s="12" t="s">
        <v>32</v>
      </c>
      <c r="E195" s="10"/>
      <c r="F195" s="11">
        <v>1000</v>
      </c>
      <c r="G195" s="7">
        <f t="shared" si="10"/>
        <v>0</v>
      </c>
      <c r="H195" s="15"/>
    </row>
    <row r="196" spans="1:8" ht="16.5" x14ac:dyDescent="0.4">
      <c r="A196" s="8">
        <v>21</v>
      </c>
      <c r="B196" s="5" t="s">
        <v>10</v>
      </c>
      <c r="C196" s="9" t="s">
        <v>11</v>
      </c>
      <c r="D196" s="12" t="s">
        <v>33</v>
      </c>
      <c r="E196" s="10"/>
      <c r="F196" s="11">
        <v>750</v>
      </c>
      <c r="G196" s="7">
        <f t="shared" si="10"/>
        <v>0</v>
      </c>
      <c r="H196" s="15"/>
    </row>
    <row r="197" spans="1:8" ht="16.5" x14ac:dyDescent="0.4">
      <c r="A197" s="8">
        <v>22</v>
      </c>
      <c r="B197" s="5" t="s">
        <v>10</v>
      </c>
      <c r="C197" s="9" t="s">
        <v>11</v>
      </c>
      <c r="D197" s="12" t="s">
        <v>34</v>
      </c>
      <c r="E197" s="10"/>
      <c r="F197" s="11">
        <v>1350</v>
      </c>
      <c r="G197" s="7">
        <f t="shared" si="10"/>
        <v>0</v>
      </c>
      <c r="H197" s="15"/>
    </row>
    <row r="198" spans="1:8" ht="16.5" x14ac:dyDescent="0.4">
      <c r="A198" s="8">
        <v>23</v>
      </c>
      <c r="B198" s="5" t="s">
        <v>10</v>
      </c>
      <c r="C198" s="9" t="s">
        <v>11</v>
      </c>
      <c r="D198" s="12" t="s">
        <v>35</v>
      </c>
      <c r="E198" s="10"/>
      <c r="F198" s="11">
        <v>1350</v>
      </c>
      <c r="G198" s="7">
        <f t="shared" si="10"/>
        <v>0</v>
      </c>
      <c r="H198" s="15"/>
    </row>
    <row r="199" spans="1:8" ht="16.5" x14ac:dyDescent="0.4">
      <c r="A199" s="8">
        <v>24</v>
      </c>
      <c r="B199" s="5" t="s">
        <v>10</v>
      </c>
      <c r="C199" s="9" t="s">
        <v>11</v>
      </c>
      <c r="D199" s="12" t="s">
        <v>36</v>
      </c>
      <c r="E199" s="10"/>
      <c r="F199" s="11">
        <v>2700</v>
      </c>
      <c r="G199" s="7">
        <f t="shared" si="10"/>
        <v>0</v>
      </c>
      <c r="H199" s="15"/>
    </row>
    <row r="200" spans="1:8" ht="16.5" x14ac:dyDescent="0.4">
      <c r="A200" s="8">
        <v>25</v>
      </c>
      <c r="B200" s="5" t="s">
        <v>10</v>
      </c>
      <c r="C200" s="9" t="s">
        <v>11</v>
      </c>
      <c r="D200" s="12" t="s">
        <v>36</v>
      </c>
      <c r="E200" s="10"/>
      <c r="F200" s="11">
        <v>2900</v>
      </c>
      <c r="G200" s="7">
        <f t="shared" si="10"/>
        <v>0</v>
      </c>
      <c r="H200" s="15"/>
    </row>
    <row r="201" spans="1:8" ht="16.5" hidden="1" x14ac:dyDescent="0.4">
      <c r="A201" s="8">
        <v>26</v>
      </c>
      <c r="B201" s="5" t="s">
        <v>37</v>
      </c>
      <c r="C201" s="30" t="s">
        <v>15</v>
      </c>
      <c r="D201" s="12" t="s">
        <v>38</v>
      </c>
      <c r="E201" s="10"/>
      <c r="F201" s="11">
        <v>1256</v>
      </c>
      <c r="G201" s="7">
        <f t="shared" si="10"/>
        <v>0</v>
      </c>
      <c r="H201" s="15"/>
    </row>
    <row r="202" spans="1:8" ht="16.5" hidden="1" x14ac:dyDescent="0.4">
      <c r="A202" s="8">
        <v>27</v>
      </c>
      <c r="B202" s="5" t="s">
        <v>37</v>
      </c>
      <c r="C202" s="30" t="s">
        <v>15</v>
      </c>
      <c r="D202" s="12" t="s">
        <v>39</v>
      </c>
      <c r="E202" s="10"/>
      <c r="F202" s="11">
        <v>1257</v>
      </c>
      <c r="G202" s="7">
        <f t="shared" si="10"/>
        <v>0</v>
      </c>
      <c r="H202" s="15"/>
    </row>
    <row r="203" spans="1:8" ht="16.5" hidden="1" x14ac:dyDescent="0.4">
      <c r="A203" s="8">
        <v>28</v>
      </c>
      <c r="B203" s="5" t="s">
        <v>10</v>
      </c>
      <c r="C203" s="30" t="s">
        <v>11</v>
      </c>
      <c r="D203" s="12" t="s">
        <v>40</v>
      </c>
      <c r="E203" s="10"/>
      <c r="F203" s="11">
        <v>2550</v>
      </c>
      <c r="G203" s="7">
        <f t="shared" si="10"/>
        <v>0</v>
      </c>
      <c r="H203" s="15"/>
    </row>
    <row r="204" spans="1:8" ht="16.5" hidden="1" x14ac:dyDescent="0.4">
      <c r="A204" s="8">
        <v>29</v>
      </c>
      <c r="B204" s="5" t="s">
        <v>10</v>
      </c>
      <c r="C204" s="30" t="s">
        <v>11</v>
      </c>
      <c r="D204" s="12" t="s">
        <v>41</v>
      </c>
      <c r="E204" s="10"/>
      <c r="F204" s="11">
        <v>2550</v>
      </c>
      <c r="G204" s="7">
        <f t="shared" si="10"/>
        <v>0</v>
      </c>
      <c r="H204" s="15"/>
    </row>
    <row r="205" spans="1:8" ht="16.5" hidden="1" x14ac:dyDescent="0.4">
      <c r="A205" s="8">
        <v>30</v>
      </c>
      <c r="B205" s="5" t="s">
        <v>10</v>
      </c>
      <c r="C205" s="30" t="s">
        <v>11</v>
      </c>
      <c r="D205" s="12" t="s">
        <v>36</v>
      </c>
      <c r="E205" s="10"/>
      <c r="F205" s="11">
        <v>2900</v>
      </c>
      <c r="G205" s="7">
        <f t="shared" si="10"/>
        <v>0</v>
      </c>
      <c r="H205" s="15"/>
    </row>
    <row r="206" spans="1:8" ht="16.5" hidden="1" x14ac:dyDescent="0.4">
      <c r="A206" s="8">
        <v>31</v>
      </c>
      <c r="B206" s="5" t="s">
        <v>10</v>
      </c>
      <c r="C206" s="30" t="s">
        <v>11</v>
      </c>
      <c r="D206" s="12" t="s">
        <v>42</v>
      </c>
      <c r="E206" s="10"/>
      <c r="F206" s="11"/>
      <c r="G206" s="7">
        <f t="shared" si="10"/>
        <v>0</v>
      </c>
      <c r="H206" s="15"/>
    </row>
    <row r="207" spans="1:8" ht="16.5" x14ac:dyDescent="0.25">
      <c r="A207" s="15" t="s">
        <v>43</v>
      </c>
      <c r="B207" s="15"/>
      <c r="C207" s="15"/>
      <c r="D207" s="15"/>
      <c r="E207" s="14">
        <f>SUM(E176:E206)</f>
        <v>6200</v>
      </c>
      <c r="F207" s="6"/>
      <c r="G207" s="14">
        <f>SUM(G176:G206)</f>
        <v>7618000</v>
      </c>
      <c r="H207" s="15">
        <v>0</v>
      </c>
    </row>
    <row r="208" spans="1:8" ht="16.5" x14ac:dyDescent="0.25">
      <c r="A208" s="15" t="s">
        <v>44</v>
      </c>
      <c r="B208" s="15"/>
      <c r="C208" s="15"/>
      <c r="D208" s="15"/>
      <c r="E208" s="14"/>
      <c r="F208" s="6" t="s">
        <v>45</v>
      </c>
      <c r="G208" s="22">
        <f>G207-H207</f>
        <v>7618000</v>
      </c>
      <c r="H208" s="15"/>
    </row>
    <row r="209" spans="1:8" ht="16.5" x14ac:dyDescent="0.25">
      <c r="A209" s="39" t="s">
        <v>46</v>
      </c>
      <c r="B209" s="40"/>
      <c r="C209" s="40"/>
      <c r="D209" s="40"/>
      <c r="E209" s="41"/>
      <c r="F209" s="41"/>
      <c r="G209" s="40"/>
      <c r="H209" s="49"/>
    </row>
    <row r="210" spans="1:8" ht="16.5" x14ac:dyDescent="0.25">
      <c r="A210" s="15" t="s">
        <v>47</v>
      </c>
      <c r="B210" s="39"/>
      <c r="C210" s="40"/>
      <c r="D210" s="40"/>
      <c r="E210" s="41"/>
      <c r="F210" s="41"/>
      <c r="G210" s="42"/>
      <c r="H210" s="15"/>
    </row>
    <row r="211" spans="1:8" ht="16.5" x14ac:dyDescent="0.25">
      <c r="A211" s="15" t="s">
        <v>48</v>
      </c>
      <c r="B211" s="39"/>
      <c r="C211" s="40"/>
      <c r="D211" s="40"/>
      <c r="E211" s="41"/>
      <c r="F211" s="41"/>
      <c r="G211" s="42"/>
      <c r="H211" s="15" t="s">
        <v>49</v>
      </c>
    </row>
    <row r="212" spans="1:8" ht="16.5" x14ac:dyDescent="0.25">
      <c r="A212" s="5" t="s">
        <v>50</v>
      </c>
      <c r="B212" s="34"/>
      <c r="C212" s="35"/>
      <c r="D212" s="35"/>
      <c r="E212" s="36"/>
      <c r="F212" s="36"/>
      <c r="G212" s="37"/>
      <c r="H212" s="5"/>
    </row>
    <row r="213" spans="1:8" ht="16.5" x14ac:dyDescent="0.25">
      <c r="A213" s="5" t="s">
        <v>51</v>
      </c>
      <c r="B213" s="52"/>
      <c r="C213" s="53"/>
      <c r="D213" s="35"/>
      <c r="E213" s="36"/>
      <c r="F213" s="36"/>
      <c r="G213" s="37"/>
      <c r="H213" s="5"/>
    </row>
    <row r="214" spans="1:8" ht="16.5" x14ac:dyDescent="0.25">
      <c r="A214" s="5" t="s">
        <v>52</v>
      </c>
      <c r="B214" s="52"/>
      <c r="C214" s="53"/>
      <c r="D214" s="53"/>
      <c r="E214" s="54"/>
      <c r="F214" s="54"/>
      <c r="G214" s="53"/>
      <c r="H214" s="55"/>
    </row>
    <row r="221" spans="1:8" x14ac:dyDescent="0.25">
      <c r="D221" s="4" t="s">
        <v>43</v>
      </c>
      <c r="E221" s="4">
        <f>E78+E35+E122+E164+E207</f>
        <v>42213</v>
      </c>
      <c r="G221" s="4">
        <f>G78+G35+G122+G164+G207</f>
        <v>51686200</v>
      </c>
    </row>
  </sheetData>
  <autoFilter ref="A1:I42"/>
  <mergeCells count="36">
    <mergeCell ref="A209:H209"/>
    <mergeCell ref="B210:G210"/>
    <mergeCell ref="B211:G211"/>
    <mergeCell ref="B212:G212"/>
    <mergeCell ref="B213:G213"/>
    <mergeCell ref="B214:H214"/>
    <mergeCell ref="B167:G167"/>
    <mergeCell ref="B168:G168"/>
    <mergeCell ref="B169:G169"/>
    <mergeCell ref="B170:G170"/>
    <mergeCell ref="B171:H171"/>
    <mergeCell ref="B174:H174"/>
    <mergeCell ref="B126:G126"/>
    <mergeCell ref="B127:G127"/>
    <mergeCell ref="B128:G128"/>
    <mergeCell ref="B129:H129"/>
    <mergeCell ref="B131:H131"/>
    <mergeCell ref="A166:H166"/>
    <mergeCell ref="B83:G83"/>
    <mergeCell ref="B84:G84"/>
    <mergeCell ref="B85:H85"/>
    <mergeCell ref="B89:H89"/>
    <mergeCell ref="A124:H124"/>
    <mergeCell ref="B125:G125"/>
    <mergeCell ref="B41:G41"/>
    <mergeCell ref="B42:H42"/>
    <mergeCell ref="B45:H45"/>
    <mergeCell ref="A80:H80"/>
    <mergeCell ref="B81:G81"/>
    <mergeCell ref="B82:G82"/>
    <mergeCell ref="A1:H1"/>
    <mergeCell ref="B2:H2"/>
    <mergeCell ref="A37:H37"/>
    <mergeCell ref="B38:G38"/>
    <mergeCell ref="B39:G39"/>
    <mergeCell ref="B40:G40"/>
  </mergeCells>
  <phoneticPr fontId="9"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zoomScaleSheetLayoutView="100" workbookViewId="0">
      <selection activeCell="B20" sqref="B20:F20"/>
    </sheetView>
  </sheetViews>
  <sheetFormatPr defaultColWidth="9" defaultRowHeight="15" x14ac:dyDescent="0.25"/>
  <cols>
    <col min="1" max="1" width="14.08203125" customWidth="1"/>
    <col min="2" max="2" width="18.75" customWidth="1"/>
    <col min="3" max="3" width="33.58203125" customWidth="1"/>
    <col min="5" max="5" width="22.25" customWidth="1"/>
    <col min="6" max="6" width="30.58203125" customWidth="1"/>
    <col min="7" max="7" width="20.75" customWidth="1"/>
  </cols>
  <sheetData>
    <row r="1" spans="1:8" ht="16.5" x14ac:dyDescent="0.25">
      <c r="A1" s="15" t="s">
        <v>1</v>
      </c>
      <c r="B1" s="47" t="s">
        <v>2</v>
      </c>
      <c r="C1" s="47"/>
      <c r="D1" s="48"/>
      <c r="E1" s="48"/>
      <c r="F1" s="47"/>
      <c r="G1" s="39"/>
      <c r="H1" s="26"/>
    </row>
    <row r="2" spans="1:8" ht="16.5" x14ac:dyDescent="0.25">
      <c r="A2" s="15" t="s">
        <v>3</v>
      </c>
      <c r="B2" s="15" t="s">
        <v>4</v>
      </c>
      <c r="C2" s="15" t="s">
        <v>6</v>
      </c>
      <c r="D2" s="14" t="s">
        <v>7</v>
      </c>
      <c r="E2" s="14" t="s">
        <v>8</v>
      </c>
      <c r="F2" s="22" t="s">
        <v>9</v>
      </c>
      <c r="G2" s="16" t="s">
        <v>54</v>
      </c>
      <c r="H2" s="26"/>
    </row>
    <row r="3" spans="1:8" ht="16.5" x14ac:dyDescent="0.4">
      <c r="A3" s="8">
        <v>1</v>
      </c>
      <c r="B3" s="5" t="s">
        <v>10</v>
      </c>
      <c r="C3" s="8" t="s">
        <v>58</v>
      </c>
      <c r="D3" s="10">
        <v>1</v>
      </c>
      <c r="E3" s="11">
        <v>1900</v>
      </c>
      <c r="F3" s="22">
        <f>E3*D3</f>
        <v>1900</v>
      </c>
      <c r="G3" s="16"/>
      <c r="H3" s="26"/>
    </row>
    <row r="4" spans="1:8" ht="16.5" x14ac:dyDescent="0.25">
      <c r="A4" s="15" t="s">
        <v>43</v>
      </c>
      <c r="B4" s="15"/>
      <c r="C4" s="15"/>
      <c r="D4" s="14">
        <f>SUM(D3:D3)</f>
        <v>1</v>
      </c>
      <c r="E4" s="14" t="s">
        <v>45</v>
      </c>
      <c r="F4" s="22">
        <f>SUM(F3:F3)</f>
        <v>1900</v>
      </c>
      <c r="G4" s="16">
        <v>0</v>
      </c>
      <c r="H4" s="26"/>
    </row>
    <row r="5" spans="1:8" ht="16.5" x14ac:dyDescent="0.25">
      <c r="A5" s="15" t="s">
        <v>44</v>
      </c>
      <c r="B5" s="15"/>
      <c r="C5" s="15"/>
      <c r="D5" s="14"/>
      <c r="E5" s="14" t="s">
        <v>45</v>
      </c>
      <c r="F5" s="22">
        <f>F4-G4</f>
        <v>1900</v>
      </c>
      <c r="G5" s="16"/>
      <c r="H5" s="26"/>
    </row>
    <row r="6" spans="1:8" ht="16.5" x14ac:dyDescent="0.25">
      <c r="A6" s="39" t="s">
        <v>46</v>
      </c>
      <c r="B6" s="40"/>
      <c r="C6" s="40"/>
      <c r="D6" s="41"/>
      <c r="E6" s="41"/>
      <c r="F6" s="40"/>
      <c r="G6" s="56"/>
      <c r="H6" s="27"/>
    </row>
    <row r="7" spans="1:8" ht="16.5" x14ac:dyDescent="0.25">
      <c r="A7" s="15" t="s">
        <v>47</v>
      </c>
      <c r="B7" s="39"/>
      <c r="C7" s="40"/>
      <c r="D7" s="41"/>
      <c r="E7" s="41"/>
      <c r="F7" s="42"/>
      <c r="G7" s="16"/>
      <c r="H7" s="26"/>
    </row>
    <row r="8" spans="1:8" ht="16.5" x14ac:dyDescent="0.25">
      <c r="A8" s="15" t="s">
        <v>48</v>
      </c>
      <c r="B8" s="47"/>
      <c r="C8" s="47"/>
      <c r="D8" s="48"/>
      <c r="E8" s="48"/>
      <c r="F8" s="47"/>
      <c r="G8" s="16" t="s">
        <v>49</v>
      </c>
      <c r="H8" s="26"/>
    </row>
    <row r="9" spans="1:8" ht="16.5" x14ac:dyDescent="0.25">
      <c r="A9" s="15" t="s">
        <v>50</v>
      </c>
      <c r="B9" s="47"/>
      <c r="C9" s="47"/>
      <c r="D9" s="48"/>
      <c r="E9" s="48"/>
      <c r="F9" s="47"/>
      <c r="G9" s="16"/>
      <c r="H9" s="26"/>
    </row>
    <row r="10" spans="1:8" ht="16.5" x14ac:dyDescent="0.25">
      <c r="A10" s="15" t="s">
        <v>51</v>
      </c>
      <c r="B10" s="50"/>
      <c r="C10" s="47"/>
      <c r="D10" s="48"/>
      <c r="E10" s="48"/>
      <c r="F10" s="47"/>
      <c r="G10" s="16"/>
      <c r="H10" s="26"/>
    </row>
    <row r="11" spans="1:8" ht="16.5" x14ac:dyDescent="0.25">
      <c r="A11" s="15" t="s">
        <v>52</v>
      </c>
      <c r="B11" s="50"/>
      <c r="C11" s="50"/>
      <c r="D11" s="51"/>
      <c r="E11" s="51"/>
      <c r="F11" s="50"/>
      <c r="G11" s="43"/>
      <c r="H11" s="28"/>
    </row>
    <row r="14" spans="1:8" ht="16.5" x14ac:dyDescent="0.25">
      <c r="A14" s="15" t="s">
        <v>1</v>
      </c>
      <c r="B14" s="47" t="s">
        <v>53</v>
      </c>
      <c r="C14" s="47"/>
      <c r="D14" s="48"/>
      <c r="E14" s="48"/>
      <c r="F14" s="47"/>
      <c r="G14" s="39"/>
      <c r="H14" s="26"/>
    </row>
    <row r="15" spans="1:8" ht="16.5" x14ac:dyDescent="0.25">
      <c r="A15" s="15" t="s">
        <v>3</v>
      </c>
      <c r="B15" s="15" t="s">
        <v>4</v>
      </c>
      <c r="C15" s="15" t="s">
        <v>6</v>
      </c>
      <c r="D15" s="14" t="s">
        <v>7</v>
      </c>
      <c r="E15" s="14" t="s">
        <v>8</v>
      </c>
      <c r="F15" s="22" t="s">
        <v>9</v>
      </c>
      <c r="G15" s="16" t="s">
        <v>54</v>
      </c>
      <c r="H15" s="26"/>
    </row>
    <row r="16" spans="1:8" ht="16.5" x14ac:dyDescent="0.4">
      <c r="A16" s="8">
        <v>1</v>
      </c>
      <c r="B16" s="5" t="s">
        <v>10</v>
      </c>
      <c r="C16" s="8" t="s">
        <v>58</v>
      </c>
      <c r="D16" s="10">
        <v>-1</v>
      </c>
      <c r="E16" s="11">
        <v>1900</v>
      </c>
      <c r="F16" s="22">
        <f>E16*D16</f>
        <v>-1900</v>
      </c>
      <c r="G16" s="31" t="s">
        <v>59</v>
      </c>
      <c r="H16" s="29">
        <v>0.13</v>
      </c>
    </row>
    <row r="17" spans="1:8" ht="16.5" x14ac:dyDescent="0.25">
      <c r="A17" s="15" t="s">
        <v>43</v>
      </c>
      <c r="B17" s="15"/>
      <c r="C17" s="15"/>
      <c r="D17" s="14">
        <f>SUM(D16:D16)</f>
        <v>-1</v>
      </c>
      <c r="E17" s="14" t="s">
        <v>45</v>
      </c>
      <c r="F17" s="22">
        <f>SUM(F16:F16)</f>
        <v>-1900</v>
      </c>
      <c r="G17" s="16"/>
      <c r="H17" s="26"/>
    </row>
    <row r="18" spans="1:8" ht="16.5" x14ac:dyDescent="0.25">
      <c r="A18" s="15" t="s">
        <v>44</v>
      </c>
      <c r="B18" s="15"/>
      <c r="C18" s="15"/>
      <c r="D18" s="14"/>
      <c r="E18" s="14" t="s">
        <v>45</v>
      </c>
      <c r="F18" s="22">
        <f>F17-G17</f>
        <v>-1900</v>
      </c>
      <c r="G18" s="16"/>
      <c r="H18" s="26"/>
    </row>
    <row r="19" spans="1:8" ht="16.5" x14ac:dyDescent="0.25">
      <c r="A19" s="39" t="s">
        <v>46</v>
      </c>
      <c r="B19" s="40"/>
      <c r="C19" s="40"/>
      <c r="D19" s="41"/>
      <c r="E19" s="41"/>
      <c r="F19" s="40"/>
      <c r="G19" s="56"/>
      <c r="H19" s="27"/>
    </row>
    <row r="20" spans="1:8" ht="16.5" x14ac:dyDescent="0.25">
      <c r="A20" s="15" t="s">
        <v>47</v>
      </c>
      <c r="B20" s="47"/>
      <c r="C20" s="47"/>
      <c r="D20" s="48"/>
      <c r="E20" s="48"/>
      <c r="F20" s="47"/>
      <c r="G20" s="16"/>
      <c r="H20" s="26"/>
    </row>
    <row r="21" spans="1:8" ht="16.5" x14ac:dyDescent="0.25">
      <c r="A21" s="15" t="s">
        <v>48</v>
      </c>
      <c r="B21" s="47"/>
      <c r="C21" s="47"/>
      <c r="D21" s="48"/>
      <c r="E21" s="48"/>
      <c r="F21" s="47"/>
      <c r="G21" s="16" t="s">
        <v>49</v>
      </c>
      <c r="H21" s="26"/>
    </row>
    <row r="22" spans="1:8" ht="16.5" x14ac:dyDescent="0.25">
      <c r="A22" s="15" t="s">
        <v>50</v>
      </c>
      <c r="B22" s="47"/>
      <c r="C22" s="47"/>
      <c r="D22" s="48"/>
      <c r="E22" s="48"/>
      <c r="F22" s="47"/>
      <c r="G22" s="16"/>
      <c r="H22" s="26"/>
    </row>
    <row r="23" spans="1:8" ht="16.5" x14ac:dyDescent="0.25">
      <c r="A23" s="15" t="s">
        <v>51</v>
      </c>
      <c r="B23" s="50"/>
      <c r="C23" s="47"/>
      <c r="D23" s="48"/>
      <c r="E23" s="48"/>
      <c r="F23" s="47"/>
      <c r="G23" s="16"/>
      <c r="H23" s="26"/>
    </row>
    <row r="24" spans="1:8" ht="16.5" x14ac:dyDescent="0.25">
      <c r="A24" s="15" t="s">
        <v>52</v>
      </c>
      <c r="B24" s="50"/>
      <c r="C24" s="50"/>
      <c r="D24" s="51"/>
      <c r="E24" s="51"/>
      <c r="F24" s="50"/>
      <c r="G24" s="43"/>
      <c r="H24" s="28"/>
    </row>
  </sheetData>
  <mergeCells count="14">
    <mergeCell ref="B23:F23"/>
    <mergeCell ref="B24:G24"/>
    <mergeCell ref="B11:G11"/>
    <mergeCell ref="B14:G14"/>
    <mergeCell ref="A19:G19"/>
    <mergeCell ref="B20:F20"/>
    <mergeCell ref="B21:F21"/>
    <mergeCell ref="B22:F22"/>
    <mergeCell ref="B1:G1"/>
    <mergeCell ref="A6:G6"/>
    <mergeCell ref="B7:F7"/>
    <mergeCell ref="B8:F8"/>
    <mergeCell ref="B9:F9"/>
    <mergeCell ref="B10:F10"/>
  </mergeCells>
  <phoneticPr fontId="9"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1"/>
  <sheetViews>
    <sheetView zoomScale="90" zoomScaleSheetLayoutView="100" workbookViewId="0">
      <selection activeCell="D14" sqref="D14"/>
    </sheetView>
  </sheetViews>
  <sheetFormatPr defaultColWidth="9" defaultRowHeight="15" x14ac:dyDescent="0.25"/>
  <cols>
    <col min="1" max="1" width="20.6640625" style="4" customWidth="1"/>
    <col min="2" max="2" width="37.75" style="4" customWidth="1"/>
    <col min="3" max="3" width="7.6640625" style="4" customWidth="1"/>
    <col min="4" max="4" width="45.08203125" style="4" customWidth="1"/>
    <col min="5" max="5" width="11" style="4" customWidth="1"/>
    <col min="6" max="6" width="12.1640625" style="4" customWidth="1"/>
    <col min="7" max="7" width="18.25" style="4" customWidth="1"/>
    <col min="8" max="8" width="21.1640625" style="4" customWidth="1"/>
    <col min="9" max="9" width="9" style="4"/>
    <col min="10" max="10" width="9.4140625" style="4" bestFit="1" customWidth="1"/>
    <col min="11" max="16384" width="9" style="4"/>
  </cols>
  <sheetData>
    <row r="1" spans="1:10" ht="16" customHeight="1" x14ac:dyDescent="0.25">
      <c r="A1" s="32" t="s">
        <v>0</v>
      </c>
      <c r="B1" s="32"/>
      <c r="C1" s="32"/>
      <c r="D1" s="32"/>
      <c r="E1" s="33"/>
      <c r="F1" s="33"/>
      <c r="G1" s="32"/>
      <c r="H1" s="32"/>
    </row>
    <row r="2" spans="1:10" ht="16" customHeight="1" x14ac:dyDescent="0.25">
      <c r="A2" s="5" t="s">
        <v>1</v>
      </c>
      <c r="B2" s="34" t="s">
        <v>2</v>
      </c>
      <c r="C2" s="35"/>
      <c r="D2" s="35"/>
      <c r="E2" s="36"/>
      <c r="F2" s="36"/>
      <c r="G2" s="35"/>
      <c r="H2" s="37"/>
    </row>
    <row r="3" spans="1:10" ht="16" customHeight="1" x14ac:dyDescent="0.25">
      <c r="A3" s="5" t="s">
        <v>3</v>
      </c>
      <c r="B3" s="5" t="s">
        <v>4</v>
      </c>
      <c r="C3" s="5" t="s">
        <v>5</v>
      </c>
      <c r="D3" s="5" t="s">
        <v>6</v>
      </c>
      <c r="E3" s="6" t="s">
        <v>7</v>
      </c>
      <c r="F3" s="6" t="s">
        <v>8</v>
      </c>
      <c r="G3" s="7" t="s">
        <v>9</v>
      </c>
      <c r="H3" s="5"/>
    </row>
    <row r="4" spans="1:10" ht="16" customHeight="1" x14ac:dyDescent="0.4">
      <c r="A4" s="8">
        <v>1</v>
      </c>
      <c r="B4" s="5" t="s">
        <v>60</v>
      </c>
      <c r="C4" s="9" t="s">
        <v>61</v>
      </c>
      <c r="D4" s="8" t="s">
        <v>62</v>
      </c>
      <c r="E4" s="10">
        <v>100</v>
      </c>
      <c r="F4" s="11">
        <v>16</v>
      </c>
      <c r="G4" s="7">
        <f t="shared" ref="G4:G34" si="0">F4*E4</f>
        <v>1600</v>
      </c>
      <c r="H4" s="5"/>
      <c r="I4" s="23">
        <f t="shared" ref="I4:I34" si="1">E4+E47+E91+E133+E176</f>
        <v>380</v>
      </c>
      <c r="J4" s="24"/>
    </row>
    <row r="5" spans="1:10" ht="16" customHeight="1" x14ac:dyDescent="0.4">
      <c r="A5" s="8">
        <v>2</v>
      </c>
      <c r="B5" s="5" t="s">
        <v>63</v>
      </c>
      <c r="C5" s="9" t="s">
        <v>61</v>
      </c>
      <c r="D5" s="8" t="s">
        <v>64</v>
      </c>
      <c r="E5" s="10"/>
      <c r="F5" s="11">
        <v>5.5</v>
      </c>
      <c r="G5" s="7">
        <f t="shared" si="0"/>
        <v>0</v>
      </c>
      <c r="H5" s="5"/>
      <c r="I5" s="23">
        <f t="shared" si="1"/>
        <v>30</v>
      </c>
      <c r="J5" s="24"/>
    </row>
    <row r="6" spans="1:10" ht="16" customHeight="1" x14ac:dyDescent="0.4">
      <c r="A6" s="8">
        <v>3</v>
      </c>
      <c r="B6" s="5" t="s">
        <v>65</v>
      </c>
      <c r="C6" s="9" t="s">
        <v>15</v>
      </c>
      <c r="D6" s="8" t="s">
        <v>66</v>
      </c>
      <c r="E6" s="10"/>
      <c r="F6" s="11">
        <v>22</v>
      </c>
      <c r="G6" s="7">
        <f t="shared" si="0"/>
        <v>0</v>
      </c>
      <c r="H6" s="5"/>
      <c r="I6" s="23">
        <f t="shared" si="1"/>
        <v>60</v>
      </c>
      <c r="J6" s="24"/>
    </row>
    <row r="7" spans="1:10" ht="16" customHeight="1" x14ac:dyDescent="0.4">
      <c r="A7" s="8">
        <v>4</v>
      </c>
      <c r="B7" s="5" t="s">
        <v>67</v>
      </c>
      <c r="C7" s="9" t="s">
        <v>18</v>
      </c>
      <c r="D7" s="8" t="s">
        <v>68</v>
      </c>
      <c r="E7" s="10">
        <v>100</v>
      </c>
      <c r="F7" s="11">
        <v>12</v>
      </c>
      <c r="G7" s="7">
        <f t="shared" si="0"/>
        <v>1200</v>
      </c>
      <c r="H7" s="5"/>
      <c r="I7" s="23">
        <f t="shared" si="1"/>
        <v>160</v>
      </c>
      <c r="J7" s="24"/>
    </row>
    <row r="8" spans="1:10" ht="16" customHeight="1" x14ac:dyDescent="0.4">
      <c r="A8" s="8">
        <v>5</v>
      </c>
      <c r="B8" s="5" t="s">
        <v>60</v>
      </c>
      <c r="C8" s="9" t="s">
        <v>61</v>
      </c>
      <c r="D8" s="8" t="s">
        <v>69</v>
      </c>
      <c r="E8" s="10"/>
      <c r="F8" s="11">
        <v>12</v>
      </c>
      <c r="G8" s="7">
        <f t="shared" si="0"/>
        <v>0</v>
      </c>
      <c r="H8" s="5"/>
      <c r="I8" s="23">
        <f t="shared" si="1"/>
        <v>20</v>
      </c>
      <c r="J8" s="24"/>
    </row>
    <row r="9" spans="1:10" ht="16" customHeight="1" x14ac:dyDescent="0.4">
      <c r="A9" s="8">
        <v>6</v>
      </c>
      <c r="B9" s="5" t="s">
        <v>70</v>
      </c>
      <c r="C9" s="9" t="s">
        <v>18</v>
      </c>
      <c r="D9" s="8" t="s">
        <v>71</v>
      </c>
      <c r="E9" s="10"/>
      <c r="F9" s="11">
        <v>65</v>
      </c>
      <c r="G9" s="7">
        <f t="shared" si="0"/>
        <v>0</v>
      </c>
      <c r="H9" s="5"/>
      <c r="I9" s="23">
        <f t="shared" si="1"/>
        <v>40</v>
      </c>
      <c r="J9" s="24"/>
    </row>
    <row r="10" spans="1:10" ht="16" customHeight="1" x14ac:dyDescent="0.4">
      <c r="A10" s="8">
        <v>7</v>
      </c>
      <c r="B10" s="5" t="s">
        <v>72</v>
      </c>
      <c r="C10" s="9" t="s">
        <v>18</v>
      </c>
      <c r="D10" s="8" t="s">
        <v>73</v>
      </c>
      <c r="E10" s="10"/>
      <c r="F10" s="11">
        <v>0.9</v>
      </c>
      <c r="G10" s="7">
        <f t="shared" si="0"/>
        <v>0</v>
      </c>
      <c r="H10" s="5"/>
      <c r="I10" s="23">
        <f t="shared" si="1"/>
        <v>20</v>
      </c>
      <c r="J10" s="24"/>
    </row>
    <row r="11" spans="1:10" ht="16" customHeight="1" x14ac:dyDescent="0.4">
      <c r="A11" s="8">
        <v>8</v>
      </c>
      <c r="B11" s="5" t="s">
        <v>72</v>
      </c>
      <c r="C11" s="9" t="s">
        <v>18</v>
      </c>
      <c r="D11" s="8" t="s">
        <v>74</v>
      </c>
      <c r="E11" s="10"/>
      <c r="F11" s="11">
        <v>6.5</v>
      </c>
      <c r="G11" s="7">
        <f t="shared" si="0"/>
        <v>0</v>
      </c>
      <c r="H11" s="5"/>
      <c r="I11" s="23">
        <f t="shared" si="1"/>
        <v>20</v>
      </c>
      <c r="J11" s="24"/>
    </row>
    <row r="12" spans="1:10" ht="16" customHeight="1" x14ac:dyDescent="0.4">
      <c r="A12" s="8">
        <v>9</v>
      </c>
      <c r="B12" s="5" t="s">
        <v>75</v>
      </c>
      <c r="C12" s="9" t="s">
        <v>18</v>
      </c>
      <c r="D12" s="12" t="s">
        <v>76</v>
      </c>
      <c r="E12" s="10"/>
      <c r="F12" s="11">
        <v>70</v>
      </c>
      <c r="G12" s="7">
        <f t="shared" si="0"/>
        <v>0</v>
      </c>
      <c r="H12" s="5"/>
      <c r="I12" s="23">
        <f t="shared" si="1"/>
        <v>20</v>
      </c>
      <c r="J12" s="24"/>
    </row>
    <row r="13" spans="1:10" ht="16" customHeight="1" x14ac:dyDescent="0.4">
      <c r="A13" s="8">
        <v>10</v>
      </c>
      <c r="B13" s="5" t="s">
        <v>72</v>
      </c>
      <c r="C13" s="9" t="s">
        <v>18</v>
      </c>
      <c r="D13" s="8" t="s">
        <v>77</v>
      </c>
      <c r="E13" s="10"/>
      <c r="F13" s="11">
        <v>0.9</v>
      </c>
      <c r="G13" s="7">
        <f t="shared" si="0"/>
        <v>0</v>
      </c>
      <c r="H13" s="5"/>
      <c r="I13" s="23">
        <f t="shared" si="1"/>
        <v>20</v>
      </c>
      <c r="J13" s="24"/>
    </row>
    <row r="14" spans="1:10" ht="16" customHeight="1" x14ac:dyDescent="0.4">
      <c r="A14" s="8">
        <v>11</v>
      </c>
      <c r="B14" s="5" t="s">
        <v>72</v>
      </c>
      <c r="C14" s="9" t="s">
        <v>18</v>
      </c>
      <c r="D14" s="8" t="s">
        <v>78</v>
      </c>
      <c r="E14" s="10"/>
      <c r="F14" s="11">
        <v>3</v>
      </c>
      <c r="G14" s="7">
        <f t="shared" si="0"/>
        <v>0</v>
      </c>
      <c r="H14" s="5"/>
      <c r="I14" s="23">
        <f t="shared" si="1"/>
        <v>40</v>
      </c>
      <c r="J14" s="24"/>
    </row>
    <row r="15" spans="1:10" ht="16" hidden="1" customHeight="1" x14ac:dyDescent="0.4">
      <c r="A15" s="8">
        <v>12</v>
      </c>
      <c r="B15" s="5" t="s">
        <v>10</v>
      </c>
      <c r="C15" s="9" t="s">
        <v>11</v>
      </c>
      <c r="D15" s="8" t="s">
        <v>27</v>
      </c>
      <c r="E15" s="10"/>
      <c r="F15" s="11">
        <v>1159</v>
      </c>
      <c r="G15" s="7">
        <f t="shared" si="0"/>
        <v>0</v>
      </c>
      <c r="H15" s="5"/>
      <c r="I15" s="23">
        <f t="shared" si="1"/>
        <v>0</v>
      </c>
      <c r="J15" s="24"/>
    </row>
    <row r="16" spans="1:10" ht="16" hidden="1" customHeight="1" x14ac:dyDescent="0.4">
      <c r="A16" s="8">
        <v>13</v>
      </c>
      <c r="B16" s="5" t="s">
        <v>28</v>
      </c>
      <c r="C16" s="9" t="s">
        <v>11</v>
      </c>
      <c r="D16" s="12" t="s">
        <v>29</v>
      </c>
      <c r="E16" s="10"/>
      <c r="F16" s="11">
        <v>1160</v>
      </c>
      <c r="G16" s="7">
        <f t="shared" si="0"/>
        <v>0</v>
      </c>
      <c r="H16" s="5"/>
      <c r="I16" s="23">
        <f t="shared" si="1"/>
        <v>0</v>
      </c>
      <c r="J16" s="24"/>
    </row>
    <row r="17" spans="1:10" ht="16" hidden="1" customHeight="1" x14ac:dyDescent="0.4">
      <c r="A17" s="8">
        <v>14</v>
      </c>
      <c r="B17" s="5" t="s">
        <v>30</v>
      </c>
      <c r="C17" s="9" t="s">
        <v>31</v>
      </c>
      <c r="D17" s="12" t="s">
        <v>32</v>
      </c>
      <c r="E17" s="10"/>
      <c r="F17" s="11">
        <v>1000</v>
      </c>
      <c r="G17" s="7">
        <f t="shared" si="0"/>
        <v>0</v>
      </c>
      <c r="H17" s="5"/>
      <c r="I17" s="24">
        <f t="shared" si="1"/>
        <v>0</v>
      </c>
      <c r="J17" s="24"/>
    </row>
    <row r="18" spans="1:10" ht="16" hidden="1" customHeight="1" x14ac:dyDescent="0.4">
      <c r="A18" s="8">
        <v>15</v>
      </c>
      <c r="B18" s="5" t="s">
        <v>10</v>
      </c>
      <c r="C18" s="9" t="s">
        <v>11</v>
      </c>
      <c r="D18" s="12" t="s">
        <v>33</v>
      </c>
      <c r="E18" s="10"/>
      <c r="F18" s="11">
        <v>750</v>
      </c>
      <c r="G18" s="7">
        <f t="shared" si="0"/>
        <v>0</v>
      </c>
      <c r="H18" s="5"/>
      <c r="I18" s="23">
        <f t="shared" si="1"/>
        <v>0</v>
      </c>
      <c r="J18" s="24"/>
    </row>
    <row r="19" spans="1:10" ht="16" hidden="1" customHeight="1" x14ac:dyDescent="0.4">
      <c r="A19" s="8">
        <v>16</v>
      </c>
      <c r="B19" s="5" t="s">
        <v>10</v>
      </c>
      <c r="C19" s="9" t="s">
        <v>11</v>
      </c>
      <c r="D19" s="12" t="s">
        <v>34</v>
      </c>
      <c r="E19" s="10"/>
      <c r="F19" s="11">
        <v>1300</v>
      </c>
      <c r="G19" s="7">
        <f t="shared" si="0"/>
        <v>0</v>
      </c>
      <c r="H19" s="5"/>
      <c r="I19" s="23">
        <f t="shared" si="1"/>
        <v>0</v>
      </c>
      <c r="J19" s="24"/>
    </row>
    <row r="20" spans="1:10" ht="16" hidden="1" customHeight="1" x14ac:dyDescent="0.4">
      <c r="A20" s="8">
        <v>17</v>
      </c>
      <c r="B20" s="5" t="s">
        <v>10</v>
      </c>
      <c r="C20" s="9" t="s">
        <v>11</v>
      </c>
      <c r="D20" s="12" t="s">
        <v>35</v>
      </c>
      <c r="E20" s="10"/>
      <c r="F20" s="11">
        <v>1300</v>
      </c>
      <c r="G20" s="7">
        <f t="shared" si="0"/>
        <v>0</v>
      </c>
      <c r="H20" s="5"/>
      <c r="I20" s="23">
        <f t="shared" si="1"/>
        <v>0</v>
      </c>
      <c r="J20" s="24"/>
    </row>
    <row r="21" spans="1:10" ht="16" hidden="1" customHeight="1" x14ac:dyDescent="0.4">
      <c r="A21" s="13">
        <v>18</v>
      </c>
      <c r="B21" s="5" t="s">
        <v>10</v>
      </c>
      <c r="C21" s="9" t="s">
        <v>11</v>
      </c>
      <c r="D21" s="12" t="s">
        <v>36</v>
      </c>
      <c r="E21" s="10"/>
      <c r="F21" s="11">
        <v>1300</v>
      </c>
      <c r="G21" s="7">
        <f t="shared" si="0"/>
        <v>0</v>
      </c>
      <c r="H21" s="5"/>
      <c r="I21" s="23">
        <f t="shared" si="1"/>
        <v>0</v>
      </c>
      <c r="J21" s="24"/>
    </row>
    <row r="22" spans="1:10" ht="16" hidden="1" customHeight="1" x14ac:dyDescent="0.4">
      <c r="A22" s="8">
        <v>19</v>
      </c>
      <c r="B22" s="5" t="s">
        <v>28</v>
      </c>
      <c r="C22" s="9" t="s">
        <v>11</v>
      </c>
      <c r="D22" s="12" t="s">
        <v>29</v>
      </c>
      <c r="E22" s="10"/>
      <c r="F22" s="11">
        <v>3500</v>
      </c>
      <c r="G22" s="7">
        <f t="shared" si="0"/>
        <v>0</v>
      </c>
      <c r="H22" s="5"/>
      <c r="I22" s="23">
        <f t="shared" si="1"/>
        <v>0</v>
      </c>
      <c r="J22" s="24"/>
    </row>
    <row r="23" spans="1:10" ht="16" hidden="1" customHeight="1" x14ac:dyDescent="0.4">
      <c r="A23" s="8">
        <v>20</v>
      </c>
      <c r="B23" s="5" t="s">
        <v>30</v>
      </c>
      <c r="C23" s="9" t="s">
        <v>31</v>
      </c>
      <c r="D23" s="12" t="s">
        <v>32</v>
      </c>
      <c r="E23" s="10"/>
      <c r="F23" s="11">
        <v>1000</v>
      </c>
      <c r="G23" s="7">
        <f t="shared" si="0"/>
        <v>0</v>
      </c>
      <c r="H23" s="5"/>
      <c r="I23" s="23">
        <f t="shared" si="1"/>
        <v>0</v>
      </c>
      <c r="J23" s="24"/>
    </row>
    <row r="24" spans="1:10" ht="16" hidden="1" customHeight="1" x14ac:dyDescent="0.4">
      <c r="A24" s="8">
        <v>21</v>
      </c>
      <c r="B24" s="5" t="s">
        <v>10</v>
      </c>
      <c r="C24" s="9" t="s">
        <v>11</v>
      </c>
      <c r="D24" s="12" t="s">
        <v>33</v>
      </c>
      <c r="E24" s="10"/>
      <c r="F24" s="11">
        <v>750</v>
      </c>
      <c r="G24" s="7">
        <f t="shared" si="0"/>
        <v>0</v>
      </c>
      <c r="H24" s="5"/>
      <c r="I24" s="23">
        <f t="shared" si="1"/>
        <v>0</v>
      </c>
      <c r="J24" s="24"/>
    </row>
    <row r="25" spans="1:10" ht="16" hidden="1" customHeight="1" x14ac:dyDescent="0.4">
      <c r="A25" s="8">
        <v>22</v>
      </c>
      <c r="B25" s="5" t="s">
        <v>10</v>
      </c>
      <c r="C25" s="9" t="s">
        <v>11</v>
      </c>
      <c r="D25" s="12" t="s">
        <v>34</v>
      </c>
      <c r="E25" s="10"/>
      <c r="F25" s="11">
        <v>1300</v>
      </c>
      <c r="G25" s="7">
        <f t="shared" si="0"/>
        <v>0</v>
      </c>
      <c r="H25" s="5"/>
      <c r="I25" s="23">
        <f t="shared" si="1"/>
        <v>0</v>
      </c>
      <c r="J25" s="24"/>
    </row>
    <row r="26" spans="1:10" ht="16" hidden="1" customHeight="1" x14ac:dyDescent="0.4">
      <c r="A26" s="8">
        <v>23</v>
      </c>
      <c r="B26" s="5" t="s">
        <v>10</v>
      </c>
      <c r="C26" s="9" t="s">
        <v>11</v>
      </c>
      <c r="D26" s="12" t="s">
        <v>35</v>
      </c>
      <c r="E26" s="10"/>
      <c r="F26" s="11">
        <v>1300</v>
      </c>
      <c r="G26" s="7">
        <f t="shared" si="0"/>
        <v>0</v>
      </c>
      <c r="H26" s="5"/>
      <c r="I26" s="23">
        <f t="shared" si="1"/>
        <v>0</v>
      </c>
      <c r="J26" s="24"/>
    </row>
    <row r="27" spans="1:10" ht="16" hidden="1" customHeight="1" x14ac:dyDescent="0.4">
      <c r="A27" s="8">
        <v>24</v>
      </c>
      <c r="B27" s="5" t="s">
        <v>10</v>
      </c>
      <c r="C27" s="9" t="s">
        <v>11</v>
      </c>
      <c r="D27" s="12" t="s">
        <v>36</v>
      </c>
      <c r="E27" s="10"/>
      <c r="F27" s="11">
        <v>2750</v>
      </c>
      <c r="G27" s="7">
        <f t="shared" si="0"/>
        <v>0</v>
      </c>
      <c r="H27" s="5"/>
      <c r="I27" s="23">
        <f t="shared" si="1"/>
        <v>0</v>
      </c>
      <c r="J27" s="24"/>
    </row>
    <row r="28" spans="1:10" ht="16" hidden="1" customHeight="1" x14ac:dyDescent="0.4">
      <c r="A28" s="8">
        <v>25</v>
      </c>
      <c r="B28" s="5" t="s">
        <v>10</v>
      </c>
      <c r="C28" s="9" t="s">
        <v>11</v>
      </c>
      <c r="D28" s="12" t="s">
        <v>36</v>
      </c>
      <c r="E28" s="10"/>
      <c r="F28" s="11">
        <v>3000</v>
      </c>
      <c r="G28" s="7">
        <f t="shared" si="0"/>
        <v>0</v>
      </c>
      <c r="H28" s="5"/>
      <c r="I28" s="25">
        <f t="shared" si="1"/>
        <v>0</v>
      </c>
      <c r="J28" s="24"/>
    </row>
    <row r="29" spans="1:10" ht="16" hidden="1" customHeight="1" x14ac:dyDescent="0.4">
      <c r="A29" s="8">
        <v>26</v>
      </c>
      <c r="B29" s="5" t="s">
        <v>37</v>
      </c>
      <c r="C29" s="9" t="s">
        <v>15</v>
      </c>
      <c r="D29" s="12" t="s">
        <v>38</v>
      </c>
      <c r="E29" s="10"/>
      <c r="F29" s="11">
        <v>1306</v>
      </c>
      <c r="G29" s="7">
        <f t="shared" si="0"/>
        <v>0</v>
      </c>
      <c r="H29" s="5"/>
      <c r="I29" s="25">
        <f t="shared" si="1"/>
        <v>0</v>
      </c>
      <c r="J29" s="24"/>
    </row>
    <row r="30" spans="1:10" ht="16" hidden="1" customHeight="1" x14ac:dyDescent="0.4">
      <c r="A30" s="8">
        <v>27</v>
      </c>
      <c r="B30" s="5" t="s">
        <v>37</v>
      </c>
      <c r="C30" s="9" t="s">
        <v>15</v>
      </c>
      <c r="D30" s="12" t="s">
        <v>39</v>
      </c>
      <c r="E30" s="10"/>
      <c r="F30" s="11">
        <v>1307</v>
      </c>
      <c r="G30" s="7">
        <f t="shared" si="0"/>
        <v>0</v>
      </c>
      <c r="H30" s="5"/>
      <c r="I30" s="25">
        <f t="shared" si="1"/>
        <v>0</v>
      </c>
      <c r="J30" s="24"/>
    </row>
    <row r="31" spans="1:10" ht="16" hidden="1" customHeight="1" x14ac:dyDescent="0.4">
      <c r="A31" s="8">
        <v>28</v>
      </c>
      <c r="B31" s="5" t="s">
        <v>10</v>
      </c>
      <c r="C31" s="9" t="s">
        <v>11</v>
      </c>
      <c r="D31" s="12" t="s">
        <v>40</v>
      </c>
      <c r="E31" s="10"/>
      <c r="F31" s="11">
        <v>2700</v>
      </c>
      <c r="G31" s="7">
        <f t="shared" si="0"/>
        <v>0</v>
      </c>
      <c r="H31" s="5"/>
      <c r="I31" s="25">
        <f t="shared" si="1"/>
        <v>0</v>
      </c>
      <c r="J31" s="24"/>
    </row>
    <row r="32" spans="1:10" ht="16" hidden="1" customHeight="1" x14ac:dyDescent="0.4">
      <c r="A32" s="8">
        <v>29</v>
      </c>
      <c r="B32" s="5" t="s">
        <v>10</v>
      </c>
      <c r="C32" s="9" t="s">
        <v>11</v>
      </c>
      <c r="D32" s="12" t="s">
        <v>41</v>
      </c>
      <c r="E32" s="10"/>
      <c r="F32" s="11">
        <v>2700</v>
      </c>
      <c r="G32" s="7">
        <f t="shared" si="0"/>
        <v>0</v>
      </c>
      <c r="H32" s="5"/>
      <c r="I32" s="25">
        <f t="shared" si="1"/>
        <v>0</v>
      </c>
      <c r="J32" s="24"/>
    </row>
    <row r="33" spans="1:10" ht="16" hidden="1" customHeight="1" x14ac:dyDescent="0.4">
      <c r="A33" s="8">
        <v>30</v>
      </c>
      <c r="B33" s="5" t="s">
        <v>10</v>
      </c>
      <c r="C33" s="9" t="s">
        <v>11</v>
      </c>
      <c r="D33" s="12" t="s">
        <v>36</v>
      </c>
      <c r="E33" s="10"/>
      <c r="F33" s="11">
        <v>3000</v>
      </c>
      <c r="G33" s="7">
        <f t="shared" si="0"/>
        <v>0</v>
      </c>
      <c r="H33" s="5"/>
      <c r="I33" s="25">
        <f t="shared" si="1"/>
        <v>0</v>
      </c>
      <c r="J33" s="24"/>
    </row>
    <row r="34" spans="1:10" ht="16" hidden="1" customHeight="1" x14ac:dyDescent="0.4">
      <c r="A34" s="8">
        <v>31</v>
      </c>
      <c r="B34" s="5" t="s">
        <v>10</v>
      </c>
      <c r="C34" s="9" t="s">
        <v>11</v>
      </c>
      <c r="D34" s="12" t="s">
        <v>42</v>
      </c>
      <c r="E34" s="10"/>
      <c r="F34" s="11">
        <v>3000</v>
      </c>
      <c r="G34" s="7">
        <f t="shared" si="0"/>
        <v>0</v>
      </c>
      <c r="H34" s="5"/>
      <c r="I34" s="25">
        <f t="shared" si="1"/>
        <v>0</v>
      </c>
      <c r="J34" s="24"/>
    </row>
    <row r="35" spans="1:10" ht="16" customHeight="1" x14ac:dyDescent="0.25">
      <c r="A35" s="5" t="s">
        <v>43</v>
      </c>
      <c r="B35" s="5"/>
      <c r="C35" s="5"/>
      <c r="D35" s="5"/>
      <c r="E35" s="14">
        <f>SUM(E3:E34)</f>
        <v>200</v>
      </c>
      <c r="F35" s="6">
        <v>1550</v>
      </c>
      <c r="G35" s="7">
        <f>SUM(G4:G34)</f>
        <v>2800</v>
      </c>
      <c r="H35" s="5" t="e">
        <f>SUM(#REF!)</f>
        <v>#REF!</v>
      </c>
    </row>
    <row r="36" spans="1:10" ht="16" customHeight="1" x14ac:dyDescent="0.25">
      <c r="A36" s="5" t="s">
        <v>44</v>
      </c>
      <c r="B36" s="5"/>
      <c r="C36" s="5"/>
      <c r="D36" s="5"/>
      <c r="E36" s="6"/>
      <c r="F36" s="6" t="s">
        <v>45</v>
      </c>
      <c r="G36" s="7" t="e">
        <f>G35-H35</f>
        <v>#REF!</v>
      </c>
      <c r="H36" s="5"/>
    </row>
    <row r="37" spans="1:10" ht="16" customHeight="1" x14ac:dyDescent="0.25">
      <c r="A37" s="34" t="s">
        <v>46</v>
      </c>
      <c r="B37" s="35"/>
      <c r="C37" s="35"/>
      <c r="D37" s="35"/>
      <c r="E37" s="36"/>
      <c r="F37" s="36"/>
      <c r="G37" s="35"/>
      <c r="H37" s="38"/>
    </row>
    <row r="38" spans="1:10" ht="16" customHeight="1" x14ac:dyDescent="0.25">
      <c r="A38" s="15" t="s">
        <v>47</v>
      </c>
      <c r="B38" s="39"/>
      <c r="C38" s="40"/>
      <c r="D38" s="40"/>
      <c r="E38" s="41"/>
      <c r="F38" s="41"/>
      <c r="G38" s="42"/>
      <c r="H38" s="15"/>
    </row>
    <row r="39" spans="1:10" ht="16" customHeight="1" x14ac:dyDescent="0.25">
      <c r="A39" s="15" t="s">
        <v>48</v>
      </c>
      <c r="B39" s="39"/>
      <c r="C39" s="40"/>
      <c r="D39" s="40"/>
      <c r="E39" s="41"/>
      <c r="F39" s="41"/>
      <c r="G39" s="42"/>
      <c r="H39" s="15" t="s">
        <v>49</v>
      </c>
    </row>
    <row r="40" spans="1:10" ht="16" customHeight="1" x14ac:dyDescent="0.25">
      <c r="A40" s="15" t="s">
        <v>50</v>
      </c>
      <c r="B40" s="39"/>
      <c r="C40" s="40"/>
      <c r="D40" s="40"/>
      <c r="E40" s="41"/>
      <c r="F40" s="41"/>
      <c r="G40" s="42"/>
      <c r="H40" s="15"/>
    </row>
    <row r="41" spans="1:10" ht="16" customHeight="1" x14ac:dyDescent="0.25">
      <c r="A41" s="15" t="s">
        <v>51</v>
      </c>
      <c r="B41" s="43"/>
      <c r="C41" s="44"/>
      <c r="D41" s="40"/>
      <c r="E41" s="41"/>
      <c r="F41" s="41"/>
      <c r="G41" s="42"/>
      <c r="H41" s="15"/>
    </row>
    <row r="42" spans="1:10" ht="16" customHeight="1" x14ac:dyDescent="0.25">
      <c r="A42" s="15" t="s">
        <v>52</v>
      </c>
      <c r="B42" s="43"/>
      <c r="C42" s="44"/>
      <c r="D42" s="44"/>
      <c r="E42" s="45"/>
      <c r="F42" s="45"/>
      <c r="G42" s="44"/>
      <c r="H42" s="46"/>
    </row>
    <row r="43" spans="1:10" ht="16" customHeight="1" x14ac:dyDescent="0.25">
      <c r="A43" s="17"/>
      <c r="B43" s="17"/>
      <c r="C43" s="17"/>
      <c r="D43" s="17"/>
      <c r="E43" s="18"/>
      <c r="F43" s="18"/>
      <c r="G43" s="19"/>
      <c r="H43" s="17"/>
    </row>
    <row r="44" spans="1:10" ht="16" customHeight="1" x14ac:dyDescent="0.25">
      <c r="A44" s="17"/>
      <c r="B44" s="20"/>
      <c r="C44" s="20"/>
      <c r="D44" s="20"/>
      <c r="E44" s="21"/>
      <c r="F44" s="21"/>
      <c r="G44" s="20"/>
      <c r="H44" s="20"/>
    </row>
    <row r="45" spans="1:10" ht="16" hidden="1" customHeight="1" x14ac:dyDescent="0.25">
      <c r="A45" s="15" t="s">
        <v>1</v>
      </c>
      <c r="B45" s="47" t="s">
        <v>53</v>
      </c>
      <c r="C45" s="47"/>
      <c r="D45" s="47"/>
      <c r="E45" s="48"/>
      <c r="F45" s="48"/>
      <c r="G45" s="47"/>
      <c r="H45" s="47"/>
    </row>
    <row r="46" spans="1:10" ht="16" hidden="1" customHeight="1" x14ac:dyDescent="0.25">
      <c r="A46" s="15" t="s">
        <v>3</v>
      </c>
      <c r="B46" s="15" t="s">
        <v>4</v>
      </c>
      <c r="C46" s="5" t="s">
        <v>5</v>
      </c>
      <c r="D46" s="15" t="s">
        <v>6</v>
      </c>
      <c r="E46" s="14" t="s">
        <v>7</v>
      </c>
      <c r="F46" s="14" t="s">
        <v>8</v>
      </c>
      <c r="G46" s="22" t="s">
        <v>9</v>
      </c>
      <c r="H46" s="15" t="s">
        <v>54</v>
      </c>
    </row>
    <row r="47" spans="1:10" ht="16" hidden="1" customHeight="1" x14ac:dyDescent="0.4">
      <c r="A47" s="8">
        <v>1</v>
      </c>
      <c r="B47" s="5" t="s">
        <v>60</v>
      </c>
      <c r="C47" s="9" t="s">
        <v>61</v>
      </c>
      <c r="D47" s="8" t="s">
        <v>62</v>
      </c>
      <c r="E47" s="10"/>
      <c r="F47" s="11">
        <v>16</v>
      </c>
      <c r="G47" s="22">
        <f t="shared" ref="G47:G77" si="2">F47*E47</f>
        <v>0</v>
      </c>
      <c r="H47" s="15"/>
    </row>
    <row r="48" spans="1:10" ht="16" hidden="1" customHeight="1" x14ac:dyDescent="0.4">
      <c r="A48" s="8">
        <v>2</v>
      </c>
      <c r="B48" s="5" t="s">
        <v>63</v>
      </c>
      <c r="C48" s="9" t="s">
        <v>61</v>
      </c>
      <c r="D48" s="8" t="s">
        <v>64</v>
      </c>
      <c r="E48" s="10"/>
      <c r="F48" s="11">
        <v>5.5</v>
      </c>
      <c r="G48" s="22">
        <f t="shared" si="2"/>
        <v>0</v>
      </c>
      <c r="H48" s="15"/>
    </row>
    <row r="49" spans="1:8" ht="16" hidden="1" customHeight="1" x14ac:dyDescent="0.4">
      <c r="A49" s="8">
        <v>3</v>
      </c>
      <c r="B49" s="5" t="s">
        <v>65</v>
      </c>
      <c r="C49" s="9" t="s">
        <v>15</v>
      </c>
      <c r="D49" s="8" t="s">
        <v>66</v>
      </c>
      <c r="E49" s="10"/>
      <c r="F49" s="11">
        <v>22</v>
      </c>
      <c r="G49" s="22">
        <f t="shared" si="2"/>
        <v>0</v>
      </c>
      <c r="H49" s="15"/>
    </row>
    <row r="50" spans="1:8" ht="16" hidden="1" customHeight="1" x14ac:dyDescent="0.4">
      <c r="A50" s="8">
        <v>4</v>
      </c>
      <c r="B50" s="5" t="s">
        <v>67</v>
      </c>
      <c r="C50" s="9" t="s">
        <v>18</v>
      </c>
      <c r="D50" s="8" t="s">
        <v>68</v>
      </c>
      <c r="E50" s="10"/>
      <c r="F50" s="11">
        <v>12</v>
      </c>
      <c r="G50" s="22">
        <f t="shared" si="2"/>
        <v>0</v>
      </c>
      <c r="H50" s="15"/>
    </row>
    <row r="51" spans="1:8" ht="16" hidden="1" customHeight="1" x14ac:dyDescent="0.4">
      <c r="A51" s="8">
        <v>5</v>
      </c>
      <c r="B51" s="5" t="s">
        <v>60</v>
      </c>
      <c r="C51" s="9" t="s">
        <v>61</v>
      </c>
      <c r="D51" s="8" t="s">
        <v>69</v>
      </c>
      <c r="E51" s="10"/>
      <c r="F51" s="11">
        <v>12</v>
      </c>
      <c r="G51" s="22">
        <f t="shared" si="2"/>
        <v>0</v>
      </c>
      <c r="H51" s="15"/>
    </row>
    <row r="52" spans="1:8" ht="16" hidden="1" customHeight="1" x14ac:dyDescent="0.4">
      <c r="A52" s="8">
        <v>6</v>
      </c>
      <c r="B52" s="5" t="s">
        <v>70</v>
      </c>
      <c r="C52" s="9" t="s">
        <v>18</v>
      </c>
      <c r="D52" s="8" t="s">
        <v>71</v>
      </c>
      <c r="E52" s="10"/>
      <c r="F52" s="11">
        <v>65</v>
      </c>
      <c r="G52" s="22">
        <f t="shared" si="2"/>
        <v>0</v>
      </c>
      <c r="H52" s="15"/>
    </row>
    <row r="53" spans="1:8" ht="16" hidden="1" customHeight="1" x14ac:dyDescent="0.4">
      <c r="A53" s="8">
        <v>7</v>
      </c>
      <c r="B53" s="5" t="s">
        <v>72</v>
      </c>
      <c r="C53" s="9" t="s">
        <v>18</v>
      </c>
      <c r="D53" s="8" t="s">
        <v>73</v>
      </c>
      <c r="E53" s="10"/>
      <c r="F53" s="11">
        <v>0.9</v>
      </c>
      <c r="G53" s="22">
        <f t="shared" si="2"/>
        <v>0</v>
      </c>
      <c r="H53" s="15"/>
    </row>
    <row r="54" spans="1:8" ht="16" hidden="1" customHeight="1" x14ac:dyDescent="0.4">
      <c r="A54" s="8">
        <v>8</v>
      </c>
      <c r="B54" s="5" t="s">
        <v>72</v>
      </c>
      <c r="C54" s="9" t="s">
        <v>18</v>
      </c>
      <c r="D54" s="8" t="s">
        <v>74</v>
      </c>
      <c r="E54" s="10"/>
      <c r="F54" s="11">
        <v>6.5</v>
      </c>
      <c r="G54" s="22">
        <f t="shared" si="2"/>
        <v>0</v>
      </c>
      <c r="H54" s="15"/>
    </row>
    <row r="55" spans="1:8" ht="16" hidden="1" customHeight="1" x14ac:dyDescent="0.4">
      <c r="A55" s="8">
        <v>9</v>
      </c>
      <c r="B55" s="5" t="s">
        <v>75</v>
      </c>
      <c r="C55" s="9" t="s">
        <v>18</v>
      </c>
      <c r="D55" s="12" t="s">
        <v>76</v>
      </c>
      <c r="E55" s="10"/>
      <c r="F55" s="11">
        <v>70</v>
      </c>
      <c r="G55" s="22">
        <f t="shared" si="2"/>
        <v>0</v>
      </c>
      <c r="H55" s="15"/>
    </row>
    <row r="56" spans="1:8" ht="16" hidden="1" customHeight="1" x14ac:dyDescent="0.4">
      <c r="A56" s="8">
        <v>10</v>
      </c>
      <c r="B56" s="5" t="s">
        <v>72</v>
      </c>
      <c r="C56" s="9" t="s">
        <v>18</v>
      </c>
      <c r="D56" s="8" t="s">
        <v>77</v>
      </c>
      <c r="E56" s="10"/>
      <c r="F56" s="11">
        <v>0.9</v>
      </c>
      <c r="G56" s="22">
        <f t="shared" si="2"/>
        <v>0</v>
      </c>
      <c r="H56" s="15"/>
    </row>
    <row r="57" spans="1:8" ht="16" hidden="1" customHeight="1" x14ac:dyDescent="0.4">
      <c r="A57" s="8">
        <v>11</v>
      </c>
      <c r="B57" s="5" t="s">
        <v>72</v>
      </c>
      <c r="C57" s="9" t="s">
        <v>18</v>
      </c>
      <c r="D57" s="8" t="s">
        <v>78</v>
      </c>
      <c r="E57" s="10"/>
      <c r="F57" s="11">
        <v>3</v>
      </c>
      <c r="G57" s="22">
        <f t="shared" si="2"/>
        <v>0</v>
      </c>
      <c r="H57" s="15"/>
    </row>
    <row r="58" spans="1:8" ht="16" hidden="1" customHeight="1" x14ac:dyDescent="0.4">
      <c r="A58" s="8">
        <v>12</v>
      </c>
      <c r="B58" s="5" t="s">
        <v>10</v>
      </c>
      <c r="C58" s="9" t="s">
        <v>11</v>
      </c>
      <c r="D58" s="8" t="s">
        <v>27</v>
      </c>
      <c r="E58" s="10"/>
      <c r="F58" s="11">
        <v>4500</v>
      </c>
      <c r="G58" s="22">
        <f t="shared" si="2"/>
        <v>0</v>
      </c>
      <c r="H58" s="15"/>
    </row>
    <row r="59" spans="1:8" ht="16" hidden="1" customHeight="1" x14ac:dyDescent="0.4">
      <c r="A59" s="8">
        <v>13</v>
      </c>
      <c r="B59" s="5" t="s">
        <v>28</v>
      </c>
      <c r="C59" s="9" t="s">
        <v>11</v>
      </c>
      <c r="D59" s="12" t="s">
        <v>29</v>
      </c>
      <c r="E59" s="10"/>
      <c r="F59" s="11">
        <v>410</v>
      </c>
      <c r="G59" s="22">
        <f t="shared" si="2"/>
        <v>0</v>
      </c>
      <c r="H59" s="15"/>
    </row>
    <row r="60" spans="1:8" ht="16" hidden="1" customHeight="1" x14ac:dyDescent="0.4">
      <c r="A60" s="8">
        <v>14</v>
      </c>
      <c r="B60" s="5" t="s">
        <v>30</v>
      </c>
      <c r="C60" s="9" t="s">
        <v>31</v>
      </c>
      <c r="D60" s="12" t="s">
        <v>32</v>
      </c>
      <c r="E60" s="10"/>
      <c r="F60" s="11">
        <v>411</v>
      </c>
      <c r="G60" s="22">
        <f t="shared" si="2"/>
        <v>0</v>
      </c>
      <c r="H60" s="15"/>
    </row>
    <row r="61" spans="1:8" ht="16" hidden="1" customHeight="1" x14ac:dyDescent="0.4">
      <c r="A61" s="8">
        <v>15</v>
      </c>
      <c r="B61" s="5" t="s">
        <v>10</v>
      </c>
      <c r="C61" s="9" t="s">
        <v>11</v>
      </c>
      <c r="D61" s="12" t="s">
        <v>33</v>
      </c>
      <c r="E61" s="10"/>
      <c r="F61" s="11">
        <v>750</v>
      </c>
      <c r="G61" s="22">
        <f t="shared" si="2"/>
        <v>0</v>
      </c>
      <c r="H61" s="15"/>
    </row>
    <row r="62" spans="1:8" ht="16" hidden="1" customHeight="1" x14ac:dyDescent="0.4">
      <c r="A62" s="8">
        <v>16</v>
      </c>
      <c r="B62" s="5" t="s">
        <v>10</v>
      </c>
      <c r="C62" s="9" t="s">
        <v>11</v>
      </c>
      <c r="D62" s="12" t="s">
        <v>34</v>
      </c>
      <c r="E62" s="10"/>
      <c r="F62" s="11">
        <v>413</v>
      </c>
      <c r="G62" s="22">
        <f t="shared" si="2"/>
        <v>0</v>
      </c>
      <c r="H62" s="15"/>
    </row>
    <row r="63" spans="1:8" ht="16" hidden="1" customHeight="1" x14ac:dyDescent="0.4">
      <c r="A63" s="8">
        <v>17</v>
      </c>
      <c r="B63" s="5" t="s">
        <v>10</v>
      </c>
      <c r="C63" s="9" t="s">
        <v>11</v>
      </c>
      <c r="D63" s="12" t="s">
        <v>35</v>
      </c>
      <c r="E63" s="10"/>
      <c r="F63" s="11">
        <v>1350</v>
      </c>
      <c r="G63" s="22">
        <f t="shared" si="2"/>
        <v>0</v>
      </c>
      <c r="H63" s="15"/>
    </row>
    <row r="64" spans="1:8" ht="16" hidden="1" customHeight="1" x14ac:dyDescent="0.4">
      <c r="A64" s="13">
        <v>18</v>
      </c>
      <c r="B64" s="5" t="s">
        <v>10</v>
      </c>
      <c r="C64" s="9" t="s">
        <v>11</v>
      </c>
      <c r="D64" s="12" t="s">
        <v>36</v>
      </c>
      <c r="E64" s="10"/>
      <c r="F64" s="11">
        <v>3050</v>
      </c>
      <c r="G64" s="22">
        <f t="shared" si="2"/>
        <v>0</v>
      </c>
      <c r="H64" s="15"/>
    </row>
    <row r="65" spans="1:8" ht="16" hidden="1" customHeight="1" x14ac:dyDescent="0.4">
      <c r="A65" s="8">
        <v>19</v>
      </c>
      <c r="B65" s="5" t="s">
        <v>28</v>
      </c>
      <c r="C65" s="9" t="s">
        <v>11</v>
      </c>
      <c r="D65" s="12" t="s">
        <v>29</v>
      </c>
      <c r="E65" s="10"/>
      <c r="F65" s="11">
        <v>3500</v>
      </c>
      <c r="G65" s="22">
        <f t="shared" si="2"/>
        <v>0</v>
      </c>
      <c r="H65" s="15"/>
    </row>
    <row r="66" spans="1:8" ht="16" hidden="1" customHeight="1" x14ac:dyDescent="0.4">
      <c r="A66" s="8">
        <v>20</v>
      </c>
      <c r="B66" s="5" t="s">
        <v>30</v>
      </c>
      <c r="C66" s="9" t="s">
        <v>31</v>
      </c>
      <c r="D66" s="12" t="s">
        <v>32</v>
      </c>
      <c r="E66" s="10"/>
      <c r="F66" s="11">
        <v>1000</v>
      </c>
      <c r="G66" s="22">
        <f t="shared" si="2"/>
        <v>0</v>
      </c>
      <c r="H66" s="15"/>
    </row>
    <row r="67" spans="1:8" ht="16" hidden="1" customHeight="1" x14ac:dyDescent="0.4">
      <c r="A67" s="8">
        <v>21</v>
      </c>
      <c r="B67" s="5" t="s">
        <v>10</v>
      </c>
      <c r="C67" s="9" t="s">
        <v>11</v>
      </c>
      <c r="D67" s="12" t="s">
        <v>33</v>
      </c>
      <c r="E67" s="10"/>
      <c r="F67" s="11">
        <v>750</v>
      </c>
      <c r="G67" s="22">
        <f t="shared" si="2"/>
        <v>0</v>
      </c>
      <c r="H67" s="15"/>
    </row>
    <row r="68" spans="1:8" ht="16" hidden="1" customHeight="1" x14ac:dyDescent="0.4">
      <c r="A68" s="8">
        <v>22</v>
      </c>
      <c r="B68" s="5" t="s">
        <v>10</v>
      </c>
      <c r="C68" s="9" t="s">
        <v>11</v>
      </c>
      <c r="D68" s="12" t="s">
        <v>34</v>
      </c>
      <c r="E68" s="10"/>
      <c r="F68" s="11">
        <v>1350</v>
      </c>
      <c r="G68" s="22">
        <f t="shared" si="2"/>
        <v>0</v>
      </c>
      <c r="H68" s="15"/>
    </row>
    <row r="69" spans="1:8" ht="16" hidden="1" customHeight="1" x14ac:dyDescent="0.4">
      <c r="A69" s="8">
        <v>23</v>
      </c>
      <c r="B69" s="5" t="s">
        <v>10</v>
      </c>
      <c r="C69" s="9" t="s">
        <v>11</v>
      </c>
      <c r="D69" s="12" t="s">
        <v>35</v>
      </c>
      <c r="E69" s="10"/>
      <c r="F69" s="11">
        <v>1350</v>
      </c>
      <c r="G69" s="22">
        <f t="shared" si="2"/>
        <v>0</v>
      </c>
      <c r="H69" s="15"/>
    </row>
    <row r="70" spans="1:8" ht="16" hidden="1" customHeight="1" x14ac:dyDescent="0.4">
      <c r="A70" s="8">
        <v>24</v>
      </c>
      <c r="B70" s="5" t="s">
        <v>10</v>
      </c>
      <c r="C70" s="9" t="s">
        <v>11</v>
      </c>
      <c r="D70" s="12" t="s">
        <v>36</v>
      </c>
      <c r="E70" s="10"/>
      <c r="F70" s="11">
        <v>2650</v>
      </c>
      <c r="G70" s="22">
        <f t="shared" si="2"/>
        <v>0</v>
      </c>
      <c r="H70" s="15"/>
    </row>
    <row r="71" spans="1:8" ht="16" hidden="1" customHeight="1" x14ac:dyDescent="0.4">
      <c r="A71" s="8">
        <v>25</v>
      </c>
      <c r="B71" s="5" t="s">
        <v>10</v>
      </c>
      <c r="C71" s="9" t="s">
        <v>11</v>
      </c>
      <c r="D71" s="12" t="s">
        <v>36</v>
      </c>
      <c r="E71" s="10"/>
      <c r="F71" s="11">
        <v>2250</v>
      </c>
      <c r="G71" s="22">
        <f t="shared" si="2"/>
        <v>0</v>
      </c>
      <c r="H71" s="15"/>
    </row>
    <row r="72" spans="1:8" ht="16" hidden="1" customHeight="1" x14ac:dyDescent="0.4">
      <c r="A72" s="8">
        <v>26</v>
      </c>
      <c r="B72" s="5" t="s">
        <v>37</v>
      </c>
      <c r="C72" s="9" t="s">
        <v>15</v>
      </c>
      <c r="D72" s="12" t="s">
        <v>38</v>
      </c>
      <c r="E72" s="10"/>
      <c r="F72" s="11">
        <v>240</v>
      </c>
      <c r="G72" s="22">
        <f t="shared" si="2"/>
        <v>0</v>
      </c>
      <c r="H72" s="15"/>
    </row>
    <row r="73" spans="1:8" ht="16" hidden="1" customHeight="1" x14ac:dyDescent="0.4">
      <c r="A73" s="8">
        <v>27</v>
      </c>
      <c r="B73" s="5" t="s">
        <v>37</v>
      </c>
      <c r="C73" s="9" t="s">
        <v>15</v>
      </c>
      <c r="D73" s="12" t="s">
        <v>39</v>
      </c>
      <c r="E73" s="10"/>
      <c r="F73" s="11">
        <v>240</v>
      </c>
      <c r="G73" s="22">
        <f t="shared" si="2"/>
        <v>0</v>
      </c>
      <c r="H73" s="15"/>
    </row>
    <row r="74" spans="1:8" ht="16" hidden="1" customHeight="1" x14ac:dyDescent="0.4">
      <c r="A74" s="8">
        <v>28</v>
      </c>
      <c r="B74" s="5" t="s">
        <v>10</v>
      </c>
      <c r="C74" s="9" t="s">
        <v>11</v>
      </c>
      <c r="D74" s="12" t="s">
        <v>40</v>
      </c>
      <c r="E74" s="10"/>
      <c r="F74" s="11">
        <v>2600</v>
      </c>
      <c r="G74" s="22">
        <f t="shared" si="2"/>
        <v>0</v>
      </c>
      <c r="H74" s="15"/>
    </row>
    <row r="75" spans="1:8" ht="16" hidden="1" customHeight="1" x14ac:dyDescent="0.4">
      <c r="A75" s="8">
        <v>29</v>
      </c>
      <c r="B75" s="5" t="s">
        <v>10</v>
      </c>
      <c r="C75" s="9" t="s">
        <v>11</v>
      </c>
      <c r="D75" s="12" t="s">
        <v>41</v>
      </c>
      <c r="E75" s="10"/>
      <c r="F75" s="11">
        <v>2600</v>
      </c>
      <c r="G75" s="22">
        <f t="shared" si="2"/>
        <v>0</v>
      </c>
      <c r="H75" s="15"/>
    </row>
    <row r="76" spans="1:8" ht="16" hidden="1" customHeight="1" x14ac:dyDescent="0.4">
      <c r="A76" s="8">
        <v>30</v>
      </c>
      <c r="B76" s="5" t="s">
        <v>10</v>
      </c>
      <c r="C76" s="9" t="s">
        <v>11</v>
      </c>
      <c r="D76" s="12" t="s">
        <v>36</v>
      </c>
      <c r="E76" s="10"/>
      <c r="F76" s="11">
        <v>2600</v>
      </c>
      <c r="G76" s="22">
        <f t="shared" si="2"/>
        <v>0</v>
      </c>
      <c r="H76" s="15"/>
    </row>
    <row r="77" spans="1:8" ht="16" hidden="1" customHeight="1" x14ac:dyDescent="0.4">
      <c r="A77" s="8">
        <v>31</v>
      </c>
      <c r="B77" s="5" t="s">
        <v>10</v>
      </c>
      <c r="C77" s="9" t="s">
        <v>11</v>
      </c>
      <c r="D77" s="12" t="s">
        <v>42</v>
      </c>
      <c r="E77" s="10"/>
      <c r="F77" s="11"/>
      <c r="G77" s="22">
        <f t="shared" si="2"/>
        <v>0</v>
      </c>
      <c r="H77" s="15"/>
    </row>
    <row r="78" spans="1:8" ht="16" hidden="1" customHeight="1" x14ac:dyDescent="0.25">
      <c r="A78" s="15" t="s">
        <v>43</v>
      </c>
      <c r="B78" s="15"/>
      <c r="C78" s="15"/>
      <c r="D78" s="15"/>
      <c r="E78" s="14">
        <f>SUM(E47:E77)</f>
        <v>0</v>
      </c>
      <c r="F78" s="14"/>
      <c r="G78" s="14">
        <f>SUM(G47:G77)</f>
        <v>0</v>
      </c>
      <c r="H78" s="15"/>
    </row>
    <row r="79" spans="1:8" ht="16" hidden="1" customHeight="1" x14ac:dyDescent="0.25">
      <c r="A79" s="15" t="s">
        <v>44</v>
      </c>
      <c r="B79" s="15"/>
      <c r="C79" s="15"/>
      <c r="D79" s="15"/>
      <c r="E79" s="14"/>
      <c r="F79" s="14" t="s">
        <v>45</v>
      </c>
      <c r="G79" s="22">
        <f>G78-H78</f>
        <v>0</v>
      </c>
      <c r="H79" s="15"/>
    </row>
    <row r="80" spans="1:8" ht="16" hidden="1" customHeight="1" x14ac:dyDescent="0.25">
      <c r="A80" s="39" t="s">
        <v>46</v>
      </c>
      <c r="B80" s="40"/>
      <c r="C80" s="40"/>
      <c r="D80" s="40"/>
      <c r="E80" s="41"/>
      <c r="F80" s="41"/>
      <c r="G80" s="40"/>
      <c r="H80" s="49"/>
    </row>
    <row r="81" spans="1:8" ht="16" hidden="1" customHeight="1" x14ac:dyDescent="0.25">
      <c r="A81" s="15" t="s">
        <v>47</v>
      </c>
      <c r="B81" s="47"/>
      <c r="C81" s="47"/>
      <c r="D81" s="47"/>
      <c r="E81" s="48"/>
      <c r="F81" s="48"/>
      <c r="G81" s="47"/>
      <c r="H81" s="15"/>
    </row>
    <row r="82" spans="1:8" ht="16" hidden="1" customHeight="1" x14ac:dyDescent="0.25">
      <c r="A82" s="15" t="s">
        <v>48</v>
      </c>
      <c r="B82" s="47"/>
      <c r="C82" s="47"/>
      <c r="D82" s="47"/>
      <c r="E82" s="48"/>
      <c r="F82" s="48"/>
      <c r="G82" s="47"/>
      <c r="H82" s="15" t="s">
        <v>49</v>
      </c>
    </row>
    <row r="83" spans="1:8" ht="16" hidden="1" customHeight="1" x14ac:dyDescent="0.25">
      <c r="A83" s="15" t="s">
        <v>50</v>
      </c>
      <c r="B83" s="47"/>
      <c r="C83" s="47"/>
      <c r="D83" s="47"/>
      <c r="E83" s="48"/>
      <c r="F83" s="48"/>
      <c r="G83" s="47"/>
      <c r="H83" s="15"/>
    </row>
    <row r="84" spans="1:8" ht="16" hidden="1" customHeight="1" x14ac:dyDescent="0.25">
      <c r="A84" s="15" t="s">
        <v>51</v>
      </c>
      <c r="B84" s="50"/>
      <c r="C84" s="50"/>
      <c r="D84" s="47"/>
      <c r="E84" s="48"/>
      <c r="F84" s="48"/>
      <c r="G84" s="47"/>
      <c r="H84" s="15"/>
    </row>
    <row r="85" spans="1:8" ht="16" hidden="1" customHeight="1" x14ac:dyDescent="0.25">
      <c r="A85" s="15" t="s">
        <v>52</v>
      </c>
      <c r="B85" s="50"/>
      <c r="C85" s="50"/>
      <c r="D85" s="50"/>
      <c r="E85" s="51"/>
      <c r="F85" s="51"/>
      <c r="G85" s="50"/>
      <c r="H85" s="50"/>
    </row>
    <row r="86" spans="1:8" ht="16" customHeight="1" x14ac:dyDescent="0.25">
      <c r="A86" s="17"/>
      <c r="B86" s="20"/>
      <c r="C86" s="20"/>
      <c r="D86" s="20"/>
      <c r="E86" s="21"/>
      <c r="F86" s="21"/>
      <c r="G86" s="20"/>
      <c r="H86" s="20"/>
    </row>
    <row r="89" spans="1:8" ht="16.5" x14ac:dyDescent="0.25">
      <c r="A89" s="15" t="s">
        <v>1</v>
      </c>
      <c r="B89" s="47" t="s">
        <v>55</v>
      </c>
      <c r="C89" s="47"/>
      <c r="D89" s="47"/>
      <c r="E89" s="48"/>
      <c r="F89" s="48"/>
      <c r="G89" s="47"/>
      <c r="H89" s="47"/>
    </row>
    <row r="90" spans="1:8" ht="16.5" x14ac:dyDescent="0.25">
      <c r="A90" s="15" t="s">
        <v>3</v>
      </c>
      <c r="B90" s="15" t="s">
        <v>4</v>
      </c>
      <c r="C90" s="5" t="s">
        <v>5</v>
      </c>
      <c r="D90" s="15" t="s">
        <v>6</v>
      </c>
      <c r="E90" s="14" t="s">
        <v>7</v>
      </c>
      <c r="F90" s="14" t="s">
        <v>8</v>
      </c>
      <c r="G90" s="22" t="s">
        <v>9</v>
      </c>
      <c r="H90" s="15" t="s">
        <v>54</v>
      </c>
    </row>
    <row r="91" spans="1:8" ht="16.5" x14ac:dyDescent="0.4">
      <c r="A91" s="8">
        <v>1</v>
      </c>
      <c r="B91" s="5" t="s">
        <v>60</v>
      </c>
      <c r="C91" s="9" t="s">
        <v>61</v>
      </c>
      <c r="D91" s="8" t="s">
        <v>62</v>
      </c>
      <c r="E91" s="10">
        <v>250</v>
      </c>
      <c r="F91" s="11">
        <v>16</v>
      </c>
      <c r="G91" s="7">
        <f t="shared" ref="G91:G121" si="3">F91*E91</f>
        <v>4000</v>
      </c>
      <c r="H91" s="15"/>
    </row>
    <row r="92" spans="1:8" ht="16.5" x14ac:dyDescent="0.4">
      <c r="A92" s="8">
        <v>2</v>
      </c>
      <c r="B92" s="5" t="s">
        <v>63</v>
      </c>
      <c r="C92" s="9" t="s">
        <v>61</v>
      </c>
      <c r="D92" s="8" t="s">
        <v>64</v>
      </c>
      <c r="E92" s="10">
        <v>30</v>
      </c>
      <c r="F92" s="11">
        <v>5.5</v>
      </c>
      <c r="G92" s="7">
        <f t="shared" si="3"/>
        <v>165</v>
      </c>
      <c r="H92" s="15"/>
    </row>
    <row r="93" spans="1:8" ht="16.5" x14ac:dyDescent="0.4">
      <c r="A93" s="8">
        <v>3</v>
      </c>
      <c r="B93" s="5" t="s">
        <v>65</v>
      </c>
      <c r="C93" s="9" t="s">
        <v>15</v>
      </c>
      <c r="D93" s="8" t="s">
        <v>66</v>
      </c>
      <c r="E93" s="10">
        <v>50</v>
      </c>
      <c r="F93" s="11">
        <v>22</v>
      </c>
      <c r="G93" s="7">
        <f t="shared" si="3"/>
        <v>1100</v>
      </c>
      <c r="H93" s="15"/>
    </row>
    <row r="94" spans="1:8" ht="16.5" x14ac:dyDescent="0.4">
      <c r="A94" s="8">
        <v>4</v>
      </c>
      <c r="B94" s="5" t="s">
        <v>67</v>
      </c>
      <c r="C94" s="9" t="s">
        <v>18</v>
      </c>
      <c r="D94" s="8" t="s">
        <v>68</v>
      </c>
      <c r="E94" s="10">
        <v>60</v>
      </c>
      <c r="F94" s="11">
        <v>12</v>
      </c>
      <c r="G94" s="7">
        <f t="shared" si="3"/>
        <v>720</v>
      </c>
      <c r="H94" s="15"/>
    </row>
    <row r="95" spans="1:8" ht="16.5" x14ac:dyDescent="0.4">
      <c r="A95" s="8">
        <v>5</v>
      </c>
      <c r="B95" s="5" t="s">
        <v>60</v>
      </c>
      <c r="C95" s="9" t="s">
        <v>61</v>
      </c>
      <c r="D95" s="8" t="s">
        <v>69</v>
      </c>
      <c r="E95" s="10">
        <v>20</v>
      </c>
      <c r="F95" s="11">
        <v>12</v>
      </c>
      <c r="G95" s="7">
        <f t="shared" si="3"/>
        <v>240</v>
      </c>
      <c r="H95" s="15"/>
    </row>
    <row r="96" spans="1:8" ht="16.5" x14ac:dyDescent="0.4">
      <c r="A96" s="8">
        <v>6</v>
      </c>
      <c r="B96" s="5" t="s">
        <v>70</v>
      </c>
      <c r="C96" s="9" t="s">
        <v>18</v>
      </c>
      <c r="D96" s="8" t="s">
        <v>71</v>
      </c>
      <c r="E96" s="10"/>
      <c r="F96" s="11">
        <v>65</v>
      </c>
      <c r="G96" s="7">
        <f t="shared" si="3"/>
        <v>0</v>
      </c>
      <c r="H96" s="15"/>
    </row>
    <row r="97" spans="1:8" ht="16.5" x14ac:dyDescent="0.4">
      <c r="A97" s="8">
        <v>7</v>
      </c>
      <c r="B97" s="5" t="s">
        <v>72</v>
      </c>
      <c r="C97" s="9" t="s">
        <v>18</v>
      </c>
      <c r="D97" s="8" t="s">
        <v>73</v>
      </c>
      <c r="E97" s="10">
        <v>20</v>
      </c>
      <c r="F97" s="11">
        <v>0.9</v>
      </c>
      <c r="G97" s="7">
        <f t="shared" si="3"/>
        <v>18</v>
      </c>
      <c r="H97" s="15"/>
    </row>
    <row r="98" spans="1:8" ht="16.5" x14ac:dyDescent="0.4">
      <c r="A98" s="8">
        <v>8</v>
      </c>
      <c r="B98" s="5" t="s">
        <v>72</v>
      </c>
      <c r="C98" s="9" t="s">
        <v>18</v>
      </c>
      <c r="D98" s="8" t="s">
        <v>74</v>
      </c>
      <c r="E98" s="10">
        <v>20</v>
      </c>
      <c r="F98" s="11">
        <v>6.5</v>
      </c>
      <c r="G98" s="7">
        <f t="shared" si="3"/>
        <v>130</v>
      </c>
      <c r="H98" s="15"/>
    </row>
    <row r="99" spans="1:8" ht="16.5" x14ac:dyDescent="0.4">
      <c r="A99" s="8">
        <v>9</v>
      </c>
      <c r="B99" s="5" t="s">
        <v>75</v>
      </c>
      <c r="C99" s="9" t="s">
        <v>18</v>
      </c>
      <c r="D99" s="12" t="s">
        <v>76</v>
      </c>
      <c r="E99" s="10">
        <v>20</v>
      </c>
      <c r="F99" s="11">
        <v>70</v>
      </c>
      <c r="G99" s="7">
        <f t="shared" si="3"/>
        <v>1400</v>
      </c>
      <c r="H99" s="15"/>
    </row>
    <row r="100" spans="1:8" ht="16.5" x14ac:dyDescent="0.4">
      <c r="A100" s="8">
        <v>10</v>
      </c>
      <c r="B100" s="5" t="s">
        <v>72</v>
      </c>
      <c r="C100" s="9" t="s">
        <v>18</v>
      </c>
      <c r="D100" s="8" t="s">
        <v>77</v>
      </c>
      <c r="E100" s="10">
        <v>20</v>
      </c>
      <c r="F100" s="11">
        <v>0.9</v>
      </c>
      <c r="G100" s="7">
        <f t="shared" si="3"/>
        <v>18</v>
      </c>
      <c r="H100" s="15"/>
    </row>
    <row r="101" spans="1:8" ht="16.5" x14ac:dyDescent="0.4">
      <c r="A101" s="8">
        <v>11</v>
      </c>
      <c r="B101" s="5" t="s">
        <v>72</v>
      </c>
      <c r="C101" s="9" t="s">
        <v>18</v>
      </c>
      <c r="D101" s="8" t="s">
        <v>78</v>
      </c>
      <c r="E101" s="10">
        <v>40</v>
      </c>
      <c r="F101" s="11">
        <v>3</v>
      </c>
      <c r="G101" s="7">
        <f t="shared" si="3"/>
        <v>120</v>
      </c>
      <c r="H101" s="15"/>
    </row>
    <row r="102" spans="1:8" ht="16.5" hidden="1" x14ac:dyDescent="0.4">
      <c r="A102" s="8">
        <v>12</v>
      </c>
      <c r="B102" s="5" t="s">
        <v>10</v>
      </c>
      <c r="C102" s="9" t="s">
        <v>11</v>
      </c>
      <c r="D102" s="8" t="s">
        <v>27</v>
      </c>
      <c r="E102" s="10"/>
      <c r="F102" s="11">
        <v>1611</v>
      </c>
      <c r="G102" s="7">
        <f t="shared" si="3"/>
        <v>0</v>
      </c>
      <c r="H102" s="15"/>
    </row>
    <row r="103" spans="1:8" ht="16.5" hidden="1" x14ac:dyDescent="0.4">
      <c r="A103" s="8">
        <v>13</v>
      </c>
      <c r="B103" s="5" t="s">
        <v>28</v>
      </c>
      <c r="C103" s="9" t="s">
        <v>11</v>
      </c>
      <c r="D103" s="12" t="s">
        <v>29</v>
      </c>
      <c r="E103" s="10"/>
      <c r="F103" s="11">
        <v>3500</v>
      </c>
      <c r="G103" s="7">
        <f t="shared" si="3"/>
        <v>0</v>
      </c>
      <c r="H103" s="15"/>
    </row>
    <row r="104" spans="1:8" ht="16.5" hidden="1" x14ac:dyDescent="0.4">
      <c r="A104" s="8">
        <v>14</v>
      </c>
      <c r="B104" s="5" t="s">
        <v>30</v>
      </c>
      <c r="C104" s="9" t="s">
        <v>31</v>
      </c>
      <c r="D104" s="12" t="s">
        <v>32</v>
      </c>
      <c r="E104" s="10"/>
      <c r="F104" s="11">
        <v>1000</v>
      </c>
      <c r="G104" s="7">
        <f t="shared" si="3"/>
        <v>0</v>
      </c>
      <c r="H104" s="15"/>
    </row>
    <row r="105" spans="1:8" ht="16.5" hidden="1" x14ac:dyDescent="0.4">
      <c r="A105" s="8">
        <v>15</v>
      </c>
      <c r="B105" s="5" t="s">
        <v>10</v>
      </c>
      <c r="C105" s="9" t="s">
        <v>11</v>
      </c>
      <c r="D105" s="12" t="s">
        <v>33</v>
      </c>
      <c r="E105" s="10"/>
      <c r="F105" s="11">
        <v>800</v>
      </c>
      <c r="G105" s="7">
        <f t="shared" si="3"/>
        <v>0</v>
      </c>
      <c r="H105" s="15"/>
    </row>
    <row r="106" spans="1:8" ht="16.5" hidden="1" x14ac:dyDescent="0.4">
      <c r="A106" s="8">
        <v>16</v>
      </c>
      <c r="B106" s="5" t="s">
        <v>10</v>
      </c>
      <c r="C106" s="9" t="s">
        <v>11</v>
      </c>
      <c r="D106" s="12" t="s">
        <v>34</v>
      </c>
      <c r="E106" s="10"/>
      <c r="F106" s="11">
        <v>1350</v>
      </c>
      <c r="G106" s="7">
        <f t="shared" si="3"/>
        <v>0</v>
      </c>
      <c r="H106" s="15"/>
    </row>
    <row r="107" spans="1:8" ht="16.5" hidden="1" x14ac:dyDescent="0.4">
      <c r="A107" s="8">
        <v>17</v>
      </c>
      <c r="B107" s="5" t="s">
        <v>10</v>
      </c>
      <c r="C107" s="9" t="s">
        <v>11</v>
      </c>
      <c r="D107" s="12" t="s">
        <v>35</v>
      </c>
      <c r="E107" s="10"/>
      <c r="F107" s="11">
        <v>1350</v>
      </c>
      <c r="G107" s="7">
        <f t="shared" si="3"/>
        <v>0</v>
      </c>
      <c r="H107" s="15"/>
    </row>
    <row r="108" spans="1:8" ht="16.5" hidden="1" x14ac:dyDescent="0.4">
      <c r="A108" s="13">
        <v>18</v>
      </c>
      <c r="B108" s="5" t="s">
        <v>10</v>
      </c>
      <c r="C108" s="9" t="s">
        <v>11</v>
      </c>
      <c r="D108" s="12" t="s">
        <v>36</v>
      </c>
      <c r="E108" s="10"/>
      <c r="F108" s="11">
        <v>3050</v>
      </c>
      <c r="G108" s="7">
        <f t="shared" si="3"/>
        <v>0</v>
      </c>
      <c r="H108" s="15"/>
    </row>
    <row r="109" spans="1:8" ht="16.5" hidden="1" x14ac:dyDescent="0.4">
      <c r="A109" s="8">
        <v>19</v>
      </c>
      <c r="B109" s="5" t="s">
        <v>28</v>
      </c>
      <c r="C109" s="9" t="s">
        <v>11</v>
      </c>
      <c r="D109" s="12" t="s">
        <v>29</v>
      </c>
      <c r="E109" s="10"/>
      <c r="F109" s="11">
        <v>3500</v>
      </c>
      <c r="G109" s="7">
        <f t="shared" si="3"/>
        <v>0</v>
      </c>
      <c r="H109" s="15"/>
    </row>
    <row r="110" spans="1:8" ht="16.5" hidden="1" x14ac:dyDescent="0.4">
      <c r="A110" s="8">
        <v>20</v>
      </c>
      <c r="B110" s="5" t="s">
        <v>30</v>
      </c>
      <c r="C110" s="9" t="s">
        <v>31</v>
      </c>
      <c r="D110" s="12" t="s">
        <v>32</v>
      </c>
      <c r="E110" s="10"/>
      <c r="F110" s="11">
        <v>1000</v>
      </c>
      <c r="G110" s="7">
        <f t="shared" si="3"/>
        <v>0</v>
      </c>
      <c r="H110" s="15"/>
    </row>
    <row r="111" spans="1:8" ht="16.5" hidden="1" x14ac:dyDescent="0.4">
      <c r="A111" s="8">
        <v>21</v>
      </c>
      <c r="B111" s="5" t="s">
        <v>10</v>
      </c>
      <c r="C111" s="9" t="s">
        <v>11</v>
      </c>
      <c r="D111" s="12" t="s">
        <v>33</v>
      </c>
      <c r="E111" s="10"/>
      <c r="F111" s="11">
        <v>800</v>
      </c>
      <c r="G111" s="7">
        <f t="shared" si="3"/>
        <v>0</v>
      </c>
      <c r="H111" s="15"/>
    </row>
    <row r="112" spans="1:8" ht="16.5" hidden="1" x14ac:dyDescent="0.4">
      <c r="A112" s="8">
        <v>22</v>
      </c>
      <c r="B112" s="5" t="s">
        <v>10</v>
      </c>
      <c r="C112" s="9" t="s">
        <v>11</v>
      </c>
      <c r="D112" s="12" t="s">
        <v>34</v>
      </c>
      <c r="E112" s="10"/>
      <c r="F112" s="11">
        <v>1350</v>
      </c>
      <c r="G112" s="7">
        <f t="shared" si="3"/>
        <v>0</v>
      </c>
      <c r="H112" s="15"/>
    </row>
    <row r="113" spans="1:8" ht="16.5" hidden="1" x14ac:dyDescent="0.4">
      <c r="A113" s="8">
        <v>23</v>
      </c>
      <c r="B113" s="5" t="s">
        <v>10</v>
      </c>
      <c r="C113" s="9" t="s">
        <v>11</v>
      </c>
      <c r="D113" s="12" t="s">
        <v>35</v>
      </c>
      <c r="E113" s="10"/>
      <c r="F113" s="11">
        <v>1350</v>
      </c>
      <c r="G113" s="7">
        <f t="shared" si="3"/>
        <v>0</v>
      </c>
      <c r="H113" s="15"/>
    </row>
    <row r="114" spans="1:8" ht="16.5" hidden="1" x14ac:dyDescent="0.4">
      <c r="A114" s="8">
        <v>24</v>
      </c>
      <c r="B114" s="5" t="s">
        <v>10</v>
      </c>
      <c r="C114" s="9" t="s">
        <v>11</v>
      </c>
      <c r="D114" s="12" t="s">
        <v>36</v>
      </c>
      <c r="E114" s="10"/>
      <c r="F114" s="11">
        <v>3200</v>
      </c>
      <c r="G114" s="7">
        <f t="shared" si="3"/>
        <v>0</v>
      </c>
      <c r="H114" s="15"/>
    </row>
    <row r="115" spans="1:8" ht="16.5" hidden="1" x14ac:dyDescent="0.4">
      <c r="A115" s="8">
        <v>25</v>
      </c>
      <c r="B115" s="5" t="s">
        <v>10</v>
      </c>
      <c r="C115" s="9" t="s">
        <v>11</v>
      </c>
      <c r="D115" s="12" t="s">
        <v>36</v>
      </c>
      <c r="E115" s="10"/>
      <c r="F115" s="11">
        <v>3050</v>
      </c>
      <c r="G115" s="7">
        <f t="shared" si="3"/>
        <v>0</v>
      </c>
      <c r="H115" s="15"/>
    </row>
    <row r="116" spans="1:8" ht="16.5" hidden="1" x14ac:dyDescent="0.4">
      <c r="A116" s="8">
        <v>26</v>
      </c>
      <c r="B116" s="5" t="s">
        <v>37</v>
      </c>
      <c r="C116" s="9" t="s">
        <v>15</v>
      </c>
      <c r="D116" s="12" t="s">
        <v>38</v>
      </c>
      <c r="E116" s="10"/>
      <c r="F116" s="11">
        <v>240</v>
      </c>
      <c r="G116" s="7">
        <f t="shared" si="3"/>
        <v>0</v>
      </c>
      <c r="H116" s="15"/>
    </row>
    <row r="117" spans="1:8" ht="16.5" hidden="1" x14ac:dyDescent="0.4">
      <c r="A117" s="8">
        <v>27</v>
      </c>
      <c r="B117" s="5" t="s">
        <v>37</v>
      </c>
      <c r="C117" s="9" t="s">
        <v>15</v>
      </c>
      <c r="D117" s="12" t="s">
        <v>39</v>
      </c>
      <c r="E117" s="10"/>
      <c r="F117" s="11">
        <v>240</v>
      </c>
      <c r="G117" s="7">
        <f t="shared" si="3"/>
        <v>0</v>
      </c>
      <c r="H117" s="15"/>
    </row>
    <row r="118" spans="1:8" ht="16.5" hidden="1" x14ac:dyDescent="0.4">
      <c r="A118" s="8">
        <v>28</v>
      </c>
      <c r="B118" s="5" t="s">
        <v>10</v>
      </c>
      <c r="C118" s="9" t="s">
        <v>11</v>
      </c>
      <c r="D118" s="12" t="s">
        <v>40</v>
      </c>
      <c r="E118" s="10"/>
      <c r="F118" s="11">
        <v>2700</v>
      </c>
      <c r="G118" s="7">
        <f t="shared" si="3"/>
        <v>0</v>
      </c>
      <c r="H118" s="15"/>
    </row>
    <row r="119" spans="1:8" ht="16.5" hidden="1" x14ac:dyDescent="0.4">
      <c r="A119" s="8">
        <v>29</v>
      </c>
      <c r="B119" s="5" t="s">
        <v>10</v>
      </c>
      <c r="C119" s="9" t="s">
        <v>11</v>
      </c>
      <c r="D119" s="12" t="s">
        <v>41</v>
      </c>
      <c r="E119" s="10"/>
      <c r="F119" s="11">
        <v>2700</v>
      </c>
      <c r="G119" s="7">
        <f t="shared" si="3"/>
        <v>0</v>
      </c>
      <c r="H119" s="15"/>
    </row>
    <row r="120" spans="1:8" ht="16.5" hidden="1" x14ac:dyDescent="0.4">
      <c r="A120" s="8">
        <v>30</v>
      </c>
      <c r="B120" s="5" t="s">
        <v>10</v>
      </c>
      <c r="C120" s="9" t="s">
        <v>11</v>
      </c>
      <c r="D120" s="12" t="s">
        <v>36</v>
      </c>
      <c r="E120" s="10"/>
      <c r="F120" s="11">
        <v>3050</v>
      </c>
      <c r="G120" s="7">
        <f t="shared" si="3"/>
        <v>0</v>
      </c>
      <c r="H120" s="15"/>
    </row>
    <row r="121" spans="1:8" ht="16.5" hidden="1" x14ac:dyDescent="0.4">
      <c r="A121" s="8">
        <v>31</v>
      </c>
      <c r="B121" s="5" t="s">
        <v>10</v>
      </c>
      <c r="C121" s="9" t="s">
        <v>11</v>
      </c>
      <c r="D121" s="12" t="s">
        <v>42</v>
      </c>
      <c r="E121" s="10"/>
      <c r="F121" s="11">
        <v>3050</v>
      </c>
      <c r="G121" s="7">
        <f t="shared" si="3"/>
        <v>0</v>
      </c>
      <c r="H121" s="15"/>
    </row>
    <row r="122" spans="1:8" ht="16.5" x14ac:dyDescent="0.25">
      <c r="A122" s="15" t="s">
        <v>43</v>
      </c>
      <c r="B122" s="15"/>
      <c r="C122" s="15"/>
      <c r="D122" s="15"/>
      <c r="E122" s="14">
        <f>SUM(E91:E121)</f>
        <v>530</v>
      </c>
      <c r="F122" s="6">
        <v>850</v>
      </c>
      <c r="G122" s="14">
        <f>SUM(G91:G121)</f>
        <v>7911</v>
      </c>
      <c r="H122" s="15">
        <v>0</v>
      </c>
    </row>
    <row r="123" spans="1:8" ht="16.5" x14ac:dyDescent="0.25">
      <c r="A123" s="15" t="s">
        <v>44</v>
      </c>
      <c r="B123" s="15"/>
      <c r="C123" s="15"/>
      <c r="D123" s="15"/>
      <c r="E123" s="14"/>
      <c r="F123" s="6" t="s">
        <v>45</v>
      </c>
      <c r="G123" s="22">
        <f>G122-H122</f>
        <v>7911</v>
      </c>
      <c r="H123" s="15"/>
    </row>
    <row r="124" spans="1:8" ht="16.5" x14ac:dyDescent="0.25">
      <c r="A124" s="39" t="s">
        <v>46</v>
      </c>
      <c r="B124" s="40"/>
      <c r="C124" s="40"/>
      <c r="D124" s="40"/>
      <c r="E124" s="41"/>
      <c r="F124" s="41"/>
      <c r="G124" s="40"/>
      <c r="H124" s="49"/>
    </row>
    <row r="125" spans="1:8" ht="16.5" x14ac:dyDescent="0.25">
      <c r="A125" s="15" t="s">
        <v>47</v>
      </c>
      <c r="B125" s="39"/>
      <c r="C125" s="40"/>
      <c r="D125" s="40"/>
      <c r="E125" s="41"/>
      <c r="F125" s="41"/>
      <c r="G125" s="42"/>
      <c r="H125" s="15"/>
    </row>
    <row r="126" spans="1:8" ht="16.5" x14ac:dyDescent="0.25">
      <c r="A126" s="15" t="s">
        <v>48</v>
      </c>
      <c r="B126" s="39"/>
      <c r="C126" s="40"/>
      <c r="D126" s="40"/>
      <c r="E126" s="41"/>
      <c r="F126" s="41"/>
      <c r="G126" s="42"/>
      <c r="H126" s="15" t="s">
        <v>49</v>
      </c>
    </row>
    <row r="127" spans="1:8" ht="16.5" x14ac:dyDescent="0.25">
      <c r="A127" s="5" t="s">
        <v>50</v>
      </c>
      <c r="B127" s="34"/>
      <c r="C127" s="35"/>
      <c r="D127" s="35"/>
      <c r="E127" s="36"/>
      <c r="F127" s="36"/>
      <c r="G127" s="37"/>
      <c r="H127" s="5"/>
    </row>
    <row r="128" spans="1:8" ht="16.5" x14ac:dyDescent="0.25">
      <c r="A128" s="5" t="s">
        <v>51</v>
      </c>
      <c r="B128" s="52"/>
      <c r="C128" s="53"/>
      <c r="D128" s="35"/>
      <c r="E128" s="36"/>
      <c r="F128" s="36"/>
      <c r="G128" s="37"/>
      <c r="H128" s="5"/>
    </row>
    <row r="129" spans="1:8" ht="16.5" x14ac:dyDescent="0.25">
      <c r="A129" s="5" t="s">
        <v>52</v>
      </c>
      <c r="B129" s="52"/>
      <c r="C129" s="53"/>
      <c r="D129" s="53"/>
      <c r="E129" s="54"/>
      <c r="F129" s="54"/>
      <c r="G129" s="53"/>
      <c r="H129" s="55"/>
    </row>
    <row r="131" spans="1:8" ht="16.5" x14ac:dyDescent="0.25">
      <c r="A131" s="15" t="s">
        <v>1</v>
      </c>
      <c r="B131" s="47" t="s">
        <v>56</v>
      </c>
      <c r="C131" s="47"/>
      <c r="D131" s="47"/>
      <c r="E131" s="48"/>
      <c r="F131" s="48"/>
      <c r="G131" s="47"/>
      <c r="H131" s="47"/>
    </row>
    <row r="132" spans="1:8" ht="16.5" x14ac:dyDescent="0.25">
      <c r="A132" s="15" t="s">
        <v>3</v>
      </c>
      <c r="B132" s="15" t="s">
        <v>4</v>
      </c>
      <c r="C132" s="5" t="s">
        <v>5</v>
      </c>
      <c r="D132" s="15" t="s">
        <v>6</v>
      </c>
      <c r="E132" s="14" t="s">
        <v>7</v>
      </c>
      <c r="F132" s="14" t="s">
        <v>8</v>
      </c>
      <c r="G132" s="22" t="s">
        <v>9</v>
      </c>
      <c r="H132" s="15" t="s">
        <v>54</v>
      </c>
    </row>
    <row r="133" spans="1:8" ht="16.5" x14ac:dyDescent="0.4">
      <c r="A133" s="8">
        <v>1</v>
      </c>
      <c r="B133" s="5" t="s">
        <v>60</v>
      </c>
      <c r="C133" s="9" t="s">
        <v>61</v>
      </c>
      <c r="D133" s="8" t="s">
        <v>62</v>
      </c>
      <c r="E133" s="10">
        <v>30</v>
      </c>
      <c r="F133" s="11">
        <v>16</v>
      </c>
      <c r="G133" s="7">
        <f t="shared" ref="G133:G163" si="4">F133*E133</f>
        <v>480</v>
      </c>
      <c r="H133" s="15"/>
    </row>
    <row r="134" spans="1:8" ht="16.5" x14ac:dyDescent="0.4">
      <c r="A134" s="8">
        <v>2</v>
      </c>
      <c r="B134" s="5" t="s">
        <v>63</v>
      </c>
      <c r="C134" s="9" t="s">
        <v>61</v>
      </c>
      <c r="D134" s="8" t="s">
        <v>64</v>
      </c>
      <c r="E134" s="10"/>
      <c r="F134" s="11">
        <v>5.5</v>
      </c>
      <c r="G134" s="7">
        <f t="shared" si="4"/>
        <v>0</v>
      </c>
      <c r="H134" s="15"/>
    </row>
    <row r="135" spans="1:8" ht="16.5" x14ac:dyDescent="0.4">
      <c r="A135" s="8">
        <v>3</v>
      </c>
      <c r="B135" s="5" t="s">
        <v>65</v>
      </c>
      <c r="C135" s="9" t="s">
        <v>15</v>
      </c>
      <c r="D135" s="8" t="s">
        <v>66</v>
      </c>
      <c r="E135" s="10">
        <v>10</v>
      </c>
      <c r="F135" s="11">
        <v>22</v>
      </c>
      <c r="G135" s="7">
        <f t="shared" si="4"/>
        <v>220</v>
      </c>
      <c r="H135" s="15"/>
    </row>
    <row r="136" spans="1:8" ht="16.5" x14ac:dyDescent="0.4">
      <c r="A136" s="8">
        <v>4</v>
      </c>
      <c r="B136" s="5" t="s">
        <v>67</v>
      </c>
      <c r="C136" s="9" t="s">
        <v>18</v>
      </c>
      <c r="D136" s="8" t="s">
        <v>68</v>
      </c>
      <c r="E136" s="10"/>
      <c r="F136" s="11">
        <v>12</v>
      </c>
      <c r="G136" s="7">
        <f t="shared" si="4"/>
        <v>0</v>
      </c>
      <c r="H136" s="15"/>
    </row>
    <row r="137" spans="1:8" ht="16.5" x14ac:dyDescent="0.4">
      <c r="A137" s="8">
        <v>5</v>
      </c>
      <c r="B137" s="5" t="s">
        <v>60</v>
      </c>
      <c r="C137" s="9" t="s">
        <v>61</v>
      </c>
      <c r="D137" s="8" t="s">
        <v>69</v>
      </c>
      <c r="E137" s="10"/>
      <c r="F137" s="11">
        <v>12</v>
      </c>
      <c r="G137" s="7">
        <f t="shared" si="4"/>
        <v>0</v>
      </c>
      <c r="H137" s="15"/>
    </row>
    <row r="138" spans="1:8" ht="16.5" x14ac:dyDescent="0.4">
      <c r="A138" s="8">
        <v>6</v>
      </c>
      <c r="B138" s="5" t="s">
        <v>70</v>
      </c>
      <c r="C138" s="9" t="s">
        <v>18</v>
      </c>
      <c r="D138" s="8" t="s">
        <v>71</v>
      </c>
      <c r="E138" s="10">
        <v>40</v>
      </c>
      <c r="F138" s="11">
        <v>65</v>
      </c>
      <c r="G138" s="7">
        <f t="shared" si="4"/>
        <v>2600</v>
      </c>
      <c r="H138" s="15"/>
    </row>
    <row r="139" spans="1:8" ht="16.5" x14ac:dyDescent="0.4">
      <c r="A139" s="8">
        <v>7</v>
      </c>
      <c r="B139" s="5" t="s">
        <v>72</v>
      </c>
      <c r="C139" s="9" t="s">
        <v>18</v>
      </c>
      <c r="D139" s="8" t="s">
        <v>73</v>
      </c>
      <c r="E139" s="10"/>
      <c r="F139" s="11">
        <v>0.9</v>
      </c>
      <c r="G139" s="7">
        <f t="shared" si="4"/>
        <v>0</v>
      </c>
      <c r="H139" s="15"/>
    </row>
    <row r="140" spans="1:8" ht="16.5" x14ac:dyDescent="0.4">
      <c r="A140" s="8">
        <v>8</v>
      </c>
      <c r="B140" s="5" t="s">
        <v>72</v>
      </c>
      <c r="C140" s="9" t="s">
        <v>18</v>
      </c>
      <c r="D140" s="8" t="s">
        <v>74</v>
      </c>
      <c r="E140" s="10"/>
      <c r="F140" s="11">
        <v>6.5</v>
      </c>
      <c r="G140" s="7">
        <f t="shared" si="4"/>
        <v>0</v>
      </c>
      <c r="H140" s="15"/>
    </row>
    <row r="141" spans="1:8" ht="16.5" x14ac:dyDescent="0.4">
      <c r="A141" s="8">
        <v>9</v>
      </c>
      <c r="B141" s="5" t="s">
        <v>75</v>
      </c>
      <c r="C141" s="9" t="s">
        <v>18</v>
      </c>
      <c r="D141" s="12" t="s">
        <v>76</v>
      </c>
      <c r="E141" s="10"/>
      <c r="F141" s="11">
        <v>70</v>
      </c>
      <c r="G141" s="7">
        <f t="shared" si="4"/>
        <v>0</v>
      </c>
      <c r="H141" s="15"/>
    </row>
    <row r="142" spans="1:8" ht="16.5" x14ac:dyDescent="0.4">
      <c r="A142" s="8">
        <v>10</v>
      </c>
      <c r="B142" s="5" t="s">
        <v>72</v>
      </c>
      <c r="C142" s="9" t="s">
        <v>18</v>
      </c>
      <c r="D142" s="8" t="s">
        <v>77</v>
      </c>
      <c r="E142" s="10"/>
      <c r="F142" s="11">
        <v>0.9</v>
      </c>
      <c r="G142" s="7">
        <f t="shared" si="4"/>
        <v>0</v>
      </c>
      <c r="H142" s="15"/>
    </row>
    <row r="143" spans="1:8" ht="16.5" x14ac:dyDescent="0.4">
      <c r="A143" s="8">
        <v>11</v>
      </c>
      <c r="B143" s="5" t="s">
        <v>72</v>
      </c>
      <c r="C143" s="9" t="s">
        <v>18</v>
      </c>
      <c r="D143" s="8" t="s">
        <v>78</v>
      </c>
      <c r="E143" s="10"/>
      <c r="F143" s="11">
        <v>3</v>
      </c>
      <c r="G143" s="7">
        <f t="shared" si="4"/>
        <v>0</v>
      </c>
      <c r="H143" s="15"/>
    </row>
    <row r="144" spans="1:8" ht="16.5" hidden="1" x14ac:dyDescent="0.4">
      <c r="A144" s="8">
        <v>12</v>
      </c>
      <c r="B144" s="5" t="s">
        <v>10</v>
      </c>
      <c r="C144" s="9" t="s">
        <v>11</v>
      </c>
      <c r="D144" s="8" t="s">
        <v>27</v>
      </c>
      <c r="E144" s="10"/>
      <c r="F144" s="11">
        <v>5100</v>
      </c>
      <c r="G144" s="7">
        <f t="shared" si="4"/>
        <v>0</v>
      </c>
      <c r="H144" s="15"/>
    </row>
    <row r="145" spans="1:8" ht="16.5" hidden="1" x14ac:dyDescent="0.4">
      <c r="A145" s="8">
        <v>13</v>
      </c>
      <c r="B145" s="5" t="s">
        <v>28</v>
      </c>
      <c r="C145" s="9" t="s">
        <v>11</v>
      </c>
      <c r="D145" s="12" t="s">
        <v>29</v>
      </c>
      <c r="E145" s="10"/>
      <c r="F145" s="11">
        <v>1360</v>
      </c>
      <c r="G145" s="7">
        <f t="shared" si="4"/>
        <v>0</v>
      </c>
      <c r="H145" s="15"/>
    </row>
    <row r="146" spans="1:8" ht="16.5" hidden="1" x14ac:dyDescent="0.4">
      <c r="A146" s="8">
        <v>14</v>
      </c>
      <c r="B146" s="5" t="s">
        <v>30</v>
      </c>
      <c r="C146" s="9" t="s">
        <v>31</v>
      </c>
      <c r="D146" s="12" t="s">
        <v>32</v>
      </c>
      <c r="E146" s="10"/>
      <c r="F146" s="11">
        <v>1000</v>
      </c>
      <c r="G146" s="7">
        <f t="shared" si="4"/>
        <v>0</v>
      </c>
      <c r="H146" s="15"/>
    </row>
    <row r="147" spans="1:8" ht="16.5" hidden="1" x14ac:dyDescent="0.4">
      <c r="A147" s="8">
        <v>15</v>
      </c>
      <c r="B147" s="5" t="s">
        <v>10</v>
      </c>
      <c r="C147" s="9" t="s">
        <v>11</v>
      </c>
      <c r="D147" s="12" t="s">
        <v>33</v>
      </c>
      <c r="E147" s="10"/>
      <c r="F147" s="11">
        <v>750</v>
      </c>
      <c r="G147" s="7">
        <f t="shared" si="4"/>
        <v>0</v>
      </c>
      <c r="H147" s="15"/>
    </row>
    <row r="148" spans="1:8" ht="16.5" hidden="1" x14ac:dyDescent="0.4">
      <c r="A148" s="8">
        <v>16</v>
      </c>
      <c r="B148" s="5" t="s">
        <v>10</v>
      </c>
      <c r="C148" s="9" t="s">
        <v>11</v>
      </c>
      <c r="D148" s="12" t="s">
        <v>34</v>
      </c>
      <c r="E148" s="10"/>
      <c r="F148" s="11">
        <v>1400</v>
      </c>
      <c r="G148" s="7">
        <f t="shared" si="4"/>
        <v>0</v>
      </c>
      <c r="H148" s="15"/>
    </row>
    <row r="149" spans="1:8" ht="16.5" hidden="1" x14ac:dyDescent="0.4">
      <c r="A149" s="8">
        <v>17</v>
      </c>
      <c r="B149" s="5" t="s">
        <v>10</v>
      </c>
      <c r="C149" s="9" t="s">
        <v>11</v>
      </c>
      <c r="D149" s="12" t="s">
        <v>35</v>
      </c>
      <c r="E149" s="10"/>
      <c r="F149" s="11">
        <v>1400</v>
      </c>
      <c r="G149" s="7">
        <f t="shared" si="4"/>
        <v>0</v>
      </c>
      <c r="H149" s="15"/>
    </row>
    <row r="150" spans="1:8" ht="16.5" hidden="1" x14ac:dyDescent="0.4">
      <c r="A150" s="13">
        <v>18</v>
      </c>
      <c r="B150" s="5" t="s">
        <v>10</v>
      </c>
      <c r="C150" s="9" t="s">
        <v>11</v>
      </c>
      <c r="D150" s="12" t="s">
        <v>36</v>
      </c>
      <c r="E150" s="10"/>
      <c r="F150" s="11">
        <v>3200</v>
      </c>
      <c r="G150" s="7">
        <f t="shared" si="4"/>
        <v>0</v>
      </c>
      <c r="H150" s="15"/>
    </row>
    <row r="151" spans="1:8" ht="16.5" hidden="1" x14ac:dyDescent="0.4">
      <c r="A151" s="8">
        <v>19</v>
      </c>
      <c r="B151" s="5" t="s">
        <v>28</v>
      </c>
      <c r="C151" s="9" t="s">
        <v>11</v>
      </c>
      <c r="D151" s="12" t="s">
        <v>29</v>
      </c>
      <c r="E151" s="10"/>
      <c r="F151" s="11">
        <v>750</v>
      </c>
      <c r="G151" s="7">
        <f t="shared" si="4"/>
        <v>0</v>
      </c>
      <c r="H151" s="15"/>
    </row>
    <row r="152" spans="1:8" ht="16.5" hidden="1" x14ac:dyDescent="0.4">
      <c r="A152" s="8">
        <v>20</v>
      </c>
      <c r="B152" s="5" t="s">
        <v>30</v>
      </c>
      <c r="C152" s="9" t="s">
        <v>31</v>
      </c>
      <c r="D152" s="12" t="s">
        <v>32</v>
      </c>
      <c r="E152" s="10"/>
      <c r="F152" s="11">
        <v>1500</v>
      </c>
      <c r="G152" s="7">
        <f t="shared" si="4"/>
        <v>0</v>
      </c>
      <c r="H152" s="15"/>
    </row>
    <row r="153" spans="1:8" ht="16.5" hidden="1" x14ac:dyDescent="0.4">
      <c r="A153" s="8">
        <v>21</v>
      </c>
      <c r="B153" s="5" t="s">
        <v>10</v>
      </c>
      <c r="C153" s="9" t="s">
        <v>11</v>
      </c>
      <c r="D153" s="12" t="s">
        <v>33</v>
      </c>
      <c r="E153" s="10"/>
      <c r="F153" s="11">
        <v>1500</v>
      </c>
      <c r="G153" s="7">
        <f t="shared" si="4"/>
        <v>0</v>
      </c>
      <c r="H153" s="15"/>
    </row>
    <row r="154" spans="1:8" ht="16.5" hidden="1" x14ac:dyDescent="0.4">
      <c r="A154" s="8">
        <v>22</v>
      </c>
      <c r="B154" s="5" t="s">
        <v>10</v>
      </c>
      <c r="C154" s="9" t="s">
        <v>11</v>
      </c>
      <c r="D154" s="12" t="s">
        <v>34</v>
      </c>
      <c r="E154" s="10"/>
      <c r="F154" s="11">
        <v>3200</v>
      </c>
      <c r="G154" s="7">
        <f t="shared" si="4"/>
        <v>0</v>
      </c>
      <c r="H154" s="15"/>
    </row>
    <row r="155" spans="1:8" ht="16.5" hidden="1" x14ac:dyDescent="0.4">
      <c r="A155" s="8">
        <v>23</v>
      </c>
      <c r="B155" s="5" t="s">
        <v>10</v>
      </c>
      <c r="C155" s="9" t="s">
        <v>11</v>
      </c>
      <c r="D155" s="12" t="s">
        <v>35</v>
      </c>
      <c r="E155" s="10"/>
      <c r="F155" s="11">
        <v>3000</v>
      </c>
      <c r="G155" s="7">
        <f t="shared" si="4"/>
        <v>0</v>
      </c>
      <c r="H155" s="15"/>
    </row>
    <row r="156" spans="1:8" ht="16.5" hidden="1" x14ac:dyDescent="0.4">
      <c r="A156" s="8">
        <v>24</v>
      </c>
      <c r="B156" s="5" t="s">
        <v>10</v>
      </c>
      <c r="C156" s="9" t="s">
        <v>11</v>
      </c>
      <c r="D156" s="12" t="s">
        <v>36</v>
      </c>
      <c r="E156" s="10"/>
      <c r="F156" s="11">
        <v>3000</v>
      </c>
      <c r="G156" s="7">
        <f t="shared" si="4"/>
        <v>0</v>
      </c>
      <c r="H156" s="15"/>
    </row>
    <row r="157" spans="1:8" ht="16.5" hidden="1" x14ac:dyDescent="0.4">
      <c r="A157" s="8">
        <v>25</v>
      </c>
      <c r="B157" s="5" t="s">
        <v>10</v>
      </c>
      <c r="C157" s="9" t="s">
        <v>11</v>
      </c>
      <c r="D157" s="12" t="s">
        <v>36</v>
      </c>
      <c r="E157" s="10"/>
      <c r="F157" s="11">
        <v>3400</v>
      </c>
      <c r="G157" s="7">
        <f t="shared" si="4"/>
        <v>0</v>
      </c>
      <c r="H157" s="15"/>
    </row>
    <row r="158" spans="1:8" ht="16.5" hidden="1" x14ac:dyDescent="0.4">
      <c r="A158" s="8">
        <v>26</v>
      </c>
      <c r="B158" s="5" t="s">
        <v>37</v>
      </c>
      <c r="C158" s="9" t="s">
        <v>15</v>
      </c>
      <c r="D158" s="12" t="s">
        <v>38</v>
      </c>
      <c r="E158" s="10"/>
      <c r="F158" s="11">
        <v>240</v>
      </c>
      <c r="G158" s="7">
        <f t="shared" si="4"/>
        <v>0</v>
      </c>
      <c r="H158" s="15"/>
    </row>
    <row r="159" spans="1:8" ht="16.5" hidden="1" x14ac:dyDescent="0.4">
      <c r="A159" s="8">
        <v>27</v>
      </c>
      <c r="B159" s="5" t="s">
        <v>37</v>
      </c>
      <c r="C159" s="9" t="s">
        <v>15</v>
      </c>
      <c r="D159" s="12" t="s">
        <v>39</v>
      </c>
      <c r="E159" s="10"/>
      <c r="F159" s="11">
        <v>240</v>
      </c>
      <c r="G159" s="7">
        <f t="shared" si="4"/>
        <v>0</v>
      </c>
      <c r="H159" s="15"/>
    </row>
    <row r="160" spans="1:8" ht="16.5" hidden="1" x14ac:dyDescent="0.4">
      <c r="A160" s="8">
        <v>28</v>
      </c>
      <c r="B160" s="5" t="s">
        <v>10</v>
      </c>
      <c r="C160" s="9" t="s">
        <v>11</v>
      </c>
      <c r="D160" s="12" t="s">
        <v>40</v>
      </c>
      <c r="E160" s="10"/>
      <c r="F160" s="11">
        <v>2700</v>
      </c>
      <c r="G160" s="7">
        <f t="shared" si="4"/>
        <v>0</v>
      </c>
      <c r="H160" s="15"/>
    </row>
    <row r="161" spans="1:8" ht="16.5" hidden="1" x14ac:dyDescent="0.4">
      <c r="A161" s="8">
        <v>29</v>
      </c>
      <c r="B161" s="5" t="s">
        <v>10</v>
      </c>
      <c r="C161" s="9" t="s">
        <v>11</v>
      </c>
      <c r="D161" s="12" t="s">
        <v>41</v>
      </c>
      <c r="E161" s="10"/>
      <c r="F161" s="11">
        <v>2700</v>
      </c>
      <c r="G161" s="7">
        <f t="shared" si="4"/>
        <v>0</v>
      </c>
      <c r="H161" s="15"/>
    </row>
    <row r="162" spans="1:8" ht="16.5" hidden="1" x14ac:dyDescent="0.4">
      <c r="A162" s="8">
        <v>30</v>
      </c>
      <c r="B162" s="5" t="s">
        <v>10</v>
      </c>
      <c r="C162" s="9" t="s">
        <v>11</v>
      </c>
      <c r="D162" s="12" t="s">
        <v>36</v>
      </c>
      <c r="E162" s="10"/>
      <c r="F162" s="11">
        <v>3400</v>
      </c>
      <c r="G162" s="7">
        <f t="shared" si="4"/>
        <v>0</v>
      </c>
      <c r="H162" s="15"/>
    </row>
    <row r="163" spans="1:8" ht="16.5" hidden="1" x14ac:dyDescent="0.4">
      <c r="A163" s="8">
        <v>31</v>
      </c>
      <c r="B163" s="5" t="s">
        <v>10</v>
      </c>
      <c r="C163" s="9" t="s">
        <v>11</v>
      </c>
      <c r="D163" s="12" t="s">
        <v>42</v>
      </c>
      <c r="E163" s="10"/>
      <c r="F163" s="11">
        <v>3400</v>
      </c>
      <c r="G163" s="7">
        <f t="shared" si="4"/>
        <v>0</v>
      </c>
      <c r="H163" s="15"/>
    </row>
    <row r="164" spans="1:8" ht="16.5" x14ac:dyDescent="0.25">
      <c r="A164" s="15" t="s">
        <v>43</v>
      </c>
      <c r="B164" s="15"/>
      <c r="C164" s="15"/>
      <c r="D164" s="15"/>
      <c r="E164" s="14">
        <f>SUM(E133:E163)</f>
        <v>80</v>
      </c>
      <c r="F164" s="6"/>
      <c r="G164" s="14">
        <f>SUM(G133:G163)</f>
        <v>3300</v>
      </c>
      <c r="H164" s="15">
        <v>0</v>
      </c>
    </row>
    <row r="165" spans="1:8" ht="16.5" x14ac:dyDescent="0.25">
      <c r="A165" s="15" t="s">
        <v>44</v>
      </c>
      <c r="B165" s="15"/>
      <c r="C165" s="15"/>
      <c r="D165" s="15"/>
      <c r="E165" s="14"/>
      <c r="F165" s="6" t="s">
        <v>45</v>
      </c>
      <c r="G165" s="22">
        <f>G164-H164</f>
        <v>3300</v>
      </c>
      <c r="H165" s="15"/>
    </row>
    <row r="166" spans="1:8" ht="16.5" x14ac:dyDescent="0.25">
      <c r="A166" s="39" t="s">
        <v>46</v>
      </c>
      <c r="B166" s="40"/>
      <c r="C166" s="40"/>
      <c r="D166" s="40"/>
      <c r="E166" s="41"/>
      <c r="F166" s="41"/>
      <c r="G166" s="40"/>
      <c r="H166" s="49"/>
    </row>
    <row r="167" spans="1:8" ht="16.5" x14ac:dyDescent="0.25">
      <c r="A167" s="15" t="s">
        <v>47</v>
      </c>
      <c r="B167" s="39"/>
      <c r="C167" s="40"/>
      <c r="D167" s="40"/>
      <c r="E167" s="41"/>
      <c r="F167" s="41"/>
      <c r="G167" s="42"/>
      <c r="H167" s="15"/>
    </row>
    <row r="168" spans="1:8" ht="16.5" x14ac:dyDescent="0.25">
      <c r="A168" s="15" t="s">
        <v>48</v>
      </c>
      <c r="B168" s="39"/>
      <c r="C168" s="40"/>
      <c r="D168" s="40"/>
      <c r="E168" s="41"/>
      <c r="F168" s="41"/>
      <c r="G168" s="42"/>
      <c r="H168" s="15" t="s">
        <v>49</v>
      </c>
    </row>
    <row r="169" spans="1:8" ht="16.5" x14ac:dyDescent="0.25">
      <c r="A169" s="5" t="s">
        <v>50</v>
      </c>
      <c r="B169" s="34"/>
      <c r="C169" s="35"/>
      <c r="D169" s="35"/>
      <c r="E169" s="36"/>
      <c r="F169" s="36"/>
      <c r="G169" s="37"/>
      <c r="H169" s="5"/>
    </row>
    <row r="170" spans="1:8" ht="16.5" x14ac:dyDescent="0.25">
      <c r="A170" s="5" t="s">
        <v>51</v>
      </c>
      <c r="B170" s="52"/>
      <c r="C170" s="53"/>
      <c r="D170" s="35"/>
      <c r="E170" s="36"/>
      <c r="F170" s="36"/>
      <c r="G170" s="37"/>
      <c r="H170" s="5"/>
    </row>
    <row r="171" spans="1:8" ht="16.5" x14ac:dyDescent="0.25">
      <c r="A171" s="5" t="s">
        <v>52</v>
      </c>
      <c r="B171" s="52"/>
      <c r="C171" s="53"/>
      <c r="D171" s="53"/>
      <c r="E171" s="54"/>
      <c r="F171" s="54"/>
      <c r="G171" s="53"/>
      <c r="H171" s="55"/>
    </row>
    <row r="174" spans="1:8" ht="16.5" hidden="1" x14ac:dyDescent="0.25">
      <c r="A174" s="15" t="s">
        <v>1</v>
      </c>
      <c r="B174" s="47" t="s">
        <v>57</v>
      </c>
      <c r="C174" s="47"/>
      <c r="D174" s="47"/>
      <c r="E174" s="48"/>
      <c r="F174" s="48"/>
      <c r="G174" s="47"/>
      <c r="H174" s="47"/>
    </row>
    <row r="175" spans="1:8" ht="16.5" hidden="1" x14ac:dyDescent="0.25">
      <c r="A175" s="15" t="s">
        <v>3</v>
      </c>
      <c r="B175" s="15" t="s">
        <v>4</v>
      </c>
      <c r="C175" s="5" t="s">
        <v>5</v>
      </c>
      <c r="D175" s="15" t="s">
        <v>6</v>
      </c>
      <c r="E175" s="14" t="s">
        <v>7</v>
      </c>
      <c r="F175" s="14" t="s">
        <v>8</v>
      </c>
      <c r="G175" s="22" t="s">
        <v>9</v>
      </c>
      <c r="H175" s="15" t="s">
        <v>54</v>
      </c>
    </row>
    <row r="176" spans="1:8" ht="16.5" hidden="1" x14ac:dyDescent="0.4">
      <c r="A176" s="8">
        <v>1</v>
      </c>
      <c r="B176" s="5" t="s">
        <v>60</v>
      </c>
      <c r="C176" s="9" t="s">
        <v>61</v>
      </c>
      <c r="D176" s="8" t="s">
        <v>62</v>
      </c>
      <c r="E176" s="10"/>
      <c r="F176" s="11">
        <v>16</v>
      </c>
      <c r="G176" s="7">
        <f t="shared" ref="G176:G206" si="5">F176*E176</f>
        <v>0</v>
      </c>
      <c r="H176" s="15"/>
    </row>
    <row r="177" spans="1:8" ht="16.5" hidden="1" x14ac:dyDescent="0.4">
      <c r="A177" s="8">
        <v>2</v>
      </c>
      <c r="B177" s="5" t="s">
        <v>63</v>
      </c>
      <c r="C177" s="9" t="s">
        <v>61</v>
      </c>
      <c r="D177" s="8" t="s">
        <v>64</v>
      </c>
      <c r="E177" s="10"/>
      <c r="F177" s="11">
        <v>5.5</v>
      </c>
      <c r="G177" s="7">
        <f t="shared" si="5"/>
        <v>0</v>
      </c>
      <c r="H177" s="15"/>
    </row>
    <row r="178" spans="1:8" ht="16.5" hidden="1" x14ac:dyDescent="0.4">
      <c r="A178" s="8">
        <v>3</v>
      </c>
      <c r="B178" s="5" t="s">
        <v>65</v>
      </c>
      <c r="C178" s="9" t="s">
        <v>15</v>
      </c>
      <c r="D178" s="8" t="s">
        <v>66</v>
      </c>
      <c r="E178" s="10"/>
      <c r="F178" s="11">
        <v>22</v>
      </c>
      <c r="G178" s="7">
        <f t="shared" si="5"/>
        <v>0</v>
      </c>
      <c r="H178" s="15"/>
    </row>
    <row r="179" spans="1:8" ht="16.5" hidden="1" x14ac:dyDescent="0.4">
      <c r="A179" s="8">
        <v>4</v>
      </c>
      <c r="B179" s="5" t="s">
        <v>67</v>
      </c>
      <c r="C179" s="9" t="s">
        <v>18</v>
      </c>
      <c r="D179" s="8" t="s">
        <v>68</v>
      </c>
      <c r="E179" s="10"/>
      <c r="F179" s="11">
        <v>12</v>
      </c>
      <c r="G179" s="7">
        <f t="shared" si="5"/>
        <v>0</v>
      </c>
      <c r="H179" s="15"/>
    </row>
    <row r="180" spans="1:8" ht="16.5" hidden="1" x14ac:dyDescent="0.4">
      <c r="A180" s="8">
        <v>5</v>
      </c>
      <c r="B180" s="5" t="s">
        <v>60</v>
      </c>
      <c r="C180" s="9" t="s">
        <v>61</v>
      </c>
      <c r="D180" s="8" t="s">
        <v>69</v>
      </c>
      <c r="E180" s="10"/>
      <c r="F180" s="11">
        <v>12</v>
      </c>
      <c r="G180" s="7">
        <f t="shared" si="5"/>
        <v>0</v>
      </c>
      <c r="H180" s="15"/>
    </row>
    <row r="181" spans="1:8" ht="16.5" hidden="1" x14ac:dyDescent="0.4">
      <c r="A181" s="8">
        <v>6</v>
      </c>
      <c r="B181" s="5" t="s">
        <v>70</v>
      </c>
      <c r="C181" s="9" t="s">
        <v>18</v>
      </c>
      <c r="D181" s="8" t="s">
        <v>71</v>
      </c>
      <c r="E181" s="10"/>
      <c r="F181" s="11">
        <v>65</v>
      </c>
      <c r="G181" s="7">
        <f t="shared" si="5"/>
        <v>0</v>
      </c>
      <c r="H181" s="15"/>
    </row>
    <row r="182" spans="1:8" ht="16.5" hidden="1" x14ac:dyDescent="0.4">
      <c r="A182" s="8">
        <v>7</v>
      </c>
      <c r="B182" s="5" t="s">
        <v>72</v>
      </c>
      <c r="C182" s="9" t="s">
        <v>18</v>
      </c>
      <c r="D182" s="8" t="s">
        <v>73</v>
      </c>
      <c r="E182" s="10"/>
      <c r="F182" s="11">
        <v>0.9</v>
      </c>
      <c r="G182" s="7">
        <f t="shared" si="5"/>
        <v>0</v>
      </c>
      <c r="H182" s="15"/>
    </row>
    <row r="183" spans="1:8" ht="16.5" hidden="1" x14ac:dyDescent="0.4">
      <c r="A183" s="8">
        <v>8</v>
      </c>
      <c r="B183" s="5" t="s">
        <v>72</v>
      </c>
      <c r="C183" s="9" t="s">
        <v>18</v>
      </c>
      <c r="D183" s="8" t="s">
        <v>74</v>
      </c>
      <c r="E183" s="10"/>
      <c r="F183" s="11">
        <v>6.5</v>
      </c>
      <c r="G183" s="7">
        <f t="shared" si="5"/>
        <v>0</v>
      </c>
      <c r="H183" s="15"/>
    </row>
    <row r="184" spans="1:8" ht="16.5" hidden="1" x14ac:dyDescent="0.4">
      <c r="A184" s="8">
        <v>9</v>
      </c>
      <c r="B184" s="5" t="s">
        <v>75</v>
      </c>
      <c r="C184" s="9" t="s">
        <v>18</v>
      </c>
      <c r="D184" s="12" t="s">
        <v>76</v>
      </c>
      <c r="E184" s="10"/>
      <c r="F184" s="11">
        <v>70</v>
      </c>
      <c r="G184" s="7">
        <f t="shared" si="5"/>
        <v>0</v>
      </c>
      <c r="H184" s="15"/>
    </row>
    <row r="185" spans="1:8" ht="16.5" hidden="1" x14ac:dyDescent="0.4">
      <c r="A185" s="8">
        <v>10</v>
      </c>
      <c r="B185" s="5" t="s">
        <v>72</v>
      </c>
      <c r="C185" s="9" t="s">
        <v>18</v>
      </c>
      <c r="D185" s="8" t="s">
        <v>77</v>
      </c>
      <c r="E185" s="10"/>
      <c r="F185" s="11">
        <v>0.9</v>
      </c>
      <c r="G185" s="7">
        <f t="shared" si="5"/>
        <v>0</v>
      </c>
      <c r="H185" s="15"/>
    </row>
    <row r="186" spans="1:8" ht="16.5" hidden="1" x14ac:dyDescent="0.4">
      <c r="A186" s="8">
        <v>11</v>
      </c>
      <c r="B186" s="5" t="s">
        <v>72</v>
      </c>
      <c r="C186" s="9" t="s">
        <v>18</v>
      </c>
      <c r="D186" s="8" t="s">
        <v>78</v>
      </c>
      <c r="E186" s="10"/>
      <c r="F186" s="11">
        <v>3</v>
      </c>
      <c r="G186" s="7">
        <f t="shared" si="5"/>
        <v>0</v>
      </c>
      <c r="H186" s="15"/>
    </row>
    <row r="187" spans="1:8" ht="16.5" hidden="1" x14ac:dyDescent="0.4">
      <c r="A187" s="8">
        <v>12</v>
      </c>
      <c r="B187" s="5" t="s">
        <v>10</v>
      </c>
      <c r="C187" s="9" t="s">
        <v>11</v>
      </c>
      <c r="D187" s="8" t="s">
        <v>27</v>
      </c>
      <c r="E187" s="10"/>
      <c r="F187" s="11">
        <v>311</v>
      </c>
      <c r="G187" s="7">
        <f t="shared" si="5"/>
        <v>0</v>
      </c>
      <c r="H187" s="15"/>
    </row>
    <row r="188" spans="1:8" ht="16.5" hidden="1" x14ac:dyDescent="0.4">
      <c r="A188" s="8">
        <v>13</v>
      </c>
      <c r="B188" s="5" t="s">
        <v>28</v>
      </c>
      <c r="C188" s="9" t="s">
        <v>11</v>
      </c>
      <c r="D188" s="12" t="s">
        <v>29</v>
      </c>
      <c r="E188" s="10"/>
      <c r="F188" s="11">
        <v>312</v>
      </c>
      <c r="G188" s="7">
        <f t="shared" si="5"/>
        <v>0</v>
      </c>
      <c r="H188" s="15"/>
    </row>
    <row r="189" spans="1:8" ht="16.5" hidden="1" x14ac:dyDescent="0.4">
      <c r="A189" s="8">
        <v>14</v>
      </c>
      <c r="B189" s="5" t="s">
        <v>30</v>
      </c>
      <c r="C189" s="9" t="s">
        <v>31</v>
      </c>
      <c r="D189" s="12" t="s">
        <v>32</v>
      </c>
      <c r="E189" s="10"/>
      <c r="F189" s="11">
        <v>1000</v>
      </c>
      <c r="G189" s="7">
        <f t="shared" si="5"/>
        <v>0</v>
      </c>
      <c r="H189" s="15"/>
    </row>
    <row r="190" spans="1:8" ht="16.5" hidden="1" x14ac:dyDescent="0.4">
      <c r="A190" s="8">
        <v>15</v>
      </c>
      <c r="B190" s="5" t="s">
        <v>10</v>
      </c>
      <c r="C190" s="9" t="s">
        <v>11</v>
      </c>
      <c r="D190" s="12" t="s">
        <v>33</v>
      </c>
      <c r="E190" s="10"/>
      <c r="F190" s="11">
        <v>750</v>
      </c>
      <c r="G190" s="7">
        <f t="shared" si="5"/>
        <v>0</v>
      </c>
      <c r="H190" s="15"/>
    </row>
    <row r="191" spans="1:8" ht="16.5" hidden="1" x14ac:dyDescent="0.4">
      <c r="A191" s="8">
        <v>16</v>
      </c>
      <c r="B191" s="5" t="s">
        <v>10</v>
      </c>
      <c r="C191" s="9" t="s">
        <v>11</v>
      </c>
      <c r="D191" s="12" t="s">
        <v>34</v>
      </c>
      <c r="E191" s="10"/>
      <c r="F191" s="11">
        <v>1350</v>
      </c>
      <c r="G191" s="7">
        <f t="shared" si="5"/>
        <v>0</v>
      </c>
      <c r="H191" s="15"/>
    </row>
    <row r="192" spans="1:8" ht="16.5" hidden="1" x14ac:dyDescent="0.4">
      <c r="A192" s="8">
        <v>17</v>
      </c>
      <c r="B192" s="5" t="s">
        <v>10</v>
      </c>
      <c r="C192" s="9" t="s">
        <v>11</v>
      </c>
      <c r="D192" s="12" t="s">
        <v>35</v>
      </c>
      <c r="E192" s="10"/>
      <c r="F192" s="11">
        <v>1350</v>
      </c>
      <c r="G192" s="7">
        <f t="shared" si="5"/>
        <v>0</v>
      </c>
      <c r="H192" s="15"/>
    </row>
    <row r="193" spans="1:8" ht="16.5" hidden="1" x14ac:dyDescent="0.4">
      <c r="A193" s="13">
        <v>18</v>
      </c>
      <c r="B193" s="5" t="s">
        <v>10</v>
      </c>
      <c r="C193" s="9" t="s">
        <v>11</v>
      </c>
      <c r="D193" s="12" t="s">
        <v>36</v>
      </c>
      <c r="E193" s="10"/>
      <c r="F193" s="11">
        <v>1300</v>
      </c>
      <c r="G193" s="7">
        <f t="shared" si="5"/>
        <v>0</v>
      </c>
      <c r="H193" s="15"/>
    </row>
    <row r="194" spans="1:8" ht="16.5" hidden="1" x14ac:dyDescent="0.4">
      <c r="A194" s="8">
        <v>19</v>
      </c>
      <c r="B194" s="5" t="s">
        <v>28</v>
      </c>
      <c r="C194" s="9" t="s">
        <v>11</v>
      </c>
      <c r="D194" s="12" t="s">
        <v>29</v>
      </c>
      <c r="E194" s="10"/>
      <c r="F194" s="11">
        <v>3500</v>
      </c>
      <c r="G194" s="7">
        <f t="shared" si="5"/>
        <v>0</v>
      </c>
      <c r="H194" s="15"/>
    </row>
    <row r="195" spans="1:8" ht="16.5" hidden="1" x14ac:dyDescent="0.4">
      <c r="A195" s="8">
        <v>20</v>
      </c>
      <c r="B195" s="5" t="s">
        <v>30</v>
      </c>
      <c r="C195" s="9" t="s">
        <v>31</v>
      </c>
      <c r="D195" s="12" t="s">
        <v>32</v>
      </c>
      <c r="E195" s="10"/>
      <c r="F195" s="11">
        <v>1000</v>
      </c>
      <c r="G195" s="7">
        <f t="shared" si="5"/>
        <v>0</v>
      </c>
      <c r="H195" s="15"/>
    </row>
    <row r="196" spans="1:8" ht="16.5" hidden="1" x14ac:dyDescent="0.4">
      <c r="A196" s="8">
        <v>21</v>
      </c>
      <c r="B196" s="5" t="s">
        <v>10</v>
      </c>
      <c r="C196" s="9" t="s">
        <v>11</v>
      </c>
      <c r="D196" s="12" t="s">
        <v>33</v>
      </c>
      <c r="E196" s="10"/>
      <c r="F196" s="11">
        <v>750</v>
      </c>
      <c r="G196" s="7">
        <f t="shared" si="5"/>
        <v>0</v>
      </c>
      <c r="H196" s="15"/>
    </row>
    <row r="197" spans="1:8" ht="16.5" hidden="1" x14ac:dyDescent="0.4">
      <c r="A197" s="8">
        <v>22</v>
      </c>
      <c r="B197" s="5" t="s">
        <v>10</v>
      </c>
      <c r="C197" s="9" t="s">
        <v>11</v>
      </c>
      <c r="D197" s="12" t="s">
        <v>34</v>
      </c>
      <c r="E197" s="10"/>
      <c r="F197" s="11">
        <v>1350</v>
      </c>
      <c r="G197" s="7">
        <f t="shared" si="5"/>
        <v>0</v>
      </c>
      <c r="H197" s="15"/>
    </row>
    <row r="198" spans="1:8" ht="16.5" hidden="1" x14ac:dyDescent="0.4">
      <c r="A198" s="8">
        <v>23</v>
      </c>
      <c r="B198" s="5" t="s">
        <v>10</v>
      </c>
      <c r="C198" s="9" t="s">
        <v>11</v>
      </c>
      <c r="D198" s="12" t="s">
        <v>35</v>
      </c>
      <c r="E198" s="10"/>
      <c r="F198" s="11">
        <v>1350</v>
      </c>
      <c r="G198" s="7">
        <f t="shared" si="5"/>
        <v>0</v>
      </c>
      <c r="H198" s="15"/>
    </row>
    <row r="199" spans="1:8" ht="16.5" hidden="1" x14ac:dyDescent="0.4">
      <c r="A199" s="8">
        <v>24</v>
      </c>
      <c r="B199" s="5" t="s">
        <v>10</v>
      </c>
      <c r="C199" s="9" t="s">
        <v>11</v>
      </c>
      <c r="D199" s="12" t="s">
        <v>36</v>
      </c>
      <c r="E199" s="10"/>
      <c r="F199" s="11">
        <v>2700</v>
      </c>
      <c r="G199" s="7">
        <f t="shared" si="5"/>
        <v>0</v>
      </c>
      <c r="H199" s="15"/>
    </row>
    <row r="200" spans="1:8" ht="16.5" hidden="1" x14ac:dyDescent="0.4">
      <c r="A200" s="8">
        <v>25</v>
      </c>
      <c r="B200" s="5" t="s">
        <v>10</v>
      </c>
      <c r="C200" s="9" t="s">
        <v>11</v>
      </c>
      <c r="D200" s="12" t="s">
        <v>36</v>
      </c>
      <c r="E200" s="10"/>
      <c r="F200" s="11">
        <v>2900</v>
      </c>
      <c r="G200" s="7">
        <f t="shared" si="5"/>
        <v>0</v>
      </c>
      <c r="H200" s="15"/>
    </row>
    <row r="201" spans="1:8" ht="16.5" hidden="1" x14ac:dyDescent="0.4">
      <c r="A201" s="8">
        <v>26</v>
      </c>
      <c r="B201" s="5" t="s">
        <v>37</v>
      </c>
      <c r="C201" s="9" t="s">
        <v>15</v>
      </c>
      <c r="D201" s="12" t="s">
        <v>38</v>
      </c>
      <c r="E201" s="10"/>
      <c r="F201" s="11">
        <v>1256</v>
      </c>
      <c r="G201" s="7">
        <f t="shared" si="5"/>
        <v>0</v>
      </c>
      <c r="H201" s="15"/>
    </row>
    <row r="202" spans="1:8" ht="16.5" hidden="1" x14ac:dyDescent="0.4">
      <c r="A202" s="8">
        <v>27</v>
      </c>
      <c r="B202" s="5" t="s">
        <v>37</v>
      </c>
      <c r="C202" s="9" t="s">
        <v>15</v>
      </c>
      <c r="D202" s="12" t="s">
        <v>39</v>
      </c>
      <c r="E202" s="10"/>
      <c r="F202" s="11">
        <v>1257</v>
      </c>
      <c r="G202" s="7">
        <f t="shared" si="5"/>
        <v>0</v>
      </c>
      <c r="H202" s="15"/>
    </row>
    <row r="203" spans="1:8" ht="16.5" hidden="1" x14ac:dyDescent="0.4">
      <c r="A203" s="8">
        <v>28</v>
      </c>
      <c r="B203" s="5" t="s">
        <v>10</v>
      </c>
      <c r="C203" s="9" t="s">
        <v>11</v>
      </c>
      <c r="D203" s="12" t="s">
        <v>40</v>
      </c>
      <c r="E203" s="10"/>
      <c r="F203" s="11">
        <v>2550</v>
      </c>
      <c r="G203" s="7">
        <f t="shared" si="5"/>
        <v>0</v>
      </c>
      <c r="H203" s="15"/>
    </row>
    <row r="204" spans="1:8" ht="16.5" hidden="1" x14ac:dyDescent="0.4">
      <c r="A204" s="8">
        <v>29</v>
      </c>
      <c r="B204" s="5" t="s">
        <v>10</v>
      </c>
      <c r="C204" s="9" t="s">
        <v>11</v>
      </c>
      <c r="D204" s="12" t="s">
        <v>41</v>
      </c>
      <c r="E204" s="10"/>
      <c r="F204" s="11">
        <v>2550</v>
      </c>
      <c r="G204" s="7">
        <f t="shared" si="5"/>
        <v>0</v>
      </c>
      <c r="H204" s="15"/>
    </row>
    <row r="205" spans="1:8" ht="16.5" hidden="1" x14ac:dyDescent="0.4">
      <c r="A205" s="8">
        <v>30</v>
      </c>
      <c r="B205" s="5" t="s">
        <v>10</v>
      </c>
      <c r="C205" s="9" t="s">
        <v>11</v>
      </c>
      <c r="D205" s="12" t="s">
        <v>36</v>
      </c>
      <c r="E205" s="10"/>
      <c r="F205" s="11">
        <v>2900</v>
      </c>
      <c r="G205" s="7">
        <f t="shared" si="5"/>
        <v>0</v>
      </c>
      <c r="H205" s="15"/>
    </row>
    <row r="206" spans="1:8" ht="16.5" hidden="1" x14ac:dyDescent="0.4">
      <c r="A206" s="8">
        <v>31</v>
      </c>
      <c r="B206" s="5" t="s">
        <v>10</v>
      </c>
      <c r="C206" s="9" t="s">
        <v>11</v>
      </c>
      <c r="D206" s="12" t="s">
        <v>42</v>
      </c>
      <c r="E206" s="10"/>
      <c r="F206" s="11"/>
      <c r="G206" s="7">
        <f t="shared" si="5"/>
        <v>0</v>
      </c>
      <c r="H206" s="15"/>
    </row>
    <row r="207" spans="1:8" ht="16.5" hidden="1" x14ac:dyDescent="0.25">
      <c r="A207" s="15" t="s">
        <v>43</v>
      </c>
      <c r="B207" s="15"/>
      <c r="C207" s="15"/>
      <c r="D207" s="15"/>
      <c r="E207" s="14">
        <f>SUM(E176:E206)</f>
        <v>0</v>
      </c>
      <c r="F207" s="6"/>
      <c r="G207" s="14">
        <f>SUM(G176:G206)</f>
        <v>0</v>
      </c>
      <c r="H207" s="15">
        <v>0</v>
      </c>
    </row>
    <row r="208" spans="1:8" ht="16.5" hidden="1" x14ac:dyDescent="0.25">
      <c r="A208" s="15" t="s">
        <v>44</v>
      </c>
      <c r="B208" s="15"/>
      <c r="C208" s="15"/>
      <c r="D208" s="15"/>
      <c r="E208" s="14"/>
      <c r="F208" s="6" t="s">
        <v>45</v>
      </c>
      <c r="G208" s="22">
        <f>G207-H207</f>
        <v>0</v>
      </c>
      <c r="H208" s="15"/>
    </row>
    <row r="209" spans="1:8" ht="16.5" hidden="1" x14ac:dyDescent="0.25">
      <c r="A209" s="39" t="s">
        <v>46</v>
      </c>
      <c r="B209" s="40"/>
      <c r="C209" s="40"/>
      <c r="D209" s="40"/>
      <c r="E209" s="41"/>
      <c r="F209" s="41"/>
      <c r="G209" s="40"/>
      <c r="H209" s="49"/>
    </row>
    <row r="210" spans="1:8" ht="16.5" hidden="1" x14ac:dyDescent="0.25">
      <c r="A210" s="15" t="s">
        <v>47</v>
      </c>
      <c r="B210" s="39"/>
      <c r="C210" s="40"/>
      <c r="D210" s="40"/>
      <c r="E210" s="41"/>
      <c r="F210" s="41"/>
      <c r="G210" s="42"/>
      <c r="H210" s="15"/>
    </row>
    <row r="211" spans="1:8" ht="16.5" hidden="1" x14ac:dyDescent="0.25">
      <c r="A211" s="15" t="s">
        <v>48</v>
      </c>
      <c r="B211" s="39"/>
      <c r="C211" s="40"/>
      <c r="D211" s="40"/>
      <c r="E211" s="41"/>
      <c r="F211" s="41"/>
      <c r="G211" s="42"/>
      <c r="H211" s="15" t="s">
        <v>49</v>
      </c>
    </row>
    <row r="212" spans="1:8" ht="16.5" hidden="1" x14ac:dyDescent="0.25">
      <c r="A212" s="5" t="s">
        <v>50</v>
      </c>
      <c r="B212" s="34"/>
      <c r="C212" s="35"/>
      <c r="D212" s="35"/>
      <c r="E212" s="36"/>
      <c r="F212" s="36"/>
      <c r="G212" s="37"/>
      <c r="H212" s="5"/>
    </row>
    <row r="213" spans="1:8" ht="16.5" hidden="1" x14ac:dyDescent="0.25">
      <c r="A213" s="5" t="s">
        <v>51</v>
      </c>
      <c r="B213" s="52"/>
      <c r="C213" s="53"/>
      <c r="D213" s="35"/>
      <c r="E213" s="36"/>
      <c r="F213" s="36"/>
      <c r="G213" s="37"/>
      <c r="H213" s="5"/>
    </row>
    <row r="214" spans="1:8" ht="16.5" hidden="1" x14ac:dyDescent="0.25">
      <c r="A214" s="5" t="s">
        <v>52</v>
      </c>
      <c r="B214" s="52"/>
      <c r="C214" s="53"/>
      <c r="D214" s="53"/>
      <c r="E214" s="54"/>
      <c r="F214" s="54"/>
      <c r="G214" s="53"/>
      <c r="H214" s="55"/>
    </row>
    <row r="221" spans="1:8" x14ac:dyDescent="0.25">
      <c r="D221" s="4" t="s">
        <v>43</v>
      </c>
      <c r="E221" s="4">
        <f>E78+E35+E122+E164+E207</f>
        <v>810</v>
      </c>
      <c r="G221" s="4">
        <f>G78+G35+G122+G164+G207</f>
        <v>14011</v>
      </c>
    </row>
  </sheetData>
  <mergeCells count="36">
    <mergeCell ref="A209:H209"/>
    <mergeCell ref="B210:G210"/>
    <mergeCell ref="B211:G211"/>
    <mergeCell ref="B212:G212"/>
    <mergeCell ref="B213:G213"/>
    <mergeCell ref="B214:H214"/>
    <mergeCell ref="B167:G167"/>
    <mergeCell ref="B168:G168"/>
    <mergeCell ref="B169:G169"/>
    <mergeCell ref="B170:G170"/>
    <mergeCell ref="B171:H171"/>
    <mergeCell ref="B174:H174"/>
    <mergeCell ref="B126:G126"/>
    <mergeCell ref="B127:G127"/>
    <mergeCell ref="B128:G128"/>
    <mergeCell ref="B129:H129"/>
    <mergeCell ref="B131:H131"/>
    <mergeCell ref="A166:H166"/>
    <mergeCell ref="B83:G83"/>
    <mergeCell ref="B84:G84"/>
    <mergeCell ref="B85:H85"/>
    <mergeCell ref="B89:H89"/>
    <mergeCell ref="A124:H124"/>
    <mergeCell ref="B125:G125"/>
    <mergeCell ref="B41:G41"/>
    <mergeCell ref="B42:H42"/>
    <mergeCell ref="B45:H45"/>
    <mergeCell ref="A80:H80"/>
    <mergeCell ref="B81:G81"/>
    <mergeCell ref="B82:G82"/>
    <mergeCell ref="A1:H1"/>
    <mergeCell ref="B2:H2"/>
    <mergeCell ref="A37:H37"/>
    <mergeCell ref="B38:G38"/>
    <mergeCell ref="B39:G39"/>
    <mergeCell ref="B40:G40"/>
  </mergeCells>
  <phoneticPr fontId="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topLeftCell="A37" zoomScaleSheetLayoutView="100" workbookViewId="0">
      <selection activeCell="B59" sqref="B59:G59"/>
    </sheetView>
  </sheetViews>
  <sheetFormatPr defaultColWidth="9" defaultRowHeight="15" x14ac:dyDescent="0.25"/>
  <cols>
    <col min="1" max="1" width="18.25" customWidth="1"/>
    <col min="6" max="6" width="92.08203125" customWidth="1"/>
    <col min="7" max="7" width="20.33203125" customWidth="1"/>
  </cols>
  <sheetData>
    <row r="1" spans="1:7" s="1" customFormat="1" ht="25.5" customHeight="1" x14ac:dyDescent="0.25">
      <c r="A1" s="57" t="s">
        <v>79</v>
      </c>
      <c r="B1" s="58"/>
      <c r="C1" s="58"/>
      <c r="D1" s="58"/>
      <c r="E1" s="58"/>
      <c r="F1" s="58"/>
      <c r="G1" s="59"/>
    </row>
    <row r="2" spans="1:7" s="1" customFormat="1" ht="25.5" customHeight="1" x14ac:dyDescent="0.25">
      <c r="A2" s="2" t="s">
        <v>47</v>
      </c>
      <c r="B2" s="60" t="s">
        <v>80</v>
      </c>
      <c r="C2" s="61"/>
      <c r="D2" s="61"/>
      <c r="E2" s="61"/>
      <c r="F2" s="62"/>
      <c r="G2" s="2"/>
    </row>
    <row r="3" spans="1:7" s="1" customFormat="1" ht="25.5" customHeight="1" x14ac:dyDescent="0.25">
      <c r="A3" s="2" t="s">
        <v>48</v>
      </c>
      <c r="B3" s="60" t="s">
        <v>81</v>
      </c>
      <c r="C3" s="61"/>
      <c r="D3" s="61"/>
      <c r="E3" s="61"/>
      <c r="F3" s="62"/>
      <c r="G3" s="2" t="s">
        <v>49</v>
      </c>
    </row>
    <row r="4" spans="1:7" s="1" customFormat="1" ht="25.5" customHeight="1" x14ac:dyDescent="0.25">
      <c r="A4" s="2" t="s">
        <v>82</v>
      </c>
      <c r="B4" s="60" t="s">
        <v>83</v>
      </c>
      <c r="C4" s="61"/>
      <c r="D4" s="61"/>
      <c r="E4" s="61"/>
      <c r="F4" s="62"/>
      <c r="G4" s="2"/>
    </row>
    <row r="5" spans="1:7" s="1" customFormat="1" ht="25.5" customHeight="1" x14ac:dyDescent="0.25">
      <c r="A5" s="2" t="s">
        <v>84</v>
      </c>
      <c r="B5" s="63" t="s">
        <v>85</v>
      </c>
      <c r="C5" s="61"/>
      <c r="D5" s="61"/>
      <c r="E5" s="61"/>
      <c r="F5" s="62"/>
      <c r="G5" s="2"/>
    </row>
    <row r="6" spans="1:7" s="1" customFormat="1" ht="36.75" customHeight="1" x14ac:dyDescent="0.25">
      <c r="A6" s="2" t="s">
        <v>86</v>
      </c>
      <c r="B6" s="63"/>
      <c r="C6" s="64"/>
      <c r="D6" s="64"/>
      <c r="E6" s="64"/>
      <c r="F6" s="64"/>
      <c r="G6" s="65"/>
    </row>
    <row r="7" spans="1:7" s="1" customFormat="1" ht="22.5" customHeight="1" x14ac:dyDescent="0.25"/>
    <row r="8" spans="1:7" s="1" customFormat="1" ht="22.5" customHeight="1" x14ac:dyDescent="0.25"/>
    <row r="9" spans="1:7" s="1" customFormat="1" ht="25.5" customHeight="1" x14ac:dyDescent="0.25">
      <c r="A9" s="57" t="s">
        <v>87</v>
      </c>
      <c r="B9" s="58"/>
      <c r="C9" s="58"/>
      <c r="D9" s="58"/>
      <c r="E9" s="58"/>
      <c r="F9" s="58"/>
      <c r="G9" s="59"/>
    </row>
    <row r="10" spans="1:7" s="1" customFormat="1" ht="25.5" customHeight="1" x14ac:dyDescent="0.25">
      <c r="A10" s="2" t="s">
        <v>47</v>
      </c>
      <c r="B10" s="60" t="s">
        <v>2</v>
      </c>
      <c r="C10" s="61"/>
      <c r="D10" s="61"/>
      <c r="E10" s="61"/>
      <c r="F10" s="62"/>
      <c r="G10" s="2"/>
    </row>
    <row r="11" spans="1:7" s="1" customFormat="1" ht="25.5" customHeight="1" x14ac:dyDescent="0.25">
      <c r="A11" s="2" t="s">
        <v>48</v>
      </c>
      <c r="B11" s="60" t="s">
        <v>88</v>
      </c>
      <c r="C11" s="61"/>
      <c r="D11" s="61"/>
      <c r="E11" s="61"/>
      <c r="F11" s="62"/>
      <c r="G11" s="2" t="s">
        <v>49</v>
      </c>
    </row>
    <row r="12" spans="1:7" s="1" customFormat="1" ht="25.5" customHeight="1" x14ac:dyDescent="0.25">
      <c r="A12" s="2" t="s">
        <v>82</v>
      </c>
      <c r="B12" s="60" t="s">
        <v>89</v>
      </c>
      <c r="C12" s="61"/>
      <c r="D12" s="61"/>
      <c r="E12" s="61"/>
      <c r="F12" s="62"/>
      <c r="G12" s="2"/>
    </row>
    <row r="13" spans="1:7" s="1" customFormat="1" ht="25.5" customHeight="1" x14ac:dyDescent="0.25">
      <c r="A13" s="2" t="s">
        <v>84</v>
      </c>
      <c r="B13" s="63" t="s">
        <v>90</v>
      </c>
      <c r="C13" s="61"/>
      <c r="D13" s="61"/>
      <c r="E13" s="61"/>
      <c r="F13" s="62"/>
      <c r="G13" s="2"/>
    </row>
    <row r="14" spans="1:7" s="1" customFormat="1" ht="36.75" customHeight="1" x14ac:dyDescent="0.25">
      <c r="A14" s="2" t="s">
        <v>86</v>
      </c>
      <c r="B14" s="63" t="s">
        <v>91</v>
      </c>
      <c r="C14" s="64"/>
      <c r="D14" s="64"/>
      <c r="E14" s="64"/>
      <c r="F14" s="64"/>
      <c r="G14" s="65"/>
    </row>
    <row r="15" spans="1:7" s="1" customFormat="1" ht="22.5" customHeight="1" x14ac:dyDescent="0.25"/>
    <row r="16" spans="1:7" s="1" customFormat="1" ht="25.5" customHeight="1" x14ac:dyDescent="0.25">
      <c r="A16" s="57" t="s">
        <v>92</v>
      </c>
      <c r="B16" s="58"/>
      <c r="C16" s="58"/>
      <c r="D16" s="58"/>
      <c r="E16" s="58"/>
      <c r="F16" s="58"/>
      <c r="G16" s="59"/>
    </row>
    <row r="17" spans="1:7" s="1" customFormat="1" ht="25.5" customHeight="1" x14ac:dyDescent="0.25">
      <c r="A17" s="2" t="s">
        <v>47</v>
      </c>
      <c r="B17" s="60" t="s">
        <v>53</v>
      </c>
      <c r="C17" s="61"/>
      <c r="D17" s="61"/>
      <c r="E17" s="61"/>
      <c r="F17" s="62"/>
      <c r="G17" s="2"/>
    </row>
    <row r="18" spans="1:7" s="1" customFormat="1" ht="25.5" customHeight="1" x14ac:dyDescent="0.25">
      <c r="A18" s="2" t="s">
        <v>48</v>
      </c>
      <c r="B18" s="60" t="s">
        <v>93</v>
      </c>
      <c r="C18" s="61"/>
      <c r="D18" s="61"/>
      <c r="E18" s="61"/>
      <c r="F18" s="62"/>
      <c r="G18" s="2" t="s">
        <v>49</v>
      </c>
    </row>
    <row r="19" spans="1:7" s="1" customFormat="1" ht="25.5" customHeight="1" x14ac:dyDescent="0.25">
      <c r="A19" s="2" t="s">
        <v>50</v>
      </c>
      <c r="B19" s="60" t="s">
        <v>94</v>
      </c>
      <c r="C19" s="61"/>
      <c r="D19" s="61"/>
      <c r="E19" s="61"/>
      <c r="F19" s="62"/>
      <c r="G19" s="2"/>
    </row>
    <row r="20" spans="1:7" s="1" customFormat="1" ht="25.5" customHeight="1" x14ac:dyDescent="0.25">
      <c r="A20" s="2" t="s">
        <v>51</v>
      </c>
      <c r="B20" s="63" t="s">
        <v>95</v>
      </c>
      <c r="C20" s="61"/>
      <c r="D20" s="61"/>
      <c r="E20" s="61"/>
      <c r="F20" s="62"/>
      <c r="G20" s="2"/>
    </row>
    <row r="21" spans="1:7" s="1" customFormat="1" ht="36.75" customHeight="1" x14ac:dyDescent="0.25">
      <c r="A21" s="2" t="s">
        <v>86</v>
      </c>
      <c r="B21" s="63"/>
      <c r="C21" s="64"/>
      <c r="D21" s="64"/>
      <c r="E21" s="64"/>
      <c r="F21" s="64"/>
      <c r="G21" s="65"/>
    </row>
    <row r="22" spans="1:7" s="1" customFormat="1" ht="22.5" customHeight="1" x14ac:dyDescent="0.25"/>
    <row r="23" spans="1:7" s="1" customFormat="1" ht="25.5" customHeight="1" x14ac:dyDescent="0.25">
      <c r="A23" s="57" t="s">
        <v>96</v>
      </c>
      <c r="B23" s="58"/>
      <c r="C23" s="58"/>
      <c r="D23" s="58"/>
      <c r="E23" s="58"/>
      <c r="F23" s="58"/>
      <c r="G23" s="59"/>
    </row>
    <row r="24" spans="1:7" s="1" customFormat="1" ht="25.5" customHeight="1" x14ac:dyDescent="0.25">
      <c r="A24" s="2" t="s">
        <v>47</v>
      </c>
      <c r="B24" s="60" t="s">
        <v>97</v>
      </c>
      <c r="C24" s="61"/>
      <c r="D24" s="61"/>
      <c r="E24" s="61"/>
      <c r="F24" s="62"/>
      <c r="G24" s="2"/>
    </row>
    <row r="25" spans="1:7" s="1" customFormat="1" ht="25.5" customHeight="1" x14ac:dyDescent="0.25">
      <c r="A25" s="2" t="s">
        <v>48</v>
      </c>
      <c r="B25" s="60" t="s">
        <v>98</v>
      </c>
      <c r="C25" s="61"/>
      <c r="D25" s="61"/>
      <c r="E25" s="61"/>
      <c r="F25" s="62"/>
      <c r="G25" s="2" t="s">
        <v>49</v>
      </c>
    </row>
    <row r="26" spans="1:7" s="1" customFormat="1" ht="25.5" customHeight="1" x14ac:dyDescent="0.25">
      <c r="A26" s="2" t="s">
        <v>82</v>
      </c>
      <c r="B26" s="63" t="s">
        <v>99</v>
      </c>
      <c r="C26" s="61"/>
      <c r="D26" s="61"/>
      <c r="E26" s="61"/>
      <c r="F26" s="62"/>
      <c r="G26" s="2"/>
    </row>
    <row r="27" spans="1:7" s="1" customFormat="1" ht="25.5" customHeight="1" x14ac:dyDescent="0.25">
      <c r="A27" s="2" t="s">
        <v>100</v>
      </c>
      <c r="B27" s="66" t="s">
        <v>101</v>
      </c>
      <c r="C27" s="67"/>
      <c r="D27" s="67"/>
      <c r="E27" s="67"/>
      <c r="F27" s="68"/>
      <c r="G27" s="2"/>
    </row>
    <row r="28" spans="1:7" s="1" customFormat="1" ht="36.75" customHeight="1" x14ac:dyDescent="0.25">
      <c r="A28" s="2" t="s">
        <v>86</v>
      </c>
      <c r="B28" s="63"/>
      <c r="C28" s="64"/>
      <c r="D28" s="64"/>
      <c r="E28" s="64"/>
      <c r="F28" s="64"/>
      <c r="G28" s="65"/>
    </row>
    <row r="29" spans="1:7" ht="28" customHeight="1" x14ac:dyDescent="0.25">
      <c r="A29" s="69" t="s">
        <v>102</v>
      </c>
      <c r="B29" s="70"/>
      <c r="C29" s="70"/>
      <c r="D29" s="70"/>
      <c r="E29" s="70"/>
      <c r="F29" s="70"/>
      <c r="G29" s="71"/>
    </row>
    <row r="30" spans="1:7" ht="28" customHeight="1" x14ac:dyDescent="0.25">
      <c r="A30" s="3" t="s">
        <v>47</v>
      </c>
      <c r="B30" s="72" t="s">
        <v>103</v>
      </c>
      <c r="C30" s="73"/>
      <c r="D30" s="73"/>
      <c r="E30" s="73"/>
      <c r="F30" s="74"/>
      <c r="G30" s="3"/>
    </row>
    <row r="31" spans="1:7" ht="28" customHeight="1" x14ac:dyDescent="0.25">
      <c r="A31" s="3" t="s">
        <v>48</v>
      </c>
      <c r="B31" s="75" t="s">
        <v>104</v>
      </c>
      <c r="C31" s="73"/>
      <c r="D31" s="73"/>
      <c r="E31" s="73"/>
      <c r="F31" s="74"/>
      <c r="G31" s="3" t="s">
        <v>49</v>
      </c>
    </row>
    <row r="32" spans="1:7" ht="28" customHeight="1" x14ac:dyDescent="0.25">
      <c r="A32" s="3" t="s">
        <v>82</v>
      </c>
      <c r="B32" s="76" t="s">
        <v>105</v>
      </c>
      <c r="C32" s="73"/>
      <c r="D32" s="73"/>
      <c r="E32" s="73"/>
      <c r="F32" s="74"/>
      <c r="G32" s="3"/>
    </row>
    <row r="33" spans="1:7" ht="28" customHeight="1" x14ac:dyDescent="0.25">
      <c r="A33" s="3" t="s">
        <v>100</v>
      </c>
      <c r="B33" s="77" t="s">
        <v>106</v>
      </c>
      <c r="C33" s="78"/>
      <c r="D33" s="78"/>
      <c r="E33" s="78"/>
      <c r="F33" s="79"/>
      <c r="G33" s="3"/>
    </row>
    <row r="34" spans="1:7" ht="28" customHeight="1" x14ac:dyDescent="0.25">
      <c r="A34" s="3" t="s">
        <v>86</v>
      </c>
      <c r="B34" s="72"/>
      <c r="C34" s="73"/>
      <c r="D34" s="73"/>
      <c r="E34" s="73"/>
      <c r="F34" s="73"/>
      <c r="G34" s="74"/>
    </row>
    <row r="35" spans="1:7" ht="22" customHeight="1" x14ac:dyDescent="0.25">
      <c r="A35" s="69" t="s">
        <v>107</v>
      </c>
      <c r="B35" s="70"/>
      <c r="C35" s="70"/>
      <c r="D35" s="70"/>
      <c r="E35" s="70"/>
      <c r="F35" s="70"/>
      <c r="G35" s="71"/>
    </row>
    <row r="36" spans="1:7" ht="22" customHeight="1" x14ac:dyDescent="0.25">
      <c r="A36" s="3" t="s">
        <v>47</v>
      </c>
      <c r="B36" s="72" t="s">
        <v>55</v>
      </c>
      <c r="C36" s="73"/>
      <c r="D36" s="73"/>
      <c r="E36" s="73"/>
      <c r="F36" s="74"/>
      <c r="G36" s="3"/>
    </row>
    <row r="37" spans="1:7" ht="22" customHeight="1" x14ac:dyDescent="0.25">
      <c r="A37" s="3" t="s">
        <v>48</v>
      </c>
      <c r="B37" s="80" t="s">
        <v>108</v>
      </c>
      <c r="C37" s="73"/>
      <c r="D37" s="73"/>
      <c r="E37" s="73"/>
      <c r="F37" s="74"/>
      <c r="G37" s="3" t="s">
        <v>49</v>
      </c>
    </row>
    <row r="38" spans="1:7" ht="22" customHeight="1" x14ac:dyDescent="0.25">
      <c r="A38" s="3" t="s">
        <v>82</v>
      </c>
      <c r="B38" s="76" t="s">
        <v>109</v>
      </c>
      <c r="C38" s="73"/>
      <c r="D38" s="73"/>
      <c r="E38" s="73"/>
      <c r="F38" s="74"/>
      <c r="G38" s="3"/>
    </row>
    <row r="39" spans="1:7" ht="22" customHeight="1" x14ac:dyDescent="0.25">
      <c r="A39" s="3" t="s">
        <v>100</v>
      </c>
      <c r="B39" s="77" t="s">
        <v>110</v>
      </c>
      <c r="C39" s="78"/>
      <c r="D39" s="78"/>
      <c r="E39" s="78"/>
      <c r="F39" s="79"/>
      <c r="G39" s="3"/>
    </row>
    <row r="40" spans="1:7" ht="22" customHeight="1" x14ac:dyDescent="0.25">
      <c r="A40" s="3" t="s">
        <v>86</v>
      </c>
      <c r="B40" s="72"/>
      <c r="C40" s="73"/>
      <c r="D40" s="73"/>
      <c r="E40" s="73"/>
      <c r="F40" s="73"/>
      <c r="G40" s="74"/>
    </row>
    <row r="41" spans="1:7" ht="19" customHeight="1" x14ac:dyDescent="0.25">
      <c r="A41" s="69" t="s">
        <v>111</v>
      </c>
      <c r="B41" s="70"/>
      <c r="C41" s="70"/>
      <c r="D41" s="70"/>
      <c r="E41" s="70"/>
      <c r="F41" s="70"/>
      <c r="G41" s="71"/>
    </row>
    <row r="42" spans="1:7" ht="19" customHeight="1" x14ac:dyDescent="0.25">
      <c r="A42" s="3" t="s">
        <v>47</v>
      </c>
      <c r="B42" s="72" t="s">
        <v>56</v>
      </c>
      <c r="C42" s="73"/>
      <c r="D42" s="73"/>
      <c r="E42" s="73"/>
      <c r="F42" s="74"/>
      <c r="G42" s="3"/>
    </row>
    <row r="43" spans="1:7" ht="19" customHeight="1" x14ac:dyDescent="0.25">
      <c r="A43" s="3" t="s">
        <v>48</v>
      </c>
      <c r="B43" s="80" t="s">
        <v>112</v>
      </c>
      <c r="C43" s="73"/>
      <c r="D43" s="73"/>
      <c r="E43" s="73"/>
      <c r="F43" s="74"/>
      <c r="G43" s="3" t="s">
        <v>49</v>
      </c>
    </row>
    <row r="44" spans="1:7" ht="19" customHeight="1" x14ac:dyDescent="0.25">
      <c r="A44" s="3" t="s">
        <v>82</v>
      </c>
      <c r="B44" s="76" t="s">
        <v>113</v>
      </c>
      <c r="C44" s="73"/>
      <c r="D44" s="73"/>
      <c r="E44" s="73"/>
      <c r="F44" s="74"/>
      <c r="G44" s="3"/>
    </row>
    <row r="45" spans="1:7" ht="19" customHeight="1" x14ac:dyDescent="0.25">
      <c r="A45" s="3" t="s">
        <v>100</v>
      </c>
      <c r="B45" s="77" t="s">
        <v>114</v>
      </c>
      <c r="C45" s="78"/>
      <c r="D45" s="78"/>
      <c r="E45" s="78"/>
      <c r="F45" s="79"/>
      <c r="G45" s="3"/>
    </row>
    <row r="46" spans="1:7" ht="19" customHeight="1" x14ac:dyDescent="0.25">
      <c r="A46" s="3" t="s">
        <v>86</v>
      </c>
      <c r="B46" s="72"/>
      <c r="C46" s="73"/>
      <c r="D46" s="73"/>
      <c r="E46" s="73"/>
      <c r="F46" s="73"/>
      <c r="G46" s="74"/>
    </row>
    <row r="47" spans="1:7" x14ac:dyDescent="0.25">
      <c r="A47" s="81" t="s">
        <v>115</v>
      </c>
      <c r="B47" s="70"/>
      <c r="C47" s="70"/>
      <c r="D47" s="70"/>
      <c r="E47" s="70"/>
      <c r="F47" s="70"/>
      <c r="G47" s="71"/>
    </row>
    <row r="48" spans="1:7" x14ac:dyDescent="0.25">
      <c r="A48" s="3" t="s">
        <v>47</v>
      </c>
      <c r="B48" s="72" t="s">
        <v>57</v>
      </c>
      <c r="C48" s="73"/>
      <c r="D48" s="73"/>
      <c r="E48" s="73"/>
      <c r="F48" s="74"/>
      <c r="G48" s="3"/>
    </row>
    <row r="49" spans="1:7" x14ac:dyDescent="0.25">
      <c r="A49" s="3" t="s">
        <v>48</v>
      </c>
      <c r="B49" s="82" t="s">
        <v>116</v>
      </c>
      <c r="C49" s="73"/>
      <c r="D49" s="73"/>
      <c r="E49" s="73"/>
      <c r="F49" s="74"/>
      <c r="G49" s="3" t="s">
        <v>49</v>
      </c>
    </row>
    <row r="50" spans="1:7" x14ac:dyDescent="0.25">
      <c r="A50" s="3" t="s">
        <v>82</v>
      </c>
      <c r="B50" s="76" t="s">
        <v>113</v>
      </c>
      <c r="C50" s="73"/>
      <c r="D50" s="73"/>
      <c r="E50" s="73"/>
      <c r="F50" s="74"/>
      <c r="G50" s="3"/>
    </row>
    <row r="51" spans="1:7" x14ac:dyDescent="0.25">
      <c r="A51" s="3" t="s">
        <v>100</v>
      </c>
      <c r="B51" s="83" t="s">
        <v>117</v>
      </c>
      <c r="C51" s="78"/>
      <c r="D51" s="78"/>
      <c r="E51" s="78"/>
      <c r="F51" s="79"/>
      <c r="G51" s="3"/>
    </row>
    <row r="52" spans="1:7" x14ac:dyDescent="0.25">
      <c r="A52" s="3" t="s">
        <v>86</v>
      </c>
      <c r="B52" s="72"/>
      <c r="C52" s="73"/>
      <c r="D52" s="73"/>
      <c r="E52" s="73"/>
      <c r="F52" s="73"/>
      <c r="G52" s="74"/>
    </row>
    <row r="54" spans="1:7" x14ac:dyDescent="0.25">
      <c r="A54" s="81" t="s">
        <v>118</v>
      </c>
      <c r="B54" s="70"/>
      <c r="C54" s="70"/>
      <c r="D54" s="70"/>
      <c r="E54" s="70"/>
      <c r="F54" s="70"/>
      <c r="G54" s="71"/>
    </row>
    <row r="55" spans="1:7" x14ac:dyDescent="0.25">
      <c r="A55" s="3" t="s">
        <v>47</v>
      </c>
      <c r="B55" s="72" t="s">
        <v>119</v>
      </c>
      <c r="C55" s="73"/>
      <c r="D55" s="73"/>
      <c r="E55" s="73"/>
      <c r="F55" s="74"/>
      <c r="G55" s="3"/>
    </row>
    <row r="56" spans="1:7" x14ac:dyDescent="0.25">
      <c r="A56" s="3" t="s">
        <v>48</v>
      </c>
      <c r="B56" s="82" t="s">
        <v>120</v>
      </c>
      <c r="C56" s="73"/>
      <c r="D56" s="73"/>
      <c r="E56" s="73"/>
      <c r="F56" s="74"/>
      <c r="G56" s="3" t="s">
        <v>49</v>
      </c>
    </row>
    <row r="57" spans="1:7" x14ac:dyDescent="0.25">
      <c r="A57" s="3" t="s">
        <v>82</v>
      </c>
      <c r="B57" s="76" t="s">
        <v>121</v>
      </c>
      <c r="C57" s="73"/>
      <c r="D57" s="73"/>
      <c r="E57" s="73"/>
      <c r="F57" s="74"/>
      <c r="G57" s="3"/>
    </row>
    <row r="58" spans="1:7" x14ac:dyDescent="0.25">
      <c r="A58" s="3" t="s">
        <v>100</v>
      </c>
      <c r="B58" s="83" t="s">
        <v>122</v>
      </c>
      <c r="C58" s="78"/>
      <c r="D58" s="78"/>
      <c r="E58" s="78"/>
      <c r="F58" s="79"/>
      <c r="G58" s="3"/>
    </row>
    <row r="59" spans="1:7" x14ac:dyDescent="0.25">
      <c r="A59" s="3" t="s">
        <v>86</v>
      </c>
      <c r="B59" s="72"/>
      <c r="C59" s="73"/>
      <c r="D59" s="73"/>
      <c r="E59" s="73"/>
      <c r="F59" s="73"/>
      <c r="G59" s="74"/>
    </row>
  </sheetData>
  <mergeCells count="54">
    <mergeCell ref="A54:G54"/>
    <mergeCell ref="B55:F55"/>
    <mergeCell ref="B56:F56"/>
    <mergeCell ref="B57:F57"/>
    <mergeCell ref="B58:F58"/>
    <mergeCell ref="B59:G59"/>
    <mergeCell ref="A47:G47"/>
    <mergeCell ref="B48:F48"/>
    <mergeCell ref="B49:F49"/>
    <mergeCell ref="B50:F50"/>
    <mergeCell ref="B51:F51"/>
    <mergeCell ref="B52:G52"/>
    <mergeCell ref="A41:G41"/>
    <mergeCell ref="B42:F42"/>
    <mergeCell ref="B43:F43"/>
    <mergeCell ref="B44:F44"/>
    <mergeCell ref="B45:F45"/>
    <mergeCell ref="B46:G46"/>
    <mergeCell ref="A35:G35"/>
    <mergeCell ref="B36:F36"/>
    <mergeCell ref="B37:F37"/>
    <mergeCell ref="B38:F38"/>
    <mergeCell ref="B39:F39"/>
    <mergeCell ref="B40:G40"/>
    <mergeCell ref="A29:G29"/>
    <mergeCell ref="B30:F30"/>
    <mergeCell ref="B31:F31"/>
    <mergeCell ref="B32:F32"/>
    <mergeCell ref="B33:F33"/>
    <mergeCell ref="B34:G34"/>
    <mergeCell ref="A23:G23"/>
    <mergeCell ref="B24:F24"/>
    <mergeCell ref="B25:F25"/>
    <mergeCell ref="B26:F26"/>
    <mergeCell ref="B27:F27"/>
    <mergeCell ref="B28:G28"/>
    <mergeCell ref="A16:G16"/>
    <mergeCell ref="B17:F17"/>
    <mergeCell ref="B18:F18"/>
    <mergeCell ref="B19:F19"/>
    <mergeCell ref="B20:F20"/>
    <mergeCell ref="B21:G21"/>
    <mergeCell ref="A9:G9"/>
    <mergeCell ref="B10:F10"/>
    <mergeCell ref="B11:F11"/>
    <mergeCell ref="B12:F12"/>
    <mergeCell ref="B13:F13"/>
    <mergeCell ref="B14:G14"/>
    <mergeCell ref="A1:G1"/>
    <mergeCell ref="B2:F2"/>
    <mergeCell ref="B3:F3"/>
    <mergeCell ref="B4:F4"/>
    <mergeCell ref="B5:F5"/>
    <mergeCell ref="B6:G6"/>
  </mergeCells>
  <phoneticPr fontId="9" type="noConversion"/>
  <pageMargins left="0.75" right="0.75" top="1" bottom="1" header="0.51" footer="0.51"/>
  <pageSetup paperSize="9" orientation="portrait" horizontalDpi="0" verticalDpi="0"/>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蓝票</vt:lpstr>
      <vt:lpstr>重庆誉正</vt:lpstr>
      <vt:lpstr>配件</vt:lpstr>
      <vt:lpstr>开票信息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邓晓宇</cp:lastModifiedBy>
  <dcterms:created xsi:type="dcterms:W3CDTF">2018-01-22T07:01:33Z</dcterms:created>
  <dcterms:modified xsi:type="dcterms:W3CDTF">2020-12-03T07:07:10Z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