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E2" i="1"/>
  <c r="E8" i="1"/>
  <c r="E7" i="1"/>
  <c r="E6" i="1"/>
  <c r="E5" i="1"/>
  <c r="E4" i="1"/>
  <c r="E3" i="1"/>
  <c r="D9" i="1" l="1"/>
  <c r="D8" i="1"/>
  <c r="D7" i="1"/>
  <c r="D6" i="1"/>
  <c r="D5" i="1"/>
  <c r="D4" i="1"/>
  <c r="D3" i="1"/>
  <c r="D2" i="1"/>
  <c r="C8" i="1"/>
  <c r="C7" i="1"/>
  <c r="C6" i="1"/>
  <c r="C5" i="1"/>
  <c r="C4" i="1"/>
  <c r="C3" i="1"/>
  <c r="C2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<sst xmlns="http://schemas.openxmlformats.org/spreadsheetml/2006/main" count="15" uniqueCount="14">
  <si>
    <t>x1</t>
  </si>
  <si>
    <t>x2</t>
  </si>
  <si>
    <t>x3</t>
  </si>
  <si>
    <t>x4</t>
  </si>
  <si>
    <t>x5</t>
  </si>
  <si>
    <t>x6</t>
  </si>
  <si>
    <t>x7</t>
  </si>
  <si>
    <t>var</t>
  </si>
  <si>
    <t>k</t>
  </si>
  <si>
    <t>intercept</t>
  </si>
  <si>
    <t>value</t>
  </si>
  <si>
    <t>result</t>
  </si>
  <si>
    <t>prob</t>
  </si>
  <si>
    <t>persamaan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</si>
</sst>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2" sqref="D12"/>
    </sheetView>
  </sheetViews>
  <sheetFormatPr defaultRowHeight="15" x14ac:dyDescent="0.25"/>
  <cols>
    <col min="1" max="1" width="12.42578125" customWidth="1"/>
    <col min="3" max="3" width="12" customWidth="1"/>
  </cols>
  <sheetData>
    <row r="1" spans="1:5" x14ac:dyDescent="0.25">
      <c r="A1" t="s">
        <v>7</v>
      </c>
      <c r="B1" t="s">
        <v>8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>
        <v>-0.61818894999999996</v>
      </c>
      <c r="C2">
        <f>0.68100522</f>
        <v>0.68100521999999997</v>
      </c>
      <c r="D2">
        <f>C2*B2</f>
        <v>-0.42098990189631896</v>
      </c>
      <c r="E2">
        <f>1/(1+(EXP(D2)))</f>
        <v>0.60372010041230439</v>
      </c>
    </row>
    <row r="3" spans="1:5" x14ac:dyDescent="0.25">
      <c r="A3" t="s">
        <v>1</v>
      </c>
      <c r="B3">
        <f>0.77717695</f>
        <v>0.77717694999999998</v>
      </c>
      <c r="C3">
        <f>1.97312292</f>
        <v>1.97312292</v>
      </c>
      <c r="D3">
        <f t="shared" ref="D3:D8" si="0">C3*B3</f>
        <v>1.533465652940694</v>
      </c>
      <c r="E3">
        <f t="shared" ref="E3:E8" si="1">1/(1+(EXP(D3)))</f>
        <v>0.17748718514577236</v>
      </c>
    </row>
    <row r="4" spans="1:5" x14ac:dyDescent="0.25">
      <c r="A4" t="s">
        <v>2</v>
      </c>
      <c r="B4">
        <f>0.52800066</f>
        <v>0.52800066000000001</v>
      </c>
      <c r="C4">
        <f>0.01544279</f>
        <v>1.544279E-2</v>
      </c>
      <c r="D4">
        <f t="shared" si="0"/>
        <v>8.1538033122414005E-3</v>
      </c>
      <c r="E4">
        <f t="shared" si="1"/>
        <v>0.49796156046564805</v>
      </c>
    </row>
    <row r="5" spans="1:5" x14ac:dyDescent="0.25">
      <c r="A5" t="s">
        <v>3</v>
      </c>
      <c r="B5">
        <f>-0.48096814</f>
        <v>-0.48096813999999999</v>
      </c>
      <c r="C5">
        <f>-0.69663055</f>
        <v>-0.69663054999999996</v>
      </c>
      <c r="D5">
        <f t="shared" si="0"/>
        <v>0.33505709990067695</v>
      </c>
      <c r="E5">
        <f t="shared" si="1"/>
        <v>0.41701066401799619</v>
      </c>
    </row>
    <row r="6" spans="1:5" x14ac:dyDescent="0.25">
      <c r="A6" t="s">
        <v>4</v>
      </c>
      <c r="B6">
        <f>-0.81811416</f>
        <v>-0.81811416000000003</v>
      </c>
      <c r="C6">
        <f>1.08733806</f>
        <v>1.08733806</v>
      </c>
      <c r="D6">
        <f t="shared" si="0"/>
        <v>-0.88956666359292969</v>
      </c>
      <c r="E6">
        <f t="shared" si="1"/>
        <v>0.70880073904952912</v>
      </c>
    </row>
    <row r="7" spans="1:5" x14ac:dyDescent="0.25">
      <c r="A7" t="s">
        <v>5</v>
      </c>
      <c r="B7">
        <f>-0.70261736</f>
        <v>-0.70261735999999997</v>
      </c>
      <c r="C7">
        <f>-0.71442887</f>
        <v>-0.71442886999999999</v>
      </c>
      <c r="D7">
        <f t="shared" si="0"/>
        <v>0.5019701265471832</v>
      </c>
      <c r="E7">
        <f t="shared" si="1"/>
        <v>0.37707779356922078</v>
      </c>
    </row>
    <row r="8" spans="1:5" x14ac:dyDescent="0.25">
      <c r="A8" t="s">
        <v>6</v>
      </c>
      <c r="B8">
        <f>-0.53018027</f>
        <v>-0.53018027000000001</v>
      </c>
      <c r="C8">
        <f>-2.14887271</f>
        <v>-2.14887271</v>
      </c>
      <c r="D8">
        <f t="shared" si="0"/>
        <v>1.1392899135834318</v>
      </c>
      <c r="E8">
        <f t="shared" si="1"/>
        <v>0.24245075757087711</v>
      </c>
    </row>
    <row r="9" spans="1:5" x14ac:dyDescent="0.25">
      <c r="C9" s="1" t="s">
        <v>9</v>
      </c>
      <c r="D9" s="1">
        <f>0.11873495</f>
        <v>0.11873495000000001</v>
      </c>
    </row>
    <row r="10" spans="1:5" x14ac:dyDescent="0.25">
      <c r="C10" s="1" t="s">
        <v>13</v>
      </c>
      <c r="D10" s="1">
        <f>SUM(D2:D9)</f>
        <v>2.3261149807949786</v>
      </c>
    </row>
    <row r="11" spans="1:5" x14ac:dyDescent="0.25">
      <c r="B11" s="3"/>
      <c r="C11" s="3" t="s">
        <v>12</v>
      </c>
      <c r="D11" s="2">
        <f>1/(1+EXP(-D10))</f>
        <v>0.91101689973451405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2021-04-23T03:47:44Z</dcterms:created>
  <dcterms:modified xsi:type="dcterms:W3CDTF">2021-04-23T04:33:04Z</dcterms:modified>
</cp:coreProperties>
</file>