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wc\kampff\j\Joana Neto\Datasets online\validating electrodes\"/>
    </mc:Choice>
  </mc:AlternateContent>
  <bookViews>
    <workbookView xWindow="0" yWindow="0" windowWidth="7470" windowHeight="2670"/>
  </bookViews>
  <sheets>
    <sheet name="Sheet2" sheetId="2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R7" i="2"/>
  <c r="O8" i="2"/>
  <c r="O7" i="2"/>
</calcChain>
</file>

<file path=xl/sharedStrings.xml><?xml version="1.0" encoding="utf-8"?>
<sst xmlns="http://schemas.openxmlformats.org/spreadsheetml/2006/main" count="52" uniqueCount="52">
  <si>
    <t>2014_11_25_Pair3.0</t>
  </si>
  <si>
    <t>2014_11_25_Pair1.1</t>
  </si>
  <si>
    <t>2014_11_25_Pair1.0</t>
  </si>
  <si>
    <t>2014_11_25_Pair2.0</t>
  </si>
  <si>
    <t>2014_03_26_Pair2.0</t>
  </si>
  <si>
    <t>2014_10_17_Pair1.1</t>
  </si>
  <si>
    <t>2014_10_17_Pair1.0</t>
  </si>
  <si>
    <t>2014_03_20_Pair3.0</t>
  </si>
  <si>
    <t>2014_03_20_Pair2.0</t>
  </si>
  <si>
    <t>2014_10_17_Pair2.0</t>
  </si>
  <si>
    <t>2014_03_20_Pair1.0</t>
  </si>
  <si>
    <t>2015_09_09_Pair7.1</t>
  </si>
  <si>
    <t>2015_09_09_Pair7.0</t>
  </si>
  <si>
    <t>2015_09_09_Pair6.0</t>
  </si>
  <si>
    <t>2015_09_09_Pair4.0</t>
  </si>
  <si>
    <t>2015_09_04_Pair5.0</t>
  </si>
  <si>
    <t>2015_09_04_Pair6.1</t>
  </si>
  <si>
    <t>2015_09_03_Pair6.0</t>
  </si>
  <si>
    <t>2015_09_03_Pair6.1</t>
  </si>
  <si>
    <t>2015_09_03_Pair9.0</t>
  </si>
  <si>
    <t>2015_08_28_Pair2.1</t>
  </si>
  <si>
    <t>2015_08_28_Pair2.2</t>
  </si>
  <si>
    <t>2015_08_28_Pair9.0</t>
  </si>
  <si>
    <t>2015_08_21_Pair3.1</t>
  </si>
  <si>
    <t>2014_11_13_Pair1.0</t>
  </si>
  <si>
    <t>2014_11_13_Pair3.0</t>
  </si>
  <si>
    <t>2014_02_19_Pair1.0</t>
  </si>
  <si>
    <t>2014_02_14_Pair1.0</t>
  </si>
  <si>
    <t>2013_12_20_Pair1.0</t>
  </si>
  <si>
    <t>2014_10_10_Pair1.0</t>
  </si>
  <si>
    <t>2015_08_21_Pair3.0</t>
  </si>
  <si>
    <t>2015_09_04_Pair6.0</t>
  </si>
  <si>
    <t>2015_08_28_Pair2.0</t>
  </si>
  <si>
    <t>2014_03_26_Pair2.1</t>
  </si>
  <si>
    <t>Pair-recorded</t>
  </si>
  <si>
    <t>ADC channel</t>
  </si>
  <si>
    <t xml:space="preserve">ADC gain </t>
  </si>
  <si>
    <t xml:space="preserve">Juxta spikes </t>
  </si>
  <si>
    <t xml:space="preserve">Juxta threshold (mV) </t>
  </si>
  <si>
    <t>~ 1000</t>
  </si>
  <si>
    <t>Distance (µm)</t>
  </si>
  <si>
    <t xml:space="preserve">Error (µm) </t>
  </si>
  <si>
    <t xml:space="preserve">P2P amplitude (µV) </t>
  </si>
  <si>
    <t xml:space="preserve">AP from bregma (µm) </t>
  </si>
  <si>
    <t>Depth (µm)</t>
  </si>
  <si>
    <t>~ 1600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</si>
  <si>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Extra</t>
    </r>
    <r>
      <rPr>
        <b/>
        <sz val="14"/>
        <color theme="1"/>
        <rFont val="Calibri"/>
        <family val="2"/>
        <scheme val="minor"/>
      </rPr>
      <t xml:space="preserve"> (µm)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</si>
  <si>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Extra</t>
    </r>
    <r>
      <rPr>
        <b/>
        <sz val="14"/>
        <color theme="1"/>
        <rFont val="Calibri"/>
        <family val="2"/>
        <scheme val="minor"/>
      </rPr>
      <t xml:space="preserve"> (µm)</t>
    </r>
  </si>
  <si>
    <r>
      <t>Z</t>
    </r>
    <r>
      <rPr>
        <b/>
        <vertAlign val="subscript"/>
        <sz val="14"/>
        <color theme="1"/>
        <rFont val="Calibri"/>
        <family val="2"/>
        <scheme val="minor"/>
      </rPr>
      <t>Extra</t>
    </r>
    <r>
      <rPr>
        <b/>
        <sz val="14"/>
        <color theme="1"/>
        <rFont val="Calibri"/>
        <family val="2"/>
        <scheme val="minor"/>
      </rPr>
      <t xml:space="preserve"> (µm)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</si>
  <si>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 xml:space="preserve">Juxta </t>
    </r>
    <r>
      <rPr>
        <b/>
        <sz val="14"/>
        <color theme="1"/>
        <rFont val="Calibri"/>
        <family val="2"/>
        <scheme val="minor"/>
      </rPr>
      <t>(µm)</t>
    </r>
  </si>
  <si>
    <r>
      <t>Y</t>
    </r>
    <r>
      <rPr>
        <b/>
        <vertAlign val="subscript"/>
        <sz val="14"/>
        <color theme="1"/>
        <rFont val="Calibri"/>
        <family val="2"/>
        <scheme val="minor"/>
      </rPr>
      <t>Juxta</t>
    </r>
    <r>
      <rPr>
        <b/>
        <sz val="14"/>
        <color theme="1"/>
        <rFont val="Calibri"/>
        <family val="2"/>
        <scheme val="minor"/>
      </rPr>
      <t xml:space="preserve"> (µm)</t>
    </r>
  </si>
  <si>
    <r>
      <t>Z</t>
    </r>
    <r>
      <rPr>
        <b/>
        <vertAlign val="subscript"/>
        <sz val="14"/>
        <color theme="1"/>
        <rFont val="Calibri"/>
        <family val="2"/>
        <scheme val="minor"/>
      </rPr>
      <t>Juxta</t>
    </r>
    <r>
      <rPr>
        <b/>
        <sz val="14"/>
        <color theme="1"/>
        <rFont val="Calibri"/>
        <family val="2"/>
        <scheme val="minor"/>
      </rPr>
      <t xml:space="preserve"> (µm)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</si>
</sst>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0" fillId="0" borderId="0" xfId="0" applyFont="1"/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6"/>
  <sheetViews>
    <sheetView tabSelected="1" zoomScale="70" zoomScaleNormal="70" workbookViewId="0">
      <selection activeCell="W18" sqref="W18"/>
    </sheetView>
  </sheetViews>
  <sheetFormatPr defaultRowHeight="18.75" x14ac:dyDescent="0.25"/>
  <cols>
    <col min="3" max="3" width="24.85546875" style="10" bestFit="1" customWidth="1"/>
    <col min="4" max="4" width="17.28515625" style="11" bestFit="1" customWidth="1"/>
    <col min="5" max="5" width="13.7109375" style="10" bestFit="1" customWidth="1"/>
    <col min="6" max="6" width="24.140625" style="11" bestFit="1" customWidth="1"/>
    <col min="7" max="7" width="26.7109375" style="10" bestFit="1" customWidth="1"/>
    <col min="8" max="8" width="14.42578125" style="10" bestFit="1" customWidth="1"/>
    <col min="9" max="9" width="15.7109375" style="10" bestFit="1" customWidth="1"/>
    <col min="10" max="10" width="12" style="10" bestFit="1" customWidth="1"/>
    <col min="11" max="11" width="25.85546875" style="10" bestFit="1" customWidth="1"/>
    <col min="12" max="12" width="15.5703125" style="10" bestFit="1" customWidth="1"/>
    <col min="13" max="14" width="12.7109375" style="10" bestFit="1" customWidth="1"/>
    <col min="15" max="15" width="12.5703125" style="10" customWidth="1"/>
    <col min="16" max="16" width="12.5703125" style="10" bestFit="1" customWidth="1"/>
    <col min="17" max="17" width="12.7109375" style="10" bestFit="1" customWidth="1"/>
    <col min="18" max="18" width="12.5703125" style="10" bestFit="1" customWidth="1"/>
    <col min="19" max="19" width="9.140625" style="13"/>
  </cols>
  <sheetData>
    <row r="2" spans="3:18" ht="20.25" x14ac:dyDescent="0.25">
      <c r="C2" s="1" t="s">
        <v>34</v>
      </c>
      <c r="D2" s="2" t="s">
        <v>40</v>
      </c>
      <c r="E2" s="2" t="s">
        <v>41</v>
      </c>
      <c r="F2" s="2" t="s">
        <v>42</v>
      </c>
      <c r="G2" s="4" t="s">
        <v>43</v>
      </c>
      <c r="H2" s="2" t="s">
        <v>44</v>
      </c>
      <c r="I2" s="4" t="s">
        <v>35</v>
      </c>
      <c r="J2" s="4" t="s">
        <v>36</v>
      </c>
      <c r="K2" s="2" t="s">
        <v>38</v>
      </c>
      <c r="L2" s="2" t="s">
        <v>37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12" t="s">
        <v>51</v>
      </c>
    </row>
    <row r="3" spans="3:18" x14ac:dyDescent="0.25">
      <c r="C3" s="5" t="s">
        <v>0</v>
      </c>
      <c r="D3" s="3">
        <v>30.956570666000001</v>
      </c>
      <c r="E3" s="6">
        <v>10.5</v>
      </c>
      <c r="F3" s="3">
        <v>420.92565000500002</v>
      </c>
      <c r="G3" s="6">
        <v>-3215</v>
      </c>
      <c r="H3" s="6">
        <v>1337.5</v>
      </c>
      <c r="I3" s="6">
        <v>0</v>
      </c>
      <c r="J3" s="6">
        <v>100</v>
      </c>
      <c r="K3" s="6">
        <v>0.8</v>
      </c>
      <c r="L3" s="6">
        <v>348</v>
      </c>
      <c r="M3" s="3">
        <v>-163.24108808885467</v>
      </c>
      <c r="N3" s="3">
        <v>-194.9309165074194</v>
      </c>
      <c r="O3" s="3">
        <v>-3298.0731175902029</v>
      </c>
      <c r="P3" s="3">
        <v>-112.3</v>
      </c>
      <c r="Q3" s="3">
        <v>-200.9</v>
      </c>
      <c r="R3" s="14">
        <v>-3310.6</v>
      </c>
    </row>
    <row r="4" spans="3:18" x14ac:dyDescent="0.25">
      <c r="C4" s="5" t="s">
        <v>1</v>
      </c>
      <c r="D4" s="3">
        <v>81.407355964100006</v>
      </c>
      <c r="E4" s="6">
        <v>10.5</v>
      </c>
      <c r="F4" s="3">
        <v>23.9165519877</v>
      </c>
      <c r="G4" s="6">
        <v>-3215</v>
      </c>
      <c r="H4" s="6">
        <v>1268</v>
      </c>
      <c r="I4" s="6">
        <v>0</v>
      </c>
      <c r="J4" s="6">
        <v>100</v>
      </c>
      <c r="K4" s="6">
        <v>1</v>
      </c>
      <c r="L4" s="6">
        <v>2230</v>
      </c>
      <c r="M4" s="3">
        <v>-163.24108808885467</v>
      </c>
      <c r="N4" s="3">
        <v>-194.9309165074194</v>
      </c>
      <c r="O4" s="3">
        <v>-3298.0731175902029</v>
      </c>
      <c r="P4" s="3">
        <v>-105.4</v>
      </c>
      <c r="Q4" s="3">
        <v>-200.9</v>
      </c>
      <c r="R4" s="14">
        <v>-3241.1</v>
      </c>
    </row>
    <row r="5" spans="3:18" x14ac:dyDescent="0.25">
      <c r="C5" s="5" t="s">
        <v>2</v>
      </c>
      <c r="D5" s="3">
        <v>81.423132625500003</v>
      </c>
      <c r="E5" s="6">
        <v>10.5</v>
      </c>
      <c r="F5" s="3">
        <v>27.406500083699999</v>
      </c>
      <c r="G5" s="6">
        <v>-3215</v>
      </c>
      <c r="H5" s="6">
        <v>1268</v>
      </c>
      <c r="I5" s="6">
        <v>0</v>
      </c>
      <c r="J5" s="6">
        <v>100</v>
      </c>
      <c r="K5" s="6">
        <v>0.8</v>
      </c>
      <c r="L5" s="6">
        <v>2270</v>
      </c>
      <c r="M5" s="3">
        <v>-145.56604911973432</v>
      </c>
      <c r="N5" s="3">
        <v>-207.05566770682637</v>
      </c>
      <c r="O5" s="3">
        <v>-3317.7218806759893</v>
      </c>
      <c r="P5" s="3">
        <v>-105.4</v>
      </c>
      <c r="Q5" s="3">
        <v>-200.9</v>
      </c>
      <c r="R5" s="14">
        <v>-3241.1</v>
      </c>
    </row>
    <row r="6" spans="3:18" x14ac:dyDescent="0.25">
      <c r="C6" s="5" t="s">
        <v>3</v>
      </c>
      <c r="D6" s="3">
        <v>128.95351545700001</v>
      </c>
      <c r="E6" s="6">
        <v>10.5</v>
      </c>
      <c r="F6" s="3">
        <v>21.255263944100001</v>
      </c>
      <c r="G6" s="6">
        <v>-3215</v>
      </c>
      <c r="H6" s="6">
        <v>1246</v>
      </c>
      <c r="I6" s="6">
        <v>0</v>
      </c>
      <c r="J6" s="6">
        <v>100</v>
      </c>
      <c r="K6" s="6">
        <v>0.8</v>
      </c>
      <c r="L6" s="6">
        <v>513</v>
      </c>
      <c r="M6" s="3">
        <v>-163.24108808885467</v>
      </c>
      <c r="N6" s="3">
        <v>-194.9309165074194</v>
      </c>
      <c r="O6" s="3">
        <v>-3298.0731175902029</v>
      </c>
      <c r="P6" s="3">
        <v>-61.4</v>
      </c>
      <c r="Q6" s="3">
        <v>-200.9</v>
      </c>
      <c r="R6" s="14">
        <v>-3219</v>
      </c>
    </row>
    <row r="7" spans="3:18" x14ac:dyDescent="0.25">
      <c r="C7" s="5" t="s">
        <v>33</v>
      </c>
      <c r="D7" s="3">
        <v>43.16657</v>
      </c>
      <c r="E7" s="6">
        <v>10.5</v>
      </c>
      <c r="F7" s="3">
        <v>91.088895736500007</v>
      </c>
      <c r="G7" s="6">
        <v>-3561</v>
      </c>
      <c r="H7" s="6">
        <v>1815.3000000000002</v>
      </c>
      <c r="I7" s="6">
        <v>1</v>
      </c>
      <c r="J7" s="6">
        <v>1000</v>
      </c>
      <c r="K7" s="6">
        <v>1</v>
      </c>
      <c r="L7" s="6">
        <v>16</v>
      </c>
      <c r="M7" s="3">
        <v>114.40812544800065</v>
      </c>
      <c r="N7" s="3">
        <v>-516.83539614199992</v>
      </c>
      <c r="O7" s="3">
        <f xml:space="preserve"> -8035.642032587+4000</f>
        <v>-4035.6420325870004</v>
      </c>
      <c r="P7" s="3">
        <v>90.4</v>
      </c>
      <c r="Q7" s="3">
        <v>-468.9</v>
      </c>
      <c r="R7" s="14">
        <f>-7968.3+4000</f>
        <v>-3968.3</v>
      </c>
    </row>
    <row r="8" spans="3:18" x14ac:dyDescent="0.25">
      <c r="C8" s="5" t="s">
        <v>4</v>
      </c>
      <c r="D8" s="3">
        <v>47.586410000000001</v>
      </c>
      <c r="E8" s="6">
        <v>10.5</v>
      </c>
      <c r="F8" s="3">
        <v>62.840890293400001</v>
      </c>
      <c r="G8" s="6">
        <v>-3561</v>
      </c>
      <c r="H8" s="6">
        <v>1815.3000000000002</v>
      </c>
      <c r="I8" s="6">
        <v>1</v>
      </c>
      <c r="J8" s="6">
        <v>1000</v>
      </c>
      <c r="K8" s="6">
        <v>1</v>
      </c>
      <c r="L8" s="6">
        <v>150</v>
      </c>
      <c r="M8" s="3">
        <v>64.477114665000499</v>
      </c>
      <c r="N8" s="3">
        <v>-516.27899976799995</v>
      </c>
      <c r="O8" s="3">
        <f>-7980.221117178+4000</f>
        <v>-3980.221117178</v>
      </c>
      <c r="P8" s="3">
        <v>90.4</v>
      </c>
      <c r="Q8" s="3">
        <v>-468.9</v>
      </c>
      <c r="R8" s="14">
        <f>-7968.3+4000</f>
        <v>-3968.3</v>
      </c>
    </row>
    <row r="9" spans="3:18" x14ac:dyDescent="0.25">
      <c r="C9" s="5" t="s">
        <v>5</v>
      </c>
      <c r="D9" s="3">
        <v>50.815040000000003</v>
      </c>
      <c r="E9" s="6">
        <v>10.5</v>
      </c>
      <c r="F9" s="3">
        <v>38.168515321500003</v>
      </c>
      <c r="G9" s="6">
        <v>-3121</v>
      </c>
      <c r="H9" s="6">
        <v>1256</v>
      </c>
      <c r="I9" s="6">
        <v>0</v>
      </c>
      <c r="J9" s="6">
        <v>100</v>
      </c>
      <c r="K9" s="6">
        <v>1</v>
      </c>
      <c r="L9" s="6">
        <v>322</v>
      </c>
      <c r="M9" s="3">
        <v>55.567507049177038</v>
      </c>
      <c r="N9" s="3">
        <v>1.9969585328359738</v>
      </c>
      <c r="O9" s="3">
        <v>-2348.7338629157084</v>
      </c>
      <c r="P9" s="3">
        <v>98.1</v>
      </c>
      <c r="Q9" s="3">
        <v>0</v>
      </c>
      <c r="R9" s="14">
        <v>-2321</v>
      </c>
    </row>
    <row r="10" spans="3:18" x14ac:dyDescent="0.25">
      <c r="C10" s="5" t="s">
        <v>6</v>
      </c>
      <c r="D10" s="3">
        <v>51.044510000000002</v>
      </c>
      <c r="E10" s="6">
        <v>10.5</v>
      </c>
      <c r="F10" s="3">
        <v>36.326464541815</v>
      </c>
      <c r="G10" s="6">
        <v>-3121</v>
      </c>
      <c r="H10" s="6">
        <v>1256</v>
      </c>
      <c r="I10" s="6">
        <v>0</v>
      </c>
      <c r="J10" s="6">
        <v>100</v>
      </c>
      <c r="K10" s="6">
        <v>1</v>
      </c>
      <c r="L10" s="6">
        <v>442</v>
      </c>
      <c r="M10" s="3">
        <v>14.649865620810715</v>
      </c>
      <c r="N10" s="3">
        <v>1.7664007178691978</v>
      </c>
      <c r="O10" s="3">
        <v>-2303.5969267823111</v>
      </c>
      <c r="P10" s="3">
        <v>98.1</v>
      </c>
      <c r="Q10" s="3">
        <v>0</v>
      </c>
      <c r="R10" s="14">
        <v>-2321</v>
      </c>
    </row>
    <row r="11" spans="3:18" x14ac:dyDescent="0.25">
      <c r="C11" s="5" t="s">
        <v>7</v>
      </c>
      <c r="D11" s="3">
        <v>55.959409999999998</v>
      </c>
      <c r="E11" s="6">
        <v>10.5</v>
      </c>
      <c r="F11" s="3">
        <v>30.427948874599998</v>
      </c>
      <c r="G11" s="6">
        <v>-2800</v>
      </c>
      <c r="H11" s="6">
        <v>1562.8000000000002</v>
      </c>
      <c r="I11" s="6">
        <v>1</v>
      </c>
      <c r="J11" s="6">
        <v>1000</v>
      </c>
      <c r="K11" s="6">
        <v>1.5</v>
      </c>
      <c r="L11" s="6">
        <v>1311</v>
      </c>
      <c r="M11" s="3">
        <v>77.278985062999709</v>
      </c>
      <c r="N11" s="3">
        <v>-22.315771234</v>
      </c>
      <c r="O11" s="3">
        <v>-3446.6390436410002</v>
      </c>
      <c r="P11" s="3">
        <v>63.4</v>
      </c>
      <c r="Q11" s="3">
        <v>-2.7</v>
      </c>
      <c r="R11" s="14">
        <v>-3347.8</v>
      </c>
    </row>
    <row r="12" spans="3:18" x14ac:dyDescent="0.25">
      <c r="C12" s="5" t="s">
        <v>8</v>
      </c>
      <c r="D12" s="3">
        <v>81.942959999999999</v>
      </c>
      <c r="E12" s="6">
        <v>10.5</v>
      </c>
      <c r="F12" s="3">
        <v>17.787321001399999</v>
      </c>
      <c r="G12" s="6">
        <v>-2800</v>
      </c>
      <c r="H12" s="6">
        <v>1543.6</v>
      </c>
      <c r="I12" s="6">
        <v>1</v>
      </c>
      <c r="J12" s="6">
        <v>1000</v>
      </c>
      <c r="K12" s="6">
        <v>0.5</v>
      </c>
      <c r="L12" s="6">
        <v>4480</v>
      </c>
      <c r="M12" s="3">
        <v>77.278985062999709</v>
      </c>
      <c r="N12" s="3">
        <v>-22.315771234</v>
      </c>
      <c r="O12" s="3">
        <v>-3446.6390436410002</v>
      </c>
      <c r="P12" s="3">
        <v>81.400000000000006</v>
      </c>
      <c r="Q12" s="3">
        <v>-2.7</v>
      </c>
      <c r="R12" s="14">
        <v>-3328.6</v>
      </c>
    </row>
    <row r="13" spans="3:18" x14ac:dyDescent="0.25">
      <c r="C13" s="5" t="s">
        <v>24</v>
      </c>
      <c r="D13" s="3">
        <v>72.496420000000001</v>
      </c>
      <c r="E13" s="6">
        <v>10.5</v>
      </c>
      <c r="F13" s="3">
        <v>22.731842079900002</v>
      </c>
      <c r="G13" s="6">
        <v>-3404</v>
      </c>
      <c r="H13" s="6">
        <v>1271.6999999999998</v>
      </c>
      <c r="I13" s="6">
        <v>0</v>
      </c>
      <c r="J13" s="6">
        <v>100</v>
      </c>
      <c r="K13" s="6">
        <v>0.5</v>
      </c>
      <c r="L13" s="6">
        <v>650</v>
      </c>
      <c r="M13" s="3">
        <v>-34.854434356410138</v>
      </c>
      <c r="N13" s="3">
        <v>96.40630265918081</v>
      </c>
      <c r="O13" s="3">
        <v>-2794.9159472898073</v>
      </c>
      <c r="P13" s="3">
        <v>41</v>
      </c>
      <c r="Q13" s="3">
        <v>97.1</v>
      </c>
      <c r="R13" s="14">
        <v>-2771.7</v>
      </c>
    </row>
    <row r="14" spans="3:18" x14ac:dyDescent="0.25">
      <c r="C14" s="5" t="s">
        <v>9</v>
      </c>
      <c r="D14" s="3">
        <v>97.675691150899993</v>
      </c>
      <c r="E14" s="6">
        <v>10.5</v>
      </c>
      <c r="F14" s="3">
        <v>14.9876626033</v>
      </c>
      <c r="G14" s="6">
        <v>-3121</v>
      </c>
      <c r="H14" s="6">
        <v>1213.1999999999998</v>
      </c>
      <c r="I14" s="6">
        <v>0</v>
      </c>
      <c r="J14" s="6">
        <v>100</v>
      </c>
      <c r="K14" s="6">
        <v>1</v>
      </c>
      <c r="L14" s="6">
        <v>771</v>
      </c>
      <c r="M14" s="3">
        <v>62.934030089837279</v>
      </c>
      <c r="N14" s="3">
        <v>2.0384671610019822</v>
      </c>
      <c r="O14" s="3">
        <v>-2356.8608541683052</v>
      </c>
      <c r="P14" s="3">
        <v>123.3</v>
      </c>
      <c r="Q14" s="3">
        <v>0</v>
      </c>
      <c r="R14" s="14">
        <v>-2278.1999999999998</v>
      </c>
    </row>
    <row r="15" spans="3:18" x14ac:dyDescent="0.25">
      <c r="C15" s="5" t="s">
        <v>10</v>
      </c>
      <c r="D15" s="3">
        <v>182.47386</v>
      </c>
      <c r="E15" s="6">
        <v>10.5</v>
      </c>
      <c r="F15" s="3">
        <v>4.19728928412</v>
      </c>
      <c r="G15" s="6">
        <v>-2800</v>
      </c>
      <c r="H15" s="6">
        <v>1468.1999999999998</v>
      </c>
      <c r="I15" s="6">
        <v>1</v>
      </c>
      <c r="J15" s="6">
        <v>1000</v>
      </c>
      <c r="K15" s="6">
        <v>2</v>
      </c>
      <c r="L15" s="6">
        <v>2555</v>
      </c>
      <c r="M15" s="3">
        <v>29.857593088000158</v>
      </c>
      <c r="N15" s="3">
        <v>-21.751208593999998</v>
      </c>
      <c r="O15" s="3">
        <v>-3388.3436541519995</v>
      </c>
      <c r="P15" s="3">
        <v>153.6</v>
      </c>
      <c r="Q15" s="3">
        <v>-2.7</v>
      </c>
      <c r="R15" s="14">
        <v>-3253.2</v>
      </c>
    </row>
    <row r="16" spans="3:18" x14ac:dyDescent="0.25">
      <c r="C16" s="5" t="s">
        <v>25</v>
      </c>
      <c r="D16" s="3">
        <v>171.85818</v>
      </c>
      <c r="E16" s="6">
        <v>10.5</v>
      </c>
      <c r="F16" s="3">
        <v>6.5638145902699998</v>
      </c>
      <c r="G16" s="6">
        <v>-3404</v>
      </c>
      <c r="H16" s="6">
        <v>1180.3000000000002</v>
      </c>
      <c r="I16" s="6">
        <v>0</v>
      </c>
      <c r="J16" s="6">
        <v>100</v>
      </c>
      <c r="K16" s="6">
        <v>1</v>
      </c>
      <c r="L16" s="6">
        <v>2004</v>
      </c>
      <c r="M16" s="3">
        <v>-34.854434356410138</v>
      </c>
      <c r="N16" s="3">
        <v>96.40630265918081</v>
      </c>
      <c r="O16" s="3">
        <v>-2794.9159472898073</v>
      </c>
      <c r="P16" s="3">
        <v>93.2</v>
      </c>
      <c r="Q16" s="3">
        <v>97.1</v>
      </c>
      <c r="R16" s="14">
        <v>-2680.3</v>
      </c>
    </row>
    <row r="17" spans="3:18" x14ac:dyDescent="0.25">
      <c r="C17" s="5" t="s">
        <v>26</v>
      </c>
      <c r="D17" s="3">
        <v>158.80520999999999</v>
      </c>
      <c r="E17" s="6">
        <v>10.5</v>
      </c>
      <c r="F17" s="3">
        <v>2.2985090777199999</v>
      </c>
      <c r="G17" s="6">
        <v>-3051</v>
      </c>
      <c r="H17" s="6" t="s">
        <v>39</v>
      </c>
      <c r="I17" s="6">
        <v>1</v>
      </c>
      <c r="J17" s="6">
        <v>1000</v>
      </c>
      <c r="K17" s="6">
        <v>0.5</v>
      </c>
      <c r="L17" s="6">
        <v>4379</v>
      </c>
      <c r="M17" s="3">
        <v>-101.09370702000001</v>
      </c>
      <c r="N17" s="3">
        <v>-7.4424020999999998</v>
      </c>
      <c r="O17" s="3">
        <v>-1230.1106668759999</v>
      </c>
      <c r="P17" s="3">
        <v>-22.7</v>
      </c>
      <c r="Q17" s="3">
        <v>0</v>
      </c>
      <c r="R17" s="14">
        <v>-1079.8</v>
      </c>
    </row>
    <row r="18" spans="3:18" x14ac:dyDescent="0.25">
      <c r="C18" s="5" t="s">
        <v>27</v>
      </c>
      <c r="D18" s="3">
        <v>509.41439000000003</v>
      </c>
      <c r="E18" s="6">
        <v>10.5</v>
      </c>
      <c r="F18" s="3">
        <v>6.4658409429299999</v>
      </c>
      <c r="G18" s="6">
        <v>-3000</v>
      </c>
      <c r="H18" s="6">
        <v>1600</v>
      </c>
      <c r="I18" s="6">
        <v>1</v>
      </c>
      <c r="J18" s="6">
        <v>1000</v>
      </c>
      <c r="K18" s="6">
        <v>0.3</v>
      </c>
      <c r="L18" s="6">
        <v>1208</v>
      </c>
      <c r="M18" s="3">
        <v>-344.63015872400001</v>
      </c>
      <c r="N18" s="3">
        <v>-146.512555572</v>
      </c>
      <c r="O18" s="3">
        <v>-1340.556177254</v>
      </c>
      <c r="P18" s="3">
        <v>15.5</v>
      </c>
      <c r="Q18" s="3">
        <v>-90.2</v>
      </c>
      <c r="R18" s="14">
        <v>-981.8</v>
      </c>
    </row>
    <row r="19" spans="3:18" x14ac:dyDescent="0.25">
      <c r="C19" s="5" t="s">
        <v>28</v>
      </c>
      <c r="D19" s="3">
        <v>451.38434000000001</v>
      </c>
      <c r="E19" s="6">
        <v>10.5</v>
      </c>
      <c r="F19" s="3">
        <v>2.8495574699800001</v>
      </c>
      <c r="G19" s="6">
        <v>-3066</v>
      </c>
      <c r="H19" s="6" t="s">
        <v>45</v>
      </c>
      <c r="I19" s="6">
        <v>4</v>
      </c>
      <c r="J19" s="6">
        <v>1000</v>
      </c>
      <c r="K19" s="6">
        <v>0.5</v>
      </c>
      <c r="L19" s="6">
        <v>3396</v>
      </c>
      <c r="M19" s="3">
        <v>271.0053691169</v>
      </c>
      <c r="N19" s="3">
        <v>-314.1811712864</v>
      </c>
      <c r="O19" s="3">
        <v>-1243.0950991734198</v>
      </c>
      <c r="P19" s="3">
        <v>0</v>
      </c>
      <c r="Q19" s="3">
        <v>-307</v>
      </c>
      <c r="R19" s="14">
        <v>-1604</v>
      </c>
    </row>
    <row r="20" spans="3:18" x14ac:dyDescent="0.25">
      <c r="C20" s="5" t="s">
        <v>29</v>
      </c>
      <c r="D20" s="3">
        <v>462.28570460100002</v>
      </c>
      <c r="E20" s="6">
        <v>10.5</v>
      </c>
      <c r="F20" s="3">
        <v>4.4424589962300001</v>
      </c>
      <c r="G20" s="6">
        <v>-3206.5</v>
      </c>
      <c r="H20" s="6">
        <v>822.09999999999991</v>
      </c>
      <c r="I20" s="6">
        <v>0</v>
      </c>
      <c r="J20" s="6">
        <v>100</v>
      </c>
      <c r="K20" s="6">
        <v>0.5</v>
      </c>
      <c r="L20" s="6">
        <v>1607</v>
      </c>
      <c r="M20" s="3">
        <v>-240.87455280826475</v>
      </c>
      <c r="N20" s="3">
        <v>88.067110004623373</v>
      </c>
      <c r="O20" s="3">
        <v>-2230.7166523215078</v>
      </c>
      <c r="P20" s="3">
        <v>232.5</v>
      </c>
      <c r="Q20" s="3">
        <v>89.5</v>
      </c>
      <c r="R20" s="14">
        <v>-2525</v>
      </c>
    </row>
    <row r="21" spans="3:18" x14ac:dyDescent="0.25">
      <c r="C21" s="5" t="s">
        <v>11</v>
      </c>
      <c r="D21" s="3">
        <v>94.283747975400004</v>
      </c>
      <c r="E21" s="6">
        <v>10.5</v>
      </c>
      <c r="F21" s="3">
        <v>21.059926607000001</v>
      </c>
      <c r="G21" s="6">
        <v>2469</v>
      </c>
      <c r="H21" s="6">
        <v>1047.8000000000002</v>
      </c>
      <c r="I21" s="6">
        <v>0</v>
      </c>
      <c r="J21" s="6">
        <v>100</v>
      </c>
      <c r="K21" s="6">
        <v>1</v>
      </c>
      <c r="L21" s="6">
        <v>634</v>
      </c>
      <c r="M21" s="3">
        <v>450.11262433900038</v>
      </c>
      <c r="N21" s="3">
        <v>-35.596478251999997</v>
      </c>
      <c r="O21" s="3">
        <v>-5290.0688165329993</v>
      </c>
      <c r="P21" s="3">
        <v>196.5</v>
      </c>
      <c r="Q21" s="3">
        <v>0</v>
      </c>
      <c r="R21" s="14">
        <v>-4865</v>
      </c>
    </row>
    <row r="22" spans="3:18" x14ac:dyDescent="0.25">
      <c r="C22" s="5" t="s">
        <v>12</v>
      </c>
      <c r="D22" s="3">
        <v>110.09495092</v>
      </c>
      <c r="E22" s="6">
        <v>10.5</v>
      </c>
      <c r="F22" s="3">
        <v>20.7150403909</v>
      </c>
      <c r="G22" s="6">
        <v>2469</v>
      </c>
      <c r="H22" s="6">
        <v>1032.8000000000002</v>
      </c>
      <c r="I22" s="6">
        <v>0</v>
      </c>
      <c r="J22" s="6">
        <v>100</v>
      </c>
      <c r="K22" s="6">
        <v>1</v>
      </c>
      <c r="L22" s="6">
        <v>1082</v>
      </c>
      <c r="M22" s="3">
        <v>450.11262433900038</v>
      </c>
      <c r="N22" s="3">
        <v>-35.596478251999997</v>
      </c>
      <c r="O22" s="3">
        <v>-5290.0688165329993</v>
      </c>
      <c r="P22" s="3">
        <v>204</v>
      </c>
      <c r="Q22" s="3">
        <v>0</v>
      </c>
      <c r="R22" s="14">
        <v>-4850</v>
      </c>
    </row>
    <row r="23" spans="3:18" x14ac:dyDescent="0.25">
      <c r="C23" s="5" t="s">
        <v>13</v>
      </c>
      <c r="D23" s="3">
        <v>150.239748233</v>
      </c>
      <c r="E23" s="6">
        <v>10.5</v>
      </c>
      <c r="F23" s="3">
        <v>23.511319050499999</v>
      </c>
      <c r="G23" s="6">
        <v>2469</v>
      </c>
      <c r="H23" s="6">
        <v>995.80000000000018</v>
      </c>
      <c r="I23" s="6">
        <v>0</v>
      </c>
      <c r="J23" s="6">
        <v>100</v>
      </c>
      <c r="K23" s="6">
        <v>1</v>
      </c>
      <c r="L23" s="6">
        <v>489</v>
      </c>
      <c r="M23" s="3">
        <v>450.11262433900038</v>
      </c>
      <c r="N23" s="3">
        <v>-35.596478251999997</v>
      </c>
      <c r="O23" s="3">
        <v>-5290.0688165329993</v>
      </c>
      <c r="P23" s="3">
        <v>225</v>
      </c>
      <c r="Q23" s="3">
        <v>0</v>
      </c>
      <c r="R23" s="14">
        <v>-4813</v>
      </c>
    </row>
    <row r="24" spans="3:18" x14ac:dyDescent="0.25">
      <c r="C24" s="5" t="s">
        <v>14</v>
      </c>
      <c r="D24" s="3">
        <v>139.45846882699999</v>
      </c>
      <c r="E24" s="6">
        <v>10.5</v>
      </c>
      <c r="F24" s="3">
        <v>18.091973554999999</v>
      </c>
      <c r="G24" s="6">
        <v>2469</v>
      </c>
      <c r="H24" s="6">
        <v>1211.5000000000005</v>
      </c>
      <c r="I24" s="6">
        <v>0</v>
      </c>
      <c r="J24" s="6">
        <v>100</v>
      </c>
      <c r="K24" s="6">
        <v>1</v>
      </c>
      <c r="L24" s="6">
        <v>1899</v>
      </c>
      <c r="M24" s="3">
        <v>450.11262433900038</v>
      </c>
      <c r="N24" s="3">
        <v>-35.596478251999997</v>
      </c>
      <c r="O24" s="3">
        <v>-5290.0688165329993</v>
      </c>
      <c r="P24" s="3">
        <v>266.10000000000002</v>
      </c>
      <c r="Q24" s="3">
        <v>0</v>
      </c>
      <c r="R24" s="14">
        <v>-4875.1000000000004</v>
      </c>
    </row>
    <row r="25" spans="3:18" x14ac:dyDescent="0.25">
      <c r="C25" s="5" t="s">
        <v>15</v>
      </c>
      <c r="D25" s="3">
        <v>71.522911699800005</v>
      </c>
      <c r="E25" s="6">
        <v>10.5</v>
      </c>
      <c r="F25" s="3">
        <v>30.7596276604</v>
      </c>
      <c r="G25" s="6">
        <v>-2951</v>
      </c>
      <c r="H25" s="6">
        <v>1185.5</v>
      </c>
      <c r="I25" s="6">
        <v>0</v>
      </c>
      <c r="J25" s="6">
        <v>100</v>
      </c>
      <c r="K25" s="6">
        <v>-1</v>
      </c>
      <c r="L25" s="6">
        <v>185</v>
      </c>
      <c r="M25" s="3">
        <v>531.70451223200007</v>
      </c>
      <c r="N25" s="3">
        <v>-33.600882180999996</v>
      </c>
      <c r="O25" s="3">
        <v>-4925.5954979319995</v>
      </c>
      <c r="P25" s="3">
        <v>331.5</v>
      </c>
      <c r="Q25" s="3">
        <v>0</v>
      </c>
      <c r="R25" s="14">
        <v>-4594.8</v>
      </c>
    </row>
    <row r="26" spans="3:18" x14ac:dyDescent="0.25">
      <c r="C26" s="5" t="s">
        <v>31</v>
      </c>
      <c r="D26" s="3">
        <v>77.424113821399999</v>
      </c>
      <c r="E26" s="6">
        <v>10.5</v>
      </c>
      <c r="F26" s="3">
        <v>7.0369999999999999</v>
      </c>
      <c r="G26" s="6">
        <v>-2951</v>
      </c>
      <c r="H26" s="6">
        <v>1059.5999999999999</v>
      </c>
      <c r="I26" s="6">
        <v>0</v>
      </c>
      <c r="J26" s="6">
        <v>100</v>
      </c>
      <c r="K26" s="6">
        <v>0.25</v>
      </c>
      <c r="L26" s="6">
        <v>636</v>
      </c>
      <c r="M26" s="3">
        <v>531.70451223200007</v>
      </c>
      <c r="N26" s="3">
        <v>-33.600882180999996</v>
      </c>
      <c r="O26" s="3">
        <v>-4925.5954979319995</v>
      </c>
      <c r="P26" s="3">
        <v>161.4</v>
      </c>
      <c r="Q26" s="3">
        <v>47.2</v>
      </c>
      <c r="R26" s="14">
        <v>-4415.2</v>
      </c>
    </row>
    <row r="27" spans="3:18" x14ac:dyDescent="0.25">
      <c r="C27" s="5" t="s">
        <v>16</v>
      </c>
      <c r="D27" s="3">
        <v>77.424113821399999</v>
      </c>
      <c r="E27" s="6">
        <v>10.5</v>
      </c>
      <c r="F27" s="3">
        <v>5.0084085153400002</v>
      </c>
      <c r="G27" s="6">
        <v>-2951</v>
      </c>
      <c r="H27" s="6">
        <v>1059.5999999999999</v>
      </c>
      <c r="I27" s="6">
        <v>0</v>
      </c>
      <c r="J27" s="6">
        <v>100</v>
      </c>
      <c r="K27" s="6">
        <v>1</v>
      </c>
      <c r="L27" s="6">
        <v>1172</v>
      </c>
      <c r="M27" s="3">
        <v>531.70451223200007</v>
      </c>
      <c r="N27" s="3">
        <v>-33.600882180999996</v>
      </c>
      <c r="O27" s="3">
        <v>-4925.5954979319995</v>
      </c>
      <c r="P27" s="3">
        <v>161.4</v>
      </c>
      <c r="Q27" s="3">
        <v>47.2</v>
      </c>
      <c r="R27" s="14">
        <v>-4415.2</v>
      </c>
    </row>
    <row r="28" spans="3:18" x14ac:dyDescent="0.25">
      <c r="C28" s="5" t="s">
        <v>17</v>
      </c>
      <c r="D28" s="3">
        <v>77.558064744299998</v>
      </c>
      <c r="E28" s="6">
        <v>10.5</v>
      </c>
      <c r="F28" s="3">
        <v>24.113059048</v>
      </c>
      <c r="G28" s="6">
        <v>-2456</v>
      </c>
      <c r="H28" s="6">
        <v>4853.2</v>
      </c>
      <c r="I28" s="6">
        <v>0</v>
      </c>
      <c r="J28" s="6">
        <v>100</v>
      </c>
      <c r="K28" s="6">
        <v>1</v>
      </c>
      <c r="L28" s="6">
        <v>3329</v>
      </c>
      <c r="M28" s="3">
        <v>528.11763011800031</v>
      </c>
      <c r="N28" s="3">
        <v>-36.231806384000002</v>
      </c>
      <c r="O28" s="3">
        <v>-5340.0092427620002</v>
      </c>
      <c r="P28" s="3">
        <v>179</v>
      </c>
      <c r="Q28" s="3">
        <v>0</v>
      </c>
      <c r="R28" s="14">
        <v>-4833.2</v>
      </c>
    </row>
    <row r="29" spans="3:18" x14ac:dyDescent="0.25">
      <c r="C29" s="5" t="s">
        <v>18</v>
      </c>
      <c r="D29" s="3">
        <v>68.484354417299997</v>
      </c>
      <c r="E29" s="6">
        <v>10.5</v>
      </c>
      <c r="F29" s="3">
        <v>19.6995759138</v>
      </c>
      <c r="G29" s="6">
        <v>-2456</v>
      </c>
      <c r="H29" s="6">
        <v>1043.1999999999998</v>
      </c>
      <c r="I29" s="6">
        <v>0</v>
      </c>
      <c r="J29" s="6">
        <v>100</v>
      </c>
      <c r="K29" s="6">
        <v>2</v>
      </c>
      <c r="L29" s="6">
        <v>2876</v>
      </c>
      <c r="M29" s="3">
        <v>528.11763011800031</v>
      </c>
      <c r="N29" s="3">
        <v>-36.231806384000002</v>
      </c>
      <c r="O29" s="3">
        <v>-5340.0092427620002</v>
      </c>
      <c r="P29" s="3">
        <v>166</v>
      </c>
      <c r="Q29" s="3">
        <v>0</v>
      </c>
      <c r="R29" s="14">
        <v>-4853.2</v>
      </c>
    </row>
    <row r="30" spans="3:18" x14ac:dyDescent="0.25">
      <c r="C30" s="5" t="s">
        <v>19</v>
      </c>
      <c r="D30" s="3">
        <v>29.087313208099999</v>
      </c>
      <c r="E30" s="6">
        <v>10.5</v>
      </c>
      <c r="F30" s="3">
        <v>416.343029591</v>
      </c>
      <c r="G30" s="6">
        <v>-2456</v>
      </c>
      <c r="H30" s="6">
        <v>1152.7999999999997</v>
      </c>
      <c r="I30" s="6">
        <v>0</v>
      </c>
      <c r="J30" s="6">
        <v>100</v>
      </c>
      <c r="K30" s="6">
        <v>-0.2</v>
      </c>
      <c r="L30" s="6">
        <v>5007</v>
      </c>
      <c r="M30" s="3">
        <v>528.11763011800031</v>
      </c>
      <c r="N30" s="3">
        <v>-36.231806384000002</v>
      </c>
      <c r="O30" s="3">
        <v>-5340.0092427620002</v>
      </c>
      <c r="P30" s="3">
        <v>266.2</v>
      </c>
      <c r="Q30" s="3">
        <v>20</v>
      </c>
      <c r="R30" s="14">
        <v>-5075.2</v>
      </c>
    </row>
    <row r="31" spans="3:18" x14ac:dyDescent="0.25">
      <c r="C31" s="5" t="s">
        <v>32</v>
      </c>
      <c r="D31" s="3">
        <v>96.117074678500003</v>
      </c>
      <c r="E31" s="6">
        <v>10.5</v>
      </c>
      <c r="F31" s="3">
        <v>9.6999999999999993</v>
      </c>
      <c r="G31" s="6">
        <v>-2443</v>
      </c>
      <c r="H31" s="6">
        <v>1125.152</v>
      </c>
      <c r="I31" s="6">
        <v>0</v>
      </c>
      <c r="J31" s="6">
        <v>100</v>
      </c>
      <c r="K31" s="6">
        <v>1</v>
      </c>
      <c r="L31" s="6">
        <v>472</v>
      </c>
      <c r="M31" s="3">
        <v>334.30800182499979</v>
      </c>
      <c r="N31" s="3">
        <v>-149.36416206799998</v>
      </c>
      <c r="O31" s="3">
        <v>-4594.3337536569998</v>
      </c>
      <c r="P31" s="3">
        <v>362.9</v>
      </c>
      <c r="Q31" s="3">
        <v>-94.6</v>
      </c>
      <c r="R31" s="14">
        <v>-4485.6000000000004</v>
      </c>
    </row>
    <row r="32" spans="3:18" x14ac:dyDescent="0.25">
      <c r="C32" s="5" t="s">
        <v>20</v>
      </c>
      <c r="D32" s="3">
        <v>96.117074678500003</v>
      </c>
      <c r="E32" s="6">
        <v>10.5</v>
      </c>
      <c r="F32" s="3">
        <v>10.578014708</v>
      </c>
      <c r="G32" s="6">
        <v>-2443</v>
      </c>
      <c r="H32" s="6">
        <v>1125.152</v>
      </c>
      <c r="I32" s="6">
        <v>0</v>
      </c>
      <c r="J32" s="6">
        <v>100</v>
      </c>
      <c r="K32" s="6">
        <v>1</v>
      </c>
      <c r="L32" s="6">
        <v>1053</v>
      </c>
      <c r="M32" s="3">
        <v>334.30800182499979</v>
      </c>
      <c r="N32" s="3">
        <v>-149.36416206799998</v>
      </c>
      <c r="O32" s="3">
        <v>-4594.3337536569998</v>
      </c>
      <c r="P32" s="3">
        <v>362.9</v>
      </c>
      <c r="Q32" s="3">
        <v>-94.6</v>
      </c>
      <c r="R32" s="14">
        <v>-4485.6000000000004</v>
      </c>
    </row>
    <row r="33" spans="3:18" x14ac:dyDescent="0.25">
      <c r="C33" s="5" t="s">
        <v>21</v>
      </c>
      <c r="D33" s="3">
        <v>83.392718873000007</v>
      </c>
      <c r="E33" s="6">
        <v>10.5</v>
      </c>
      <c r="F33" s="3">
        <v>11.7213937783</v>
      </c>
      <c r="G33" s="6">
        <v>-2443</v>
      </c>
      <c r="H33" s="6">
        <v>1034</v>
      </c>
      <c r="I33" s="6">
        <v>0</v>
      </c>
      <c r="J33" s="6">
        <v>100</v>
      </c>
      <c r="K33" s="6">
        <v>1</v>
      </c>
      <c r="L33" s="6">
        <v>639</v>
      </c>
      <c r="M33" s="3">
        <v>334.30800182499979</v>
      </c>
      <c r="N33" s="3">
        <v>-149.36416206799998</v>
      </c>
      <c r="O33" s="3">
        <v>-4594.3337536569998</v>
      </c>
      <c r="P33" s="3">
        <v>356.2</v>
      </c>
      <c r="Q33" s="3">
        <v>-94.6</v>
      </c>
      <c r="R33" s="14">
        <v>-4497</v>
      </c>
    </row>
    <row r="34" spans="3:18" x14ac:dyDescent="0.25">
      <c r="C34" s="5" t="s">
        <v>22</v>
      </c>
      <c r="D34" s="3">
        <v>105.127624247</v>
      </c>
      <c r="E34" s="6">
        <v>10.5</v>
      </c>
      <c r="F34" s="3">
        <v>8.2219999999999995</v>
      </c>
      <c r="G34" s="6">
        <v>-2443</v>
      </c>
      <c r="H34" s="6">
        <v>917</v>
      </c>
      <c r="I34" s="6">
        <v>0</v>
      </c>
      <c r="J34" s="6">
        <v>100</v>
      </c>
      <c r="K34" s="6">
        <v>1</v>
      </c>
      <c r="L34" s="6">
        <v>3181</v>
      </c>
      <c r="M34" s="3">
        <v>334.30800182499979</v>
      </c>
      <c r="N34" s="3">
        <v>-149.36416206799998</v>
      </c>
      <c r="O34" s="3">
        <v>-4594.3337536569998</v>
      </c>
      <c r="P34" s="3">
        <v>347.4</v>
      </c>
      <c r="Q34" s="3">
        <v>-119.4</v>
      </c>
      <c r="R34" s="14">
        <v>-4451.7</v>
      </c>
    </row>
    <row r="35" spans="3:18" x14ac:dyDescent="0.25">
      <c r="C35" s="5" t="s">
        <v>23</v>
      </c>
      <c r="D35" s="3">
        <v>109.339304231</v>
      </c>
      <c r="E35" s="6">
        <v>10.5</v>
      </c>
      <c r="F35" s="3">
        <v>19.3783338241</v>
      </c>
      <c r="G35" s="6">
        <v>-2984</v>
      </c>
      <c r="H35" s="6">
        <v>1286</v>
      </c>
      <c r="I35" s="6">
        <v>0</v>
      </c>
      <c r="J35" s="6">
        <v>100</v>
      </c>
      <c r="K35" s="6">
        <v>0.4</v>
      </c>
      <c r="L35" s="6">
        <v>4466</v>
      </c>
      <c r="M35" s="3">
        <v>528.95474557100033</v>
      </c>
      <c r="N35" s="3">
        <v>0.7700198329999921</v>
      </c>
      <c r="O35" s="3">
        <v>-4728.0841618319992</v>
      </c>
      <c r="P35" s="3">
        <v>437</v>
      </c>
      <c r="Q35" s="3">
        <v>33.4</v>
      </c>
      <c r="R35" s="14">
        <v>-4462</v>
      </c>
    </row>
    <row r="36" spans="3:18" x14ac:dyDescent="0.25">
      <c r="C36" s="7" t="s">
        <v>30</v>
      </c>
      <c r="D36" s="8">
        <v>109.070444162</v>
      </c>
      <c r="E36" s="9">
        <v>10.5</v>
      </c>
      <c r="F36" s="8">
        <v>19.4499625825</v>
      </c>
      <c r="G36" s="9">
        <v>-2984</v>
      </c>
      <c r="H36" s="9">
        <v>1286</v>
      </c>
      <c r="I36" s="9">
        <v>0</v>
      </c>
      <c r="J36" s="9">
        <v>100</v>
      </c>
      <c r="K36" s="9">
        <v>0.4</v>
      </c>
      <c r="L36" s="9">
        <v>8117</v>
      </c>
      <c r="M36" s="8">
        <v>504.82031559200004</v>
      </c>
      <c r="N36" s="8">
        <v>1.0389570949999936</v>
      </c>
      <c r="O36" s="8">
        <v>-4701.2961561149996</v>
      </c>
      <c r="P36" s="8">
        <v>437</v>
      </c>
      <c r="Q36" s="8">
        <v>33.4</v>
      </c>
      <c r="R36" s="15">
        <v>-4462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KAMPFF-LAB_ANALYSIS4</dc:creator>
  <cp:lastModifiedBy>Windows User</cp:lastModifiedBy>
  <cp:lastPrinted>2016-01-19T17:38:56Z</cp:lastPrinted>
  <dcterms:created xsi:type="dcterms:W3CDTF">2016-01-07T14:23:49Z</dcterms:created>
  <dcterms:modified xsi:type="dcterms:W3CDTF">2018-10-03T10:54:28Z</dcterms:modified>
</cp:coreProperties>
</file>