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MAMA\"/>
    </mc:Choice>
  </mc:AlternateContent>
  <bookViews>
    <workbookView xWindow="0" yWindow="0" windowWidth="20490" windowHeight="7050" tabRatio="601" activeTab="2"/>
  </bookViews>
  <sheets>
    <sheet name="DISTRIBUCION  JUNIO  2018" sheetId="1" r:id="rId1"/>
    <sheet name="CONSOLIDADO JUNIO 2018" sheetId="2" r:id="rId2"/>
    <sheet name="CONSUMO JUNIO 2018" sheetId="3" r:id="rId3"/>
    <sheet name="Hoja1" sheetId="4" r:id="rId4"/>
  </sheets>
  <definedNames>
    <definedName name="_xlnm._FilterDatabase" localSheetId="0" hidden="1">'DISTRIBUCION  JUNIO  2018'!$I$1:$I$1521</definedName>
    <definedName name="_xlnm.Print_Area" localSheetId="0">'DISTRIBUCION  JUNIO  2018'!$B$1:$Q$213</definedName>
    <definedName name="_xlnm.Criteria" localSheetId="0">'DISTRIBUCION  JUNIO  2018'!$H$29:$H$155</definedName>
    <definedName name="_xlnm.Print_Titles" localSheetId="0">'DISTRIBUCION  JUNIO  2018'!$1:$21</definedName>
  </definedNames>
  <calcPr calcId="162913"/>
  <fileRecoveryPr autoRecover="0"/>
</workbook>
</file>

<file path=xl/calcChain.xml><?xml version="1.0" encoding="utf-8"?>
<calcChain xmlns="http://schemas.openxmlformats.org/spreadsheetml/2006/main">
  <c r="P35" i="3" l="1"/>
  <c r="P36" i="3" s="1"/>
  <c r="AC36" i="3" s="1"/>
  <c r="Q163" i="1"/>
  <c r="Q164" i="1" s="1"/>
  <c r="Q165" i="1" s="1"/>
  <c r="Q166" i="1" s="1"/>
  <c r="Q167" i="1" s="1"/>
  <c r="Q168" i="1" s="1"/>
  <c r="Q169" i="1" s="1"/>
  <c r="Q170" i="1" s="1"/>
  <c r="H143" i="1" l="1"/>
  <c r="H122" i="1"/>
  <c r="H119" i="1"/>
  <c r="H116" i="1"/>
  <c r="P32" i="3" l="1"/>
  <c r="P33" i="3" s="1"/>
  <c r="P26" i="3" l="1"/>
  <c r="P27" i="3" s="1"/>
  <c r="AC27" i="3" s="1"/>
  <c r="Q88" i="1" l="1"/>
  <c r="Q89" i="1" s="1"/>
  <c r="P29" i="3" l="1"/>
  <c r="P30" i="3" s="1"/>
  <c r="AC30" i="3" s="1"/>
  <c r="Q29" i="3"/>
  <c r="P19" i="3"/>
  <c r="P20" i="3" s="1"/>
  <c r="P21" i="3" s="1"/>
  <c r="P22" i="3" s="1"/>
  <c r="P23" i="3" s="1"/>
  <c r="AC23" i="3" s="1"/>
  <c r="P29" i="2" l="1"/>
  <c r="P30" i="2"/>
  <c r="P31" i="2"/>
  <c r="P32" i="2"/>
  <c r="P33" i="2"/>
  <c r="P34" i="2"/>
  <c r="P18" i="2"/>
  <c r="P19" i="2"/>
  <c r="P20" i="2"/>
  <c r="P21" i="2"/>
  <c r="P22" i="2"/>
  <c r="P23" i="2"/>
  <c r="P24" i="2"/>
  <c r="P25" i="2"/>
  <c r="P26" i="2"/>
  <c r="P27" i="2"/>
  <c r="P28" i="2"/>
  <c r="P17" i="2"/>
  <c r="Q38" i="1" l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26" i="2"/>
  <c r="Q23" i="2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Q116" i="1"/>
  <c r="Q122" i="1"/>
  <c r="Q27" i="2"/>
  <c r="Q150" i="1"/>
  <c r="Q151" i="1" s="1"/>
  <c r="Q147" i="1"/>
  <c r="Q29" i="2"/>
  <c r="Q143" i="1"/>
  <c r="Q144" i="1" s="1"/>
  <c r="Q119" i="1"/>
  <c r="Q120" i="1" s="1"/>
  <c r="R120" i="1" s="1"/>
  <c r="Q94" i="1"/>
  <c r="Q95" i="1" s="1"/>
  <c r="Q96" i="1" s="1"/>
  <c r="Q97" i="1" s="1"/>
  <c r="Q98" i="1" s="1"/>
  <c r="Q99" i="1" s="1"/>
  <c r="R99" i="1" s="1"/>
  <c r="Q29" i="1"/>
  <c r="Q30" i="1" s="1"/>
  <c r="Q31" i="1" s="1"/>
  <c r="Q32" i="1" s="1"/>
  <c r="Q33" i="1" s="1"/>
  <c r="Q34" i="1" s="1"/>
  <c r="Q35" i="1" s="1"/>
  <c r="Q36" i="1" s="1"/>
  <c r="R36" i="1" s="1"/>
  <c r="Q198" i="1"/>
  <c r="Q199" i="1" s="1"/>
  <c r="Q20" i="2"/>
  <c r="Q101" i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28" i="2"/>
  <c r="Q34" i="2"/>
  <c r="Q30" i="2"/>
  <c r="Q25" i="2"/>
  <c r="Q19" i="2"/>
  <c r="Q201" i="1"/>
  <c r="Q202" i="1" s="1"/>
  <c r="Q203" i="1" s="1"/>
  <c r="Q22" i="1"/>
  <c r="Q23" i="1" s="1"/>
  <c r="Q172" i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25" i="1"/>
  <c r="Q26" i="1" s="1"/>
  <c r="Q27" i="1" s="1"/>
  <c r="Q155" i="1"/>
  <c r="Q91" i="1"/>
  <c r="Q92" i="1" s="1"/>
  <c r="Q204" i="1" l="1"/>
  <c r="R204" i="1" s="1"/>
  <c r="Q152" i="1"/>
  <c r="Q153" i="1" s="1"/>
  <c r="R153" i="1" s="1"/>
  <c r="Q145" i="1"/>
  <c r="R145" i="1" s="1"/>
  <c r="R86" i="1"/>
  <c r="Q156" i="1"/>
  <c r="Q157" i="1" s="1"/>
  <c r="Q158" i="1" s="1"/>
  <c r="Q159" i="1" s="1"/>
  <c r="Q160" i="1" s="1"/>
  <c r="Q161" i="1" s="1"/>
  <c r="Q162" i="1" s="1"/>
  <c r="Q117" i="1"/>
  <c r="R117" i="1" s="1"/>
  <c r="Q123" i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R141" i="1" s="1"/>
</calcChain>
</file>

<file path=xl/sharedStrings.xml><?xml version="1.0" encoding="utf-8"?>
<sst xmlns="http://schemas.openxmlformats.org/spreadsheetml/2006/main" count="1145" uniqueCount="400">
  <si>
    <t>Libertad y Orden</t>
  </si>
  <si>
    <t>Ciudad: SAN JOSE DE CUCUTA</t>
  </si>
  <si>
    <t>M E D I C A M E N T O</t>
  </si>
  <si>
    <t>SALDO ANTERIOR</t>
  </si>
  <si>
    <t>ENTRADAS</t>
  </si>
  <si>
    <t xml:space="preserve">S  A  L  I  D  A  S  </t>
  </si>
  <si>
    <t xml:space="preserve"> NUEVO              SALDO            </t>
  </si>
  <si>
    <t>NOMBRE COMERCIAL</t>
  </si>
  <si>
    <t>ESTABLECIMIENTO   FARMACÉUTICO   COMPRADOR NACIONAL</t>
  </si>
  <si>
    <t>FACTURA</t>
  </si>
  <si>
    <t>N°</t>
  </si>
  <si>
    <t>CANTIDAD</t>
  </si>
  <si>
    <t>M-13615</t>
  </si>
  <si>
    <t>CUCUTA</t>
  </si>
  <si>
    <t>M-13619</t>
  </si>
  <si>
    <t>M-006983</t>
  </si>
  <si>
    <t>Inyectable</t>
  </si>
  <si>
    <t>M-006984</t>
  </si>
  <si>
    <t>M-13616</t>
  </si>
  <si>
    <t>M-14110</t>
  </si>
  <si>
    <t>M-14111</t>
  </si>
  <si>
    <t>M-13617</t>
  </si>
  <si>
    <t>M-14108</t>
  </si>
  <si>
    <t>Ritalina</t>
  </si>
  <si>
    <t>M-011789</t>
  </si>
  <si>
    <t xml:space="preserve">METADONA X 10 mgs </t>
  </si>
  <si>
    <t>M-003841</t>
  </si>
  <si>
    <t>M-003842</t>
  </si>
  <si>
    <t>N.SANTANDER</t>
  </si>
  <si>
    <t>AVDA 0 #9-60 EDIFICIO ROSETAL APTO 306</t>
  </si>
  <si>
    <t>MEPERIDINA HCL X 100 MGRS</t>
  </si>
  <si>
    <t>AMPOLLA</t>
  </si>
  <si>
    <t>MORFINA HCL X 10 MGS</t>
  </si>
  <si>
    <t>SOL. ORAL</t>
  </si>
  <si>
    <t>METILFENIDATO HCL 10 MGS</t>
  </si>
  <si>
    <t>METADONA X 40 MGS</t>
  </si>
  <si>
    <t>TABLETAS</t>
  </si>
  <si>
    <t>FRASCO</t>
  </si>
  <si>
    <t>ELIXIR</t>
  </si>
  <si>
    <t>MORFINA X 3%</t>
  </si>
  <si>
    <t>FENOBARBITAL SOD. X 40 MGS</t>
  </si>
  <si>
    <t>FENOBARBITAL SOD. X 50 MGS</t>
  </si>
  <si>
    <t>FENOBARBITAL X 100 MGS</t>
  </si>
  <si>
    <t>FENOBARBITAL X 200 MGS</t>
  </si>
  <si>
    <t>FENOBARBITAL X 0,4 %</t>
  </si>
  <si>
    <t>FARMACEUTICA</t>
  </si>
  <si>
    <t>INYECTABLE</t>
  </si>
  <si>
    <t>RITALINA</t>
  </si>
  <si>
    <t>ICA</t>
  </si>
  <si>
    <t>HIDROMORFONA X 2,5 MGS</t>
  </si>
  <si>
    <t>E-mail: frenortedesantander@hotmail.com</t>
  </si>
  <si>
    <t>Elaboro: AURA B. MORENO BASTO, Auxiliar administrativo FRE</t>
  </si>
  <si>
    <t>ANEXO No. 1</t>
  </si>
  <si>
    <t>Ministerio de la Protección Social</t>
  </si>
  <si>
    <t>INFORME MENSUAL DE DISTRIBUCION Y/O DISPENSACION DE MEDICAMENTOS DE CONTROL ESPECIAL</t>
  </si>
  <si>
    <t>Registro</t>
  </si>
  <si>
    <t>CONCENTRACION</t>
  </si>
  <si>
    <t>FORMA</t>
  </si>
  <si>
    <t>Sanitario</t>
  </si>
  <si>
    <t>EXPORTACION</t>
  </si>
  <si>
    <t>NOMBRE GENÉRICO</t>
  </si>
  <si>
    <t>Razón Social</t>
  </si>
  <si>
    <t>Dirección</t>
  </si>
  <si>
    <t>Ciudad</t>
  </si>
  <si>
    <t>Departamento</t>
  </si>
  <si>
    <t>PAIS</t>
  </si>
  <si>
    <t xml:space="preserve">CANTIDAD </t>
  </si>
  <si>
    <r>
      <t xml:space="preserve">         </t>
    </r>
    <r>
      <rPr>
        <b/>
        <sz val="8"/>
        <rFont val="Arial"/>
        <family val="2"/>
      </rPr>
      <t xml:space="preserve"> Nombre y Firma del Responsable</t>
    </r>
  </si>
  <si>
    <t>Departamento: NORTE DE SANTANDER</t>
  </si>
  <si>
    <t>Entidad: INSTITUTO DEPARTAMENTAL DE SALUD</t>
  </si>
  <si>
    <t>Dirección: Avenida 0 # 9-60 edificio Rosetal tercer piso</t>
  </si>
  <si>
    <t>FAX: 5717401</t>
  </si>
  <si>
    <t>Elaboro: AURA B. MORENO BASTO</t>
  </si>
  <si>
    <t>100 MG</t>
  </si>
  <si>
    <t>10 MG</t>
  </si>
  <si>
    <t>2,5 MG</t>
  </si>
  <si>
    <t>40 MG</t>
  </si>
  <si>
    <t>50 MG</t>
  </si>
  <si>
    <t>200 MG</t>
  </si>
  <si>
    <t>FONDO ROTATORIO DE ESTUPEFACIENTES</t>
  </si>
  <si>
    <t>Teléfonos: 5715905 ext. 130</t>
  </si>
  <si>
    <t>250 MG</t>
  </si>
  <si>
    <t>PRIMIDONA X 250 MGS</t>
  </si>
  <si>
    <t xml:space="preserve">Total Factura :   </t>
  </si>
  <si>
    <t>HIDROMORFONA X 2 MG</t>
  </si>
  <si>
    <t>SALUD PÚBLICA</t>
  </si>
  <si>
    <t>Código: F-SP-VC23-08</t>
  </si>
  <si>
    <t>INFORME MENSUAL DE DISTRIBUCIÓN Y/O DISPENSACIÓN DE MEDICAMENTOS DE CONTROL ESPECIAL</t>
  </si>
  <si>
    <t>Página 1 de 1</t>
  </si>
  <si>
    <t>Fecha de Aprobación: 28/02/2011</t>
  </si>
  <si>
    <t>Versión: 01</t>
  </si>
  <si>
    <t>Fecha de Aprobación:                                                  28/02/2011</t>
  </si>
  <si>
    <t>M-13618</t>
  </si>
  <si>
    <t>36 MGS</t>
  </si>
  <si>
    <t>METILFENIDATO HCL 18 MGS</t>
  </si>
  <si>
    <t>METILFENIDATO HCL 36 MGS</t>
  </si>
  <si>
    <t>CONCERTA</t>
  </si>
  <si>
    <t>18 MGS</t>
  </si>
  <si>
    <t>CAJA</t>
  </si>
  <si>
    <t>Ciudad: CUCUTA</t>
  </si>
  <si>
    <t xml:space="preserve">                                                    Administrador del FRE</t>
  </si>
  <si>
    <t xml:space="preserve"> </t>
  </si>
  <si>
    <t>SALIDAS</t>
  </si>
  <si>
    <t>SOLUCION INYECTABLE</t>
  </si>
  <si>
    <t>HIDROMORFONA CLORHIDRATO 2,5 MGS</t>
  </si>
  <si>
    <t>HIDROMORFONA CLORHIDRATO 2 MG/1 ML</t>
  </si>
  <si>
    <t>FENOBARBITAL 200 MG/1ML</t>
  </si>
  <si>
    <t>FENOBARBITAL 40 MG/1ML</t>
  </si>
  <si>
    <t>FENOBARBITAL  50 MG</t>
  </si>
  <si>
    <t>FENOBARBITAL 100 MGS</t>
  </si>
  <si>
    <t>2 MG/1ML</t>
  </si>
  <si>
    <t>40 MG/1ML</t>
  </si>
  <si>
    <t>MEPERIDINA 100 MG/1ML</t>
  </si>
  <si>
    <t>METADONA  10MG</t>
  </si>
  <si>
    <t>METADONA 40 MG</t>
  </si>
  <si>
    <t>METILFENIDATO HCL  10 MG</t>
  </si>
  <si>
    <t>METILFENIDATO HCL 18 MG</t>
  </si>
  <si>
    <t>METILFENIDATO HCL 36 MG</t>
  </si>
  <si>
    <t>MORFINA 30 MG/ML</t>
  </si>
  <si>
    <t>PRIMIDONA  250 MG</t>
  </si>
  <si>
    <t>MORFINA HCL 10 MG/1ML</t>
  </si>
  <si>
    <t>MORFINA HCL 30 MG/ML</t>
  </si>
  <si>
    <t>SOLUCION INYECTABLE - VIAL</t>
  </si>
  <si>
    <t>SOLUCION ORAL- GOTAS</t>
  </si>
  <si>
    <t>FENOBARBITAL  0,4 MG/100 ML</t>
  </si>
  <si>
    <t>0.4 MG/100ML</t>
  </si>
  <si>
    <t>30 MGS</t>
  </si>
  <si>
    <t>METILFENIDATO HCL 30 MGS</t>
  </si>
  <si>
    <t>METILFENIDATO HCL 30 MG</t>
  </si>
  <si>
    <t>RESPONSABLE DEL REPORTE:   AMILCAR MARQUEZ ROJAS</t>
  </si>
  <si>
    <t>RESPONSABLE DEL REPORTE:  AMILCAR MARQUEZ ROJAS</t>
  </si>
  <si>
    <t>AMILCAR MARQUEZ ROJAS</t>
  </si>
  <si>
    <r>
      <t xml:space="preserve">         </t>
    </r>
    <r>
      <rPr>
        <b/>
        <i/>
        <sz val="8"/>
        <rFont val="Arial"/>
        <family val="2"/>
      </rPr>
      <t xml:space="preserve"> Nombre y Firma del Responsable:             AMILCAR MARQUEZ ROJAS</t>
    </r>
  </si>
  <si>
    <t>E-mail: medicamentos@ids.gov.co -frenortedesantander@gmail.com</t>
  </si>
  <si>
    <t>Elaboro: AURA B. MORENO BASTO, Auxiliar administrativo FRE- TRF</t>
  </si>
  <si>
    <t>AÑO: 2018</t>
  </si>
  <si>
    <t xml:space="preserve">                Año: 2018</t>
  </si>
  <si>
    <t>E-mail: frenortedesantander@gmail.com</t>
  </si>
  <si>
    <t>DANIELA VARON</t>
  </si>
  <si>
    <t>YULVERI LIVEX ALTUVE DE MORENO</t>
  </si>
  <si>
    <t>frenortedesantander@gmail.com</t>
  </si>
  <si>
    <t>Teléfonos: 5784988 ext. 130</t>
  </si>
  <si>
    <t>TIBU</t>
  </si>
  <si>
    <t>CLINICA MEDICAL DUARTE</t>
  </si>
  <si>
    <t>CLINICA SAN JOSE DE CUCUTA</t>
  </si>
  <si>
    <t>DROGUERIA COROMOTO</t>
  </si>
  <si>
    <t>DROGUERIA GUASIMALES LTDA</t>
  </si>
  <si>
    <t>CORPORACION MI IPS N DE S IPS EL PARQUE</t>
  </si>
  <si>
    <t>CORPORACION MI IPS N DE S IPS CAOBOS</t>
  </si>
  <si>
    <t>LUIS ANTONIO SANCHEZ RIVERA</t>
  </si>
  <si>
    <t>DROG PROH SA VILLA ROSARIO</t>
  </si>
  <si>
    <t>ORLANDO JOSE RISSO GIL</t>
  </si>
  <si>
    <t>DROGUERIA LADMEDIS BARRIO BLANCO</t>
  </si>
  <si>
    <t>DROGUERIA INSERCOOP ATALAYA</t>
  </si>
  <si>
    <t>DROG OFFIMEDICAS CENTRO</t>
  </si>
  <si>
    <t>CLINICA MEDICO QUIRURGICA SEDE 1</t>
  </si>
  <si>
    <t>FEDERICO MARQUEZ SALAMANCA</t>
  </si>
  <si>
    <t>LIGA NS LUCHA CONTRA EL CANCER</t>
  </si>
  <si>
    <t xml:space="preserve">DROG EPSDISFARMA </t>
  </si>
  <si>
    <t>DROG OFFIMEDICAS NORTE</t>
  </si>
  <si>
    <t>DROG INSERCOOP VILLA ROSARIO</t>
  </si>
  <si>
    <t>AV. LIBERTADORES # 0-17 LAS BRISAS</t>
  </si>
  <si>
    <t>CALLE 6N #11E-123 BARRIO SANTA LUCIA</t>
  </si>
  <si>
    <t>OCAÑA</t>
  </si>
  <si>
    <t>CALLE 13 # 1E-74 CAOBOS</t>
  </si>
  <si>
    <t>AVENIDA 11 9-41 COLSAG</t>
  </si>
  <si>
    <t>CLL 18 #1E-17 
CAOBOS</t>
  </si>
  <si>
    <t>Avenida 2 # 19-90 Barrio Blanco</t>
  </si>
  <si>
    <t>CALLE 4 # 3-94 CENTRO</t>
  </si>
  <si>
    <t>PAMPLONA</t>
  </si>
  <si>
    <t>CALLE 7 # 4-13A CALLE MAGDALENA</t>
  </si>
  <si>
    <t>EL CARMEN</t>
  </si>
  <si>
    <t>CALLE 15 # 1E-52 APTO 101</t>
  </si>
  <si>
    <t>CALLE 15 # 1-26 BARRIO LA PLAYA</t>
  </si>
  <si>
    <t xml:space="preserve">CALLE 6 # 6-02 LOCAL 3 </t>
  </si>
  <si>
    <t>VILLA DEL ROSARIO</t>
  </si>
  <si>
    <t>AV 0 8- 45 CENTRO</t>
  </si>
  <si>
    <t>AVDA 0 # 16-43 CAOBOS</t>
  </si>
  <si>
    <t>CARRERA 6 # 6-01 BARRIO CENTRO</t>
  </si>
  <si>
    <t>VILLA ROSARIO</t>
  </si>
  <si>
    <t>AV. 5 # 9.02 Centro</t>
  </si>
  <si>
    <t>CALLE 22 # 2E-103 BARRIO TASAJERO</t>
  </si>
  <si>
    <t>AVENIDA 6 # 9-01 CENTRO</t>
  </si>
  <si>
    <t>AV. 1 Nº 9 - 90 Latino</t>
  </si>
  <si>
    <t xml:space="preserve">CALLE 3 # 11-05 BARRIO COMUNEROS </t>
  </si>
  <si>
    <t>CONVENCION</t>
  </si>
  <si>
    <t>CALLE 20 # 0-21 BARRIO BLANCO</t>
  </si>
  <si>
    <t>CALLE 4ae #5-13 Popular</t>
  </si>
  <si>
    <t>CALLE 12 # 1-68 LA PLAYA</t>
  </si>
  <si>
    <t>CALLE 5 # 1-48 COMUNEROS</t>
  </si>
  <si>
    <t>DROG AUDIFARMA CAOBOS</t>
  </si>
  <si>
    <t>MZ.8 lote 80, Loc.2, Ubr. Videlso</t>
  </si>
  <si>
    <t>LOS PATIOS</t>
  </si>
  <si>
    <t>CALLE 11 # 2-09 LOC 2 LA PLAYA</t>
  </si>
  <si>
    <t>PACIENTE VENEZOLANO</t>
  </si>
  <si>
    <t>VIA BOCONO LOMITAS CASA 2</t>
  </si>
  <si>
    <t>Informe del  mes:  JUNIO</t>
  </si>
  <si>
    <t>Informe del  mes: JUNIO</t>
  </si>
  <si>
    <t>C0596</t>
  </si>
  <si>
    <t>CLINICA SANTA ANA</t>
  </si>
  <si>
    <t>C0603</t>
  </si>
  <si>
    <t>C0634</t>
  </si>
  <si>
    <t>DROG DUARQUINT CUCUTA</t>
  </si>
  <si>
    <t>C0539</t>
  </si>
  <si>
    <t>CORPORACION MI IPS LOS ALPES</t>
  </si>
  <si>
    <t>C0557</t>
  </si>
  <si>
    <t>DROGUERIA DANA EL CARMEN</t>
  </si>
  <si>
    <t>C0568</t>
  </si>
  <si>
    <t>C0571</t>
  </si>
  <si>
    <t>DROGUERIA TRUJILLO CUCUTILLA # 2</t>
  </si>
  <si>
    <t>C0611</t>
  </si>
  <si>
    <t>C0632</t>
  </si>
  <si>
    <t>C0641</t>
  </si>
  <si>
    <t>DROGUERIA EQUIS 1 OCAÑA</t>
  </si>
  <si>
    <t>C0533</t>
  </si>
  <si>
    <t>DROGUERIA EQUIS 2 OCAÑA</t>
  </si>
  <si>
    <t>C0534</t>
  </si>
  <si>
    <t>DROGUERIA EQUIS 4 OCAÑA</t>
  </si>
  <si>
    <t>C0535</t>
  </si>
  <si>
    <t>C0536</t>
  </si>
  <si>
    <t>DROGUERIA SOLINSA ATALAYA</t>
  </si>
  <si>
    <t>C0541</t>
  </si>
  <si>
    <t>C0542</t>
  </si>
  <si>
    <t>DROG PHARMASAN SAS OCAÑA</t>
  </si>
  <si>
    <t>C0543</t>
  </si>
  <si>
    <t>DROG DUANA PAMPLONA</t>
  </si>
  <si>
    <t>C0551</t>
  </si>
  <si>
    <t>DROGUERIA LADMEDIS ATALAYA</t>
  </si>
  <si>
    <t>C0558</t>
  </si>
  <si>
    <t>C0561</t>
  </si>
  <si>
    <t>DROG SANTA RITA VILLA CARO</t>
  </si>
  <si>
    <t>C0562</t>
  </si>
  <si>
    <t>C0564</t>
  </si>
  <si>
    <t>C0566</t>
  </si>
  <si>
    <t>DROG OFFIMEDICAS ABREGO</t>
  </si>
  <si>
    <t>C0572</t>
  </si>
  <si>
    <t>DROGUERIA OFFIMEDICAS OCAÑA</t>
  </si>
  <si>
    <t>C0574</t>
  </si>
  <si>
    <t>C0575</t>
  </si>
  <si>
    <t>FUNDACION MEDICO PREVENTIVA PAMPLONA</t>
  </si>
  <si>
    <t>C0578</t>
  </si>
  <si>
    <t>DROG LADMEDIS POOPULAR</t>
  </si>
  <si>
    <t>C0579</t>
  </si>
  <si>
    <t>C0581</t>
  </si>
  <si>
    <t>ESE HOSPITAL REGIONAL OCCIDENTE</t>
  </si>
  <si>
    <t>C0585</t>
  </si>
  <si>
    <t>LA ECONOMIA DROD DISPENSARIO 7061</t>
  </si>
  <si>
    <t>C0586</t>
  </si>
  <si>
    <t xml:space="preserve">DROG PROH LA PLAYA </t>
  </si>
  <si>
    <t>C0588</t>
  </si>
  <si>
    <t>DROG PROH SA ATALAYA</t>
  </si>
  <si>
    <t>C0589</t>
  </si>
  <si>
    <t>DROGUERIA OFFIMEDICAS SALUD VIDA OCAÑA</t>
  </si>
  <si>
    <t>C0595</t>
  </si>
  <si>
    <t>C0598</t>
  </si>
  <si>
    <t>LA ECONOMIA DROG DISPENSARIO 7062</t>
  </si>
  <si>
    <t>C0600</t>
  </si>
  <si>
    <t>FUNDACION MEDICO PREVENTIVA OCAÑA</t>
  </si>
  <si>
    <t>C0604</t>
  </si>
  <si>
    <t>DROGUERIA INSERCOOP CENTRO</t>
  </si>
  <si>
    <t>C0606</t>
  </si>
  <si>
    <t>C0607</t>
  </si>
  <si>
    <t>DROG INSERCOOP LIBERTAD</t>
  </si>
  <si>
    <t>C0608</t>
  </si>
  <si>
    <t>DROG INSERCOOP LOS PATIOS</t>
  </si>
  <si>
    <t>C0609</t>
  </si>
  <si>
    <t>C0610</t>
  </si>
  <si>
    <t xml:space="preserve">INTEGRADOS EN SALUD IPS </t>
  </si>
  <si>
    <t>C0615</t>
  </si>
  <si>
    <t>SEBASTIAN GONZALEZ</t>
  </si>
  <si>
    <t>C0620</t>
  </si>
  <si>
    <t>FUNDACION AMIGA DEL PACIENTE</t>
  </si>
  <si>
    <t>C0623</t>
  </si>
  <si>
    <t>DROGUERIA SOLINSA CUCUTA</t>
  </si>
  <si>
    <t>C0624</t>
  </si>
  <si>
    <t>DROGUERIA SOLINSA SALAZAR</t>
  </si>
  <si>
    <t>C0625</t>
  </si>
  <si>
    <t>DROGUERIA SOLINSA LIBERTAD</t>
  </si>
  <si>
    <t>C0626</t>
  </si>
  <si>
    <t>DROGUERIA SOLINSA CONVENCION</t>
  </si>
  <si>
    <t>C0627</t>
  </si>
  <si>
    <t>DROG KARINA OCAÑA</t>
  </si>
  <si>
    <t>C0628</t>
  </si>
  <si>
    <t>C0629</t>
  </si>
  <si>
    <t>C0631</t>
  </si>
  <si>
    <t>CESAR O RUIZ MEDINA</t>
  </si>
  <si>
    <t>C0633</t>
  </si>
  <si>
    <t>DROG SANTA CLARA TIBU</t>
  </si>
  <si>
    <t>C0640</t>
  </si>
  <si>
    <t>DROG GUASIMALES</t>
  </si>
  <si>
    <t>C0643</t>
  </si>
  <si>
    <t>DROGUERIA LADMEDIS EL SURCO</t>
  </si>
  <si>
    <t>C0597</t>
  </si>
  <si>
    <t>DROG SOLINSA CUCUTA</t>
  </si>
  <si>
    <t>C0616</t>
  </si>
  <si>
    <t>HOSPICLINIC IPS PAMPLONA</t>
  </si>
  <si>
    <t>C0545</t>
  </si>
  <si>
    <t>CLINICA NORTE SA</t>
  </si>
  <si>
    <t>C0550</t>
  </si>
  <si>
    <t>ONCOMEDICAL IPS SAS</t>
  </si>
  <si>
    <t>C0570</t>
  </si>
  <si>
    <t>ESE HOSPITAL REGIONAL NORTE TIBU</t>
  </si>
  <si>
    <t>C0576</t>
  </si>
  <si>
    <t>CLINICA PAMPLONA</t>
  </si>
  <si>
    <t>C0583</t>
  </si>
  <si>
    <t>ESE HOSPITAL LOCAL LOS PATIOS</t>
  </si>
  <si>
    <t>C0599</t>
  </si>
  <si>
    <t>CENTRO MEDICO LA SAMARITANA LTDA</t>
  </si>
  <si>
    <t>C0614</t>
  </si>
  <si>
    <t>CLINICA CANCEROLOGICA DE N DE S</t>
  </si>
  <si>
    <t>C0617</t>
  </si>
  <si>
    <t>ESE HOSPITAL REGIONAL NOROCCIDENTAL</t>
  </si>
  <si>
    <t>C0621</t>
  </si>
  <si>
    <t>GASTROQUIRURGICA</t>
  </si>
  <si>
    <t>C0638</t>
  </si>
  <si>
    <t>LA ECONOMIA DROD DISPENSARIO 7062</t>
  </si>
  <si>
    <t>C0565</t>
  </si>
  <si>
    <t>C0559</t>
  </si>
  <si>
    <t>C0573</t>
  </si>
  <si>
    <t>C0582</t>
  </si>
  <si>
    <t>LA ECONOMIA DROGUERIA DISP 7061</t>
  </si>
  <si>
    <t>C0635</t>
  </si>
  <si>
    <t>C0569</t>
  </si>
  <si>
    <t>DROGUERIA OFFIMEDICA CENTRO</t>
  </si>
  <si>
    <t>C0592</t>
  </si>
  <si>
    <t>C0567</t>
  </si>
  <si>
    <t>C0594</t>
  </si>
  <si>
    <t>C0547</t>
  </si>
  <si>
    <t>PROFAMILIA CUCUTA</t>
  </si>
  <si>
    <t>C0548</t>
  </si>
  <si>
    <t>C0552</t>
  </si>
  <si>
    <t xml:space="preserve">LUIS RODRIGO ORELLANOS RIVERA </t>
  </si>
  <si>
    <t>C0563</t>
  </si>
  <si>
    <t>C0601</t>
  </si>
  <si>
    <t>CLINICA UBA VIHONCO SAS</t>
  </si>
  <si>
    <t>C0619</t>
  </si>
  <si>
    <t>C0639</t>
  </si>
  <si>
    <t>C0553</t>
  </si>
  <si>
    <t>DROG OFFIMEDICAS OCAÑA</t>
  </si>
  <si>
    <t>DROG LADMEDIS LIBERTAD</t>
  </si>
  <si>
    <t>C0580</t>
  </si>
  <si>
    <t>FUNDAMEP PAMPLONA</t>
  </si>
  <si>
    <t>C0613</t>
  </si>
  <si>
    <t>DROGUERIA DISPENSARIO ECOPETROL CUCUTA</t>
  </si>
  <si>
    <t>C0622</t>
  </si>
  <si>
    <t>DROGUERIA OFFIMEDICAS ABREGO</t>
  </si>
  <si>
    <t>C0636</t>
  </si>
  <si>
    <t>LUIS ANTONIO JAIMES BERMUDEZ</t>
  </si>
  <si>
    <t>C0612</t>
  </si>
  <si>
    <t>AVENIDA 10 # 25-02 AUTOPISTA LOS PATIOS</t>
  </si>
  <si>
    <t>AV 2 # 17-94 BARRIO BLANCO</t>
  </si>
  <si>
    <t>AVENIDA 1 # 18-11   BARRIO BLANCO</t>
  </si>
  <si>
    <t>CARRERA 8 # 11-55 URB ROMERO</t>
  </si>
  <si>
    <t>AVDA 1 # 10-50 BARRIO LATINO</t>
  </si>
  <si>
    <t>CALLE 4 # 8-105 EDIFICIO DANIELA</t>
  </si>
  <si>
    <t>Av. 12 # 15-18 Br. LA LIBERTAD</t>
  </si>
  <si>
    <t xml:space="preserve">CALLE 11 No. 12-34 CENTRO </t>
  </si>
  <si>
    <t>CALLE 18 # 12-78 LA LIBERTAD</t>
  </si>
  <si>
    <t>CALLE 14 # 4-65 CENTRO</t>
  </si>
  <si>
    <t>ABREGO</t>
  </si>
  <si>
    <t>CALLE 7 29-255 AVDA FCO FERNANDEZ CONTRERAS</t>
  </si>
  <si>
    <t>Cra.13 # 12-87, Loc.1 y 2, Barrio La Primavera</t>
  </si>
  <si>
    <t>CARRERA 9 # 4-44 BARRIO LAS DELICIAS</t>
  </si>
  <si>
    <t>KDX - 14 BARRIO LAS DELICIAS</t>
  </si>
  <si>
    <t>VILLACARO</t>
  </si>
  <si>
    <t>AV. 3 # 10-66 CENTRO</t>
  </si>
  <si>
    <t>CALLE 7 NO. 29-156</t>
  </si>
  <si>
    <t>CALLE 11 # 15-10 EDIFICIO INACOS</t>
  </si>
  <si>
    <t>CALLE 5A # 48-75 SANTA CLARA</t>
  </si>
  <si>
    <t>AVENIDA 4 # 3-27 COMUNEROS</t>
  </si>
  <si>
    <t>AVDA 0 # 11-153 LOCAL 1</t>
  </si>
  <si>
    <t>CARRERA 11 # 12-19 BARRIO TAMACO</t>
  </si>
  <si>
    <t>CALLE 1 # 4-45 COMUNEROS</t>
  </si>
  <si>
    <t>AVDA 12 · 15A-32 LIBERTAD</t>
  </si>
  <si>
    <t>CALLE 5  5-08 B. CHAPINERO</t>
  </si>
  <si>
    <t>SALAZAR</t>
  </si>
  <si>
    <t>CARRERA 14 # 4-51 LOC 1 B. LA PRIMAVERA</t>
  </si>
  <si>
    <t>CARRERA 4 NRO 2-20</t>
  </si>
  <si>
    <t>CUCUTILLA</t>
  </si>
  <si>
    <t>CALLE 7 # 9-59 DANIEL JORDAN</t>
  </si>
  <si>
    <t>CALLE 20 CRA 3a SANTA BARBARA</t>
  </si>
  <si>
    <t>CALLE 4 # 5-30 CENTRO</t>
  </si>
  <si>
    <t>CALLE 6A Nº 14-19 BARRIO KENNEDY</t>
  </si>
  <si>
    <t>CACHIRA</t>
  </si>
  <si>
    <t>CALLE 4 # 6-35/49 CENTRO</t>
  </si>
  <si>
    <t>CALLE 4 # 6-35</t>
  </si>
  <si>
    <t>KDX 180-200 SESQUICENTENARIO</t>
  </si>
  <si>
    <t>Clle 7 Nº 10E-72 B. Colsag</t>
  </si>
  <si>
    <t>CARRERA 9A # 5-01 BLOQUE UCI</t>
  </si>
  <si>
    <t xml:space="preserve">CALLE 5 10-19 SAN MARTIN </t>
  </si>
  <si>
    <t>CALLE 8 # 6E-65 SAYAGO - RIVIERA</t>
  </si>
  <si>
    <t>AVENIDA 1 # 10-25 EDIFICIO KARIME</t>
  </si>
  <si>
    <t>CALLE 12 # 2-38 CENTRO</t>
  </si>
  <si>
    <t>AVENIDA 1 #15-43 La Playa</t>
  </si>
  <si>
    <t>Av. 2 # 13-08 La Playa</t>
  </si>
  <si>
    <t>VENEZOLANO</t>
  </si>
  <si>
    <t>AVDA 10E # 7-23 COLSAGO</t>
  </si>
  <si>
    <t>AVDA 10E # 7-23 COLSAG</t>
  </si>
  <si>
    <t>BARRIO EL CARMEN</t>
  </si>
  <si>
    <t>CALLE 4  # 2-34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</si>
</sst>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\-#,##0\ "/>
  </numFmts>
  <fonts count="22" x14ac:knownFonts="1">
    <font>
      <sz val="10"/>
      <name val="Arial"/>
    </font>
    <font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charset val="1"/>
    </font>
    <font>
      <sz val="8"/>
      <color indexed="18"/>
      <name val="Arial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u/>
      <sz val="10"/>
      <color theme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 style="double">
        <color theme="0" tint="-0.24994659260841701"/>
      </right>
      <top/>
      <bottom style="double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0">
    <xf numFmtId="0" fontId="0" fillId="0" borderId="0"/>
    <xf numFmtId="0" fontId="11" fillId="0" borderId="0"/>
    <xf numFmtId="0" fontId="15" fillId="0" borderId="0" applyNumberFormat="0" applyFill="0" applyBorder="0" applyAlignment="0" applyProtection="0"/>
    <xf numFmtId="0" fontId="6" fillId="0" borderId="0"/>
    <xf numFmtId="0" fontId="14" fillId="0" borderId="0"/>
    <xf numFmtId="0" fontId="6" fillId="0" borderId="0"/>
    <xf numFmtId="0" fontId="1" fillId="0" borderId="0"/>
    <xf numFmtId="0" fontId="9" fillId="0" borderId="0"/>
    <xf numFmtId="9" fontId="6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84">
    <xf numFmtId="0" fontId="0" fillId="0" borderId="0" xfId="0"/>
    <xf numFmtId="0" fontId="2" fillId="0" borderId="0" xfId="0" applyFont="1"/>
    <xf numFmtId="0" fontId="2" fillId="0" borderId="0" xfId="6" applyFont="1"/>
    <xf numFmtId="3" fontId="2" fillId="0" borderId="0" xfId="0" applyNumberFormat="1" applyFont="1"/>
    <xf numFmtId="0" fontId="2" fillId="0" borderId="0" xfId="6" applyFont="1" applyFill="1" applyBorder="1"/>
    <xf numFmtId="0" fontId="2" fillId="0" borderId="0" xfId="6" applyFont="1" applyFill="1"/>
    <xf numFmtId="0" fontId="2" fillId="0" borderId="0" xfId="6" applyFont="1" applyFill="1" applyBorder="1" applyAlignment="1"/>
    <xf numFmtId="0" fontId="3" fillId="0" borderId="0" xfId="6" applyFont="1" applyAlignment="1">
      <alignment horizontal="left"/>
    </xf>
    <xf numFmtId="0" fontId="3" fillId="0" borderId="0" xfId="6" applyFont="1" applyBorder="1" applyAlignment="1">
      <alignment horizontal="left"/>
    </xf>
    <xf numFmtId="0" fontId="3" fillId="0" borderId="1" xfId="6" applyFont="1" applyBorder="1" applyAlignment="1">
      <alignment horizontal="left"/>
    </xf>
    <xf numFmtId="0" fontId="2" fillId="0" borderId="1" xfId="6" applyFont="1" applyFill="1" applyBorder="1"/>
    <xf numFmtId="0" fontId="3" fillId="0" borderId="0" xfId="6" applyFont="1" applyFill="1"/>
    <xf numFmtId="0" fontId="2" fillId="0" borderId="0" xfId="0" applyFont="1" applyFill="1"/>
    <xf numFmtId="3" fontId="2" fillId="0" borderId="0" xfId="6" applyNumberFormat="1" applyFont="1" applyFill="1" applyBorder="1"/>
    <xf numFmtId="3" fontId="2" fillId="0" borderId="0" xfId="6" applyNumberFormat="1" applyFont="1" applyFill="1"/>
    <xf numFmtId="3" fontId="2" fillId="3" borderId="0" xfId="0" applyNumberFormat="1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3" fontId="3" fillId="3" borderId="0" xfId="0" applyNumberFormat="1" applyFont="1" applyFill="1"/>
    <xf numFmtId="0" fontId="4" fillId="3" borderId="0" xfId="6" applyFont="1" applyFill="1" applyAlignment="1">
      <alignment horizontal="centerContinuous"/>
    </xf>
    <xf numFmtId="0" fontId="3" fillId="3" borderId="0" xfId="6" applyFont="1" applyFill="1"/>
    <xf numFmtId="0" fontId="2" fillId="3" borderId="0" xfId="6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3" fontId="4" fillId="3" borderId="0" xfId="6" applyNumberFormat="1" applyFont="1" applyFill="1" applyAlignment="1">
      <alignment horizontal="centerContinuous"/>
    </xf>
    <xf numFmtId="0" fontId="3" fillId="3" borderId="0" xfId="6" applyFont="1" applyFill="1" applyAlignment="1">
      <alignment horizontal="centerContinuous"/>
    </xf>
    <xf numFmtId="3" fontId="2" fillId="3" borderId="0" xfId="6" applyNumberFormat="1" applyFont="1" applyFill="1"/>
    <xf numFmtId="0" fontId="4" fillId="3" borderId="0" xfId="6" applyFont="1" applyFill="1" applyAlignment="1">
      <alignment horizontal="center"/>
    </xf>
    <xf numFmtId="0" fontId="4" fillId="3" borderId="0" xfId="6" applyFont="1" applyFill="1" applyAlignment="1">
      <alignment horizontal="right"/>
    </xf>
    <xf numFmtId="0" fontId="2" fillId="3" borderId="0" xfId="6" applyFont="1" applyFill="1" applyAlignment="1">
      <alignment horizontal="centerContinuous"/>
    </xf>
    <xf numFmtId="3" fontId="3" fillId="3" borderId="0" xfId="6" applyNumberFormat="1" applyFont="1" applyFill="1" applyAlignment="1">
      <alignment horizontal="centerContinuous"/>
    </xf>
    <xf numFmtId="0" fontId="2" fillId="3" borderId="0" xfId="6" applyFont="1" applyFill="1" applyAlignment="1">
      <alignment horizontal="left"/>
    </xf>
    <xf numFmtId="3" fontId="2" fillId="3" borderId="0" xfId="6" applyNumberFormat="1" applyFont="1" applyFill="1" applyAlignment="1">
      <alignment horizontal="left"/>
    </xf>
    <xf numFmtId="0" fontId="2" fillId="3" borderId="0" xfId="6" applyFont="1" applyFill="1" applyAlignment="1">
      <alignment horizontal="right"/>
    </xf>
    <xf numFmtId="3" fontId="2" fillId="3" borderId="0" xfId="6" applyNumberFormat="1" applyFont="1" applyFill="1" applyAlignment="1">
      <alignment horizontal="right"/>
    </xf>
    <xf numFmtId="3" fontId="2" fillId="3" borderId="0" xfId="6" applyNumberFormat="1" applyFont="1" applyFill="1" applyAlignment="1">
      <alignment horizontal="centerContinuous"/>
    </xf>
    <xf numFmtId="164" fontId="2" fillId="0" borderId="0" xfId="0" applyNumberFormat="1" applyFont="1"/>
    <xf numFmtId="0" fontId="2" fillId="0" borderId="2" xfId="0" applyFont="1" applyBorder="1"/>
    <xf numFmtId="0" fontId="2" fillId="0" borderId="0" xfId="0" applyFont="1" applyBorder="1"/>
    <xf numFmtId="0" fontId="2" fillId="0" borderId="0" xfId="6" applyFont="1" applyBorder="1"/>
    <xf numFmtId="0" fontId="2" fillId="0" borderId="0" xfId="6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4" fillId="0" borderId="0" xfId="6" applyFont="1" applyBorder="1" applyAlignment="1">
      <alignment horizontal="centerContinuous"/>
    </xf>
    <xf numFmtId="0" fontId="3" fillId="0" borderId="0" xfId="6" applyFont="1" applyBorder="1" applyAlignment="1">
      <alignment horizontal="center"/>
    </xf>
    <xf numFmtId="0" fontId="3" fillId="0" borderId="0" xfId="6" applyFont="1" applyBorder="1"/>
    <xf numFmtId="0" fontId="4" fillId="0" borderId="2" xfId="6" applyFont="1" applyBorder="1" applyAlignment="1">
      <alignment horizontal="centerContinuous"/>
    </xf>
    <xf numFmtId="0" fontId="4" fillId="0" borderId="0" xfId="6" applyFont="1" applyBorder="1" applyAlignment="1">
      <alignment horizontal="center"/>
    </xf>
    <xf numFmtId="0" fontId="3" fillId="0" borderId="2" xfId="6" applyFont="1" applyBorder="1" applyAlignment="1">
      <alignment horizontal="centerContinuous"/>
    </xf>
    <xf numFmtId="0" fontId="2" fillId="0" borderId="2" xfId="6" applyFont="1" applyBorder="1" applyAlignment="1">
      <alignment horizontal="centerContinuous"/>
    </xf>
    <xf numFmtId="0" fontId="3" fillId="0" borderId="0" xfId="6" applyFont="1" applyBorder="1" applyAlignment="1">
      <alignment horizontal="centerContinuous"/>
    </xf>
    <xf numFmtId="0" fontId="2" fillId="0" borderId="2" xfId="6" applyFont="1" applyBorder="1" applyAlignment="1">
      <alignment horizontal="left"/>
    </xf>
    <xf numFmtId="0" fontId="2" fillId="0" borderId="0" xfId="6" applyFont="1" applyBorder="1" applyAlignment="1">
      <alignment horizontal="left"/>
    </xf>
    <xf numFmtId="0" fontId="2" fillId="0" borderId="2" xfId="6" applyFont="1" applyBorder="1"/>
    <xf numFmtId="0" fontId="2" fillId="0" borderId="0" xfId="6" applyFont="1" applyBorder="1" applyAlignment="1">
      <alignment horizontal="right"/>
    </xf>
    <xf numFmtId="0" fontId="2" fillId="0" borderId="0" xfId="6" applyFont="1" applyBorder="1" applyAlignment="1">
      <alignment horizontal="centerContinuous"/>
    </xf>
    <xf numFmtId="0" fontId="2" fillId="0" borderId="0" xfId="0" applyFont="1" applyFill="1" applyBorder="1"/>
    <xf numFmtId="3" fontId="2" fillId="0" borderId="0" xfId="0" applyNumberFormat="1" applyFont="1" applyBorder="1"/>
    <xf numFmtId="0" fontId="2" fillId="3" borderId="0" xfId="0" applyFont="1" applyFill="1" applyBorder="1"/>
    <xf numFmtId="0" fontId="7" fillId="3" borderId="0" xfId="6" applyFont="1" applyFill="1" applyBorder="1"/>
    <xf numFmtId="1" fontId="7" fillId="3" borderId="0" xfId="6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/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Border="1" applyAlignment="1"/>
    <xf numFmtId="1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" fontId="2" fillId="0" borderId="0" xfId="0" applyNumberFormat="1" applyFont="1" applyAlignment="1">
      <alignment horizontal="center"/>
    </xf>
    <xf numFmtId="3" fontId="2" fillId="0" borderId="3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6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0" fillId="0" borderId="4" xfId="7" applyFont="1" applyFill="1" applyBorder="1" applyAlignment="1">
      <alignment horizontal="center" vertical="center" wrapText="1"/>
    </xf>
    <xf numFmtId="1" fontId="7" fillId="0" borderId="0" xfId="6" applyNumberFormat="1" applyFont="1" applyFill="1" applyBorder="1" applyAlignment="1">
      <alignment horizontal="center" vertical="center"/>
    </xf>
    <xf numFmtId="3" fontId="7" fillId="0" borderId="0" xfId="6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0" borderId="0" xfId="6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3" fillId="0" borderId="0" xfId="6" applyNumberFormat="1" applyFont="1" applyFill="1" applyBorder="1" applyAlignment="1">
      <alignment horizontal="center" vertical="center"/>
    </xf>
    <xf numFmtId="3" fontId="4" fillId="0" borderId="0" xfId="6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6" applyFont="1" applyFill="1" applyBorder="1" applyAlignment="1">
      <alignment horizontal="center"/>
    </xf>
    <xf numFmtId="3" fontId="2" fillId="0" borderId="0" xfId="6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/>
    </xf>
    <xf numFmtId="1" fontId="16" fillId="0" borderId="4" xfId="0" applyNumberFormat="1" applyFont="1" applyFill="1" applyBorder="1" applyAlignment="1">
      <alignment horizontal="left" vertical="center" wrapText="1"/>
    </xf>
    <xf numFmtId="1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6" applyFont="1" applyFill="1" applyBorder="1" applyAlignment="1">
      <alignment horizontal="left" vertical="center"/>
    </xf>
    <xf numFmtId="0" fontId="2" fillId="0" borderId="0" xfId="6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7" fillId="0" borderId="0" xfId="6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3" fontId="3" fillId="0" borderId="4" xfId="6" applyNumberFormat="1" applyFont="1" applyFill="1" applyBorder="1" applyAlignment="1">
      <alignment horizontal="center" vertical="center"/>
    </xf>
    <xf numFmtId="3" fontId="2" fillId="0" borderId="27" xfId="0" applyNumberFormat="1" applyFont="1" applyFill="1" applyBorder="1"/>
    <xf numFmtId="3" fontId="2" fillId="0" borderId="0" xfId="6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Alignment="1">
      <alignment horizontal="right" vertical="center"/>
    </xf>
    <xf numFmtId="1" fontId="16" fillId="0" borderId="4" xfId="0" applyNumberFormat="1" applyFont="1" applyFill="1" applyBorder="1" applyAlignment="1">
      <alignment horizontal="right" vertical="center" wrapText="1"/>
    </xf>
    <xf numFmtId="0" fontId="2" fillId="2" borderId="27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horizontal="left" vertical="center"/>
    </xf>
    <xf numFmtId="0" fontId="2" fillId="2" borderId="27" xfId="6" applyFont="1" applyFill="1" applyBorder="1" applyAlignment="1">
      <alignment horizontal="center" vertical="center"/>
    </xf>
    <xf numFmtId="0" fontId="2" fillId="0" borderId="27" xfId="6" applyFont="1" applyFill="1" applyBorder="1"/>
    <xf numFmtId="0" fontId="2" fillId="2" borderId="27" xfId="0" applyFont="1" applyFill="1" applyBorder="1" applyAlignment="1">
      <alignment horizontal="center" vertical="center"/>
    </xf>
    <xf numFmtId="0" fontId="2" fillId="0" borderId="27" xfId="6" applyFont="1" applyFill="1" applyBorder="1" applyAlignment="1">
      <alignment horizontal="center" vertical="center"/>
    </xf>
    <xf numFmtId="0" fontId="2" fillId="0" borderId="27" xfId="6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2" borderId="27" xfId="6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7" xfId="6" applyFont="1" applyFill="1" applyBorder="1" applyAlignment="1">
      <alignment horizontal="left" vertical="center"/>
    </xf>
    <xf numFmtId="164" fontId="2" fillId="3" borderId="0" xfId="0" applyNumberFormat="1" applyFont="1" applyFill="1"/>
    <xf numFmtId="3" fontId="2" fillId="0" borderId="27" xfId="6" applyNumberFormat="1" applyFont="1" applyFill="1" applyBorder="1" applyAlignment="1">
      <alignment horizontal="center" vertical="center"/>
    </xf>
    <xf numFmtId="3" fontId="2" fillId="3" borderId="27" xfId="6" applyNumberFormat="1" applyFont="1" applyFill="1" applyBorder="1" applyAlignment="1">
      <alignment horizontal="center" vertical="center"/>
    </xf>
    <xf numFmtId="0" fontId="13" fillId="0" borderId="27" xfId="6" applyFont="1" applyFill="1" applyBorder="1" applyAlignment="1">
      <alignment horizontal="center" vertical="center"/>
    </xf>
    <xf numFmtId="3" fontId="2" fillId="0" borderId="27" xfId="6" applyNumberFormat="1" applyFont="1" applyFill="1" applyBorder="1"/>
    <xf numFmtId="3" fontId="2" fillId="0" borderId="28" xfId="6" applyNumberFormat="1" applyFont="1" applyFill="1" applyBorder="1" applyAlignment="1">
      <alignment horizontal="center" vertical="center"/>
    </xf>
    <xf numFmtId="0" fontId="2" fillId="0" borderId="29" xfId="6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4" fillId="0" borderId="0" xfId="6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3" fontId="16" fillId="0" borderId="4" xfId="0" applyNumberFormat="1" applyFont="1" applyFill="1" applyBorder="1" applyAlignment="1">
      <alignment horizontal="right" vertical="center" wrapText="1"/>
    </xf>
    <xf numFmtId="0" fontId="3" fillId="0" borderId="17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/>
    <xf numFmtId="3" fontId="2" fillId="0" borderId="4" xfId="0" applyNumberFormat="1" applyFont="1" applyFill="1" applyBorder="1" applyAlignment="1">
      <alignment horizontal="center"/>
    </xf>
    <xf numFmtId="3" fontId="16" fillId="0" borderId="4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/>
    <xf numFmtId="0" fontId="3" fillId="0" borderId="0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/>
    <xf numFmtId="3" fontId="2" fillId="0" borderId="0" xfId="0" applyNumberFormat="1" applyFont="1" applyFill="1" applyAlignment="1"/>
    <xf numFmtId="3" fontId="2" fillId="0" borderId="0" xfId="6" applyNumberFormat="1" applyFont="1" applyBorder="1" applyAlignment="1"/>
    <xf numFmtId="0" fontId="3" fillId="0" borderId="0" xfId="0" applyFont="1" applyBorder="1" applyAlignment="1"/>
    <xf numFmtId="3" fontId="3" fillId="0" borderId="0" xfId="6" applyNumberFormat="1" applyFont="1" applyBorder="1" applyAlignment="1"/>
    <xf numFmtId="0" fontId="4" fillId="0" borderId="0" xfId="6" applyFont="1" applyBorder="1" applyAlignment="1"/>
    <xf numFmtId="3" fontId="4" fillId="0" borderId="0" xfId="6" applyNumberFormat="1" applyFont="1" applyBorder="1" applyAlignment="1"/>
    <xf numFmtId="0" fontId="3" fillId="0" borderId="0" xfId="6" applyFont="1" applyBorder="1" applyAlignment="1"/>
    <xf numFmtId="0" fontId="2" fillId="0" borderId="0" xfId="6" applyFont="1" applyBorder="1" applyAlignment="1"/>
    <xf numFmtId="3" fontId="7" fillId="3" borderId="0" xfId="6" applyNumberFormat="1" applyFont="1" applyFill="1" applyBorder="1" applyAlignment="1"/>
    <xf numFmtId="3" fontId="2" fillId="3" borderId="0" xfId="0" applyNumberFormat="1" applyFont="1" applyFill="1" applyBorder="1" applyAlignment="1"/>
    <xf numFmtId="3" fontId="2" fillId="0" borderId="0" xfId="0" applyNumberFormat="1" applyFont="1" applyBorder="1" applyAlignment="1"/>
    <xf numFmtId="3" fontId="2" fillId="0" borderId="4" xfId="0" applyNumberFormat="1" applyFont="1" applyBorder="1" applyAlignment="1"/>
    <xf numFmtId="3" fontId="2" fillId="3" borderId="0" xfId="0" applyNumberFormat="1" applyFont="1" applyFill="1" applyAlignment="1"/>
    <xf numFmtId="3" fontId="2" fillId="0" borderId="4" xfId="0" applyNumberFormat="1" applyFont="1" applyFill="1" applyBorder="1" applyAlignment="1">
      <alignment horizontal="center" vertical="center" wrapText="1"/>
    </xf>
    <xf numFmtId="3" fontId="3" fillId="0" borderId="17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left" vertical="center"/>
    </xf>
    <xf numFmtId="0" fontId="10" fillId="0" borderId="4" xfId="7" applyFont="1" applyFill="1" applyBorder="1" applyAlignment="1">
      <alignment wrapText="1"/>
    </xf>
    <xf numFmtId="1" fontId="16" fillId="0" borderId="4" xfId="0" applyNumberFormat="1" applyFont="1" applyFill="1" applyBorder="1" applyAlignment="1">
      <alignment vertical="center" wrapText="1"/>
    </xf>
    <xf numFmtId="1" fontId="16" fillId="0" borderId="0" xfId="0" applyNumberFormat="1" applyFont="1" applyFill="1" applyBorder="1" applyAlignment="1">
      <alignment vertical="center" wrapText="1"/>
    </xf>
    <xf numFmtId="1" fontId="16" fillId="0" borderId="0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/>
    </xf>
    <xf numFmtId="0" fontId="2" fillId="0" borderId="4" xfId="0" applyFont="1" applyFill="1" applyBorder="1"/>
    <xf numFmtId="0" fontId="2" fillId="0" borderId="5" xfId="0" applyFont="1" applyFill="1" applyBorder="1"/>
    <xf numFmtId="3" fontId="2" fillId="0" borderId="4" xfId="0" applyNumberFormat="1" applyFont="1" applyFill="1" applyBorder="1" applyAlignment="1">
      <alignment horizontal="right" wrapText="1"/>
    </xf>
    <xf numFmtId="3" fontId="3" fillId="0" borderId="4" xfId="0" applyNumberFormat="1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7" fillId="3" borderId="0" xfId="6" applyFont="1" applyFill="1" applyBorder="1" applyAlignment="1">
      <alignment horizontal="center"/>
    </xf>
    <xf numFmtId="0" fontId="2" fillId="0" borderId="0" xfId="6" applyFont="1" applyFill="1" applyBorder="1" applyAlignment="1">
      <alignment horizontal="justify" vertical="center"/>
    </xf>
    <xf numFmtId="0" fontId="3" fillId="0" borderId="0" xfId="6" applyFont="1" applyFill="1" applyBorder="1" applyAlignment="1">
      <alignment horizontal="justify" vertical="center"/>
    </xf>
    <xf numFmtId="0" fontId="16" fillId="0" borderId="4" xfId="0" applyFont="1" applyBorder="1" applyAlignment="1">
      <alignment horizontal="justify" vertical="center"/>
    </xf>
    <xf numFmtId="1" fontId="16" fillId="0" borderId="4" xfId="0" applyNumberFormat="1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/>
    </xf>
    <xf numFmtId="0" fontId="2" fillId="0" borderId="0" xfId="0" applyFont="1" applyFill="1" applyAlignment="1">
      <alignment horizontal="justify" vertical="center"/>
    </xf>
    <xf numFmtId="0" fontId="10" fillId="0" borderId="4" xfId="7" applyFont="1" applyFill="1" applyBorder="1" applyAlignment="1">
      <alignment horizontal="justify" vertical="center" wrapText="1"/>
    </xf>
    <xf numFmtId="0" fontId="10" fillId="0" borderId="30" xfId="7" applyFont="1" applyFill="1" applyBorder="1" applyAlignment="1">
      <alignment horizontal="justify" vertical="center"/>
    </xf>
    <xf numFmtId="0" fontId="16" fillId="5" borderId="4" xfId="0" applyFont="1" applyFill="1" applyBorder="1" applyAlignment="1">
      <alignment horizontal="justify" vertical="center"/>
    </xf>
    <xf numFmtId="0" fontId="10" fillId="0" borderId="4" xfId="7" applyFont="1" applyFill="1" applyBorder="1" applyAlignment="1">
      <alignment horizontal="justify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6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0" xfId="6" applyNumberFormat="1" applyFont="1" applyFill="1" applyBorder="1" applyAlignment="1">
      <alignment horizontal="center"/>
    </xf>
    <xf numFmtId="3" fontId="12" fillId="0" borderId="0" xfId="6" applyNumberFormat="1" applyFont="1" applyFill="1" applyBorder="1" applyAlignment="1">
      <alignment horizontal="center"/>
    </xf>
    <xf numFmtId="3" fontId="16" fillId="0" borderId="4" xfId="0" applyNumberFormat="1" applyFont="1" applyFill="1" applyBorder="1" applyAlignment="1">
      <alignment horizontal="center" vertical="center" wrapText="1"/>
    </xf>
    <xf numFmtId="3" fontId="16" fillId="0" borderId="4" xfId="0" applyNumberFormat="1" applyFont="1" applyFill="1" applyBorder="1" applyAlignment="1">
      <alignment horizontal="center" wrapText="1"/>
    </xf>
    <xf numFmtId="3" fontId="2" fillId="0" borderId="0" xfId="0" applyNumberFormat="1" applyFont="1" applyFill="1" applyBorder="1" applyAlignment="1">
      <alignment horizontal="center" wrapText="1"/>
    </xf>
    <xf numFmtId="3" fontId="2" fillId="0" borderId="0" xfId="0" applyNumberFormat="1" applyFont="1" applyFill="1" applyBorder="1" applyAlignment="1">
      <alignment horizontal="center"/>
    </xf>
    <xf numFmtId="3" fontId="7" fillId="0" borderId="0" xfId="6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19" fillId="0" borderId="0" xfId="9" applyFill="1" applyBorder="1" applyAlignment="1">
      <alignment horizontal="justify" vertical="center"/>
    </xf>
    <xf numFmtId="0" fontId="10" fillId="0" borderId="0" xfId="7" applyFont="1" applyFill="1" applyBorder="1" applyAlignment="1">
      <alignment horizontal="justify" vertical="center" wrapText="1"/>
    </xf>
    <xf numFmtId="1" fontId="16" fillId="0" borderId="0" xfId="0" applyNumberFormat="1" applyFont="1" applyFill="1" applyBorder="1" applyAlignment="1">
      <alignment horizontal="justify" vertical="center" wrapText="1"/>
    </xf>
    <xf numFmtId="0" fontId="10" fillId="0" borderId="0" xfId="7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0" fillId="0" borderId="4" xfId="7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1" fontId="16" fillId="0" borderId="0" xfId="0" applyNumberFormat="1" applyFont="1" applyFill="1" applyBorder="1" applyAlignment="1">
      <alignment horizontal="left" vertical="center" wrapText="1"/>
    </xf>
    <xf numFmtId="0" fontId="10" fillId="0" borderId="0" xfId="7" applyFont="1" applyFill="1" applyBorder="1" applyAlignment="1">
      <alignment horizontal="left" vertical="center"/>
    </xf>
    <xf numFmtId="3" fontId="16" fillId="0" borderId="0" xfId="0" applyNumberFormat="1" applyFont="1" applyFill="1" applyBorder="1" applyAlignment="1">
      <alignment horizontal="right" vertical="center" wrapText="1"/>
    </xf>
    <xf numFmtId="0" fontId="10" fillId="0" borderId="4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3" fontId="2" fillId="0" borderId="3" xfId="6" applyNumberFormat="1" applyFon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Border="1" applyAlignment="1">
      <alignment horizontal="center"/>
    </xf>
    <xf numFmtId="0" fontId="12" fillId="0" borderId="0" xfId="6" applyNumberFormat="1" applyFont="1" applyFill="1" applyBorder="1" applyAlignment="1">
      <alignment horizontal="center"/>
    </xf>
    <xf numFmtId="0" fontId="2" fillId="0" borderId="0" xfId="6" applyNumberFormat="1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center" vertical="center" wrapText="1"/>
    </xf>
    <xf numFmtId="0" fontId="10" fillId="0" borderId="4" xfId="7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wrapText="1"/>
    </xf>
    <xf numFmtId="0" fontId="7" fillId="0" borderId="0" xfId="6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3" fillId="5" borderId="4" xfId="6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6" applyNumberFormat="1" applyFont="1" applyFill="1" applyBorder="1" applyAlignment="1">
      <alignment horizontal="center"/>
    </xf>
    <xf numFmtId="3" fontId="2" fillId="5" borderId="4" xfId="6" applyNumberFormat="1" applyFont="1" applyFill="1" applyBorder="1" applyAlignment="1">
      <alignment horizontal="center"/>
    </xf>
    <xf numFmtId="0" fontId="3" fillId="5" borderId="4" xfId="6" applyFont="1" applyFill="1" applyBorder="1" applyAlignment="1">
      <alignment horizontal="left" vertical="center"/>
    </xf>
    <xf numFmtId="0" fontId="3" fillId="5" borderId="4" xfId="6" applyFont="1" applyFill="1" applyBorder="1" applyAlignment="1">
      <alignment horizontal="justify" vertical="center"/>
    </xf>
    <xf numFmtId="3" fontId="3" fillId="5" borderId="4" xfId="6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center" vertical="center" wrapText="1"/>
    </xf>
    <xf numFmtId="10" fontId="3" fillId="5" borderId="17" xfId="0" applyNumberFormat="1" applyFont="1" applyFill="1" applyBorder="1" applyAlignment="1">
      <alignment horizontal="center" vertical="center" wrapText="1"/>
    </xf>
    <xf numFmtId="3" fontId="3" fillId="5" borderId="17" xfId="0" applyNumberFormat="1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justify" vertical="center" wrapText="1"/>
    </xf>
    <xf numFmtId="3" fontId="3" fillId="5" borderId="17" xfId="0" applyNumberFormat="1" applyFont="1" applyFill="1" applyBorder="1" applyAlignment="1">
      <alignment horizontal="right" vertical="center" wrapText="1"/>
    </xf>
    <xf numFmtId="0" fontId="2" fillId="5" borderId="17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 wrapText="1"/>
    </xf>
    <xf numFmtId="3" fontId="3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justify" vertical="center" wrapText="1"/>
    </xf>
    <xf numFmtId="0" fontId="20" fillId="5" borderId="4" xfId="0" applyNumberFormat="1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center" wrapText="1"/>
    </xf>
    <xf numFmtId="1" fontId="16" fillId="5" borderId="4" xfId="0" applyNumberFormat="1" applyFont="1" applyFill="1" applyBorder="1" applyAlignment="1">
      <alignment horizontal="left" vertical="center" wrapText="1"/>
    </xf>
    <xf numFmtId="3" fontId="3" fillId="5" borderId="4" xfId="0" applyNumberFormat="1" applyFont="1" applyFill="1" applyBorder="1" applyAlignment="1">
      <alignment horizontal="right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3" fontId="3" fillId="5" borderId="4" xfId="0" applyNumberFormat="1" applyFont="1" applyFill="1" applyBorder="1" applyAlignment="1">
      <alignment horizontal="right" vertical="center"/>
    </xf>
    <xf numFmtId="1" fontId="17" fillId="5" borderId="4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/>
    </xf>
    <xf numFmtId="3" fontId="16" fillId="5" borderId="4" xfId="0" applyNumberFormat="1" applyFont="1" applyFill="1" applyBorder="1" applyAlignment="1">
      <alignment horizontal="center" wrapText="1"/>
    </xf>
    <xf numFmtId="0" fontId="21" fillId="5" borderId="4" xfId="0" applyNumberFormat="1" applyFont="1" applyFill="1" applyBorder="1" applyAlignment="1">
      <alignment horizontal="center" vertical="center"/>
    </xf>
    <xf numFmtId="0" fontId="20" fillId="5" borderId="4" xfId="0" applyNumberFormat="1" applyFont="1" applyFill="1" applyBorder="1" applyAlignment="1">
      <alignment horizontal="center" vertical="center"/>
    </xf>
    <xf numFmtId="3" fontId="21" fillId="5" borderId="4" xfId="0" applyNumberFormat="1" applyFont="1" applyFill="1" applyBorder="1" applyAlignment="1">
      <alignment horizontal="center" vertical="center"/>
    </xf>
    <xf numFmtId="1" fontId="21" fillId="5" borderId="4" xfId="0" applyNumberFormat="1" applyFont="1" applyFill="1" applyBorder="1" applyAlignment="1">
      <alignment horizontal="center" vertical="center"/>
    </xf>
    <xf numFmtId="3" fontId="17" fillId="5" borderId="4" xfId="0" applyNumberFormat="1" applyFont="1" applyFill="1" applyBorder="1" applyAlignment="1">
      <alignment horizontal="center" vertical="center" wrapText="1"/>
    </xf>
    <xf numFmtId="2" fontId="18" fillId="5" borderId="4" xfId="7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0" fontId="2" fillId="5" borderId="17" xfId="0" applyNumberFormat="1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left" vertical="center" wrapText="1"/>
    </xf>
    <xf numFmtId="1" fontId="17" fillId="5" borderId="17" xfId="0" applyNumberFormat="1" applyFont="1" applyFill="1" applyBorder="1" applyAlignment="1">
      <alignment horizontal="center" vertical="center" wrapText="1"/>
    </xf>
    <xf numFmtId="0" fontId="2" fillId="5" borderId="17" xfId="0" applyNumberFormat="1" applyFont="1" applyFill="1" applyBorder="1" applyAlignment="1">
      <alignment horizontal="center" wrapText="1"/>
    </xf>
    <xf numFmtId="3" fontId="2" fillId="5" borderId="17" xfId="0" applyNumberFormat="1" applyFont="1" applyFill="1" applyBorder="1" applyAlignment="1">
      <alignment horizontal="center"/>
    </xf>
    <xf numFmtId="3" fontId="2" fillId="5" borderId="17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 wrapText="1"/>
    </xf>
    <xf numFmtId="1" fontId="20" fillId="5" borderId="4" xfId="0" applyNumberFormat="1" applyFont="1" applyFill="1" applyBorder="1" applyAlignment="1">
      <alignment horizontal="center" vertical="center"/>
    </xf>
    <xf numFmtId="0" fontId="16" fillId="0" borderId="4" xfId="0" applyFont="1" applyBorder="1"/>
    <xf numFmtId="0" fontId="16" fillId="0" borderId="4" xfId="0" applyFont="1" applyBorder="1" applyAlignment="1">
      <alignment wrapText="1"/>
    </xf>
    <xf numFmtId="0" fontId="16" fillId="0" borderId="4" xfId="7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2" xfId="6" applyFont="1" applyFill="1" applyBorder="1" applyAlignment="1">
      <alignment horizontal="center" vertical="center"/>
    </xf>
    <xf numFmtId="0" fontId="7" fillId="0" borderId="0" xfId="6" applyFont="1" applyFill="1" applyBorder="1" applyAlignment="1">
      <alignment horizontal="center" vertical="center"/>
    </xf>
    <xf numFmtId="0" fontId="7" fillId="0" borderId="0" xfId="6" applyFont="1" applyFill="1" applyBorder="1" applyAlignment="1">
      <alignment horizontal="center" vertical="center" wrapText="1"/>
    </xf>
    <xf numFmtId="3" fontId="3" fillId="5" borderId="17" xfId="6" applyNumberFormat="1" applyFont="1" applyFill="1" applyBorder="1" applyAlignment="1">
      <alignment horizontal="center" vertical="center" wrapText="1"/>
    </xf>
    <xf numFmtId="3" fontId="3" fillId="5" borderId="14" xfId="6" applyNumberFormat="1" applyFont="1" applyFill="1" applyBorder="1" applyAlignment="1">
      <alignment horizontal="center" vertical="center" wrapText="1"/>
    </xf>
    <xf numFmtId="3" fontId="3" fillId="5" borderId="15" xfId="6" applyNumberFormat="1" applyFont="1" applyFill="1" applyBorder="1" applyAlignment="1">
      <alignment horizontal="center" vertical="center" wrapText="1"/>
    </xf>
    <xf numFmtId="0" fontId="3" fillId="5" borderId="18" xfId="6" applyFont="1" applyFill="1" applyBorder="1" applyAlignment="1">
      <alignment horizontal="center" vertical="center"/>
    </xf>
    <xf numFmtId="0" fontId="3" fillId="5" borderId="19" xfId="6" applyFont="1" applyFill="1" applyBorder="1" applyAlignment="1">
      <alignment horizontal="center" vertical="center"/>
    </xf>
    <xf numFmtId="0" fontId="3" fillId="5" borderId="5" xfId="6" applyFont="1" applyFill="1" applyBorder="1" applyAlignment="1">
      <alignment horizontal="center" vertical="center"/>
    </xf>
    <xf numFmtId="0" fontId="3" fillId="5" borderId="16" xfId="6" applyFont="1" applyFill="1" applyBorder="1" applyAlignment="1">
      <alignment horizontal="left" vertical="center" wrapText="1"/>
    </xf>
    <xf numFmtId="0" fontId="3" fillId="5" borderId="26" xfId="6" applyFont="1" applyFill="1" applyBorder="1" applyAlignment="1">
      <alignment horizontal="left" vertical="center" wrapText="1"/>
    </xf>
    <xf numFmtId="0" fontId="3" fillId="5" borderId="17" xfId="6" applyFont="1" applyFill="1" applyBorder="1" applyAlignment="1">
      <alignment horizontal="center" vertical="center" wrapText="1"/>
    </xf>
    <xf numFmtId="0" fontId="3" fillId="5" borderId="15" xfId="6" applyFont="1" applyFill="1" applyBorder="1" applyAlignment="1">
      <alignment horizontal="center" vertical="center" wrapText="1"/>
    </xf>
    <xf numFmtId="1" fontId="3" fillId="5" borderId="18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right" vertical="center" wrapText="1"/>
    </xf>
    <xf numFmtId="3" fontId="3" fillId="5" borderId="18" xfId="6" applyNumberFormat="1" applyFont="1" applyFill="1" applyBorder="1" applyAlignment="1">
      <alignment horizontal="center" vertical="center"/>
    </xf>
    <xf numFmtId="3" fontId="3" fillId="5" borderId="5" xfId="6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 wrapText="1" shrinkToFit="1"/>
    </xf>
    <xf numFmtId="0" fontId="3" fillId="5" borderId="14" xfId="6" applyFont="1" applyFill="1" applyBorder="1" applyAlignment="1">
      <alignment horizontal="center" vertical="center" wrapText="1"/>
    </xf>
    <xf numFmtId="0" fontId="3" fillId="0" borderId="23" xfId="6" applyFont="1" applyFill="1" applyBorder="1" applyAlignment="1">
      <alignment horizontal="left" vertical="center"/>
    </xf>
    <xf numFmtId="0" fontId="3" fillId="0" borderId="0" xfId="6" applyFont="1" applyFill="1" applyBorder="1" applyAlignment="1">
      <alignment horizontal="left" vertical="center"/>
    </xf>
    <xf numFmtId="0" fontId="4" fillId="0" borderId="23" xfId="6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center" vertical="center"/>
    </xf>
    <xf numFmtId="164" fontId="3" fillId="0" borderId="24" xfId="0" applyNumberFormat="1" applyFont="1" applyFill="1" applyBorder="1" applyAlignment="1">
      <alignment horizontal="center" vertical="center"/>
    </xf>
    <xf numFmtId="164" fontId="3" fillId="0" borderId="25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/>
    <xf numFmtId="164" fontId="3" fillId="4" borderId="18" xfId="0" applyNumberFormat="1" applyFont="1" applyFill="1" applyBorder="1" applyAlignment="1">
      <alignment horizontal="left" vertical="center" wrapText="1"/>
    </xf>
    <xf numFmtId="164" fontId="3" fillId="4" borderId="19" xfId="0" applyNumberFormat="1" applyFont="1" applyFill="1" applyBorder="1" applyAlignment="1">
      <alignment horizontal="left" vertical="center" wrapText="1"/>
    </xf>
    <xf numFmtId="164" fontId="3" fillId="4" borderId="5" xfId="0" applyNumberFormat="1" applyFont="1" applyFill="1" applyBorder="1" applyAlignment="1">
      <alignment horizontal="left" vertical="center" wrapText="1"/>
    </xf>
    <xf numFmtId="164" fontId="3" fillId="4" borderId="4" xfId="0" applyNumberFormat="1" applyFont="1" applyFill="1" applyBorder="1" applyAlignment="1">
      <alignment horizontal="center" wrapText="1" shrinkToFit="1"/>
    </xf>
    <xf numFmtId="0" fontId="3" fillId="0" borderId="33" xfId="6" applyFont="1" applyFill="1" applyBorder="1" applyAlignment="1">
      <alignment horizontal="center" vertical="center"/>
    </xf>
    <xf numFmtId="0" fontId="3" fillId="0" borderId="10" xfId="6" applyFont="1" applyFill="1" applyBorder="1" applyAlignment="1">
      <alignment horizontal="center" vertical="center"/>
    </xf>
    <xf numFmtId="0" fontId="3" fillId="0" borderId="11" xfId="6" applyFont="1" applyFill="1" applyBorder="1" applyAlignment="1">
      <alignment horizontal="center" vertical="center"/>
    </xf>
    <xf numFmtId="0" fontId="3" fillId="0" borderId="12" xfId="6" applyFont="1" applyFill="1" applyBorder="1" applyAlignment="1">
      <alignment horizontal="center" vertical="center"/>
    </xf>
    <xf numFmtId="0" fontId="3" fillId="0" borderId="1" xfId="6" applyFont="1" applyFill="1" applyBorder="1" applyAlignment="1">
      <alignment horizontal="center" vertical="center"/>
    </xf>
    <xf numFmtId="0" fontId="3" fillId="0" borderId="13" xfId="6" applyFont="1" applyFill="1" applyBorder="1" applyAlignment="1">
      <alignment horizontal="center" vertical="center"/>
    </xf>
    <xf numFmtId="0" fontId="3" fillId="0" borderId="7" xfId="6" applyFont="1" applyFill="1" applyBorder="1" applyAlignment="1">
      <alignment horizontal="center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164" fontId="3" fillId="4" borderId="24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164" fontId="3" fillId="4" borderId="25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 vertical="center"/>
    </xf>
    <xf numFmtId="164" fontId="3" fillId="4" borderId="20" xfId="0" applyNumberFormat="1" applyFont="1" applyFill="1" applyBorder="1" applyAlignment="1"/>
    <xf numFmtId="164" fontId="3" fillId="4" borderId="21" xfId="0" applyNumberFormat="1" applyFont="1" applyFill="1" applyBorder="1" applyAlignment="1"/>
    <xf numFmtId="164" fontId="3" fillId="4" borderId="22" xfId="0" applyNumberFormat="1" applyFont="1" applyFill="1" applyBorder="1" applyAlignment="1"/>
    <xf numFmtId="0" fontId="7" fillId="3" borderId="0" xfId="6" applyFont="1" applyFill="1" applyBorder="1" applyAlignment="1">
      <alignment horizontal="center"/>
    </xf>
    <xf numFmtId="0" fontId="7" fillId="3" borderId="0" xfId="6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/>
    </xf>
    <xf numFmtId="3" fontId="16" fillId="5" borderId="4" xfId="0" applyNumberFormat="1" applyFont="1" applyFill="1" applyBorder="1" applyAlignment="1">
      <alignment horizontal="right" vertical="center" wrapText="1"/>
    </xf>
    <xf numFmtId="3" fontId="17" fillId="5" borderId="4" xfId="0" applyNumberFormat="1" applyFont="1" applyFill="1" applyBorder="1" applyAlignment="1">
      <alignment horizontal="right" vertical="center" wrapText="1"/>
    </xf>
    <xf numFmtId="0" fontId="16" fillId="0" borderId="4" xfId="0" applyFont="1" applyBorder="1" applyAlignment="1">
      <alignment horizontal="center"/>
    </xf>
    <xf numFmtId="0" fontId="16" fillId="0" borderId="4" xfId="0" applyFont="1" applyFill="1" applyBorder="1" applyAlignment="1">
      <alignment horizontal="center" vertical="center"/>
    </xf>
    <xf numFmtId="3" fontId="3" fillId="5" borderId="14" xfId="0" applyNumberFormat="1" applyFont="1" applyFill="1" applyBorder="1" applyAlignment="1">
      <alignment horizontal="right" vertical="center" wrapText="1"/>
    </xf>
    <xf numFmtId="0" fontId="2" fillId="5" borderId="0" xfId="0" applyFont="1" applyFill="1" applyBorder="1" applyAlignment="1">
      <alignment horizontal="center" vertical="center"/>
    </xf>
    <xf numFmtId="0" fontId="3" fillId="5" borderId="27" xfId="6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3" fillId="5" borderId="27" xfId="6" applyFont="1" applyFill="1" applyBorder="1" applyAlignment="1">
      <alignment horizontal="center" vertical="center"/>
    </xf>
    <xf numFmtId="0" fontId="3" fillId="5" borderId="27" xfId="6" applyFont="1" applyFill="1" applyBorder="1" applyAlignment="1">
      <alignment horizontal="center"/>
    </xf>
    <xf numFmtId="3" fontId="3" fillId="5" borderId="27" xfId="6" applyNumberFormat="1" applyFont="1" applyFill="1" applyBorder="1" applyAlignment="1">
      <alignment horizontal="center" vertical="center" wrapText="1"/>
    </xf>
    <xf numFmtId="3" fontId="3" fillId="5" borderId="27" xfId="6" applyNumberFormat="1" applyFont="1" applyFill="1" applyBorder="1" applyAlignment="1">
      <alignment horizontal="center"/>
    </xf>
    <xf numFmtId="0" fontId="3" fillId="5" borderId="27" xfId="6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3" fontId="2" fillId="5" borderId="0" xfId="0" applyNumberFormat="1" applyFont="1" applyFill="1"/>
    <xf numFmtId="0" fontId="2" fillId="5" borderId="0" xfId="0" applyFont="1" applyFill="1"/>
    <xf numFmtId="0" fontId="3" fillId="5" borderId="31" xfId="6" applyFont="1" applyFill="1" applyBorder="1" applyAlignment="1">
      <alignment horizontal="center" vertical="center"/>
    </xf>
    <xf numFmtId="3" fontId="2" fillId="5" borderId="27" xfId="0" applyNumberFormat="1" applyFont="1" applyFill="1" applyBorder="1" applyAlignment="1">
      <alignment horizontal="center" vertical="center" wrapText="1"/>
    </xf>
    <xf numFmtId="0" fontId="3" fillId="5" borderId="32" xfId="6" applyFont="1" applyFill="1" applyBorder="1" applyAlignment="1">
      <alignment horizontal="center" vertical="center"/>
    </xf>
    <xf numFmtId="0" fontId="3" fillId="5" borderId="4" xfId="6" applyFont="1" applyFill="1" applyBorder="1" applyAlignment="1">
      <alignment horizontal="centerContinuous"/>
    </xf>
    <xf numFmtId="0" fontId="3" fillId="5" borderId="4" xfId="6" applyFont="1" applyFill="1" applyBorder="1" applyAlignment="1">
      <alignment horizontal="centerContinuous" vertical="center"/>
    </xf>
    <xf numFmtId="0" fontId="3" fillId="5" borderId="4" xfId="6" applyFont="1" applyFill="1" applyBorder="1" applyAlignment="1">
      <alignment horizontal="center" vertical="center" wrapText="1"/>
    </xf>
    <xf numFmtId="0" fontId="3" fillId="5" borderId="4" xfId="6" applyFont="1" applyFill="1" applyBorder="1" applyAlignment="1">
      <alignment horizontal="center"/>
    </xf>
    <xf numFmtId="0" fontId="3" fillId="5" borderId="4" xfId="6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5" borderId="4" xfId="0" applyFont="1" applyFill="1" applyBorder="1"/>
    <xf numFmtId="0" fontId="3" fillId="5" borderId="4" xfId="0" applyFont="1" applyFill="1" applyBorder="1" applyAlignment="1">
      <alignment horizontal="center" vertical="center" wrapText="1"/>
    </xf>
    <xf numFmtId="0" fontId="3" fillId="5" borderId="4" xfId="6" applyFont="1" applyFill="1" applyBorder="1" applyAlignment="1">
      <alignment vertical="center"/>
    </xf>
    <xf numFmtId="3" fontId="3" fillId="5" borderId="4" xfId="6" applyNumberFormat="1" applyFont="1" applyFill="1" applyBorder="1" applyAlignment="1"/>
    <xf numFmtId="3" fontId="3" fillId="5" borderId="4" xfId="0" applyNumberFormat="1" applyFont="1" applyFill="1" applyBorder="1" applyAlignment="1">
      <alignment horizontal="right" vertical="center" wrapText="1"/>
    </xf>
    <xf numFmtId="0" fontId="3" fillId="5" borderId="4" xfId="6" applyFont="1" applyFill="1" applyBorder="1"/>
    <xf numFmtId="0" fontId="3" fillId="5" borderId="4" xfId="6" applyFont="1" applyFill="1" applyBorder="1" applyAlignment="1"/>
    <xf numFmtId="3" fontId="2" fillId="5" borderId="4" xfId="0" applyNumberFormat="1" applyFont="1" applyFill="1" applyBorder="1" applyAlignment="1">
      <alignment horizontal="right" wrapText="1"/>
    </xf>
    <xf numFmtId="0" fontId="2" fillId="5" borderId="0" xfId="0" applyFont="1" applyFill="1" applyBorder="1"/>
    <xf numFmtId="0" fontId="2" fillId="5" borderId="5" xfId="0" applyFont="1" applyFill="1" applyBorder="1"/>
    <xf numFmtId="0" fontId="3" fillId="5" borderId="0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2" fontId="18" fillId="5" borderId="17" xfId="7" applyNumberFormat="1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3" fontId="2" fillId="5" borderId="17" xfId="0" applyNumberFormat="1" applyFont="1" applyFill="1" applyBorder="1" applyAlignment="1">
      <alignment horizontal="right" wrapText="1"/>
    </xf>
    <xf numFmtId="0" fontId="3" fillId="5" borderId="16" xfId="0" applyFont="1" applyFill="1" applyBorder="1" applyAlignment="1">
      <alignment horizontal="center" vertical="center" wrapText="1"/>
    </xf>
    <xf numFmtId="3" fontId="2" fillId="5" borderId="4" xfId="0" applyNumberFormat="1" applyFont="1" applyFill="1" applyBorder="1" applyAlignment="1">
      <alignment horizontal="right" vertical="center"/>
    </xf>
    <xf numFmtId="3" fontId="2" fillId="0" borderId="4" xfId="0" applyNumberFormat="1" applyFont="1" applyFill="1" applyBorder="1" applyAlignment="1">
      <alignment horizontal="right" vertical="center"/>
    </xf>
    <xf numFmtId="0" fontId="3" fillId="5" borderId="4" xfId="0" applyFont="1" applyFill="1" applyBorder="1"/>
  </cellXfs>
  <cellStyles count="10">
    <cellStyle name="Excel Built-in Normal" xfId="1"/>
    <cellStyle name="Hipervínculo" xfId="9" builtinId="8"/>
    <cellStyle name="Hipervínculo 2" xfId="2"/>
    <cellStyle name="Normal" xfId="0" builtinId="0"/>
    <cellStyle name="Normal 103" xfId="3"/>
    <cellStyle name="Normal 104" xfId="4"/>
    <cellStyle name="Normal 2 2" xfId="5"/>
    <cellStyle name="Normal_Formatos" xfId="6"/>
    <cellStyle name="Normal_Hoja1" xfId="7"/>
    <cellStyle name="Porcentaje 2" xfId="8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9525</xdr:rowOff>
    </xdr:from>
    <xdr:to>
      <xdr:col>3</xdr:col>
      <xdr:colOff>314325</xdr:colOff>
      <xdr:row>3</xdr:row>
      <xdr:rowOff>152400</xdr:rowOff>
    </xdr:to>
    <xdr:pic>
      <xdr:nvPicPr>
        <xdr:cNvPr id="2642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66700"/>
          <a:ext cx="2266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9525</xdr:rowOff>
    </xdr:from>
    <xdr:to>
      <xdr:col>2</xdr:col>
      <xdr:colOff>314325</xdr:colOff>
      <xdr:row>3</xdr:row>
      <xdr:rowOff>152400</xdr:rowOff>
    </xdr:to>
    <xdr:pic>
      <xdr:nvPicPr>
        <xdr:cNvPr id="2630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80975"/>
          <a:ext cx="2200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95250</xdr:rowOff>
    </xdr:from>
    <xdr:to>
      <xdr:col>2</xdr:col>
      <xdr:colOff>238125</xdr:colOff>
      <xdr:row>3</xdr:row>
      <xdr:rowOff>66675</xdr:rowOff>
    </xdr:to>
    <xdr:pic>
      <xdr:nvPicPr>
        <xdr:cNvPr id="2636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95250"/>
          <a:ext cx="18478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nortedesantander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521"/>
  <sheetViews>
    <sheetView topLeftCell="A16" zoomScale="80" zoomScaleNormal="80" workbookViewId="0">
      <pane xSplit="2" ySplit="7" topLeftCell="D201" activePane="bottomRight" state="frozen"/>
      <selection activeCell="A16" sqref="A16"/>
      <selection pane="topRight" activeCell="C16" sqref="C16"/>
      <selection pane="bottomLeft" activeCell="A23" sqref="A23"/>
      <selection pane="bottomRight" activeCell="H153" sqref="H153"/>
    </sheetView>
  </sheetViews>
  <sheetFormatPr baseColWidth="10" defaultRowHeight="24" customHeight="1" x14ac:dyDescent="0.2"/>
  <cols>
    <col min="1" max="1" width="1.7109375" style="146" customWidth="1"/>
    <col min="2" max="2" width="24.140625" style="112" customWidth="1"/>
    <col min="3" max="3" width="13.140625" style="83" customWidth="1"/>
    <col min="4" max="4" width="15" style="83" customWidth="1"/>
    <col min="5" max="5" width="10.85546875" style="83" customWidth="1"/>
    <col min="6" max="6" width="15.85546875" style="96" customWidth="1"/>
    <col min="7" max="8" width="10.85546875" style="96" customWidth="1"/>
    <col min="9" max="9" width="25.7109375" style="112" customWidth="1"/>
    <col min="10" max="10" width="29.140625" style="189" customWidth="1"/>
    <col min="11" max="11" width="11.28515625" style="83" customWidth="1"/>
    <col min="12" max="12" width="15.7109375" style="87" customWidth="1"/>
    <col min="13" max="13" width="12.85546875" style="233" customWidth="1"/>
    <col min="14" max="14" width="10.28515625" style="206" customWidth="1"/>
    <col min="15" max="15" width="6.42578125" style="96" customWidth="1"/>
    <col min="16" max="16" width="10.140625" style="96" customWidth="1"/>
    <col min="17" max="17" width="8.7109375" style="118" customWidth="1"/>
    <col min="18" max="16384" width="11.42578125" style="83"/>
  </cols>
  <sheetData>
    <row r="1" spans="1:17" s="88" customFormat="1" ht="20.25" customHeight="1" x14ac:dyDescent="0.2">
      <c r="A1" s="145"/>
      <c r="B1" s="312"/>
      <c r="C1" s="302"/>
      <c r="D1" s="302"/>
      <c r="E1" s="302" t="s">
        <v>85</v>
      </c>
      <c r="F1" s="302"/>
      <c r="G1" s="302"/>
      <c r="H1" s="302"/>
      <c r="I1" s="302"/>
      <c r="J1" s="302"/>
      <c r="K1" s="302"/>
      <c r="L1" s="302"/>
      <c r="M1" s="302" t="s">
        <v>86</v>
      </c>
      <c r="N1" s="302"/>
      <c r="O1" s="302"/>
      <c r="P1" s="302"/>
      <c r="Q1" s="303"/>
    </row>
    <row r="2" spans="1:17" s="88" customFormat="1" ht="20.25" customHeight="1" x14ac:dyDescent="0.2">
      <c r="A2" s="145"/>
      <c r="B2" s="313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 t="s">
        <v>89</v>
      </c>
      <c r="N2" s="304"/>
      <c r="O2" s="304"/>
      <c r="P2" s="304"/>
      <c r="Q2" s="305"/>
    </row>
    <row r="3" spans="1:17" s="88" customFormat="1" ht="20.25" customHeight="1" x14ac:dyDescent="0.2">
      <c r="A3" s="145"/>
      <c r="B3" s="313"/>
      <c r="C3" s="304"/>
      <c r="D3" s="304"/>
      <c r="E3" s="306" t="s">
        <v>87</v>
      </c>
      <c r="F3" s="306"/>
      <c r="G3" s="306"/>
      <c r="H3" s="306"/>
      <c r="I3" s="306"/>
      <c r="J3" s="306"/>
      <c r="K3" s="306"/>
      <c r="L3" s="306"/>
      <c r="M3" s="304" t="s">
        <v>90</v>
      </c>
      <c r="N3" s="304"/>
      <c r="O3" s="304"/>
      <c r="P3" s="304"/>
      <c r="Q3" s="305"/>
    </row>
    <row r="4" spans="1:17" s="88" customFormat="1" ht="20.25" customHeight="1" x14ac:dyDescent="0.2">
      <c r="A4" s="145"/>
      <c r="B4" s="313"/>
      <c r="C4" s="304"/>
      <c r="D4" s="304"/>
      <c r="E4" s="306"/>
      <c r="F4" s="306"/>
      <c r="G4" s="306"/>
      <c r="H4" s="306"/>
      <c r="I4" s="306"/>
      <c r="J4" s="306"/>
      <c r="K4" s="306"/>
      <c r="L4" s="306"/>
      <c r="M4" s="304" t="s">
        <v>88</v>
      </c>
      <c r="N4" s="304"/>
      <c r="O4" s="304"/>
      <c r="P4" s="304"/>
      <c r="Q4" s="305"/>
    </row>
    <row r="5" spans="1:17" ht="11.25" customHeight="1" x14ac:dyDescent="0.2">
      <c r="B5" s="106"/>
      <c r="C5" s="194"/>
      <c r="D5" s="194"/>
      <c r="E5" s="194"/>
      <c r="F5" s="194"/>
      <c r="G5" s="79"/>
      <c r="H5" s="79"/>
      <c r="I5" s="108"/>
      <c r="J5" s="182"/>
      <c r="K5" s="81"/>
      <c r="L5" s="81"/>
      <c r="M5" s="224"/>
      <c r="N5" s="199"/>
      <c r="O5" s="89"/>
      <c r="P5" s="89"/>
      <c r="Q5" s="117"/>
    </row>
    <row r="6" spans="1:17" ht="11.25" customHeight="1" x14ac:dyDescent="0.2">
      <c r="B6" s="106"/>
      <c r="C6" s="194"/>
      <c r="D6" s="194"/>
      <c r="E6" s="194"/>
      <c r="F6" s="194"/>
      <c r="G6" s="79"/>
      <c r="H6" s="79"/>
      <c r="I6" s="108"/>
      <c r="J6" s="182"/>
      <c r="K6" s="81"/>
      <c r="L6" s="81"/>
      <c r="M6" s="224"/>
      <c r="N6" s="199"/>
      <c r="O6" s="89"/>
      <c r="P6" s="89"/>
      <c r="Q6" s="117"/>
    </row>
    <row r="7" spans="1:17" ht="11.25" customHeight="1" x14ac:dyDescent="0.2">
      <c r="B7" s="107" t="s">
        <v>0</v>
      </c>
      <c r="C7" s="90"/>
      <c r="D7" s="90"/>
      <c r="E7" s="90"/>
      <c r="F7" s="90"/>
      <c r="G7" s="91"/>
      <c r="H7" s="91"/>
      <c r="I7" s="140" t="s">
        <v>52</v>
      </c>
      <c r="J7" s="183"/>
      <c r="K7" s="82"/>
      <c r="L7" s="82"/>
      <c r="M7" s="224"/>
      <c r="N7" s="199"/>
      <c r="O7" s="89"/>
      <c r="P7" s="92"/>
      <c r="Q7" s="117"/>
    </row>
    <row r="8" spans="1:17" ht="11.25" customHeight="1" x14ac:dyDescent="0.2">
      <c r="B8" s="310" t="s">
        <v>54</v>
      </c>
      <c r="C8" s="311"/>
      <c r="D8" s="311"/>
      <c r="E8" s="311"/>
      <c r="F8" s="311"/>
      <c r="G8" s="311"/>
      <c r="H8" s="311"/>
      <c r="I8" s="311"/>
      <c r="J8" s="311"/>
      <c r="K8" s="311"/>
      <c r="L8" s="197"/>
      <c r="M8" s="225"/>
      <c r="N8" s="200"/>
      <c r="O8" s="93"/>
      <c r="P8" s="93"/>
      <c r="Q8" s="116"/>
    </row>
    <row r="9" spans="1:17" ht="11.25" customHeight="1" x14ac:dyDescent="0.2">
      <c r="B9" s="196"/>
      <c r="C9" s="197"/>
      <c r="D9" s="197"/>
      <c r="E9" s="197"/>
      <c r="F9" s="197"/>
      <c r="G9" s="89"/>
      <c r="H9" s="93"/>
      <c r="I9" s="140" t="s">
        <v>196</v>
      </c>
      <c r="J9" s="182"/>
      <c r="K9" s="197" t="s">
        <v>135</v>
      </c>
      <c r="L9" s="81"/>
      <c r="M9" s="225"/>
      <c r="N9" s="200"/>
      <c r="O9" s="93"/>
      <c r="P9" s="93"/>
      <c r="Q9" s="116"/>
    </row>
    <row r="10" spans="1:17" ht="11.25" customHeight="1" x14ac:dyDescent="0.2">
      <c r="B10" s="196"/>
      <c r="C10" s="197"/>
      <c r="D10" s="197"/>
      <c r="E10" s="197"/>
      <c r="F10" s="197"/>
      <c r="G10" s="89"/>
      <c r="H10" s="93"/>
      <c r="I10" s="140"/>
      <c r="J10" s="182"/>
      <c r="K10" s="197"/>
      <c r="L10" s="81"/>
      <c r="M10" s="225"/>
      <c r="N10" s="200"/>
      <c r="O10" s="93"/>
      <c r="P10" s="93"/>
      <c r="Q10" s="116"/>
    </row>
    <row r="11" spans="1:17" ht="11.25" customHeight="1" x14ac:dyDescent="0.2">
      <c r="B11" s="308" t="s">
        <v>68</v>
      </c>
      <c r="C11" s="309"/>
      <c r="D11" s="309"/>
      <c r="E11" s="309"/>
      <c r="F11" s="82"/>
      <c r="G11" s="92"/>
      <c r="H11" s="92"/>
      <c r="I11" s="196"/>
      <c r="J11" s="183"/>
      <c r="K11" s="82"/>
      <c r="L11" s="82"/>
      <c r="M11" s="226"/>
      <c r="N11" s="199"/>
      <c r="O11" s="92"/>
      <c r="P11" s="92"/>
      <c r="Q11" s="116"/>
    </row>
    <row r="12" spans="1:17" ht="11.25" customHeight="1" x14ac:dyDescent="0.2">
      <c r="B12" s="308" t="s">
        <v>69</v>
      </c>
      <c r="C12" s="309"/>
      <c r="D12" s="309"/>
      <c r="E12" s="309"/>
      <c r="F12" s="82"/>
      <c r="G12" s="92" t="s">
        <v>99</v>
      </c>
      <c r="H12" s="92"/>
      <c r="I12" s="196"/>
      <c r="J12" s="183" t="s">
        <v>70</v>
      </c>
      <c r="K12" s="97"/>
      <c r="L12" s="82"/>
      <c r="M12" s="226" t="s">
        <v>71</v>
      </c>
      <c r="N12" s="199"/>
      <c r="O12" s="92" t="s">
        <v>141</v>
      </c>
      <c r="P12" s="91"/>
      <c r="Q12" s="116"/>
    </row>
    <row r="13" spans="1:17" ht="11.25" customHeight="1" x14ac:dyDescent="0.2">
      <c r="B13" s="308" t="s">
        <v>129</v>
      </c>
      <c r="C13" s="309"/>
      <c r="D13" s="309"/>
      <c r="E13" s="309"/>
      <c r="F13" s="82"/>
      <c r="G13" s="92"/>
      <c r="H13" s="92"/>
      <c r="I13" s="196"/>
      <c r="J13" s="183" t="s">
        <v>50</v>
      </c>
      <c r="K13" s="82"/>
      <c r="L13" s="82"/>
      <c r="M13" s="226"/>
      <c r="N13" s="199"/>
      <c r="O13" s="92"/>
      <c r="P13" s="92"/>
      <c r="Q13" s="116"/>
    </row>
    <row r="14" spans="1:17" ht="11.25" customHeight="1" x14ac:dyDescent="0.2">
      <c r="B14" s="108"/>
      <c r="C14" s="81"/>
      <c r="D14" s="81"/>
      <c r="E14" s="81"/>
      <c r="F14" s="81"/>
      <c r="G14" s="89"/>
      <c r="H14" s="89"/>
      <c r="I14" s="108"/>
      <c r="J14" s="182"/>
      <c r="K14" s="81"/>
      <c r="L14" s="81"/>
      <c r="M14" s="226"/>
      <c r="N14" s="199"/>
      <c r="O14" s="89"/>
      <c r="P14" s="89"/>
      <c r="Q14" s="116"/>
    </row>
    <row r="15" spans="1:17" ht="11.25" customHeight="1" x14ac:dyDescent="0.2">
      <c r="B15" s="108"/>
      <c r="C15" s="81"/>
      <c r="D15" s="81"/>
      <c r="E15" s="81"/>
      <c r="F15" s="81"/>
      <c r="G15" s="89"/>
      <c r="H15" s="89"/>
      <c r="I15" s="108"/>
      <c r="J15" s="182"/>
      <c r="K15" s="81"/>
      <c r="L15" s="81"/>
      <c r="M15" s="226"/>
      <c r="N15" s="199"/>
      <c r="O15" s="89"/>
      <c r="P15" s="89"/>
      <c r="Q15" s="116"/>
    </row>
    <row r="16" spans="1:17" s="12" customFormat="1" ht="11.25" customHeight="1" x14ac:dyDescent="0.2">
      <c r="A16" s="147"/>
      <c r="B16" s="109"/>
      <c r="C16" s="4"/>
      <c r="D16" s="4"/>
      <c r="E16" s="4"/>
      <c r="F16" s="4"/>
      <c r="G16" s="13"/>
      <c r="H16" s="13"/>
      <c r="I16" s="109"/>
      <c r="J16" s="182" t="s">
        <v>133</v>
      </c>
      <c r="K16" s="98"/>
      <c r="L16" s="98"/>
      <c r="M16" s="226" t="s">
        <v>83</v>
      </c>
      <c r="N16" s="199"/>
      <c r="O16" s="199"/>
      <c r="P16" s="99"/>
      <c r="Q16" s="99"/>
    </row>
    <row r="17" spans="1:127" s="12" customFormat="1" ht="11.25" customHeight="1" x14ac:dyDescent="0.2">
      <c r="A17" s="147"/>
      <c r="B17" s="109"/>
      <c r="C17" s="4"/>
      <c r="D17" s="4"/>
      <c r="E17" s="4"/>
      <c r="F17" s="4"/>
      <c r="G17" s="13"/>
      <c r="H17" s="13"/>
      <c r="I17" s="109"/>
      <c r="J17" s="207" t="s">
        <v>140</v>
      </c>
      <c r="K17" s="98"/>
      <c r="L17" s="98"/>
      <c r="M17" s="226"/>
      <c r="N17" s="199"/>
      <c r="O17" s="199"/>
      <c r="P17" s="99"/>
      <c r="Q17" s="99"/>
    </row>
    <row r="18" spans="1:127" s="12" customFormat="1" ht="11.25" customHeight="1" x14ac:dyDescent="0.2">
      <c r="A18" s="147"/>
      <c r="B18" s="109"/>
      <c r="C18" s="4"/>
      <c r="D18" s="4"/>
      <c r="E18" s="4"/>
      <c r="F18" s="4"/>
      <c r="G18" s="13"/>
      <c r="H18" s="13"/>
      <c r="I18" s="109"/>
      <c r="J18" s="182"/>
      <c r="K18" s="98"/>
      <c r="L18" s="98"/>
      <c r="M18" s="226"/>
      <c r="N18" s="199"/>
      <c r="O18" s="199"/>
      <c r="P18" s="99"/>
      <c r="Q18" s="99"/>
    </row>
    <row r="19" spans="1:127" s="236" customFormat="1" ht="24" customHeight="1" x14ac:dyDescent="0.2">
      <c r="A19" s="234"/>
      <c r="B19" s="290" t="s">
        <v>2</v>
      </c>
      <c r="C19" s="292"/>
      <c r="D19" s="235" t="s">
        <v>55</v>
      </c>
      <c r="E19" s="295" t="s">
        <v>56</v>
      </c>
      <c r="F19" s="235" t="s">
        <v>57</v>
      </c>
      <c r="G19" s="287" t="s">
        <v>3</v>
      </c>
      <c r="H19" s="287" t="s">
        <v>4</v>
      </c>
      <c r="I19" s="290" t="s">
        <v>5</v>
      </c>
      <c r="J19" s="291"/>
      <c r="K19" s="291"/>
      <c r="L19" s="291"/>
      <c r="M19" s="291"/>
      <c r="N19" s="291"/>
      <c r="O19" s="291"/>
      <c r="P19" s="292"/>
      <c r="Q19" s="299" t="s">
        <v>6</v>
      </c>
    </row>
    <row r="20" spans="1:127" s="236" customFormat="1" ht="24" customHeight="1" x14ac:dyDescent="0.2">
      <c r="A20" s="234"/>
      <c r="B20" s="293" t="s">
        <v>60</v>
      </c>
      <c r="C20" s="295" t="s">
        <v>7</v>
      </c>
      <c r="D20" s="235" t="s">
        <v>58</v>
      </c>
      <c r="E20" s="307"/>
      <c r="F20" s="235" t="s">
        <v>45</v>
      </c>
      <c r="G20" s="288"/>
      <c r="H20" s="288"/>
      <c r="I20" s="290" t="s">
        <v>8</v>
      </c>
      <c r="J20" s="291"/>
      <c r="K20" s="291"/>
      <c r="L20" s="292"/>
      <c r="M20" s="237" t="s">
        <v>9</v>
      </c>
      <c r="N20" s="238" t="s">
        <v>102</v>
      </c>
      <c r="O20" s="300" t="s">
        <v>59</v>
      </c>
      <c r="P20" s="301"/>
      <c r="Q20" s="299"/>
    </row>
    <row r="21" spans="1:127" s="236" customFormat="1" ht="24" customHeight="1" x14ac:dyDescent="0.2">
      <c r="A21" s="234"/>
      <c r="B21" s="294"/>
      <c r="C21" s="296"/>
      <c r="D21" s="235" t="s">
        <v>48</v>
      </c>
      <c r="E21" s="296"/>
      <c r="F21" s="235"/>
      <c r="G21" s="289"/>
      <c r="H21" s="289"/>
      <c r="I21" s="239" t="s">
        <v>61</v>
      </c>
      <c r="J21" s="240" t="s">
        <v>62</v>
      </c>
      <c r="K21" s="235" t="s">
        <v>63</v>
      </c>
      <c r="L21" s="235" t="s">
        <v>64</v>
      </c>
      <c r="M21" s="237" t="s">
        <v>10</v>
      </c>
      <c r="N21" s="238" t="s">
        <v>11</v>
      </c>
      <c r="O21" s="241" t="s">
        <v>65</v>
      </c>
      <c r="P21" s="241" t="s">
        <v>66</v>
      </c>
      <c r="Q21" s="299"/>
    </row>
    <row r="22" spans="1:127" s="249" customFormat="1" ht="24" customHeight="1" x14ac:dyDescent="0.2">
      <c r="A22" s="242"/>
      <c r="B22" s="243" t="s">
        <v>124</v>
      </c>
      <c r="C22" s="244"/>
      <c r="D22" s="244" t="s">
        <v>22</v>
      </c>
      <c r="E22" s="245" t="s">
        <v>125</v>
      </c>
      <c r="F22" s="244" t="s">
        <v>38</v>
      </c>
      <c r="G22" s="246">
        <v>55</v>
      </c>
      <c r="H22" s="246">
        <v>0</v>
      </c>
      <c r="I22" s="244" t="s">
        <v>79</v>
      </c>
      <c r="J22" s="247" t="s">
        <v>29</v>
      </c>
      <c r="K22" s="244" t="s">
        <v>13</v>
      </c>
      <c r="L22" s="244" t="s">
        <v>28</v>
      </c>
      <c r="M22" s="297"/>
      <c r="N22" s="298"/>
      <c r="O22" s="246"/>
      <c r="P22" s="246"/>
      <c r="Q22" s="248">
        <f>G22+H22</f>
        <v>55</v>
      </c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  <c r="BJ22" s="244"/>
      <c r="BK22" s="244"/>
      <c r="BL22" s="244"/>
      <c r="BM22" s="244"/>
      <c r="BN22" s="244"/>
      <c r="BO22" s="244"/>
      <c r="BP22" s="244"/>
      <c r="BQ22" s="244"/>
      <c r="BR22" s="244"/>
      <c r="BS22" s="244"/>
      <c r="BT22" s="244"/>
      <c r="BU22" s="244"/>
      <c r="BV22" s="244"/>
      <c r="BW22" s="244"/>
      <c r="BX22" s="244"/>
      <c r="BY22" s="244"/>
      <c r="BZ22" s="244"/>
      <c r="CA22" s="244"/>
      <c r="CB22" s="244"/>
      <c r="CC22" s="244"/>
      <c r="CD22" s="244"/>
      <c r="CE22" s="244"/>
      <c r="CF22" s="244"/>
      <c r="CG22" s="244"/>
      <c r="CH22" s="244"/>
      <c r="CI22" s="244"/>
      <c r="CJ22" s="244"/>
      <c r="CK22" s="244"/>
      <c r="CL22" s="244"/>
      <c r="CM22" s="244"/>
      <c r="CN22" s="244"/>
      <c r="CO22" s="244"/>
      <c r="CP22" s="244"/>
      <c r="CQ22" s="244"/>
      <c r="CR22" s="244"/>
      <c r="CS22" s="244"/>
      <c r="CT22" s="244"/>
      <c r="CU22" s="244"/>
      <c r="CV22" s="244"/>
      <c r="CW22" s="244"/>
      <c r="CX22" s="244"/>
      <c r="CY22" s="244"/>
      <c r="CZ22" s="244"/>
      <c r="DA22" s="244"/>
      <c r="DB22" s="244"/>
      <c r="DC22" s="244"/>
      <c r="DD22" s="244"/>
      <c r="DE22" s="244"/>
      <c r="DF22" s="244"/>
      <c r="DG22" s="244"/>
      <c r="DH22" s="244"/>
      <c r="DI22" s="244"/>
      <c r="DJ22" s="244"/>
      <c r="DK22" s="244"/>
      <c r="DL22" s="244"/>
      <c r="DM22" s="244"/>
      <c r="DN22" s="244"/>
      <c r="DO22" s="244"/>
      <c r="DP22" s="244"/>
      <c r="DQ22" s="244"/>
      <c r="DR22" s="244"/>
      <c r="DS22" s="244"/>
      <c r="DT22" s="244"/>
      <c r="DU22" s="244"/>
      <c r="DV22" s="244"/>
      <c r="DW22" s="244"/>
    </row>
    <row r="23" spans="1:127" s="104" customFormat="1" ht="24" customHeight="1" x14ac:dyDescent="0.2">
      <c r="H23" s="149"/>
      <c r="I23" s="104" t="s">
        <v>143</v>
      </c>
      <c r="J23" s="101" t="s">
        <v>181</v>
      </c>
      <c r="K23" s="104" t="s">
        <v>13</v>
      </c>
      <c r="L23" s="104" t="s">
        <v>28</v>
      </c>
      <c r="M23" s="104" t="s">
        <v>198</v>
      </c>
      <c r="N23" s="101">
        <v>5</v>
      </c>
      <c r="Q23" s="340">
        <f t="shared" ref="Q23" si="0">Q22-N23</f>
        <v>50</v>
      </c>
    </row>
    <row r="24" spans="1:127" s="104" customFormat="1" ht="24" customHeight="1" x14ac:dyDescent="0.2">
      <c r="H24" s="149"/>
      <c r="J24" s="212"/>
      <c r="L24" s="212"/>
      <c r="M24" s="227"/>
      <c r="N24" s="217"/>
      <c r="O24" s="101"/>
      <c r="P24" s="119"/>
      <c r="Q24" s="142"/>
    </row>
    <row r="25" spans="1:127" s="251" customFormat="1" ht="24" customHeight="1" x14ac:dyDescent="0.2">
      <c r="B25" s="250" t="s">
        <v>107</v>
      </c>
      <c r="D25" s="251" t="s">
        <v>18</v>
      </c>
      <c r="E25" s="251" t="s">
        <v>111</v>
      </c>
      <c r="F25" s="251" t="s">
        <v>103</v>
      </c>
      <c r="G25" s="252">
        <v>4589</v>
      </c>
      <c r="H25" s="252">
        <v>0</v>
      </c>
      <c r="I25" s="251" t="s">
        <v>79</v>
      </c>
      <c r="J25" s="253" t="s">
        <v>29</v>
      </c>
      <c r="K25" s="251" t="s">
        <v>13</v>
      </c>
      <c r="L25" s="236" t="s">
        <v>28</v>
      </c>
      <c r="M25" s="264"/>
      <c r="N25" s="255"/>
      <c r="O25" s="252"/>
      <c r="P25" s="252"/>
      <c r="Q25" s="257">
        <f>G25+H25</f>
        <v>4589</v>
      </c>
    </row>
    <row r="26" spans="1:127" s="100" customFormat="1" ht="30.75" customHeight="1" x14ac:dyDescent="0.2">
      <c r="B26" s="153"/>
      <c r="G26" s="102"/>
      <c r="H26" s="102"/>
      <c r="I26" s="101" t="s">
        <v>199</v>
      </c>
      <c r="J26" s="101" t="s">
        <v>165</v>
      </c>
      <c r="K26" s="101" t="s">
        <v>13</v>
      </c>
      <c r="L26" s="101" t="s">
        <v>28</v>
      </c>
      <c r="M26" s="101" t="s">
        <v>200</v>
      </c>
      <c r="N26" s="101">
        <v>10</v>
      </c>
      <c r="O26" s="101"/>
      <c r="Q26" s="142">
        <f t="shared" ref="Q26:Q27" si="1">Q25-N26</f>
        <v>4579</v>
      </c>
    </row>
    <row r="27" spans="1:127" s="100" customFormat="1" ht="30.75" customHeight="1" x14ac:dyDescent="0.2">
      <c r="B27" s="153"/>
      <c r="G27" s="102"/>
      <c r="H27" s="102"/>
      <c r="I27" s="101" t="s">
        <v>199</v>
      </c>
      <c r="J27" s="101" t="s">
        <v>165</v>
      </c>
      <c r="K27" s="101" t="s">
        <v>13</v>
      </c>
      <c r="L27" s="101" t="s">
        <v>28</v>
      </c>
      <c r="M27" s="101" t="s">
        <v>201</v>
      </c>
      <c r="N27" s="101">
        <v>40</v>
      </c>
      <c r="O27" s="101"/>
      <c r="Q27" s="340">
        <f t="shared" si="1"/>
        <v>4539</v>
      </c>
    </row>
    <row r="28" spans="1:127" s="100" customFormat="1" ht="30.75" customHeight="1" x14ac:dyDescent="0.2">
      <c r="B28" s="153"/>
      <c r="G28" s="102"/>
      <c r="H28" s="102"/>
      <c r="I28" s="104"/>
      <c r="J28" s="212"/>
      <c r="K28" s="104"/>
      <c r="L28" s="212"/>
      <c r="M28" s="227"/>
      <c r="N28" s="217"/>
      <c r="O28" s="101"/>
      <c r="Q28" s="142"/>
    </row>
    <row r="29" spans="1:127" s="276" customFormat="1" ht="24" customHeight="1" x14ac:dyDescent="0.2">
      <c r="A29" s="251"/>
      <c r="B29" s="250" t="s">
        <v>108</v>
      </c>
      <c r="C29" s="251"/>
      <c r="D29" s="251" t="s">
        <v>19</v>
      </c>
      <c r="E29" s="251" t="s">
        <v>77</v>
      </c>
      <c r="F29" s="251" t="s">
        <v>36</v>
      </c>
      <c r="G29" s="252">
        <v>8250</v>
      </c>
      <c r="H29" s="252">
        <v>0</v>
      </c>
      <c r="I29" s="251" t="s">
        <v>79</v>
      </c>
      <c r="J29" s="253" t="s">
        <v>29</v>
      </c>
      <c r="K29" s="251" t="s">
        <v>13</v>
      </c>
      <c r="L29" s="251" t="s">
        <v>28</v>
      </c>
      <c r="M29" s="264"/>
      <c r="N29" s="255"/>
      <c r="O29" s="252"/>
      <c r="P29" s="252"/>
      <c r="Q29" s="257">
        <f>SUM(G29+H29)</f>
        <v>8250</v>
      </c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  <c r="AV29" s="251"/>
      <c r="AW29" s="251"/>
      <c r="AX29" s="251"/>
      <c r="AY29" s="251"/>
      <c r="AZ29" s="251"/>
      <c r="BA29" s="251"/>
      <c r="BB29" s="251"/>
      <c r="BC29" s="251"/>
      <c r="BD29" s="251"/>
      <c r="BE29" s="251"/>
      <c r="BF29" s="251"/>
      <c r="BG29" s="251"/>
      <c r="BH29" s="251"/>
      <c r="BI29" s="251"/>
      <c r="BJ29" s="251"/>
      <c r="BK29" s="251"/>
      <c r="BL29" s="251"/>
      <c r="BM29" s="251"/>
      <c r="BN29" s="251"/>
      <c r="BO29" s="251"/>
      <c r="BP29" s="251"/>
      <c r="BQ29" s="251"/>
      <c r="BR29" s="251"/>
      <c r="BS29" s="251"/>
      <c r="BT29" s="251"/>
      <c r="BU29" s="251"/>
      <c r="BV29" s="251"/>
      <c r="BW29" s="251"/>
      <c r="BX29" s="251"/>
      <c r="BY29" s="251"/>
      <c r="BZ29" s="251"/>
      <c r="CA29" s="251"/>
      <c r="CB29" s="251"/>
      <c r="CC29" s="251"/>
      <c r="CD29" s="251"/>
      <c r="CE29" s="251"/>
      <c r="CF29" s="251"/>
      <c r="CG29" s="251"/>
      <c r="CH29" s="251"/>
      <c r="CI29" s="251"/>
      <c r="CJ29" s="251"/>
      <c r="CK29" s="251"/>
      <c r="CL29" s="251"/>
      <c r="CM29" s="251"/>
      <c r="CN29" s="251"/>
      <c r="CO29" s="251"/>
      <c r="CP29" s="251"/>
      <c r="CQ29" s="251"/>
      <c r="CR29" s="251"/>
      <c r="CS29" s="251"/>
      <c r="CT29" s="251"/>
      <c r="CU29" s="251"/>
      <c r="CV29" s="251"/>
      <c r="CW29" s="251"/>
      <c r="CX29" s="251"/>
      <c r="CY29" s="251"/>
      <c r="CZ29" s="251"/>
      <c r="DA29" s="251"/>
      <c r="DB29" s="251"/>
      <c r="DC29" s="251"/>
      <c r="DD29" s="251"/>
      <c r="DE29" s="251"/>
      <c r="DF29" s="251"/>
      <c r="DG29" s="251"/>
      <c r="DH29" s="251"/>
      <c r="DI29" s="251"/>
      <c r="DJ29" s="251"/>
      <c r="DK29" s="251"/>
      <c r="DL29" s="251"/>
      <c r="DM29" s="251"/>
      <c r="DN29" s="251"/>
      <c r="DO29" s="251"/>
      <c r="DP29" s="251"/>
      <c r="DQ29" s="251"/>
      <c r="DR29" s="251"/>
      <c r="DS29" s="251"/>
      <c r="DT29" s="251"/>
      <c r="DU29" s="251"/>
      <c r="DV29" s="251"/>
      <c r="DW29" s="251"/>
    </row>
    <row r="30" spans="1:127" s="78" customFormat="1" ht="24" customHeight="1" x14ac:dyDescent="0.2">
      <c r="A30" s="100"/>
      <c r="B30" s="153"/>
      <c r="C30" s="100"/>
      <c r="D30" s="100"/>
      <c r="E30" s="100"/>
      <c r="F30" s="100"/>
      <c r="G30" s="102"/>
      <c r="H30" s="102"/>
      <c r="I30" s="101" t="s">
        <v>202</v>
      </c>
      <c r="J30" s="101" t="s">
        <v>181</v>
      </c>
      <c r="K30" s="101" t="s">
        <v>13</v>
      </c>
      <c r="L30" s="101" t="s">
        <v>28</v>
      </c>
      <c r="M30" s="101" t="s">
        <v>203</v>
      </c>
      <c r="N30" s="101">
        <v>180</v>
      </c>
      <c r="O30" s="101"/>
      <c r="P30" s="102"/>
      <c r="Q30" s="142">
        <f t="shared" ref="Q30:Q36" si="2">Q29-N30</f>
        <v>8070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</row>
    <row r="31" spans="1:127" s="78" customFormat="1" ht="24" customHeight="1" x14ac:dyDescent="0.2">
      <c r="A31" s="100"/>
      <c r="B31" s="153"/>
      <c r="C31" s="100"/>
      <c r="D31" s="100"/>
      <c r="E31" s="100"/>
      <c r="F31" s="100"/>
      <c r="G31" s="102"/>
      <c r="H31" s="102"/>
      <c r="I31" s="101" t="s">
        <v>204</v>
      </c>
      <c r="J31" s="101" t="s">
        <v>168</v>
      </c>
      <c r="K31" s="101" t="s">
        <v>169</v>
      </c>
      <c r="L31" s="101" t="s">
        <v>28</v>
      </c>
      <c r="M31" s="101" t="s">
        <v>205</v>
      </c>
      <c r="N31" s="101">
        <v>60</v>
      </c>
      <c r="O31" s="101"/>
      <c r="P31" s="102"/>
      <c r="Q31" s="142">
        <f t="shared" si="2"/>
        <v>8010</v>
      </c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  <c r="DQ31" s="100"/>
      <c r="DR31" s="100"/>
      <c r="DS31" s="100"/>
      <c r="DT31" s="100"/>
      <c r="DU31" s="100"/>
      <c r="DV31" s="100"/>
      <c r="DW31" s="100"/>
    </row>
    <row r="32" spans="1:127" s="78" customFormat="1" ht="24" customHeight="1" x14ac:dyDescent="0.2">
      <c r="A32" s="100"/>
      <c r="B32" s="153"/>
      <c r="C32" s="100"/>
      <c r="D32" s="100"/>
      <c r="E32" s="100"/>
      <c r="F32" s="100"/>
      <c r="G32" s="102"/>
      <c r="H32" s="102"/>
      <c r="I32" s="101" t="s">
        <v>206</v>
      </c>
      <c r="J32" s="101" t="s">
        <v>170</v>
      </c>
      <c r="K32" s="101" t="s">
        <v>171</v>
      </c>
      <c r="L32" s="101" t="s">
        <v>28</v>
      </c>
      <c r="M32" s="101" t="s">
        <v>207</v>
      </c>
      <c r="N32" s="101">
        <v>30</v>
      </c>
      <c r="O32" s="101"/>
      <c r="P32" s="102"/>
      <c r="Q32" s="142">
        <f t="shared" si="2"/>
        <v>7980</v>
      </c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</row>
    <row r="33" spans="1:127" s="78" customFormat="1" ht="24" customHeight="1" x14ac:dyDescent="0.2">
      <c r="A33" s="100"/>
      <c r="B33" s="153"/>
      <c r="C33" s="100"/>
      <c r="D33" s="100"/>
      <c r="E33" s="100"/>
      <c r="F33" s="100"/>
      <c r="G33" s="102"/>
      <c r="H33" s="102"/>
      <c r="I33" s="101" t="s">
        <v>147</v>
      </c>
      <c r="J33" s="101" t="s">
        <v>167</v>
      </c>
      <c r="K33" s="101" t="s">
        <v>13</v>
      </c>
      <c r="L33" s="101" t="s">
        <v>28</v>
      </c>
      <c r="M33" s="101" t="s">
        <v>208</v>
      </c>
      <c r="N33" s="101">
        <v>60</v>
      </c>
      <c r="O33" s="101"/>
      <c r="P33" s="102"/>
      <c r="Q33" s="142">
        <f t="shared" si="2"/>
        <v>7920</v>
      </c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P33" s="100"/>
      <c r="DQ33" s="100"/>
      <c r="DR33" s="100"/>
      <c r="DS33" s="100"/>
      <c r="DT33" s="100"/>
      <c r="DU33" s="100"/>
      <c r="DV33" s="100"/>
      <c r="DW33" s="100"/>
    </row>
    <row r="34" spans="1:127" s="78" customFormat="1" ht="24" customHeight="1" x14ac:dyDescent="0.2">
      <c r="A34" s="100"/>
      <c r="B34" s="153"/>
      <c r="C34" s="100"/>
      <c r="D34" s="100"/>
      <c r="E34" s="100"/>
      <c r="F34" s="100"/>
      <c r="G34" s="102"/>
      <c r="H34" s="102"/>
      <c r="I34" s="101" t="s">
        <v>209</v>
      </c>
      <c r="J34" s="101" t="s">
        <v>377</v>
      </c>
      <c r="K34" s="101" t="s">
        <v>378</v>
      </c>
      <c r="L34" s="101" t="s">
        <v>28</v>
      </c>
      <c r="M34" s="101" t="s">
        <v>210</v>
      </c>
      <c r="N34" s="101">
        <v>90</v>
      </c>
      <c r="O34" s="101"/>
      <c r="P34" s="102"/>
      <c r="Q34" s="142">
        <f t="shared" si="2"/>
        <v>7830</v>
      </c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</row>
    <row r="35" spans="1:127" s="78" customFormat="1" ht="24" customHeight="1" x14ac:dyDescent="0.2">
      <c r="A35" s="100"/>
      <c r="B35" s="153"/>
      <c r="C35" s="100"/>
      <c r="D35" s="100"/>
      <c r="E35" s="100"/>
      <c r="F35" s="100"/>
      <c r="G35" s="102"/>
      <c r="H35" s="102"/>
      <c r="I35" s="101" t="s">
        <v>148</v>
      </c>
      <c r="J35" s="101" t="s">
        <v>166</v>
      </c>
      <c r="K35" s="101" t="s">
        <v>13</v>
      </c>
      <c r="L35" s="101" t="s">
        <v>28</v>
      </c>
      <c r="M35" s="101" t="s">
        <v>211</v>
      </c>
      <c r="N35" s="101">
        <v>90</v>
      </c>
      <c r="O35" s="101"/>
      <c r="P35" s="102"/>
      <c r="Q35" s="142">
        <f t="shared" si="2"/>
        <v>7740</v>
      </c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R35" s="100"/>
      <c r="CS35" s="100"/>
      <c r="CT35" s="10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P35" s="100"/>
      <c r="DQ35" s="100"/>
      <c r="DR35" s="100"/>
      <c r="DS35" s="100"/>
      <c r="DT35" s="100"/>
      <c r="DU35" s="100"/>
      <c r="DV35" s="100"/>
      <c r="DW35" s="100"/>
    </row>
    <row r="36" spans="1:127" s="78" customFormat="1" ht="24" customHeight="1" x14ac:dyDescent="0.2">
      <c r="A36" s="100"/>
      <c r="B36" s="153"/>
      <c r="C36" s="100"/>
      <c r="D36" s="100"/>
      <c r="E36" s="100"/>
      <c r="F36" s="100"/>
      <c r="G36" s="102"/>
      <c r="H36" s="102"/>
      <c r="I36" s="101" t="s">
        <v>145</v>
      </c>
      <c r="J36" s="101" t="s">
        <v>180</v>
      </c>
      <c r="K36" s="101" t="s">
        <v>13</v>
      </c>
      <c r="L36" s="101" t="s">
        <v>28</v>
      </c>
      <c r="M36" s="101" t="s">
        <v>212</v>
      </c>
      <c r="N36" s="101">
        <v>360</v>
      </c>
      <c r="O36" s="101"/>
      <c r="P36" s="102"/>
      <c r="Q36" s="340">
        <f t="shared" si="2"/>
        <v>7380</v>
      </c>
      <c r="R36" s="251">
        <f>Q36/30</f>
        <v>246</v>
      </c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</row>
    <row r="37" spans="1:127" s="78" customFormat="1" ht="24" customHeight="1" x14ac:dyDescent="0.2">
      <c r="A37" s="100"/>
      <c r="B37" s="153"/>
      <c r="C37" s="100"/>
      <c r="D37" s="100"/>
      <c r="E37" s="100"/>
      <c r="F37" s="100"/>
      <c r="G37" s="102"/>
      <c r="H37" s="102"/>
      <c r="I37" s="104"/>
      <c r="J37" s="104"/>
      <c r="K37" s="104"/>
      <c r="L37" s="212"/>
      <c r="M37" s="227"/>
      <c r="N37" s="101"/>
      <c r="O37" s="101"/>
      <c r="P37" s="102"/>
      <c r="Q37" s="142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  <c r="DQ37" s="100"/>
      <c r="DR37" s="100"/>
      <c r="DS37" s="100"/>
      <c r="DT37" s="100"/>
      <c r="DU37" s="100"/>
      <c r="DV37" s="100"/>
      <c r="DW37" s="100"/>
    </row>
    <row r="38" spans="1:127" s="251" customFormat="1" ht="24" customHeight="1" x14ac:dyDescent="0.2">
      <c r="B38" s="250" t="s">
        <v>109</v>
      </c>
      <c r="D38" s="251" t="s">
        <v>20</v>
      </c>
      <c r="E38" s="251" t="s">
        <v>73</v>
      </c>
      <c r="F38" s="251" t="s">
        <v>36</v>
      </c>
      <c r="G38" s="241">
        <v>485130</v>
      </c>
      <c r="H38" s="241">
        <v>0</v>
      </c>
      <c r="I38" s="251" t="s">
        <v>79</v>
      </c>
      <c r="J38" s="253" t="s">
        <v>29</v>
      </c>
      <c r="K38" s="251" t="s">
        <v>13</v>
      </c>
      <c r="L38" s="251" t="s">
        <v>28</v>
      </c>
      <c r="M38" s="254"/>
      <c r="N38" s="255"/>
      <c r="O38" s="255"/>
      <c r="P38" s="252"/>
      <c r="Q38" s="257">
        <f>G38+H38</f>
        <v>485130</v>
      </c>
    </row>
    <row r="39" spans="1:127" s="100" customFormat="1" ht="24" customHeight="1" x14ac:dyDescent="0.2">
      <c r="I39" s="101" t="s">
        <v>213</v>
      </c>
      <c r="J39" s="101" t="s">
        <v>366</v>
      </c>
      <c r="K39" s="101" t="s">
        <v>163</v>
      </c>
      <c r="L39" s="101" t="s">
        <v>28</v>
      </c>
      <c r="M39" s="101" t="s">
        <v>214</v>
      </c>
      <c r="N39" s="101">
        <v>6000</v>
      </c>
      <c r="O39" s="101"/>
      <c r="P39" s="104"/>
      <c r="Q39" s="142">
        <f>Q38-N39</f>
        <v>479130</v>
      </c>
    </row>
    <row r="40" spans="1:127" s="100" customFormat="1" ht="24" customHeight="1" x14ac:dyDescent="0.2">
      <c r="I40" s="101" t="s">
        <v>215</v>
      </c>
      <c r="J40" s="101" t="s">
        <v>367</v>
      </c>
      <c r="K40" s="101" t="s">
        <v>163</v>
      </c>
      <c r="L40" s="101" t="s">
        <v>28</v>
      </c>
      <c r="M40" s="101" t="s">
        <v>216</v>
      </c>
      <c r="N40" s="101">
        <v>6000</v>
      </c>
      <c r="O40" s="101"/>
      <c r="P40" s="104"/>
      <c r="Q40" s="142">
        <f>Q39-N40</f>
        <v>473130</v>
      </c>
    </row>
    <row r="41" spans="1:127" s="100" customFormat="1" ht="24" customHeight="1" x14ac:dyDescent="0.2">
      <c r="I41" s="101" t="s">
        <v>217</v>
      </c>
      <c r="J41" s="101" t="s">
        <v>368</v>
      </c>
      <c r="K41" s="101" t="s">
        <v>163</v>
      </c>
      <c r="L41" s="101" t="s">
        <v>28</v>
      </c>
      <c r="M41" s="101" t="s">
        <v>218</v>
      </c>
      <c r="N41" s="101">
        <v>6000</v>
      </c>
      <c r="O41" s="101"/>
      <c r="P41" s="104"/>
      <c r="Q41" s="142">
        <f>Q40-N41</f>
        <v>467130</v>
      </c>
    </row>
    <row r="42" spans="1:127" s="100" customFormat="1" ht="24" customHeight="1" x14ac:dyDescent="0.2">
      <c r="I42" s="101" t="s">
        <v>202</v>
      </c>
      <c r="J42" s="101" t="s">
        <v>181</v>
      </c>
      <c r="K42" s="101" t="s">
        <v>13</v>
      </c>
      <c r="L42" s="101" t="s">
        <v>28</v>
      </c>
      <c r="M42" s="101" t="s">
        <v>203</v>
      </c>
      <c r="N42" s="101">
        <v>1200</v>
      </c>
      <c r="O42" s="101"/>
      <c r="P42" s="104"/>
      <c r="Q42" s="142">
        <f t="shared" ref="Q42:Q86" si="3">Q41-N42</f>
        <v>465930</v>
      </c>
    </row>
    <row r="43" spans="1:127" s="100" customFormat="1" ht="24" customHeight="1" x14ac:dyDescent="0.2">
      <c r="I43" s="101" t="s">
        <v>220</v>
      </c>
      <c r="J43" s="101" t="s">
        <v>372</v>
      </c>
      <c r="K43" s="101" t="s">
        <v>13</v>
      </c>
      <c r="L43" s="101" t="s">
        <v>28</v>
      </c>
      <c r="M43" s="101" t="s">
        <v>221</v>
      </c>
      <c r="N43" s="101">
        <v>3000</v>
      </c>
      <c r="O43" s="101"/>
      <c r="P43" s="104"/>
      <c r="Q43" s="142">
        <f t="shared" si="3"/>
        <v>462930</v>
      </c>
    </row>
    <row r="44" spans="1:127" s="100" customFormat="1" ht="24" customHeight="1" x14ac:dyDescent="0.2">
      <c r="I44" s="101" t="s">
        <v>158</v>
      </c>
      <c r="J44" s="101" t="s">
        <v>173</v>
      </c>
      <c r="K44" s="101" t="s">
        <v>13</v>
      </c>
      <c r="L44" s="101" t="s">
        <v>28</v>
      </c>
      <c r="M44" s="101" t="s">
        <v>222</v>
      </c>
      <c r="N44" s="101">
        <v>360</v>
      </c>
      <c r="O44" s="101"/>
      <c r="P44" s="101"/>
      <c r="Q44" s="142">
        <f t="shared" si="3"/>
        <v>462570</v>
      </c>
    </row>
    <row r="45" spans="1:127" s="100" customFormat="1" ht="24" customHeight="1" x14ac:dyDescent="0.2">
      <c r="I45" s="101" t="s">
        <v>223</v>
      </c>
      <c r="J45" s="101" t="s">
        <v>361</v>
      </c>
      <c r="K45" s="101" t="s">
        <v>163</v>
      </c>
      <c r="L45" s="101" t="s">
        <v>28</v>
      </c>
      <c r="M45" s="101" t="s">
        <v>224</v>
      </c>
      <c r="N45" s="101">
        <v>3000</v>
      </c>
      <c r="O45" s="101"/>
      <c r="P45" s="101"/>
      <c r="Q45" s="142">
        <f t="shared" si="3"/>
        <v>459570</v>
      </c>
    </row>
    <row r="46" spans="1:127" s="100" customFormat="1" ht="24" customHeight="1" x14ac:dyDescent="0.2">
      <c r="I46" s="101" t="s">
        <v>225</v>
      </c>
      <c r="J46" s="101" t="s">
        <v>354</v>
      </c>
      <c r="K46" s="101" t="s">
        <v>169</v>
      </c>
      <c r="L46" s="101" t="s">
        <v>28</v>
      </c>
      <c r="M46" s="101" t="s">
        <v>226</v>
      </c>
      <c r="N46" s="101">
        <v>270</v>
      </c>
      <c r="O46" s="101"/>
      <c r="P46" s="101"/>
      <c r="Q46" s="142">
        <f t="shared" si="3"/>
        <v>459300</v>
      </c>
    </row>
    <row r="47" spans="1:127" s="100" customFormat="1" ht="24" customHeight="1" x14ac:dyDescent="0.2">
      <c r="I47" s="101" t="s">
        <v>204</v>
      </c>
      <c r="J47" s="101" t="s">
        <v>168</v>
      </c>
      <c r="K47" s="101" t="s">
        <v>169</v>
      </c>
      <c r="L47" s="101" t="s">
        <v>28</v>
      </c>
      <c r="M47" s="101" t="s">
        <v>205</v>
      </c>
      <c r="N47" s="101">
        <v>360</v>
      </c>
      <c r="O47" s="101"/>
      <c r="P47" s="101"/>
      <c r="Q47" s="142">
        <f t="shared" si="3"/>
        <v>458940</v>
      </c>
    </row>
    <row r="48" spans="1:127" s="100" customFormat="1" ht="24" customHeight="1" x14ac:dyDescent="0.2">
      <c r="I48" s="101" t="s">
        <v>227</v>
      </c>
      <c r="J48" s="101" t="s">
        <v>369</v>
      </c>
      <c r="K48" s="101" t="s">
        <v>13</v>
      </c>
      <c r="L48" s="101" t="s">
        <v>28</v>
      </c>
      <c r="M48" s="101" t="s">
        <v>228</v>
      </c>
      <c r="N48" s="101">
        <v>1500</v>
      </c>
      <c r="O48" s="101"/>
      <c r="P48" s="101"/>
      <c r="Q48" s="142">
        <f t="shared" si="3"/>
        <v>457440</v>
      </c>
    </row>
    <row r="49" spans="8:17" s="100" customFormat="1" ht="24" customHeight="1" x14ac:dyDescent="0.2">
      <c r="I49" s="101" t="s">
        <v>157</v>
      </c>
      <c r="J49" s="101" t="s">
        <v>392</v>
      </c>
      <c r="K49" s="101" t="s">
        <v>13</v>
      </c>
      <c r="L49" s="101" t="s">
        <v>28</v>
      </c>
      <c r="M49" s="101" t="s">
        <v>229</v>
      </c>
      <c r="N49" s="101">
        <v>3600</v>
      </c>
      <c r="O49" s="101"/>
      <c r="P49" s="101"/>
      <c r="Q49" s="142">
        <f t="shared" si="3"/>
        <v>453840</v>
      </c>
    </row>
    <row r="50" spans="8:17" s="100" customFormat="1" ht="24" customHeight="1" x14ac:dyDescent="0.2">
      <c r="I50" s="101" t="s">
        <v>230</v>
      </c>
      <c r="J50" s="101" t="s">
        <v>363</v>
      </c>
      <c r="K50" s="101" t="s">
        <v>364</v>
      </c>
      <c r="L50" s="101" t="s">
        <v>28</v>
      </c>
      <c r="M50" s="101" t="s">
        <v>231</v>
      </c>
      <c r="N50" s="101">
        <v>720</v>
      </c>
      <c r="O50" s="101"/>
      <c r="P50" s="101"/>
      <c r="Q50" s="142">
        <f t="shared" si="3"/>
        <v>453120</v>
      </c>
    </row>
    <row r="51" spans="8:17" s="100" customFormat="1" ht="24" customHeight="1" x14ac:dyDescent="0.2">
      <c r="I51" s="101" t="s">
        <v>146</v>
      </c>
      <c r="J51" s="101" t="s">
        <v>182</v>
      </c>
      <c r="K51" s="101" t="s">
        <v>13</v>
      </c>
      <c r="L51" s="101" t="s">
        <v>28</v>
      </c>
      <c r="M51" s="101" t="s">
        <v>232</v>
      </c>
      <c r="N51" s="101">
        <v>3000</v>
      </c>
      <c r="O51" s="101"/>
      <c r="P51" s="101"/>
      <c r="Q51" s="142">
        <f t="shared" si="3"/>
        <v>450120</v>
      </c>
    </row>
    <row r="52" spans="8:17" s="100" customFormat="1" ht="24" customHeight="1" x14ac:dyDescent="0.2">
      <c r="I52" s="101" t="s">
        <v>144</v>
      </c>
      <c r="J52" s="101" t="s">
        <v>164</v>
      </c>
      <c r="K52" s="101" t="s">
        <v>13</v>
      </c>
      <c r="L52" s="101" t="s">
        <v>28</v>
      </c>
      <c r="M52" s="101" t="s">
        <v>233</v>
      </c>
      <c r="N52" s="101">
        <v>60</v>
      </c>
      <c r="O52" s="101"/>
      <c r="P52" s="101"/>
      <c r="Q52" s="142">
        <f t="shared" si="3"/>
        <v>450060</v>
      </c>
    </row>
    <row r="53" spans="8:17" s="100" customFormat="1" ht="24" customHeight="1" x14ac:dyDescent="0.2">
      <c r="I53" s="101" t="s">
        <v>206</v>
      </c>
      <c r="J53" s="101" t="s">
        <v>170</v>
      </c>
      <c r="K53" s="101" t="s">
        <v>171</v>
      </c>
      <c r="L53" s="101" t="s">
        <v>28</v>
      </c>
      <c r="M53" s="101" t="s">
        <v>207</v>
      </c>
      <c r="N53" s="101">
        <v>1500</v>
      </c>
      <c r="O53" s="101"/>
      <c r="P53" s="101"/>
      <c r="Q53" s="142">
        <f t="shared" si="3"/>
        <v>448560</v>
      </c>
    </row>
    <row r="54" spans="8:17" s="100" customFormat="1" ht="24" customHeight="1" x14ac:dyDescent="0.2">
      <c r="I54" s="101" t="s">
        <v>147</v>
      </c>
      <c r="J54" s="101" t="s">
        <v>167</v>
      </c>
      <c r="K54" s="101" t="s">
        <v>13</v>
      </c>
      <c r="L54" s="101" t="s">
        <v>28</v>
      </c>
      <c r="M54" s="101" t="s">
        <v>208</v>
      </c>
      <c r="N54" s="101">
        <v>300</v>
      </c>
      <c r="O54" s="101"/>
      <c r="P54" s="101"/>
      <c r="Q54" s="142">
        <f t="shared" si="3"/>
        <v>448260</v>
      </c>
    </row>
    <row r="55" spans="8:17" s="100" customFormat="1" ht="24" customHeight="1" x14ac:dyDescent="0.2">
      <c r="I55" s="101" t="s">
        <v>234</v>
      </c>
      <c r="J55" s="101" t="s">
        <v>358</v>
      </c>
      <c r="K55" s="101" t="s">
        <v>359</v>
      </c>
      <c r="L55" s="101" t="s">
        <v>28</v>
      </c>
      <c r="M55" s="101" t="s">
        <v>235</v>
      </c>
      <c r="N55" s="101">
        <v>900</v>
      </c>
      <c r="O55" s="101"/>
      <c r="P55" s="101"/>
      <c r="Q55" s="142">
        <f t="shared" si="3"/>
        <v>447360</v>
      </c>
    </row>
    <row r="56" spans="8:17" s="100" customFormat="1" ht="24" customHeight="1" x14ac:dyDescent="0.2">
      <c r="H56" s="101"/>
      <c r="I56" s="101" t="s">
        <v>236</v>
      </c>
      <c r="J56" s="101" t="s">
        <v>360</v>
      </c>
      <c r="K56" s="101" t="s">
        <v>163</v>
      </c>
      <c r="L56" s="101" t="s">
        <v>28</v>
      </c>
      <c r="M56" s="101" t="s">
        <v>237</v>
      </c>
      <c r="N56" s="101">
        <v>450</v>
      </c>
      <c r="O56" s="101"/>
      <c r="P56" s="104"/>
      <c r="Q56" s="142">
        <f t="shared" si="3"/>
        <v>446910</v>
      </c>
    </row>
    <row r="57" spans="8:17" s="100" customFormat="1" ht="24" customHeight="1" x14ac:dyDescent="0.2">
      <c r="H57" s="101"/>
      <c r="I57" s="101" t="s">
        <v>239</v>
      </c>
      <c r="J57" s="101" t="s">
        <v>385</v>
      </c>
      <c r="K57" s="101" t="s">
        <v>169</v>
      </c>
      <c r="L57" s="101" t="s">
        <v>28</v>
      </c>
      <c r="M57" s="101" t="s">
        <v>240</v>
      </c>
      <c r="N57" s="101">
        <v>180</v>
      </c>
      <c r="O57" s="101"/>
      <c r="P57" s="104"/>
      <c r="Q57" s="142">
        <f t="shared" si="3"/>
        <v>446730</v>
      </c>
    </row>
    <row r="58" spans="8:17" s="100" customFormat="1" ht="24" customHeight="1" x14ac:dyDescent="0.2">
      <c r="H58" s="101"/>
      <c r="I58" s="101" t="s">
        <v>241</v>
      </c>
      <c r="J58" s="101" t="s">
        <v>187</v>
      </c>
      <c r="K58" s="101" t="s">
        <v>13</v>
      </c>
      <c r="L58" s="101" t="s">
        <v>28</v>
      </c>
      <c r="M58" s="101" t="s">
        <v>242</v>
      </c>
      <c r="N58" s="101">
        <v>3000</v>
      </c>
      <c r="O58" s="101"/>
      <c r="P58" s="104"/>
      <c r="Q58" s="142">
        <f t="shared" si="3"/>
        <v>443730</v>
      </c>
    </row>
    <row r="59" spans="8:17" s="100" customFormat="1" ht="24" customHeight="1" x14ac:dyDescent="0.2">
      <c r="H59" s="101"/>
      <c r="I59" s="101" t="s">
        <v>154</v>
      </c>
      <c r="J59" s="101" t="s">
        <v>176</v>
      </c>
      <c r="K59" s="101" t="s">
        <v>13</v>
      </c>
      <c r="L59" s="101" t="s">
        <v>28</v>
      </c>
      <c r="M59" s="101" t="s">
        <v>243</v>
      </c>
      <c r="N59" s="101">
        <v>300</v>
      </c>
      <c r="O59" s="101"/>
      <c r="P59" s="104"/>
      <c r="Q59" s="142">
        <f t="shared" si="3"/>
        <v>443430</v>
      </c>
    </row>
    <row r="60" spans="8:17" s="100" customFormat="1" ht="24" customHeight="1" x14ac:dyDescent="0.2">
      <c r="H60" s="101"/>
      <c r="I60" s="101" t="s">
        <v>244</v>
      </c>
      <c r="J60" s="101" t="s">
        <v>382</v>
      </c>
      <c r="K60" s="101" t="s">
        <v>383</v>
      </c>
      <c r="L60" s="101" t="s">
        <v>28</v>
      </c>
      <c r="M60" s="101" t="s">
        <v>245</v>
      </c>
      <c r="N60" s="101">
        <v>6000</v>
      </c>
      <c r="O60" s="101"/>
      <c r="P60" s="104"/>
      <c r="Q60" s="142">
        <f t="shared" si="3"/>
        <v>437430</v>
      </c>
    </row>
    <row r="61" spans="8:17" s="100" customFormat="1" ht="24" customHeight="1" x14ac:dyDescent="0.2">
      <c r="H61" s="101"/>
      <c r="I61" s="101" t="s">
        <v>246</v>
      </c>
      <c r="J61" s="101" t="s">
        <v>390</v>
      </c>
      <c r="K61" s="101" t="s">
        <v>13</v>
      </c>
      <c r="L61" s="101" t="s">
        <v>28</v>
      </c>
      <c r="M61" s="101" t="s">
        <v>247</v>
      </c>
      <c r="N61" s="101">
        <v>1500</v>
      </c>
      <c r="O61" s="101"/>
      <c r="P61" s="104"/>
      <c r="Q61" s="142">
        <f t="shared" si="3"/>
        <v>435930</v>
      </c>
    </row>
    <row r="62" spans="8:17" s="100" customFormat="1" ht="24" customHeight="1" x14ac:dyDescent="0.2">
      <c r="H62" s="101"/>
      <c r="I62" s="101" t="s">
        <v>248</v>
      </c>
      <c r="J62" s="101" t="s">
        <v>188</v>
      </c>
      <c r="K62" s="101" t="s">
        <v>13</v>
      </c>
      <c r="L62" s="101" t="s">
        <v>28</v>
      </c>
      <c r="M62" s="101" t="s">
        <v>249</v>
      </c>
      <c r="N62" s="101">
        <v>6000</v>
      </c>
      <c r="O62" s="101"/>
      <c r="P62" s="104"/>
      <c r="Q62" s="142">
        <f t="shared" si="3"/>
        <v>429930</v>
      </c>
    </row>
    <row r="63" spans="8:17" s="100" customFormat="1" ht="24" customHeight="1" x14ac:dyDescent="0.2">
      <c r="H63" s="101"/>
      <c r="I63" s="101" t="s">
        <v>250</v>
      </c>
      <c r="J63" s="101" t="s">
        <v>189</v>
      </c>
      <c r="K63" s="101" t="s">
        <v>13</v>
      </c>
      <c r="L63" s="101" t="s">
        <v>28</v>
      </c>
      <c r="M63" s="101" t="s">
        <v>251</v>
      </c>
      <c r="N63" s="101">
        <v>2010</v>
      </c>
      <c r="O63" s="101"/>
      <c r="P63" s="104"/>
      <c r="Q63" s="142">
        <f t="shared" si="3"/>
        <v>427920</v>
      </c>
    </row>
    <row r="64" spans="8:17" s="100" customFormat="1" ht="24" customHeight="1" x14ac:dyDescent="0.2">
      <c r="I64" s="101" t="s">
        <v>252</v>
      </c>
      <c r="J64" s="101" t="s">
        <v>371</v>
      </c>
      <c r="K64" s="101" t="s">
        <v>163</v>
      </c>
      <c r="L64" s="101" t="s">
        <v>28</v>
      </c>
      <c r="M64" s="101" t="s">
        <v>253</v>
      </c>
      <c r="N64" s="101">
        <v>900</v>
      </c>
      <c r="O64" s="101"/>
      <c r="P64" s="104"/>
      <c r="Q64" s="142">
        <f t="shared" si="3"/>
        <v>427020</v>
      </c>
    </row>
    <row r="65" spans="8:17" s="100" customFormat="1" ht="24" customHeight="1" x14ac:dyDescent="0.2">
      <c r="I65" s="101" t="s">
        <v>143</v>
      </c>
      <c r="J65" s="101"/>
      <c r="K65" s="101"/>
      <c r="L65" s="101" t="s">
        <v>28</v>
      </c>
      <c r="M65" s="101" t="s">
        <v>198</v>
      </c>
      <c r="N65" s="101">
        <v>60</v>
      </c>
      <c r="O65" s="101"/>
      <c r="P65" s="104"/>
      <c r="Q65" s="142">
        <f t="shared" si="3"/>
        <v>426960</v>
      </c>
    </row>
    <row r="66" spans="8:17" s="100" customFormat="1" ht="24" customHeight="1" x14ac:dyDescent="0.2">
      <c r="H66" s="101"/>
      <c r="I66" s="101" t="s">
        <v>152</v>
      </c>
      <c r="J66" s="101" t="s">
        <v>186</v>
      </c>
      <c r="K66" s="101" t="s">
        <v>13</v>
      </c>
      <c r="L66" s="101" t="s">
        <v>28</v>
      </c>
      <c r="M66" s="101" t="s">
        <v>254</v>
      </c>
      <c r="N66" s="101">
        <v>900</v>
      </c>
      <c r="O66" s="101"/>
      <c r="P66" s="104"/>
      <c r="Q66" s="142">
        <f t="shared" si="3"/>
        <v>426060</v>
      </c>
    </row>
    <row r="67" spans="8:17" s="100" customFormat="1" ht="24" customHeight="1" x14ac:dyDescent="0.2">
      <c r="H67" s="101"/>
      <c r="I67" s="101" t="s">
        <v>255</v>
      </c>
      <c r="J67" s="101" t="s">
        <v>391</v>
      </c>
      <c r="K67" s="101" t="s">
        <v>13</v>
      </c>
      <c r="L67" s="101" t="s">
        <v>28</v>
      </c>
      <c r="M67" s="101" t="s">
        <v>256</v>
      </c>
      <c r="N67" s="101">
        <v>3000</v>
      </c>
      <c r="O67" s="101"/>
      <c r="P67" s="104"/>
      <c r="Q67" s="142">
        <f t="shared" si="3"/>
        <v>423060</v>
      </c>
    </row>
    <row r="68" spans="8:17" s="100" customFormat="1" ht="24" customHeight="1" x14ac:dyDescent="0.2">
      <c r="H68" s="101"/>
      <c r="I68" s="101" t="s">
        <v>257</v>
      </c>
      <c r="J68" s="101" t="s">
        <v>386</v>
      </c>
      <c r="K68" s="101" t="s">
        <v>163</v>
      </c>
      <c r="L68" s="101" t="s">
        <v>28</v>
      </c>
      <c r="M68" s="101" t="s">
        <v>258</v>
      </c>
      <c r="N68" s="101">
        <v>300</v>
      </c>
      <c r="O68" s="101"/>
      <c r="P68" s="104"/>
      <c r="Q68" s="142">
        <f t="shared" si="3"/>
        <v>422760</v>
      </c>
    </row>
    <row r="69" spans="8:17" s="100" customFormat="1" ht="24" customHeight="1" x14ac:dyDescent="0.2">
      <c r="H69" s="101"/>
      <c r="I69" s="101" t="s">
        <v>259</v>
      </c>
      <c r="J69" s="101" t="s">
        <v>183</v>
      </c>
      <c r="K69" s="101" t="s">
        <v>13</v>
      </c>
      <c r="L69" s="101" t="s">
        <v>28</v>
      </c>
      <c r="M69" s="101" t="s">
        <v>260</v>
      </c>
      <c r="N69" s="101">
        <v>300</v>
      </c>
      <c r="O69" s="101"/>
      <c r="P69" s="104"/>
      <c r="Q69" s="142">
        <f t="shared" si="3"/>
        <v>422460</v>
      </c>
    </row>
    <row r="70" spans="8:17" s="100" customFormat="1" ht="24" customHeight="1" x14ac:dyDescent="0.2">
      <c r="H70" s="101"/>
      <c r="I70" s="101" t="s">
        <v>153</v>
      </c>
      <c r="J70" s="101" t="s">
        <v>184</v>
      </c>
      <c r="K70" s="101" t="s">
        <v>13</v>
      </c>
      <c r="L70" s="101" t="s">
        <v>28</v>
      </c>
      <c r="M70" s="101" t="s">
        <v>261</v>
      </c>
      <c r="N70" s="101">
        <v>600</v>
      </c>
      <c r="O70" s="101"/>
      <c r="P70" s="104"/>
      <c r="Q70" s="142">
        <f t="shared" si="3"/>
        <v>421860</v>
      </c>
    </row>
    <row r="71" spans="8:17" s="100" customFormat="1" ht="24" customHeight="1" x14ac:dyDescent="0.2">
      <c r="H71" s="101"/>
      <c r="I71" s="101" t="s">
        <v>262</v>
      </c>
      <c r="J71" s="101" t="s">
        <v>355</v>
      </c>
      <c r="K71" s="101" t="s">
        <v>13</v>
      </c>
      <c r="L71" s="101" t="s">
        <v>28</v>
      </c>
      <c r="M71" s="101" t="s">
        <v>263</v>
      </c>
      <c r="N71" s="101">
        <v>120</v>
      </c>
      <c r="O71" s="101"/>
      <c r="P71" s="104"/>
      <c r="Q71" s="142">
        <f t="shared" si="3"/>
        <v>421740</v>
      </c>
    </row>
    <row r="72" spans="8:17" s="100" customFormat="1" ht="24" customHeight="1" x14ac:dyDescent="0.2">
      <c r="H72" s="101"/>
      <c r="I72" s="101" t="s">
        <v>264</v>
      </c>
      <c r="J72" s="101" t="s">
        <v>191</v>
      </c>
      <c r="K72" s="101" t="s">
        <v>192</v>
      </c>
      <c r="L72" s="101" t="s">
        <v>28</v>
      </c>
      <c r="M72" s="101" t="s">
        <v>265</v>
      </c>
      <c r="N72" s="101">
        <v>600</v>
      </c>
      <c r="O72" s="101"/>
      <c r="P72" s="104"/>
      <c r="Q72" s="142">
        <f t="shared" si="3"/>
        <v>421140</v>
      </c>
    </row>
    <row r="73" spans="8:17" s="100" customFormat="1" ht="24" customHeight="1" x14ac:dyDescent="0.2">
      <c r="H73" s="101"/>
      <c r="I73" s="101" t="s">
        <v>160</v>
      </c>
      <c r="J73" s="101" t="s">
        <v>174</v>
      </c>
      <c r="K73" s="101" t="s">
        <v>175</v>
      </c>
      <c r="L73" s="101" t="s">
        <v>28</v>
      </c>
      <c r="M73" s="101" t="s">
        <v>266</v>
      </c>
      <c r="N73" s="101">
        <v>300</v>
      </c>
      <c r="O73" s="101"/>
      <c r="P73" s="104"/>
      <c r="Q73" s="142">
        <f t="shared" si="3"/>
        <v>420840</v>
      </c>
    </row>
    <row r="74" spans="8:17" s="100" customFormat="1" ht="24" customHeight="1" x14ac:dyDescent="0.2">
      <c r="H74" s="101"/>
      <c r="I74" s="101" t="s">
        <v>267</v>
      </c>
      <c r="J74" s="101" t="s">
        <v>389</v>
      </c>
      <c r="K74" s="101" t="s">
        <v>175</v>
      </c>
      <c r="L74" s="101" t="s">
        <v>28</v>
      </c>
      <c r="M74" s="101" t="s">
        <v>268</v>
      </c>
      <c r="N74" s="101">
        <v>2700</v>
      </c>
      <c r="O74" s="101"/>
      <c r="P74" s="104"/>
      <c r="Q74" s="142">
        <f t="shared" si="3"/>
        <v>418140</v>
      </c>
    </row>
    <row r="75" spans="8:17" s="100" customFormat="1" ht="24" customHeight="1" x14ac:dyDescent="0.2">
      <c r="I75" s="101" t="s">
        <v>271</v>
      </c>
      <c r="J75" s="101" t="s">
        <v>384</v>
      </c>
      <c r="K75" s="101" t="s">
        <v>169</v>
      </c>
      <c r="L75" s="101" t="s">
        <v>28</v>
      </c>
      <c r="M75" s="101" t="s">
        <v>272</v>
      </c>
      <c r="N75" s="101">
        <v>3000</v>
      </c>
      <c r="O75" s="101"/>
      <c r="P75" s="104"/>
      <c r="Q75" s="142">
        <f t="shared" si="3"/>
        <v>415140</v>
      </c>
    </row>
    <row r="76" spans="8:17" s="100" customFormat="1" ht="24" customHeight="1" x14ac:dyDescent="0.2">
      <c r="I76" s="101" t="s">
        <v>273</v>
      </c>
      <c r="J76" s="101" t="s">
        <v>365</v>
      </c>
      <c r="K76" s="101" t="s">
        <v>13</v>
      </c>
      <c r="L76" s="101" t="s">
        <v>28</v>
      </c>
      <c r="M76" s="101" t="s">
        <v>274</v>
      </c>
      <c r="N76" s="101">
        <v>6000</v>
      </c>
      <c r="O76" s="101"/>
      <c r="P76" s="104"/>
      <c r="Q76" s="142">
        <f t="shared" si="3"/>
        <v>409140</v>
      </c>
    </row>
    <row r="77" spans="8:17" s="100" customFormat="1" ht="24" customHeight="1" x14ac:dyDescent="0.2">
      <c r="I77" s="101" t="s">
        <v>275</v>
      </c>
      <c r="J77" s="101" t="s">
        <v>374</v>
      </c>
      <c r="K77" s="101" t="s">
        <v>375</v>
      </c>
      <c r="L77" s="101" t="s">
        <v>28</v>
      </c>
      <c r="M77" s="101" t="s">
        <v>276</v>
      </c>
      <c r="N77" s="101">
        <v>600</v>
      </c>
      <c r="O77" s="101"/>
      <c r="P77" s="104"/>
      <c r="Q77" s="142">
        <f t="shared" si="3"/>
        <v>408540</v>
      </c>
    </row>
    <row r="78" spans="8:17" s="100" customFormat="1" ht="24" customHeight="1" x14ac:dyDescent="0.2">
      <c r="I78" s="101" t="s">
        <v>277</v>
      </c>
      <c r="J78" s="101" t="s">
        <v>373</v>
      </c>
      <c r="K78" s="101" t="s">
        <v>13</v>
      </c>
      <c r="L78" s="101" t="s">
        <v>28</v>
      </c>
      <c r="M78" s="101" t="s">
        <v>278</v>
      </c>
      <c r="N78" s="101">
        <v>2160</v>
      </c>
      <c r="O78" s="101"/>
      <c r="P78" s="104"/>
      <c r="Q78" s="142">
        <f t="shared" si="3"/>
        <v>406380</v>
      </c>
    </row>
    <row r="79" spans="8:17" s="100" customFormat="1" ht="24" customHeight="1" x14ac:dyDescent="0.2">
      <c r="I79" s="101" t="s">
        <v>279</v>
      </c>
      <c r="J79" s="101" t="s">
        <v>376</v>
      </c>
      <c r="K79" s="101" t="s">
        <v>185</v>
      </c>
      <c r="L79" s="101" t="s">
        <v>28</v>
      </c>
      <c r="M79" s="101" t="s">
        <v>280</v>
      </c>
      <c r="N79" s="101">
        <v>2250</v>
      </c>
      <c r="O79" s="101"/>
      <c r="P79" s="104"/>
      <c r="Q79" s="142">
        <f t="shared" si="3"/>
        <v>404130</v>
      </c>
    </row>
    <row r="80" spans="8:17" s="100" customFormat="1" ht="24" customHeight="1" x14ac:dyDescent="0.2">
      <c r="I80" s="101" t="s">
        <v>281</v>
      </c>
      <c r="J80" s="101" t="s">
        <v>356</v>
      </c>
      <c r="K80" s="101" t="s">
        <v>163</v>
      </c>
      <c r="L80" s="101" t="s">
        <v>28</v>
      </c>
      <c r="M80" s="101" t="s">
        <v>282</v>
      </c>
      <c r="N80" s="101">
        <v>18000</v>
      </c>
      <c r="O80" s="101"/>
      <c r="P80" s="101"/>
      <c r="Q80" s="142">
        <f t="shared" si="3"/>
        <v>386130</v>
      </c>
    </row>
    <row r="81" spans="2:18" s="100" customFormat="1" ht="24" customHeight="1" x14ac:dyDescent="0.2">
      <c r="I81" s="101" t="s">
        <v>150</v>
      </c>
      <c r="J81" s="101" t="s">
        <v>178</v>
      </c>
      <c r="K81" s="101" t="s">
        <v>179</v>
      </c>
      <c r="L81" s="101" t="s">
        <v>28</v>
      </c>
      <c r="M81" s="101" t="s">
        <v>283</v>
      </c>
      <c r="N81" s="101">
        <v>1500</v>
      </c>
      <c r="O81" s="101"/>
      <c r="P81" s="101"/>
      <c r="Q81" s="142">
        <f t="shared" si="3"/>
        <v>384630</v>
      </c>
    </row>
    <row r="82" spans="2:18" s="100" customFormat="1" ht="24" customHeight="1" x14ac:dyDescent="0.2">
      <c r="I82" s="101" t="s">
        <v>147</v>
      </c>
      <c r="J82" s="101" t="s">
        <v>167</v>
      </c>
      <c r="K82" s="101" t="s">
        <v>13</v>
      </c>
      <c r="L82" s="101" t="s">
        <v>28</v>
      </c>
      <c r="M82" s="101" t="s">
        <v>284</v>
      </c>
      <c r="N82" s="101">
        <v>900</v>
      </c>
      <c r="O82" s="101"/>
      <c r="P82" s="101"/>
      <c r="Q82" s="142">
        <f t="shared" si="3"/>
        <v>383730</v>
      </c>
    </row>
    <row r="83" spans="2:18" s="100" customFormat="1" ht="24" customHeight="1" x14ac:dyDescent="0.2">
      <c r="I83" s="101" t="s">
        <v>148</v>
      </c>
      <c r="J83" s="101" t="s">
        <v>166</v>
      </c>
      <c r="K83" s="101" t="s">
        <v>13</v>
      </c>
      <c r="L83" s="101" t="s">
        <v>28</v>
      </c>
      <c r="M83" s="101" t="s">
        <v>211</v>
      </c>
      <c r="N83" s="101">
        <v>600</v>
      </c>
      <c r="O83" s="101"/>
      <c r="P83" s="101"/>
      <c r="Q83" s="142">
        <f t="shared" si="3"/>
        <v>383130</v>
      </c>
    </row>
    <row r="84" spans="2:18" s="100" customFormat="1" ht="24" customHeight="1" x14ac:dyDescent="0.2">
      <c r="I84" s="101" t="s">
        <v>287</v>
      </c>
      <c r="J84" s="101" t="s">
        <v>362</v>
      </c>
      <c r="K84" s="101" t="s">
        <v>142</v>
      </c>
      <c r="L84" s="101" t="s">
        <v>28</v>
      </c>
      <c r="M84" s="101" t="s">
        <v>288</v>
      </c>
      <c r="N84" s="101">
        <v>900</v>
      </c>
      <c r="O84" s="101"/>
      <c r="P84" s="101"/>
      <c r="Q84" s="142">
        <f t="shared" si="3"/>
        <v>382230</v>
      </c>
    </row>
    <row r="85" spans="2:18" s="100" customFormat="1" ht="24" customHeight="1" x14ac:dyDescent="0.2">
      <c r="I85" s="101" t="s">
        <v>145</v>
      </c>
      <c r="J85" s="101" t="s">
        <v>180</v>
      </c>
      <c r="K85" s="101" t="s">
        <v>13</v>
      </c>
      <c r="L85" s="101" t="s">
        <v>28</v>
      </c>
      <c r="M85" s="101" t="s">
        <v>212</v>
      </c>
      <c r="N85" s="101">
        <v>16200</v>
      </c>
      <c r="O85" s="101"/>
      <c r="P85" s="101"/>
      <c r="Q85" s="142">
        <f t="shared" si="3"/>
        <v>366030</v>
      </c>
    </row>
    <row r="86" spans="2:18" s="100" customFormat="1" ht="24" customHeight="1" x14ac:dyDescent="0.2">
      <c r="I86" s="101" t="s">
        <v>289</v>
      </c>
      <c r="J86" s="101" t="s">
        <v>182</v>
      </c>
      <c r="K86" s="101" t="s">
        <v>13</v>
      </c>
      <c r="L86" s="101" t="s">
        <v>28</v>
      </c>
      <c r="M86" s="101" t="s">
        <v>290</v>
      </c>
      <c r="N86" s="101">
        <v>3000</v>
      </c>
      <c r="O86" s="101"/>
      <c r="P86" s="101"/>
      <c r="Q86" s="142">
        <f t="shared" si="3"/>
        <v>363030</v>
      </c>
      <c r="R86" s="251">
        <f>Q86/30</f>
        <v>12101</v>
      </c>
    </row>
    <row r="87" spans="2:18" s="100" customFormat="1" ht="24" customHeight="1" x14ac:dyDescent="0.2">
      <c r="B87" s="153"/>
      <c r="G87" s="114"/>
      <c r="H87" s="114"/>
      <c r="I87" s="104"/>
      <c r="J87" s="104"/>
      <c r="K87" s="104"/>
      <c r="M87" s="227"/>
      <c r="N87" s="101"/>
      <c r="O87" s="101"/>
      <c r="Q87" s="142"/>
    </row>
    <row r="88" spans="2:18" s="251" customFormat="1" ht="24" customHeight="1" x14ac:dyDescent="0.2">
      <c r="B88" s="250" t="s">
        <v>106</v>
      </c>
      <c r="D88" s="251" t="s">
        <v>21</v>
      </c>
      <c r="E88" s="251" t="s">
        <v>78</v>
      </c>
      <c r="F88" s="251" t="s">
        <v>103</v>
      </c>
      <c r="G88" s="252">
        <v>1353</v>
      </c>
      <c r="H88" s="252">
        <v>0</v>
      </c>
      <c r="I88" s="251" t="s">
        <v>79</v>
      </c>
      <c r="J88" s="253" t="s">
        <v>29</v>
      </c>
      <c r="K88" s="251" t="s">
        <v>13</v>
      </c>
      <c r="L88" s="251" t="s">
        <v>28</v>
      </c>
      <c r="M88" s="254"/>
      <c r="N88" s="255"/>
      <c r="O88" s="252"/>
      <c r="P88" s="256"/>
      <c r="Q88" s="257">
        <f>G88+H88</f>
        <v>1353</v>
      </c>
    </row>
    <row r="89" spans="2:18" s="100" customFormat="1" ht="24" customHeight="1" x14ac:dyDescent="0.2">
      <c r="I89" s="101" t="s">
        <v>143</v>
      </c>
      <c r="J89" s="101" t="s">
        <v>181</v>
      </c>
      <c r="K89" s="101" t="s">
        <v>13</v>
      </c>
      <c r="L89" s="101" t="s">
        <v>28</v>
      </c>
      <c r="M89" s="101" t="s">
        <v>198</v>
      </c>
      <c r="N89" s="101">
        <v>30</v>
      </c>
      <c r="O89" s="101"/>
      <c r="P89" s="104"/>
      <c r="Q89" s="340">
        <f t="shared" ref="Q89" si="4">Q88-N89</f>
        <v>1323</v>
      </c>
    </row>
    <row r="90" spans="2:18" s="100" customFormat="1" ht="24" customHeight="1" x14ac:dyDescent="0.2">
      <c r="I90" s="104"/>
      <c r="J90" s="104"/>
      <c r="K90" s="104"/>
      <c r="L90" s="104"/>
      <c r="M90" s="227"/>
      <c r="N90" s="101"/>
      <c r="P90" s="104"/>
      <c r="Q90" s="142"/>
    </row>
    <row r="91" spans="2:18" s="251" customFormat="1" ht="35.25" customHeight="1" x14ac:dyDescent="0.2">
      <c r="B91" s="250" t="s">
        <v>105</v>
      </c>
      <c r="E91" s="251" t="s">
        <v>110</v>
      </c>
      <c r="F91" s="251" t="s">
        <v>103</v>
      </c>
      <c r="G91" s="252">
        <v>224</v>
      </c>
      <c r="H91" s="252">
        <v>0</v>
      </c>
      <c r="I91" s="251" t="s">
        <v>79</v>
      </c>
      <c r="J91" s="253" t="s">
        <v>29</v>
      </c>
      <c r="K91" s="251" t="s">
        <v>13</v>
      </c>
      <c r="L91" s="251" t="s">
        <v>28</v>
      </c>
      <c r="M91" s="258"/>
      <c r="N91" s="255"/>
      <c r="P91" s="256"/>
      <c r="Q91" s="259">
        <f>G91+H91</f>
        <v>224</v>
      </c>
    </row>
    <row r="92" spans="2:18" s="100" customFormat="1" ht="24" customHeight="1" x14ac:dyDescent="0.2">
      <c r="H92" s="101"/>
      <c r="I92" s="104"/>
      <c r="J92" s="212"/>
      <c r="K92" s="104"/>
      <c r="L92" s="212"/>
      <c r="M92" s="227"/>
      <c r="N92" s="217"/>
      <c r="O92" s="103"/>
      <c r="P92" s="104"/>
      <c r="Q92" s="341">
        <f t="shared" ref="Q92" si="5">Q91-N92</f>
        <v>224</v>
      </c>
    </row>
    <row r="93" spans="2:18" s="100" customFormat="1" ht="24" customHeight="1" x14ac:dyDescent="0.2">
      <c r="B93" s="153"/>
      <c r="G93" s="102"/>
      <c r="H93" s="101"/>
      <c r="I93" s="104"/>
      <c r="J93" s="185"/>
      <c r="K93" s="104"/>
      <c r="L93" s="104"/>
      <c r="M93" s="227"/>
      <c r="N93" s="201"/>
      <c r="O93" s="103"/>
      <c r="P93" s="104"/>
      <c r="Q93" s="142"/>
    </row>
    <row r="94" spans="2:18" s="251" customFormat="1" ht="21.75" customHeight="1" x14ac:dyDescent="0.2">
      <c r="B94" s="250" t="s">
        <v>104</v>
      </c>
      <c r="D94" s="251">
        <v>2008001079</v>
      </c>
      <c r="E94" s="251" t="s">
        <v>75</v>
      </c>
      <c r="F94" s="251" t="s">
        <v>36</v>
      </c>
      <c r="G94" s="252">
        <v>2520</v>
      </c>
      <c r="H94" s="252">
        <v>0</v>
      </c>
      <c r="I94" s="251" t="s">
        <v>79</v>
      </c>
      <c r="J94" s="253" t="s">
        <v>29</v>
      </c>
      <c r="K94" s="260" t="s">
        <v>13</v>
      </c>
      <c r="L94" s="260" t="s">
        <v>28</v>
      </c>
      <c r="M94" s="261"/>
      <c r="N94" s="262"/>
      <c r="O94" s="260"/>
      <c r="P94" s="256"/>
      <c r="Q94" s="257">
        <f>SUM(G94+H94)</f>
        <v>2520</v>
      </c>
    </row>
    <row r="95" spans="2:18" s="100" customFormat="1" ht="21.75" customHeight="1" x14ac:dyDescent="0.2">
      <c r="B95" s="153"/>
      <c r="G95" s="102"/>
      <c r="H95" s="102"/>
      <c r="I95" s="101" t="s">
        <v>147</v>
      </c>
      <c r="J95" s="101" t="s">
        <v>167</v>
      </c>
      <c r="K95" s="101" t="s">
        <v>13</v>
      </c>
      <c r="L95" s="101" t="s">
        <v>28</v>
      </c>
      <c r="M95" s="101" t="s">
        <v>208</v>
      </c>
      <c r="N95" s="101">
        <v>100</v>
      </c>
      <c r="O95" s="101"/>
      <c r="P95" s="104"/>
      <c r="Q95" s="142">
        <f t="shared" ref="Q95:Q99" si="6">Q94-N95</f>
        <v>2420</v>
      </c>
    </row>
    <row r="96" spans="2:18" s="100" customFormat="1" ht="21.75" customHeight="1" x14ac:dyDescent="0.2">
      <c r="B96" s="153"/>
      <c r="G96" s="102"/>
      <c r="H96" s="102"/>
      <c r="I96" s="101" t="s">
        <v>291</v>
      </c>
      <c r="J96" s="101" t="s">
        <v>370</v>
      </c>
      <c r="K96" s="101" t="s">
        <v>13</v>
      </c>
      <c r="L96" s="101" t="s">
        <v>28</v>
      </c>
      <c r="M96" s="101" t="s">
        <v>292</v>
      </c>
      <c r="N96" s="101">
        <v>80</v>
      </c>
      <c r="O96" s="101"/>
      <c r="P96" s="104"/>
      <c r="Q96" s="142">
        <f t="shared" si="6"/>
        <v>2340</v>
      </c>
    </row>
    <row r="97" spans="1:127" s="100" customFormat="1" ht="21.75" customHeight="1" x14ac:dyDescent="0.2">
      <c r="B97" s="153"/>
      <c r="G97" s="102"/>
      <c r="H97" s="102"/>
      <c r="I97" s="101" t="s">
        <v>293</v>
      </c>
      <c r="J97" s="101" t="s">
        <v>365</v>
      </c>
      <c r="K97" s="101" t="s">
        <v>13</v>
      </c>
      <c r="L97" s="101" t="s">
        <v>28</v>
      </c>
      <c r="M97" s="101" t="s">
        <v>294</v>
      </c>
      <c r="N97" s="101">
        <v>80</v>
      </c>
      <c r="O97" s="101"/>
      <c r="P97" s="104"/>
      <c r="Q97" s="142">
        <f t="shared" si="6"/>
        <v>2260</v>
      </c>
    </row>
    <row r="98" spans="1:127" s="100" customFormat="1" ht="21.75" customHeight="1" x14ac:dyDescent="0.2">
      <c r="B98" s="153"/>
      <c r="G98" s="102"/>
      <c r="H98" s="102"/>
      <c r="I98" s="101" t="s">
        <v>273</v>
      </c>
      <c r="J98" s="101" t="s">
        <v>365</v>
      </c>
      <c r="K98" s="101" t="s">
        <v>13</v>
      </c>
      <c r="L98" s="101" t="s">
        <v>28</v>
      </c>
      <c r="M98" s="101" t="s">
        <v>274</v>
      </c>
      <c r="N98" s="101">
        <v>140</v>
      </c>
      <c r="O98" s="101"/>
      <c r="P98" s="104"/>
      <c r="Q98" s="142">
        <f t="shared" si="6"/>
        <v>2120</v>
      </c>
    </row>
    <row r="99" spans="1:127" s="100" customFormat="1" ht="21.75" customHeight="1" x14ac:dyDescent="0.2">
      <c r="B99" s="153"/>
      <c r="G99" s="102"/>
      <c r="H99" s="102"/>
      <c r="I99" s="101" t="s">
        <v>147</v>
      </c>
      <c r="J99" s="101" t="s">
        <v>167</v>
      </c>
      <c r="K99" s="101" t="s">
        <v>13</v>
      </c>
      <c r="L99" s="101" t="s">
        <v>28</v>
      </c>
      <c r="M99" s="101" t="s">
        <v>284</v>
      </c>
      <c r="N99" s="101">
        <v>160</v>
      </c>
      <c r="O99" s="101"/>
      <c r="P99" s="104"/>
      <c r="Q99" s="340">
        <f t="shared" si="6"/>
        <v>1960</v>
      </c>
      <c r="R99" s="251">
        <f>Q99/20</f>
        <v>98</v>
      </c>
    </row>
    <row r="100" spans="1:127" s="100" customFormat="1" ht="21.75" customHeight="1" x14ac:dyDescent="0.2">
      <c r="B100" s="153"/>
      <c r="G100" s="102"/>
      <c r="H100" s="102"/>
      <c r="I100" s="101"/>
      <c r="J100" s="101"/>
      <c r="K100" s="101"/>
      <c r="L100" s="101"/>
      <c r="M100" s="101"/>
      <c r="N100" s="101"/>
      <c r="O100" s="101"/>
      <c r="P100" s="104"/>
      <c r="Q100" s="142"/>
    </row>
    <row r="101" spans="1:127" s="251" customFormat="1" ht="24" customHeight="1" x14ac:dyDescent="0.2">
      <c r="B101" s="250" t="s">
        <v>112</v>
      </c>
      <c r="D101" s="251" t="s">
        <v>12</v>
      </c>
      <c r="E101" s="251" t="s">
        <v>73</v>
      </c>
      <c r="F101" s="251" t="s">
        <v>103</v>
      </c>
      <c r="G101" s="252">
        <v>5944</v>
      </c>
      <c r="H101" s="252">
        <v>0</v>
      </c>
      <c r="I101" s="250" t="s">
        <v>79</v>
      </c>
      <c r="J101" s="253" t="s">
        <v>29</v>
      </c>
      <c r="K101" s="251" t="s">
        <v>13</v>
      </c>
      <c r="L101" s="251" t="s">
        <v>28</v>
      </c>
      <c r="M101" s="263">
        <v>0</v>
      </c>
      <c r="N101" s="255"/>
      <c r="O101" s="252"/>
      <c r="P101" s="256"/>
      <c r="Q101" s="257">
        <f>SUM(G101+H101-N101)</f>
        <v>5944</v>
      </c>
    </row>
    <row r="102" spans="1:127" s="100" customFormat="1" ht="24.75" customHeight="1" x14ac:dyDescent="0.2">
      <c r="A102" s="94"/>
      <c r="I102" s="101" t="s">
        <v>295</v>
      </c>
      <c r="J102" s="101" t="s">
        <v>388</v>
      </c>
      <c r="K102" s="101" t="s">
        <v>169</v>
      </c>
      <c r="L102" s="101" t="s">
        <v>28</v>
      </c>
      <c r="M102" s="101" t="s">
        <v>296</v>
      </c>
      <c r="N102" s="101">
        <v>10</v>
      </c>
      <c r="O102" s="101"/>
      <c r="P102" s="104"/>
      <c r="Q102" s="142">
        <f t="shared" ref="Q102:Q114" si="7">Q101-N102</f>
        <v>5934</v>
      </c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S102" s="94"/>
      <c r="DT102" s="94"/>
      <c r="DU102" s="94"/>
      <c r="DV102" s="94"/>
      <c r="DW102" s="94"/>
    </row>
    <row r="103" spans="1:127" s="100" customFormat="1" ht="24.75" customHeight="1" x14ac:dyDescent="0.2">
      <c r="A103" s="94"/>
      <c r="I103" s="101" t="s">
        <v>297</v>
      </c>
      <c r="J103" s="101" t="s">
        <v>351</v>
      </c>
      <c r="K103" s="101" t="s">
        <v>13</v>
      </c>
      <c r="L103" s="101" t="s">
        <v>28</v>
      </c>
      <c r="M103" s="101" t="s">
        <v>298</v>
      </c>
      <c r="N103" s="101">
        <v>200</v>
      </c>
      <c r="O103" s="101"/>
      <c r="P103" s="104"/>
      <c r="Q103" s="142">
        <f t="shared" si="7"/>
        <v>5734</v>
      </c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</row>
    <row r="104" spans="1:127" s="100" customFormat="1" ht="24.75" customHeight="1" x14ac:dyDescent="0.2">
      <c r="A104" s="94"/>
      <c r="I104" s="101" t="s">
        <v>144</v>
      </c>
      <c r="J104" s="101" t="s">
        <v>164</v>
      </c>
      <c r="K104" s="101" t="s">
        <v>13</v>
      </c>
      <c r="L104" s="101" t="s">
        <v>28</v>
      </c>
      <c r="M104" s="101" t="s">
        <v>233</v>
      </c>
      <c r="N104" s="101">
        <v>200</v>
      </c>
      <c r="O104" s="101"/>
      <c r="P104" s="104"/>
      <c r="Q104" s="142">
        <f t="shared" si="7"/>
        <v>5534</v>
      </c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</row>
    <row r="105" spans="1:127" s="100" customFormat="1" ht="24.75" customHeight="1" x14ac:dyDescent="0.2">
      <c r="A105" s="94"/>
      <c r="I105" s="101" t="s">
        <v>299</v>
      </c>
      <c r="J105" s="101" t="s">
        <v>393</v>
      </c>
      <c r="K105" s="101" t="s">
        <v>13</v>
      </c>
      <c r="L105" s="101" t="s">
        <v>28</v>
      </c>
      <c r="M105" s="101" t="s">
        <v>300</v>
      </c>
      <c r="N105" s="101">
        <v>5</v>
      </c>
      <c r="O105" s="101"/>
      <c r="P105" s="104"/>
      <c r="Q105" s="142">
        <f t="shared" si="7"/>
        <v>5529</v>
      </c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</row>
    <row r="106" spans="1:127" s="100" customFormat="1" ht="24.75" customHeight="1" x14ac:dyDescent="0.2">
      <c r="A106" s="94"/>
      <c r="I106" s="101" t="s">
        <v>301</v>
      </c>
      <c r="J106" s="101" t="s">
        <v>381</v>
      </c>
      <c r="K106" s="101" t="s">
        <v>142</v>
      </c>
      <c r="L106" s="101" t="s">
        <v>28</v>
      </c>
      <c r="M106" s="101" t="s">
        <v>302</v>
      </c>
      <c r="N106" s="101">
        <v>50</v>
      </c>
      <c r="O106" s="101"/>
      <c r="P106" s="104"/>
      <c r="Q106" s="142">
        <f t="shared" si="7"/>
        <v>5479</v>
      </c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</row>
    <row r="107" spans="1:127" s="100" customFormat="1" ht="24.75" customHeight="1" x14ac:dyDescent="0.2">
      <c r="A107" s="94"/>
      <c r="I107" s="101" t="s">
        <v>303</v>
      </c>
      <c r="J107" s="101" t="s">
        <v>352</v>
      </c>
      <c r="K107" s="101" t="s">
        <v>169</v>
      </c>
      <c r="L107" s="101" t="s">
        <v>28</v>
      </c>
      <c r="M107" s="101" t="s">
        <v>304</v>
      </c>
      <c r="N107" s="101">
        <v>10</v>
      </c>
      <c r="O107" s="101"/>
      <c r="P107" s="104"/>
      <c r="Q107" s="142">
        <f t="shared" si="7"/>
        <v>5469</v>
      </c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S107" s="94"/>
      <c r="DT107" s="94"/>
      <c r="DU107" s="94"/>
      <c r="DV107" s="94"/>
      <c r="DW107" s="94"/>
    </row>
    <row r="108" spans="1:127" s="100" customFormat="1" ht="24.75" customHeight="1" x14ac:dyDescent="0.2">
      <c r="A108" s="94"/>
      <c r="I108" s="101" t="s">
        <v>143</v>
      </c>
      <c r="J108" s="101" t="s">
        <v>181</v>
      </c>
      <c r="K108" s="101" t="s">
        <v>13</v>
      </c>
      <c r="L108" s="101" t="s">
        <v>28</v>
      </c>
      <c r="M108" s="101" t="s">
        <v>198</v>
      </c>
      <c r="N108" s="101">
        <v>30</v>
      </c>
      <c r="O108" s="101"/>
      <c r="P108" s="104"/>
      <c r="Q108" s="142">
        <f t="shared" si="7"/>
        <v>5439</v>
      </c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</row>
    <row r="109" spans="1:127" s="100" customFormat="1" ht="24.75" customHeight="1" x14ac:dyDescent="0.2">
      <c r="A109" s="94"/>
      <c r="I109" s="101" t="s">
        <v>305</v>
      </c>
      <c r="J109" s="101" t="s">
        <v>379</v>
      </c>
      <c r="K109" s="101" t="s">
        <v>192</v>
      </c>
      <c r="L109" s="101" t="s">
        <v>28</v>
      </c>
      <c r="M109" s="101" t="s">
        <v>306</v>
      </c>
      <c r="N109" s="101">
        <v>10</v>
      </c>
      <c r="P109" s="104"/>
      <c r="Q109" s="142">
        <f t="shared" si="7"/>
        <v>5429</v>
      </c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</row>
    <row r="110" spans="1:127" s="100" customFormat="1" ht="27.75" customHeight="1" x14ac:dyDescent="0.2">
      <c r="A110" s="94"/>
      <c r="I110" s="101" t="s">
        <v>199</v>
      </c>
      <c r="J110" s="101" t="s">
        <v>165</v>
      </c>
      <c r="K110" s="101" t="s">
        <v>13</v>
      </c>
      <c r="L110" s="101" t="s">
        <v>28</v>
      </c>
      <c r="M110" s="101" t="s">
        <v>200</v>
      </c>
      <c r="N110" s="101">
        <v>50</v>
      </c>
      <c r="P110" s="104"/>
      <c r="Q110" s="142">
        <f t="shared" si="7"/>
        <v>5379</v>
      </c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</row>
    <row r="111" spans="1:127" s="100" customFormat="1" ht="24.75" customHeight="1" x14ac:dyDescent="0.2">
      <c r="A111" s="94"/>
      <c r="I111" s="101" t="s">
        <v>307</v>
      </c>
      <c r="J111" s="101" t="s">
        <v>349</v>
      </c>
      <c r="K111" s="101" t="s">
        <v>192</v>
      </c>
      <c r="L111" s="101" t="s">
        <v>28</v>
      </c>
      <c r="M111" s="101" t="s">
        <v>308</v>
      </c>
      <c r="N111" s="101">
        <v>50</v>
      </c>
      <c r="P111" s="104"/>
      <c r="Q111" s="142">
        <f t="shared" si="7"/>
        <v>5329</v>
      </c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</row>
    <row r="112" spans="1:127" s="100" customFormat="1" ht="24.75" customHeight="1" x14ac:dyDescent="0.2">
      <c r="A112" s="94"/>
      <c r="I112" s="101" t="s">
        <v>309</v>
      </c>
      <c r="J112" s="101" t="s">
        <v>350</v>
      </c>
      <c r="K112" s="101" t="s">
        <v>13</v>
      </c>
      <c r="L112" s="101" t="s">
        <v>28</v>
      </c>
      <c r="M112" s="101" t="s">
        <v>310</v>
      </c>
      <c r="N112" s="101">
        <v>5</v>
      </c>
      <c r="P112" s="104"/>
      <c r="Q112" s="142">
        <f t="shared" si="7"/>
        <v>5324</v>
      </c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</row>
    <row r="113" spans="1:127" s="100" customFormat="1" ht="24.75" customHeight="1" x14ac:dyDescent="0.2">
      <c r="A113" s="94"/>
      <c r="B113" s="153"/>
      <c r="G113" s="102"/>
      <c r="H113" s="102"/>
      <c r="I113" s="101" t="s">
        <v>311</v>
      </c>
      <c r="J113" s="101" t="s">
        <v>380</v>
      </c>
      <c r="K113" s="101" t="s">
        <v>359</v>
      </c>
      <c r="L113" s="101" t="s">
        <v>28</v>
      </c>
      <c r="M113" s="101" t="s">
        <v>312</v>
      </c>
      <c r="N113" s="101">
        <v>50</v>
      </c>
      <c r="P113" s="104"/>
      <c r="Q113" s="142">
        <f t="shared" si="7"/>
        <v>5274</v>
      </c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S113" s="94"/>
      <c r="DT113" s="94"/>
      <c r="DU113" s="94"/>
      <c r="DV113" s="94"/>
      <c r="DW113" s="94"/>
    </row>
    <row r="114" spans="1:127" s="100" customFormat="1" ht="24.75" customHeight="1" x14ac:dyDescent="0.2">
      <c r="A114" s="94"/>
      <c r="B114" s="153"/>
      <c r="G114" s="102"/>
      <c r="H114" s="102"/>
      <c r="I114" s="101" t="s">
        <v>313</v>
      </c>
      <c r="J114" s="101" t="s">
        <v>387</v>
      </c>
      <c r="K114" s="101" t="s">
        <v>13</v>
      </c>
      <c r="L114" s="101" t="s">
        <v>28</v>
      </c>
      <c r="M114" s="101" t="s">
        <v>314</v>
      </c>
      <c r="N114" s="101">
        <v>50</v>
      </c>
      <c r="P114" s="104"/>
      <c r="Q114" s="340">
        <f t="shared" si="7"/>
        <v>5224</v>
      </c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  <c r="CZ114" s="94"/>
      <c r="DA114" s="94"/>
      <c r="DB114" s="94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S114" s="94"/>
      <c r="DT114" s="94"/>
      <c r="DU114" s="94"/>
      <c r="DV114" s="94"/>
      <c r="DW114" s="94"/>
    </row>
    <row r="115" spans="1:127" s="100" customFormat="1" ht="24.75" customHeight="1" x14ac:dyDescent="0.2">
      <c r="A115" s="94"/>
      <c r="B115" s="153"/>
      <c r="G115" s="102"/>
      <c r="H115" s="102"/>
      <c r="I115" s="190"/>
      <c r="J115" s="190"/>
      <c r="K115" s="190"/>
      <c r="M115" s="228"/>
      <c r="N115" s="84"/>
      <c r="O115" s="84"/>
      <c r="P115" s="104"/>
      <c r="Q115" s="142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  <c r="CZ115" s="94"/>
      <c r="DA115" s="94"/>
      <c r="DB115" s="94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S115" s="94"/>
      <c r="DT115" s="94"/>
      <c r="DU115" s="94"/>
      <c r="DV115" s="94"/>
      <c r="DW115" s="94"/>
    </row>
    <row r="116" spans="1:127" s="251" customFormat="1" ht="24" customHeight="1" x14ac:dyDescent="0.2">
      <c r="B116" s="250" t="s">
        <v>113</v>
      </c>
      <c r="D116" s="251" t="s">
        <v>27</v>
      </c>
      <c r="E116" s="251" t="s">
        <v>74</v>
      </c>
      <c r="F116" s="251" t="s">
        <v>36</v>
      </c>
      <c r="G116" s="252">
        <v>300</v>
      </c>
      <c r="H116" s="252">
        <f>60*20</f>
        <v>1200</v>
      </c>
      <c r="I116" s="244" t="s">
        <v>79</v>
      </c>
      <c r="J116" s="247" t="s">
        <v>29</v>
      </c>
      <c r="K116" s="244" t="s">
        <v>13</v>
      </c>
      <c r="L116" s="244" t="s">
        <v>28</v>
      </c>
      <c r="M116" s="277">
        <v>2018800</v>
      </c>
      <c r="N116" s="265"/>
      <c r="O116" s="236"/>
      <c r="P116" s="256"/>
      <c r="Q116" s="257">
        <f>G116+H116</f>
        <v>1500</v>
      </c>
    </row>
    <row r="117" spans="1:127" s="100" customFormat="1" ht="24" customHeight="1" x14ac:dyDescent="0.2">
      <c r="B117" s="153"/>
      <c r="I117" s="101" t="s">
        <v>147</v>
      </c>
      <c r="J117" s="101" t="s">
        <v>167</v>
      </c>
      <c r="K117" s="101" t="s">
        <v>13</v>
      </c>
      <c r="L117" s="101" t="s">
        <v>28</v>
      </c>
      <c r="M117" s="101" t="s">
        <v>284</v>
      </c>
      <c r="N117" s="101">
        <v>40</v>
      </c>
      <c r="O117" s="84"/>
      <c r="P117" s="104"/>
      <c r="Q117" s="340">
        <f t="shared" ref="Q117" si="8">Q116-N117</f>
        <v>1460</v>
      </c>
      <c r="R117" s="251">
        <f>Q117/20</f>
        <v>73</v>
      </c>
    </row>
    <row r="118" spans="1:127" s="100" customFormat="1" ht="24" customHeight="1" x14ac:dyDescent="0.2">
      <c r="B118" s="153"/>
      <c r="G118" s="102"/>
      <c r="H118" s="102"/>
      <c r="I118" s="104"/>
      <c r="J118" s="212"/>
      <c r="K118" s="104"/>
      <c r="L118" s="212"/>
      <c r="M118" s="227"/>
      <c r="N118" s="217"/>
      <c r="P118" s="104"/>
      <c r="Q118" s="142"/>
    </row>
    <row r="119" spans="1:127" s="251" customFormat="1" ht="24" customHeight="1" x14ac:dyDescent="0.2">
      <c r="B119" s="250" t="s">
        <v>114</v>
      </c>
      <c r="D119" s="251" t="s">
        <v>26</v>
      </c>
      <c r="E119" s="251" t="s">
        <v>76</v>
      </c>
      <c r="F119" s="251" t="s">
        <v>36</v>
      </c>
      <c r="G119" s="252">
        <v>2040</v>
      </c>
      <c r="H119" s="252">
        <f>100*20</f>
        <v>2000</v>
      </c>
      <c r="I119" s="251" t="s">
        <v>79</v>
      </c>
      <c r="J119" s="253" t="s">
        <v>29</v>
      </c>
      <c r="K119" s="251" t="s">
        <v>13</v>
      </c>
      <c r="L119" s="251" t="s">
        <v>28</v>
      </c>
      <c r="M119" s="277">
        <v>2018800</v>
      </c>
      <c r="N119" s="255"/>
      <c r="O119" s="252"/>
      <c r="P119" s="256"/>
      <c r="Q119" s="257">
        <f>SUM(G119+H119)</f>
        <v>4040</v>
      </c>
    </row>
    <row r="120" spans="1:127" s="100" customFormat="1" ht="24" customHeight="1" x14ac:dyDescent="0.2">
      <c r="B120" s="153"/>
      <c r="G120" s="102"/>
      <c r="H120" s="102"/>
      <c r="I120" s="101" t="s">
        <v>315</v>
      </c>
      <c r="J120" s="101" t="s">
        <v>391</v>
      </c>
      <c r="K120" s="101" t="s">
        <v>13</v>
      </c>
      <c r="L120" s="101" t="s">
        <v>28</v>
      </c>
      <c r="M120" s="101" t="s">
        <v>316</v>
      </c>
      <c r="N120" s="101">
        <v>160</v>
      </c>
      <c r="O120" s="101"/>
      <c r="P120" s="104"/>
      <c r="Q120" s="340">
        <f t="shared" ref="Q120" si="9">Q119-N120</f>
        <v>3880</v>
      </c>
      <c r="R120" s="251">
        <f>Q120/20</f>
        <v>194</v>
      </c>
    </row>
    <row r="121" spans="1:127" s="100" customFormat="1" ht="24" customHeight="1" x14ac:dyDescent="0.2">
      <c r="B121" s="153"/>
      <c r="G121" s="102"/>
      <c r="H121" s="102"/>
      <c r="I121" s="190"/>
      <c r="J121" s="190"/>
      <c r="K121" s="190"/>
      <c r="L121" s="190"/>
      <c r="M121" s="228"/>
      <c r="N121" s="84"/>
      <c r="O121" s="84"/>
      <c r="P121" s="104"/>
      <c r="Q121" s="142"/>
    </row>
    <row r="122" spans="1:127" s="251" customFormat="1" ht="24" customHeight="1" x14ac:dyDescent="0.2">
      <c r="B122" s="250" t="s">
        <v>115</v>
      </c>
      <c r="C122" s="251" t="s">
        <v>23</v>
      </c>
      <c r="D122" s="251" t="s">
        <v>24</v>
      </c>
      <c r="E122" s="251" t="s">
        <v>74</v>
      </c>
      <c r="F122" s="251" t="s">
        <v>36</v>
      </c>
      <c r="G122" s="252">
        <v>6960</v>
      </c>
      <c r="H122" s="252">
        <f>5*30</f>
        <v>150</v>
      </c>
      <c r="I122" s="251" t="s">
        <v>79</v>
      </c>
      <c r="J122" s="253" t="s">
        <v>29</v>
      </c>
      <c r="K122" s="251" t="s">
        <v>13</v>
      </c>
      <c r="L122" s="251" t="s">
        <v>28</v>
      </c>
      <c r="M122" s="104">
        <v>2018800</v>
      </c>
      <c r="N122" s="255"/>
      <c r="O122" s="252"/>
      <c r="P122" s="256"/>
      <c r="Q122" s="257">
        <f>H122+G122</f>
        <v>7110</v>
      </c>
    </row>
    <row r="123" spans="1:127" s="100" customFormat="1" ht="24" customHeight="1" x14ac:dyDescent="0.2">
      <c r="B123" s="153"/>
      <c r="G123" s="102"/>
      <c r="H123" s="102"/>
      <c r="I123" s="104" t="s">
        <v>213</v>
      </c>
      <c r="J123" s="280" t="s">
        <v>366</v>
      </c>
      <c r="K123" s="175" t="s">
        <v>163</v>
      </c>
      <c r="L123" s="339" t="s">
        <v>28</v>
      </c>
      <c r="M123" s="104" t="s">
        <v>214</v>
      </c>
      <c r="N123" s="217">
        <v>240</v>
      </c>
      <c r="O123" s="101"/>
      <c r="P123" s="104"/>
      <c r="Q123" s="142">
        <f t="shared" ref="Q123:Q141" si="10">Q122-N123</f>
        <v>6870</v>
      </c>
    </row>
    <row r="124" spans="1:127" s="100" customFormat="1" ht="24" customHeight="1" x14ac:dyDescent="0.2">
      <c r="B124" s="153"/>
      <c r="G124" s="102"/>
      <c r="H124" s="102"/>
      <c r="I124" s="104" t="s">
        <v>215</v>
      </c>
      <c r="J124" s="280" t="s">
        <v>367</v>
      </c>
      <c r="K124" s="280" t="s">
        <v>163</v>
      </c>
      <c r="L124" s="339" t="s">
        <v>28</v>
      </c>
      <c r="M124" s="104" t="s">
        <v>216</v>
      </c>
      <c r="N124" s="217">
        <v>180</v>
      </c>
      <c r="O124" s="101"/>
      <c r="P124" s="104"/>
      <c r="Q124" s="142">
        <f t="shared" si="10"/>
        <v>6690</v>
      </c>
    </row>
    <row r="125" spans="1:127" s="100" customFormat="1" ht="24" customHeight="1" x14ac:dyDescent="0.2">
      <c r="B125" s="153"/>
      <c r="G125" s="102"/>
      <c r="H125" s="102"/>
      <c r="I125" s="104" t="s">
        <v>202</v>
      </c>
      <c r="J125" s="212" t="s">
        <v>181</v>
      </c>
      <c r="K125" s="213" t="s">
        <v>13</v>
      </c>
      <c r="L125" s="339" t="s">
        <v>28</v>
      </c>
      <c r="M125" s="104" t="s">
        <v>203</v>
      </c>
      <c r="N125" s="217">
        <v>60</v>
      </c>
      <c r="O125" s="101"/>
      <c r="P125" s="104"/>
      <c r="Q125" s="142">
        <f t="shared" si="10"/>
        <v>6630</v>
      </c>
    </row>
    <row r="126" spans="1:127" s="100" customFormat="1" ht="24" customHeight="1" x14ac:dyDescent="0.2">
      <c r="B126" s="153"/>
      <c r="G126" s="102"/>
      <c r="H126" s="102"/>
      <c r="I126" s="104" t="s">
        <v>223</v>
      </c>
      <c r="J126" s="278" t="s">
        <v>361</v>
      </c>
      <c r="K126" s="278" t="s">
        <v>163</v>
      </c>
      <c r="L126" s="339" t="s">
        <v>28</v>
      </c>
      <c r="M126" s="104" t="s">
        <v>224</v>
      </c>
      <c r="N126" s="217">
        <v>1350</v>
      </c>
      <c r="O126" s="101"/>
      <c r="P126" s="104"/>
      <c r="Q126" s="142">
        <f t="shared" si="10"/>
        <v>5280</v>
      </c>
    </row>
    <row r="127" spans="1:127" s="100" customFormat="1" ht="24" customHeight="1" x14ac:dyDescent="0.2">
      <c r="B127" s="153"/>
      <c r="G127" s="102"/>
      <c r="H127" s="102"/>
      <c r="I127" s="104" t="s">
        <v>145</v>
      </c>
      <c r="J127" s="280" t="s">
        <v>180</v>
      </c>
      <c r="K127" s="175" t="s">
        <v>13</v>
      </c>
      <c r="L127" s="339" t="s">
        <v>28</v>
      </c>
      <c r="M127" s="104" t="s">
        <v>317</v>
      </c>
      <c r="N127" s="217">
        <v>1800</v>
      </c>
      <c r="O127" s="101"/>
      <c r="P127" s="104"/>
      <c r="Q127" s="142">
        <f t="shared" si="10"/>
        <v>3480</v>
      </c>
    </row>
    <row r="128" spans="1:127" s="100" customFormat="1" ht="24" customHeight="1" x14ac:dyDescent="0.2">
      <c r="B128" s="153"/>
      <c r="G128" s="102"/>
      <c r="H128" s="102"/>
      <c r="I128" s="104" t="s">
        <v>157</v>
      </c>
      <c r="J128" s="212" t="s">
        <v>392</v>
      </c>
      <c r="K128" s="212" t="s">
        <v>13</v>
      </c>
      <c r="L128" s="339" t="s">
        <v>28</v>
      </c>
      <c r="M128" s="104" t="s">
        <v>229</v>
      </c>
      <c r="N128" s="217">
        <v>300</v>
      </c>
      <c r="O128" s="101"/>
      <c r="P128" s="104"/>
      <c r="Q128" s="142">
        <f t="shared" si="10"/>
        <v>3180</v>
      </c>
    </row>
    <row r="129" spans="2:18" s="100" customFormat="1" ht="24" customHeight="1" x14ac:dyDescent="0.2">
      <c r="B129" s="153"/>
      <c r="G129" s="102"/>
      <c r="H129" s="102"/>
      <c r="I129" s="104" t="s">
        <v>147</v>
      </c>
      <c r="J129" s="279" t="s">
        <v>167</v>
      </c>
      <c r="K129" s="278" t="s">
        <v>13</v>
      </c>
      <c r="L129" s="339" t="s">
        <v>28</v>
      </c>
      <c r="M129" s="104" t="s">
        <v>208</v>
      </c>
      <c r="N129" s="217">
        <v>90</v>
      </c>
      <c r="O129" s="101"/>
      <c r="P129" s="104"/>
      <c r="Q129" s="142">
        <f t="shared" si="10"/>
        <v>3090</v>
      </c>
    </row>
    <row r="130" spans="2:18" s="100" customFormat="1" ht="24" customHeight="1" x14ac:dyDescent="0.2">
      <c r="B130" s="153"/>
      <c r="G130" s="102"/>
      <c r="H130" s="102"/>
      <c r="I130" s="104" t="s">
        <v>159</v>
      </c>
      <c r="J130" s="212" t="s">
        <v>177</v>
      </c>
      <c r="K130" s="212" t="s">
        <v>13</v>
      </c>
      <c r="L130" s="339" t="s">
        <v>28</v>
      </c>
      <c r="M130" s="104" t="s">
        <v>318</v>
      </c>
      <c r="N130" s="217">
        <v>120</v>
      </c>
      <c r="O130" s="101"/>
      <c r="P130" s="104"/>
      <c r="Q130" s="142">
        <f t="shared" si="10"/>
        <v>2970</v>
      </c>
    </row>
    <row r="131" spans="2:18" s="100" customFormat="1" ht="24" customHeight="1" x14ac:dyDescent="0.2">
      <c r="B131" s="153"/>
      <c r="G131" s="102"/>
      <c r="H131" s="102"/>
      <c r="I131" s="104" t="s">
        <v>241</v>
      </c>
      <c r="J131" s="175" t="s">
        <v>187</v>
      </c>
      <c r="K131" s="175" t="s">
        <v>13</v>
      </c>
      <c r="L131" s="339" t="s">
        <v>28</v>
      </c>
      <c r="M131" s="104" t="s">
        <v>242</v>
      </c>
      <c r="N131" s="217">
        <v>300</v>
      </c>
      <c r="O131" s="101"/>
      <c r="P131" s="104"/>
      <c r="Q131" s="142">
        <f t="shared" si="10"/>
        <v>2670</v>
      </c>
    </row>
    <row r="132" spans="2:18" s="100" customFormat="1" ht="24" customHeight="1" x14ac:dyDescent="0.2">
      <c r="B132" s="153"/>
      <c r="G132" s="102"/>
      <c r="H132" s="102"/>
      <c r="I132" s="104" t="s">
        <v>154</v>
      </c>
      <c r="J132" s="212" t="s">
        <v>176</v>
      </c>
      <c r="K132" s="212" t="s">
        <v>13</v>
      </c>
      <c r="L132" s="339" t="s">
        <v>28</v>
      </c>
      <c r="M132" s="104" t="s">
        <v>243</v>
      </c>
      <c r="N132" s="217">
        <v>30</v>
      </c>
      <c r="O132" s="101"/>
      <c r="P132" s="104"/>
      <c r="Q132" s="142">
        <f t="shared" si="10"/>
        <v>2640</v>
      </c>
    </row>
    <row r="133" spans="2:18" s="100" customFormat="1" ht="24" customHeight="1" x14ac:dyDescent="0.2">
      <c r="B133" s="153"/>
      <c r="G133" s="102"/>
      <c r="H133" s="102"/>
      <c r="I133" s="104" t="s">
        <v>190</v>
      </c>
      <c r="J133" s="212" t="s">
        <v>193</v>
      </c>
      <c r="K133" s="213" t="s">
        <v>13</v>
      </c>
      <c r="L133" s="339" t="s">
        <v>28</v>
      </c>
      <c r="M133" s="104" t="s">
        <v>319</v>
      </c>
      <c r="N133" s="217">
        <v>60</v>
      </c>
      <c r="O133" s="101"/>
      <c r="P133" s="104"/>
      <c r="Q133" s="142">
        <f t="shared" si="10"/>
        <v>2580</v>
      </c>
    </row>
    <row r="134" spans="2:18" s="100" customFormat="1" ht="24" customHeight="1" x14ac:dyDescent="0.2">
      <c r="B134" s="153"/>
      <c r="G134" s="102"/>
      <c r="H134" s="102"/>
      <c r="I134" s="104" t="s">
        <v>248</v>
      </c>
      <c r="J134" s="278" t="s">
        <v>188</v>
      </c>
      <c r="K134" s="278" t="s">
        <v>13</v>
      </c>
      <c r="L134" s="339" t="s">
        <v>28</v>
      </c>
      <c r="M134" s="104" t="s">
        <v>249</v>
      </c>
      <c r="N134" s="217">
        <v>360</v>
      </c>
      <c r="O134" s="101"/>
      <c r="P134" s="104"/>
      <c r="Q134" s="142">
        <f t="shared" si="10"/>
        <v>2220</v>
      </c>
    </row>
    <row r="135" spans="2:18" s="100" customFormat="1" ht="24" customHeight="1" x14ac:dyDescent="0.2">
      <c r="B135" s="153"/>
      <c r="G135" s="102"/>
      <c r="H135" s="102"/>
      <c r="I135" s="104" t="s">
        <v>255</v>
      </c>
      <c r="J135" s="175" t="s">
        <v>391</v>
      </c>
      <c r="K135" s="175" t="s">
        <v>13</v>
      </c>
      <c r="L135" s="339" t="s">
        <v>28</v>
      </c>
      <c r="M135" s="104" t="s">
        <v>256</v>
      </c>
      <c r="N135" s="217">
        <v>90</v>
      </c>
      <c r="O135" s="101"/>
      <c r="P135" s="104"/>
      <c r="Q135" s="142">
        <f t="shared" si="10"/>
        <v>2130</v>
      </c>
    </row>
    <row r="136" spans="2:18" s="100" customFormat="1" ht="24" customHeight="1" x14ac:dyDescent="0.2">
      <c r="B136" s="153"/>
      <c r="G136" s="102"/>
      <c r="H136" s="102"/>
      <c r="I136" s="104" t="s">
        <v>257</v>
      </c>
      <c r="J136" s="212" t="s">
        <v>386</v>
      </c>
      <c r="K136" s="212" t="s">
        <v>163</v>
      </c>
      <c r="L136" s="339" t="s">
        <v>28</v>
      </c>
      <c r="M136" s="104" t="s">
        <v>258</v>
      </c>
      <c r="N136" s="217">
        <v>120</v>
      </c>
      <c r="O136" s="101"/>
      <c r="P136" s="104"/>
      <c r="Q136" s="142">
        <f t="shared" si="10"/>
        <v>2010</v>
      </c>
    </row>
    <row r="137" spans="2:18" s="100" customFormat="1" ht="24" customHeight="1" x14ac:dyDescent="0.2">
      <c r="B137" s="153"/>
      <c r="G137" s="102"/>
      <c r="H137" s="102"/>
      <c r="I137" s="104" t="s">
        <v>264</v>
      </c>
      <c r="J137" s="278" t="s">
        <v>191</v>
      </c>
      <c r="K137" s="278" t="s">
        <v>192</v>
      </c>
      <c r="L137" s="339" t="s">
        <v>28</v>
      </c>
      <c r="M137" s="104" t="s">
        <v>265</v>
      </c>
      <c r="N137" s="217">
        <v>30</v>
      </c>
      <c r="O137" s="101"/>
      <c r="P137" s="104"/>
      <c r="Q137" s="142">
        <f t="shared" si="10"/>
        <v>1980</v>
      </c>
    </row>
    <row r="138" spans="2:18" s="100" customFormat="1" ht="24" customHeight="1" x14ac:dyDescent="0.2">
      <c r="B138" s="153"/>
      <c r="G138" s="102"/>
      <c r="H138" s="102"/>
      <c r="I138" s="104" t="s">
        <v>273</v>
      </c>
      <c r="J138" s="171" t="s">
        <v>365</v>
      </c>
      <c r="K138" s="278" t="s">
        <v>13</v>
      </c>
      <c r="L138" s="339" t="s">
        <v>28</v>
      </c>
      <c r="M138" s="104" t="s">
        <v>274</v>
      </c>
      <c r="N138" s="217">
        <v>450</v>
      </c>
      <c r="O138" s="101"/>
      <c r="P138" s="104"/>
      <c r="Q138" s="142">
        <f t="shared" si="10"/>
        <v>1530</v>
      </c>
    </row>
    <row r="139" spans="2:18" s="100" customFormat="1" ht="24" customHeight="1" x14ac:dyDescent="0.2">
      <c r="B139" s="153"/>
      <c r="G139" s="102"/>
      <c r="H139" s="102"/>
      <c r="I139" s="104" t="s">
        <v>150</v>
      </c>
      <c r="J139" s="278" t="s">
        <v>178</v>
      </c>
      <c r="K139" s="278" t="s">
        <v>179</v>
      </c>
      <c r="L139" s="339" t="s">
        <v>28</v>
      </c>
      <c r="M139" s="104" t="s">
        <v>283</v>
      </c>
      <c r="N139" s="217">
        <v>180</v>
      </c>
      <c r="O139" s="101"/>
      <c r="P139" s="104"/>
      <c r="Q139" s="142">
        <f t="shared" si="10"/>
        <v>1350</v>
      </c>
    </row>
    <row r="140" spans="2:18" s="100" customFormat="1" ht="24" customHeight="1" x14ac:dyDescent="0.2">
      <c r="B140" s="153"/>
      <c r="G140" s="102"/>
      <c r="H140" s="102"/>
      <c r="I140" s="104" t="s">
        <v>148</v>
      </c>
      <c r="J140" s="278" t="s">
        <v>166</v>
      </c>
      <c r="K140" s="278" t="s">
        <v>13</v>
      </c>
      <c r="L140" s="339" t="s">
        <v>28</v>
      </c>
      <c r="M140" s="104" t="s">
        <v>211</v>
      </c>
      <c r="N140" s="217">
        <v>90</v>
      </c>
      <c r="O140" s="101"/>
      <c r="P140" s="104"/>
      <c r="Q140" s="142">
        <f t="shared" si="10"/>
        <v>1260</v>
      </c>
    </row>
    <row r="141" spans="2:18" s="100" customFormat="1" ht="24" customHeight="1" x14ac:dyDescent="0.2">
      <c r="B141" s="153"/>
      <c r="G141" s="102"/>
      <c r="H141" s="102"/>
      <c r="I141" s="104" t="s">
        <v>320</v>
      </c>
      <c r="J141" s="175" t="s">
        <v>390</v>
      </c>
      <c r="K141" s="175" t="s">
        <v>13</v>
      </c>
      <c r="L141" s="339" t="s">
        <v>28</v>
      </c>
      <c r="M141" s="104" t="s">
        <v>321</v>
      </c>
      <c r="N141" s="217">
        <v>60</v>
      </c>
      <c r="O141" s="101"/>
      <c r="P141" s="104"/>
      <c r="Q141" s="340">
        <f t="shared" si="10"/>
        <v>1200</v>
      </c>
      <c r="R141" s="251">
        <f>Q141/30</f>
        <v>40</v>
      </c>
    </row>
    <row r="142" spans="2:18" s="100" customFormat="1" ht="24" customHeight="1" x14ac:dyDescent="0.2">
      <c r="B142" s="153"/>
      <c r="G142" s="102"/>
      <c r="H142" s="102"/>
      <c r="I142" s="190"/>
      <c r="J142" s="190"/>
      <c r="K142" s="190"/>
      <c r="M142" s="228"/>
      <c r="N142" s="84"/>
      <c r="O142" s="84"/>
      <c r="P142" s="104"/>
      <c r="Q142" s="142"/>
    </row>
    <row r="143" spans="2:18" s="251" customFormat="1" ht="39" customHeight="1" x14ac:dyDescent="0.2">
      <c r="B143" s="250" t="s">
        <v>116</v>
      </c>
      <c r="C143" s="251" t="s">
        <v>96</v>
      </c>
      <c r="E143" s="251" t="s">
        <v>97</v>
      </c>
      <c r="F143" s="251" t="s">
        <v>36</v>
      </c>
      <c r="G143" s="252">
        <v>120</v>
      </c>
      <c r="H143" s="252">
        <f>5*30</f>
        <v>150</v>
      </c>
      <c r="I143" s="251" t="s">
        <v>79</v>
      </c>
      <c r="J143" s="253" t="s">
        <v>29</v>
      </c>
      <c r="K143" s="251" t="s">
        <v>13</v>
      </c>
      <c r="L143" s="251" t="s">
        <v>28</v>
      </c>
      <c r="M143" s="277">
        <v>2018800</v>
      </c>
      <c r="N143" s="266"/>
      <c r="O143" s="252"/>
      <c r="P143" s="256"/>
      <c r="Q143" s="257">
        <f>G143+H143</f>
        <v>270</v>
      </c>
    </row>
    <row r="144" spans="2:18" s="100" customFormat="1" ht="24" customHeight="1" x14ac:dyDescent="0.2">
      <c r="B144" s="153"/>
      <c r="G144" s="102"/>
      <c r="H144" s="149"/>
      <c r="I144" s="104" t="s">
        <v>315</v>
      </c>
      <c r="J144" s="278" t="s">
        <v>391</v>
      </c>
      <c r="K144" s="104" t="s">
        <v>13</v>
      </c>
      <c r="L144" s="278" t="s">
        <v>28</v>
      </c>
      <c r="M144" s="104" t="s">
        <v>316</v>
      </c>
      <c r="N144" s="342">
        <v>60</v>
      </c>
      <c r="O144" s="104"/>
      <c r="P144" s="278"/>
      <c r="Q144" s="142">
        <f>Q143-N144</f>
        <v>210</v>
      </c>
    </row>
    <row r="145" spans="1:127" s="100" customFormat="1" ht="24" customHeight="1" x14ac:dyDescent="0.2">
      <c r="B145" s="153"/>
      <c r="G145" s="102"/>
      <c r="H145" s="149"/>
      <c r="I145" s="104" t="s">
        <v>323</v>
      </c>
      <c r="J145" s="278" t="s">
        <v>176</v>
      </c>
      <c r="K145" s="104" t="s">
        <v>13</v>
      </c>
      <c r="L145" s="278" t="s">
        <v>28</v>
      </c>
      <c r="M145" s="104" t="s">
        <v>324</v>
      </c>
      <c r="N145" s="342">
        <v>30</v>
      </c>
      <c r="O145" s="104"/>
      <c r="P145" s="278"/>
      <c r="Q145" s="142">
        <f>Q144-N145</f>
        <v>180</v>
      </c>
      <c r="R145" s="251">
        <f>Q145/30</f>
        <v>6</v>
      </c>
    </row>
    <row r="146" spans="1:127" s="100" customFormat="1" ht="24" customHeight="1" x14ac:dyDescent="0.2">
      <c r="B146" s="153"/>
      <c r="G146" s="102"/>
      <c r="H146" s="149"/>
      <c r="I146" s="172"/>
      <c r="J146" s="185"/>
      <c r="K146" s="172"/>
      <c r="L146" s="172"/>
      <c r="M146" s="227"/>
      <c r="N146" s="201"/>
      <c r="O146" s="101"/>
      <c r="P146" s="172"/>
      <c r="Q146" s="142"/>
    </row>
    <row r="147" spans="1:127" s="251" customFormat="1" ht="24" customHeight="1" x14ac:dyDescent="0.2">
      <c r="B147" s="250" t="s">
        <v>128</v>
      </c>
      <c r="C147" s="251" t="s">
        <v>96</v>
      </c>
      <c r="E147" s="251" t="s">
        <v>126</v>
      </c>
      <c r="F147" s="251" t="s">
        <v>36</v>
      </c>
      <c r="G147" s="252">
        <v>0</v>
      </c>
      <c r="H147" s="267">
        <v>0</v>
      </c>
      <c r="I147" s="268" t="s">
        <v>79</v>
      </c>
      <c r="J147" s="253" t="s">
        <v>29</v>
      </c>
      <c r="K147" s="251" t="s">
        <v>13</v>
      </c>
      <c r="L147" s="251" t="s">
        <v>28</v>
      </c>
      <c r="M147" s="258"/>
      <c r="N147" s="255"/>
      <c r="O147" s="252"/>
      <c r="P147" s="252"/>
      <c r="Q147" s="257">
        <f>G147+H147</f>
        <v>0</v>
      </c>
    </row>
    <row r="148" spans="1:127" s="100" customFormat="1" ht="24" customHeight="1" x14ac:dyDescent="0.2">
      <c r="B148" s="153"/>
      <c r="G148" s="102"/>
      <c r="H148" s="149"/>
      <c r="I148" s="104"/>
      <c r="J148" s="186"/>
      <c r="K148" s="101"/>
      <c r="L148" s="101"/>
      <c r="M148" s="229"/>
      <c r="N148" s="202"/>
      <c r="O148" s="105"/>
      <c r="P148" s="102"/>
      <c r="Q148" s="142"/>
    </row>
    <row r="149" spans="1:127" s="100" customFormat="1" ht="24" customHeight="1" x14ac:dyDescent="0.2">
      <c r="B149" s="153"/>
      <c r="G149" s="102"/>
      <c r="H149" s="149"/>
      <c r="I149" s="104"/>
      <c r="J149" s="186"/>
      <c r="K149" s="101"/>
      <c r="L149" s="101"/>
      <c r="M149" s="229"/>
      <c r="N149" s="202"/>
      <c r="O149" s="105"/>
      <c r="P149" s="102"/>
      <c r="Q149" s="142"/>
    </row>
    <row r="150" spans="1:127" s="251" customFormat="1" ht="24" customHeight="1" x14ac:dyDescent="0.2">
      <c r="B150" s="250" t="s">
        <v>117</v>
      </c>
      <c r="C150" s="251" t="s">
        <v>96</v>
      </c>
      <c r="E150" s="251" t="s">
        <v>93</v>
      </c>
      <c r="F150" s="251" t="s">
        <v>37</v>
      </c>
      <c r="G150" s="252">
        <v>330</v>
      </c>
      <c r="H150" s="252">
        <v>0</v>
      </c>
      <c r="I150" s="268" t="s">
        <v>79</v>
      </c>
      <c r="J150" s="253" t="s">
        <v>29</v>
      </c>
      <c r="K150" s="251" t="s">
        <v>13</v>
      </c>
      <c r="L150" s="251" t="s">
        <v>28</v>
      </c>
      <c r="M150" s="264"/>
      <c r="N150" s="255"/>
      <c r="O150" s="252"/>
      <c r="P150" s="252"/>
      <c r="Q150" s="257">
        <f>G150+H150</f>
        <v>330</v>
      </c>
    </row>
    <row r="151" spans="1:127" s="100" customFormat="1" ht="24" customHeight="1" x14ac:dyDescent="0.2">
      <c r="G151" s="102"/>
      <c r="H151" s="102"/>
      <c r="I151" s="101" t="s">
        <v>315</v>
      </c>
      <c r="J151" s="101" t="s">
        <v>391</v>
      </c>
      <c r="K151" s="101" t="s">
        <v>13</v>
      </c>
      <c r="L151" s="101" t="s">
        <v>28</v>
      </c>
      <c r="M151" s="101" t="s">
        <v>316</v>
      </c>
      <c r="N151" s="101">
        <v>30</v>
      </c>
      <c r="O151" s="101"/>
      <c r="P151" s="101"/>
      <c r="Q151" s="142">
        <f>Q150-N151</f>
        <v>300</v>
      </c>
    </row>
    <row r="152" spans="1:127" s="100" customFormat="1" ht="24" customHeight="1" x14ac:dyDescent="0.2">
      <c r="G152" s="102"/>
      <c r="H152" s="102"/>
      <c r="I152" s="101" t="s">
        <v>138</v>
      </c>
      <c r="J152" s="101" t="s">
        <v>195</v>
      </c>
      <c r="K152" s="101" t="s">
        <v>179</v>
      </c>
      <c r="L152" s="101" t="s">
        <v>28</v>
      </c>
      <c r="M152" s="101" t="s">
        <v>326</v>
      </c>
      <c r="N152" s="101">
        <v>30</v>
      </c>
      <c r="O152" s="101"/>
      <c r="P152" s="101"/>
      <c r="Q152" s="142">
        <f t="shared" ref="Q152:Q153" si="11">Q151-N152</f>
        <v>270</v>
      </c>
    </row>
    <row r="153" spans="1:127" s="100" customFormat="1" ht="24" customHeight="1" x14ac:dyDescent="0.2">
      <c r="G153" s="102"/>
      <c r="H153" s="102"/>
      <c r="I153" s="101" t="s">
        <v>273</v>
      </c>
      <c r="J153" s="101" t="s">
        <v>365</v>
      </c>
      <c r="K153" s="101" t="s">
        <v>13</v>
      </c>
      <c r="L153" s="101" t="s">
        <v>28</v>
      </c>
      <c r="M153" s="101" t="s">
        <v>274</v>
      </c>
      <c r="N153" s="101">
        <v>60</v>
      </c>
      <c r="O153" s="101"/>
      <c r="P153" s="101"/>
      <c r="Q153" s="142">
        <f t="shared" si="11"/>
        <v>210</v>
      </c>
      <c r="R153" s="251">
        <f>Q153/30</f>
        <v>7</v>
      </c>
    </row>
    <row r="154" spans="1:127" s="100" customFormat="1" ht="24" customHeight="1" x14ac:dyDescent="0.2">
      <c r="G154" s="102"/>
      <c r="H154" s="102"/>
      <c r="I154" s="104"/>
      <c r="J154" s="212"/>
      <c r="K154" s="104"/>
      <c r="L154" s="212"/>
      <c r="M154" s="227"/>
      <c r="N154" s="217"/>
      <c r="O154" s="101"/>
      <c r="P154" s="104"/>
      <c r="Q154" s="142"/>
    </row>
    <row r="155" spans="1:127" s="251" customFormat="1" ht="24" customHeight="1" x14ac:dyDescent="0.2">
      <c r="B155" s="250" t="s">
        <v>120</v>
      </c>
      <c r="D155" s="251" t="s">
        <v>14</v>
      </c>
      <c r="E155" s="251" t="s">
        <v>74</v>
      </c>
      <c r="F155" s="251" t="s">
        <v>103</v>
      </c>
      <c r="G155" s="252">
        <v>7044</v>
      </c>
      <c r="H155" s="252">
        <v>0</v>
      </c>
      <c r="I155" s="268" t="s">
        <v>79</v>
      </c>
      <c r="J155" s="253" t="s">
        <v>29</v>
      </c>
      <c r="K155" s="251" t="s">
        <v>13</v>
      </c>
      <c r="L155" s="251" t="s">
        <v>28</v>
      </c>
      <c r="M155" s="264"/>
      <c r="N155" s="255"/>
      <c r="O155" s="252"/>
      <c r="P155" s="252"/>
      <c r="Q155" s="257">
        <f>SUM(G155+H155-N155)</f>
        <v>7044</v>
      </c>
    </row>
    <row r="156" spans="1:127" s="100" customFormat="1" ht="24" customHeight="1" x14ac:dyDescent="0.2">
      <c r="A156" s="78"/>
      <c r="B156" s="153"/>
      <c r="G156" s="102"/>
      <c r="H156" s="102"/>
      <c r="I156" s="101" t="s">
        <v>155</v>
      </c>
      <c r="J156" s="101" t="s">
        <v>162</v>
      </c>
      <c r="K156" s="101" t="s">
        <v>13</v>
      </c>
      <c r="L156" s="101" t="s">
        <v>28</v>
      </c>
      <c r="M156" s="101" t="s">
        <v>327</v>
      </c>
      <c r="N156" s="101">
        <v>200</v>
      </c>
      <c r="O156" s="101"/>
      <c r="P156" s="172"/>
      <c r="Q156" s="142">
        <f>Q155-N156</f>
        <v>6844</v>
      </c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  <c r="DS156" s="78"/>
      <c r="DT156" s="78"/>
      <c r="DU156" s="78"/>
      <c r="DV156" s="78"/>
      <c r="DW156" s="78"/>
    </row>
    <row r="157" spans="1:127" s="100" customFormat="1" ht="24" customHeight="1" x14ac:dyDescent="0.2">
      <c r="A157" s="78"/>
      <c r="B157" s="153"/>
      <c r="G157" s="102"/>
      <c r="H157" s="102"/>
      <c r="I157" s="101" t="s">
        <v>328</v>
      </c>
      <c r="J157" s="101" t="s">
        <v>394</v>
      </c>
      <c r="K157" s="101" t="s">
        <v>13</v>
      </c>
      <c r="L157" s="101" t="s">
        <v>28</v>
      </c>
      <c r="M157" s="101" t="s">
        <v>329</v>
      </c>
      <c r="N157" s="101">
        <v>60</v>
      </c>
      <c r="O157" s="101"/>
      <c r="P157" s="172"/>
      <c r="Q157" s="142">
        <f>Q156-N157</f>
        <v>6784</v>
      </c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  <c r="DS157" s="78"/>
      <c r="DT157" s="78"/>
      <c r="DU157" s="78"/>
      <c r="DV157" s="78"/>
      <c r="DW157" s="78"/>
    </row>
    <row r="158" spans="1:127" s="100" customFormat="1" ht="24" customHeight="1" x14ac:dyDescent="0.2">
      <c r="A158" s="78"/>
      <c r="B158" s="153"/>
      <c r="G158" s="102"/>
      <c r="H158" s="102"/>
      <c r="I158" s="101" t="s">
        <v>297</v>
      </c>
      <c r="J158" s="101" t="s">
        <v>351</v>
      </c>
      <c r="K158" s="101" t="s">
        <v>13</v>
      </c>
      <c r="L158" s="101" t="s">
        <v>28</v>
      </c>
      <c r="M158" s="101" t="s">
        <v>298</v>
      </c>
      <c r="N158" s="101">
        <v>200</v>
      </c>
      <c r="O158" s="101"/>
      <c r="P158" s="172"/>
      <c r="Q158" s="142">
        <f>Q157-N158</f>
        <v>6584</v>
      </c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  <c r="DS158" s="78"/>
      <c r="DT158" s="78"/>
      <c r="DU158" s="78"/>
      <c r="DV158" s="78"/>
      <c r="DW158" s="78"/>
    </row>
    <row r="159" spans="1:127" s="100" customFormat="1" ht="24" customHeight="1" x14ac:dyDescent="0.2">
      <c r="A159" s="78"/>
      <c r="B159" s="153"/>
      <c r="G159" s="102"/>
      <c r="H159" s="102"/>
      <c r="I159" s="101" t="s">
        <v>315</v>
      </c>
      <c r="J159" s="101" t="s">
        <v>391</v>
      </c>
      <c r="K159" s="101" t="s">
        <v>13</v>
      </c>
      <c r="L159" s="101" t="s">
        <v>28</v>
      </c>
      <c r="M159" s="101" t="s">
        <v>330</v>
      </c>
      <c r="N159" s="101">
        <v>25</v>
      </c>
      <c r="O159" s="101"/>
      <c r="P159" s="172"/>
      <c r="Q159" s="142">
        <f>Q158-N159</f>
        <v>6559</v>
      </c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  <c r="DS159" s="78"/>
      <c r="DT159" s="78"/>
      <c r="DU159" s="78"/>
      <c r="DV159" s="78"/>
      <c r="DW159" s="78"/>
    </row>
    <row r="160" spans="1:127" s="100" customFormat="1" ht="24" customHeight="1" x14ac:dyDescent="0.2">
      <c r="A160" s="78"/>
      <c r="B160" s="153"/>
      <c r="G160" s="102"/>
      <c r="H160" s="102"/>
      <c r="I160" s="101" t="s">
        <v>331</v>
      </c>
      <c r="J160" s="101" t="s">
        <v>398</v>
      </c>
      <c r="K160" s="101" t="s">
        <v>142</v>
      </c>
      <c r="L160" s="101" t="s">
        <v>28</v>
      </c>
      <c r="M160" s="101" t="s">
        <v>332</v>
      </c>
      <c r="N160" s="101">
        <v>60</v>
      </c>
      <c r="O160" s="101"/>
      <c r="P160" s="172"/>
      <c r="Q160" s="142">
        <f>Q159-N160</f>
        <v>6499</v>
      </c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  <c r="DS160" s="78"/>
      <c r="DT160" s="78"/>
      <c r="DU160" s="78"/>
      <c r="DV160" s="78"/>
      <c r="DW160" s="78"/>
    </row>
    <row r="161" spans="1:127" s="100" customFormat="1" ht="24" customHeight="1" x14ac:dyDescent="0.2">
      <c r="A161" s="78"/>
      <c r="B161" s="153"/>
      <c r="G161" s="102"/>
      <c r="H161" s="102"/>
      <c r="I161" s="101" t="s">
        <v>144</v>
      </c>
      <c r="J161" s="101" t="s">
        <v>164</v>
      </c>
      <c r="K161" s="101" t="s">
        <v>13</v>
      </c>
      <c r="L161" s="101" t="s">
        <v>28</v>
      </c>
      <c r="M161" s="101" t="s">
        <v>233</v>
      </c>
      <c r="N161" s="101">
        <v>300</v>
      </c>
      <c r="O161" s="101"/>
      <c r="P161" s="172"/>
      <c r="Q161" s="142">
        <f>Q160-N161</f>
        <v>6199</v>
      </c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  <c r="DS161" s="78"/>
      <c r="DT161" s="78"/>
      <c r="DU161" s="78"/>
      <c r="DV161" s="78"/>
      <c r="DW161" s="78"/>
    </row>
    <row r="162" spans="1:127" s="100" customFormat="1" ht="24" customHeight="1" x14ac:dyDescent="0.2">
      <c r="A162" s="78"/>
      <c r="B162" s="153"/>
      <c r="G162" s="102"/>
      <c r="H162" s="102"/>
      <c r="I162" s="101" t="s">
        <v>143</v>
      </c>
      <c r="J162" s="101" t="s">
        <v>161</v>
      </c>
      <c r="K162" s="101" t="s">
        <v>13</v>
      </c>
      <c r="L162" s="101" t="s">
        <v>28</v>
      </c>
      <c r="M162" s="101" t="s">
        <v>198</v>
      </c>
      <c r="N162" s="101">
        <v>800</v>
      </c>
      <c r="O162" s="101"/>
      <c r="P162" s="172"/>
      <c r="Q162" s="142">
        <f>Q161-N162</f>
        <v>5399</v>
      </c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  <c r="DS162" s="78"/>
      <c r="DT162" s="78"/>
      <c r="DU162" s="78"/>
      <c r="DV162" s="78"/>
      <c r="DW162" s="78"/>
    </row>
    <row r="163" spans="1:127" s="100" customFormat="1" ht="24" customHeight="1" x14ac:dyDescent="0.2">
      <c r="A163" s="78"/>
      <c r="B163" s="153"/>
      <c r="G163" s="102"/>
      <c r="H163" s="102"/>
      <c r="I163" s="101" t="s">
        <v>199</v>
      </c>
      <c r="J163" s="101" t="s">
        <v>165</v>
      </c>
      <c r="K163" s="101" t="s">
        <v>13</v>
      </c>
      <c r="L163" s="101" t="s">
        <v>28</v>
      </c>
      <c r="M163" s="101" t="s">
        <v>200</v>
      </c>
      <c r="N163" s="101">
        <v>300</v>
      </c>
      <c r="O163" s="101"/>
      <c r="P163" s="172"/>
      <c r="Q163" s="142">
        <f t="shared" ref="Q163:Q170" si="12">Q162-N163</f>
        <v>5099</v>
      </c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  <c r="DS163" s="78"/>
      <c r="DT163" s="78"/>
      <c r="DU163" s="78"/>
      <c r="DV163" s="78"/>
      <c r="DW163" s="78"/>
    </row>
    <row r="164" spans="1:127" s="100" customFormat="1" ht="24" customHeight="1" x14ac:dyDescent="0.2">
      <c r="A164" s="78"/>
      <c r="B164" s="153"/>
      <c r="G164" s="102"/>
      <c r="H164" s="102"/>
      <c r="I164" s="101" t="s">
        <v>307</v>
      </c>
      <c r="J164" s="101" t="s">
        <v>349</v>
      </c>
      <c r="K164" s="101" t="s">
        <v>192</v>
      </c>
      <c r="L164" s="101" t="s">
        <v>28</v>
      </c>
      <c r="M164" s="101" t="s">
        <v>308</v>
      </c>
      <c r="N164" s="101">
        <v>100</v>
      </c>
      <c r="P164" s="172"/>
      <c r="Q164" s="142">
        <f t="shared" si="12"/>
        <v>4999</v>
      </c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  <c r="DS164" s="78"/>
      <c r="DT164" s="78"/>
      <c r="DU164" s="78"/>
      <c r="DV164" s="78"/>
      <c r="DW164" s="78"/>
    </row>
    <row r="165" spans="1:127" s="100" customFormat="1" ht="24" customHeight="1" x14ac:dyDescent="0.2">
      <c r="A165" s="78"/>
      <c r="B165" s="153"/>
      <c r="G165" s="102"/>
      <c r="H165" s="102"/>
      <c r="I165" s="101" t="s">
        <v>309</v>
      </c>
      <c r="J165" s="101" t="s">
        <v>350</v>
      </c>
      <c r="K165" s="101" t="s">
        <v>13</v>
      </c>
      <c r="L165" s="101" t="s">
        <v>28</v>
      </c>
      <c r="M165" s="101" t="s">
        <v>310</v>
      </c>
      <c r="N165" s="101">
        <v>5</v>
      </c>
      <c r="P165" s="172"/>
      <c r="Q165" s="142">
        <f t="shared" si="12"/>
        <v>4994</v>
      </c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  <c r="DS165" s="78"/>
      <c r="DT165" s="78"/>
      <c r="DU165" s="78"/>
      <c r="DV165" s="78"/>
      <c r="DW165" s="78"/>
    </row>
    <row r="166" spans="1:127" s="100" customFormat="1" ht="24" customHeight="1" x14ac:dyDescent="0.2">
      <c r="A166" s="78"/>
      <c r="B166" s="153"/>
      <c r="G166" s="102"/>
      <c r="H166" s="102"/>
      <c r="I166" s="101" t="s">
        <v>334</v>
      </c>
      <c r="J166" s="101" t="s">
        <v>353</v>
      </c>
      <c r="K166" s="101" t="s">
        <v>13</v>
      </c>
      <c r="L166" s="101" t="s">
        <v>28</v>
      </c>
      <c r="M166" s="101" t="s">
        <v>335</v>
      </c>
      <c r="N166" s="101">
        <v>10</v>
      </c>
      <c r="P166" s="172"/>
      <c r="Q166" s="142">
        <f t="shared" si="12"/>
        <v>4984</v>
      </c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  <c r="DS166" s="78"/>
      <c r="DT166" s="78"/>
      <c r="DU166" s="78"/>
      <c r="DV166" s="78"/>
      <c r="DW166" s="78"/>
    </row>
    <row r="167" spans="1:127" s="100" customFormat="1" ht="24" customHeight="1" x14ac:dyDescent="0.2">
      <c r="A167" s="78"/>
      <c r="B167" s="153"/>
      <c r="G167" s="102"/>
      <c r="H167" s="102"/>
      <c r="I167" s="101" t="s">
        <v>311</v>
      </c>
      <c r="J167" s="101" t="s">
        <v>380</v>
      </c>
      <c r="K167" s="101" t="s">
        <v>359</v>
      </c>
      <c r="L167" s="101" t="s">
        <v>28</v>
      </c>
      <c r="M167" s="101" t="s">
        <v>312</v>
      </c>
      <c r="N167" s="101">
        <v>30</v>
      </c>
      <c r="P167" s="172"/>
      <c r="Q167" s="142">
        <f t="shared" si="12"/>
        <v>4954</v>
      </c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  <c r="DR167" s="78"/>
      <c r="DS167" s="78"/>
      <c r="DT167" s="78"/>
      <c r="DU167" s="78"/>
      <c r="DV167" s="78"/>
      <c r="DW167" s="78"/>
    </row>
    <row r="168" spans="1:127" s="100" customFormat="1" ht="24" customHeight="1" x14ac:dyDescent="0.2">
      <c r="A168" s="78"/>
      <c r="B168" s="153"/>
      <c r="G168" s="102"/>
      <c r="H168" s="102"/>
      <c r="I168" s="101" t="s">
        <v>271</v>
      </c>
      <c r="J168" s="101" t="s">
        <v>384</v>
      </c>
      <c r="K168" s="101" t="s">
        <v>169</v>
      </c>
      <c r="L168" s="101" t="s">
        <v>28</v>
      </c>
      <c r="M168" s="101" t="s">
        <v>272</v>
      </c>
      <c r="N168" s="101">
        <v>50</v>
      </c>
      <c r="P168" s="172"/>
      <c r="Q168" s="142">
        <f t="shared" si="12"/>
        <v>4904</v>
      </c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  <c r="DR168" s="78"/>
      <c r="DS168" s="78"/>
      <c r="DT168" s="78"/>
      <c r="DU168" s="78"/>
      <c r="DV168" s="78"/>
      <c r="DW168" s="78"/>
    </row>
    <row r="169" spans="1:127" s="100" customFormat="1" ht="24" customHeight="1" x14ac:dyDescent="0.2">
      <c r="A169" s="78"/>
      <c r="B169" s="153"/>
      <c r="G169" s="102"/>
      <c r="H169" s="102"/>
      <c r="I169" s="101" t="s">
        <v>150</v>
      </c>
      <c r="J169" s="101" t="s">
        <v>178</v>
      </c>
      <c r="K169" s="101" t="s">
        <v>179</v>
      </c>
      <c r="L169" s="101" t="s">
        <v>28</v>
      </c>
      <c r="M169" s="101" t="s">
        <v>283</v>
      </c>
      <c r="N169" s="101">
        <v>10</v>
      </c>
      <c r="P169" s="172"/>
      <c r="Q169" s="142">
        <f t="shared" si="12"/>
        <v>4894</v>
      </c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  <c r="DR169" s="78"/>
      <c r="DS169" s="78"/>
      <c r="DT169" s="78"/>
      <c r="DU169" s="78"/>
      <c r="DV169" s="78"/>
      <c r="DW169" s="78"/>
    </row>
    <row r="170" spans="1:127" s="100" customFormat="1" ht="24" customHeight="1" x14ac:dyDescent="0.2">
      <c r="A170" s="78"/>
      <c r="B170" s="153"/>
      <c r="G170" s="102"/>
      <c r="H170" s="102"/>
      <c r="I170" s="101" t="s">
        <v>150</v>
      </c>
      <c r="J170" s="101" t="s">
        <v>178</v>
      </c>
      <c r="K170" s="101" t="s">
        <v>179</v>
      </c>
      <c r="L170" s="101" t="s">
        <v>28</v>
      </c>
      <c r="M170" s="101" t="s">
        <v>336</v>
      </c>
      <c r="N170" s="101">
        <v>20</v>
      </c>
      <c r="P170" s="172"/>
      <c r="Q170" s="142">
        <f t="shared" si="12"/>
        <v>4874</v>
      </c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  <c r="DR170" s="78"/>
      <c r="DS170" s="78"/>
      <c r="DT170" s="78"/>
      <c r="DU170" s="78"/>
      <c r="DV170" s="78"/>
      <c r="DW170" s="78"/>
    </row>
    <row r="171" spans="1:127" s="100" customFormat="1" ht="24" customHeight="1" x14ac:dyDescent="0.2">
      <c r="A171" s="78"/>
      <c r="B171" s="153"/>
      <c r="G171" s="102"/>
      <c r="H171" s="102"/>
      <c r="I171" s="101"/>
      <c r="J171" s="101"/>
      <c r="K171" s="101"/>
      <c r="L171" s="101"/>
      <c r="M171" s="101"/>
      <c r="N171" s="101"/>
      <c r="P171" s="168"/>
      <c r="Q171" s="142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  <c r="DR171" s="78"/>
      <c r="DS171" s="78"/>
      <c r="DT171" s="78"/>
      <c r="DU171" s="78"/>
      <c r="DV171" s="78"/>
      <c r="DW171" s="78"/>
    </row>
    <row r="172" spans="1:127" s="251" customFormat="1" ht="38.25" customHeight="1" x14ac:dyDescent="0.2">
      <c r="B172" s="250" t="s">
        <v>118</v>
      </c>
      <c r="C172" s="251" t="s">
        <v>33</v>
      </c>
      <c r="D172" s="251" t="s">
        <v>15</v>
      </c>
      <c r="E172" s="251">
        <v>0.03</v>
      </c>
      <c r="F172" s="251" t="s">
        <v>123</v>
      </c>
      <c r="G172" s="252">
        <v>550</v>
      </c>
      <c r="H172" s="252">
        <v>0</v>
      </c>
      <c r="I172" s="251" t="s">
        <v>79</v>
      </c>
      <c r="J172" s="253" t="s">
        <v>29</v>
      </c>
      <c r="K172" s="251" t="s">
        <v>13</v>
      </c>
      <c r="L172" s="251" t="s">
        <v>28</v>
      </c>
      <c r="M172" s="269"/>
      <c r="N172" s="255"/>
      <c r="O172" s="252"/>
      <c r="P172" s="252"/>
      <c r="Q172" s="257">
        <f>SUM(G172+H172-N172)</f>
        <v>550</v>
      </c>
    </row>
    <row r="173" spans="1:127" s="100" customFormat="1" ht="23.25" customHeight="1" x14ac:dyDescent="0.2">
      <c r="B173" s="153"/>
      <c r="G173" s="102"/>
      <c r="H173" s="102"/>
      <c r="I173" s="101" t="s">
        <v>213</v>
      </c>
      <c r="J173" s="101" t="s">
        <v>366</v>
      </c>
      <c r="K173" s="101" t="s">
        <v>163</v>
      </c>
      <c r="L173" s="101" t="s">
        <v>28</v>
      </c>
      <c r="M173" s="101" t="s">
        <v>214</v>
      </c>
      <c r="N173" s="101">
        <v>6</v>
      </c>
      <c r="P173" s="102"/>
      <c r="Q173" s="142">
        <f t="shared" ref="Q173:Q196" si="13">Q172-N173</f>
        <v>544</v>
      </c>
    </row>
    <row r="174" spans="1:127" s="100" customFormat="1" ht="23.25" customHeight="1" x14ac:dyDescent="0.2">
      <c r="B174" s="153"/>
      <c r="G174" s="102"/>
      <c r="H174" s="102"/>
      <c r="I174" s="101" t="s">
        <v>215</v>
      </c>
      <c r="J174" s="101" t="s">
        <v>367</v>
      </c>
      <c r="K174" s="101" t="s">
        <v>163</v>
      </c>
      <c r="L174" s="101" t="s">
        <v>28</v>
      </c>
      <c r="M174" s="101" t="s">
        <v>216</v>
      </c>
      <c r="N174" s="101">
        <v>6</v>
      </c>
      <c r="P174" s="102"/>
      <c r="Q174" s="142">
        <f t="shared" si="13"/>
        <v>538</v>
      </c>
    </row>
    <row r="175" spans="1:127" s="100" customFormat="1" ht="23.25" customHeight="1" x14ac:dyDescent="0.2">
      <c r="B175" s="153"/>
      <c r="G175" s="102"/>
      <c r="H175" s="102"/>
      <c r="I175" s="101" t="s">
        <v>158</v>
      </c>
      <c r="J175" s="101" t="s">
        <v>173</v>
      </c>
      <c r="K175" s="101" t="s">
        <v>13</v>
      </c>
      <c r="L175" s="101" t="s">
        <v>28</v>
      </c>
      <c r="M175" s="101" t="s">
        <v>222</v>
      </c>
      <c r="N175" s="101">
        <v>8</v>
      </c>
      <c r="P175" s="102"/>
      <c r="Q175" s="142">
        <f t="shared" si="13"/>
        <v>530</v>
      </c>
    </row>
    <row r="176" spans="1:127" s="100" customFormat="1" ht="23.25" customHeight="1" x14ac:dyDescent="0.2">
      <c r="B176" s="153"/>
      <c r="G176" s="102"/>
      <c r="H176" s="102"/>
      <c r="I176" s="101" t="s">
        <v>155</v>
      </c>
      <c r="J176" s="101" t="s">
        <v>162</v>
      </c>
      <c r="K176" s="101" t="s">
        <v>13</v>
      </c>
      <c r="L176" s="101" t="s">
        <v>28</v>
      </c>
      <c r="M176" s="101" t="s">
        <v>327</v>
      </c>
      <c r="N176" s="101">
        <v>3</v>
      </c>
      <c r="P176" s="102"/>
      <c r="Q176" s="142">
        <f t="shared" si="13"/>
        <v>527</v>
      </c>
    </row>
    <row r="177" spans="2:17" s="100" customFormat="1" ht="23.25" customHeight="1" x14ac:dyDescent="0.2">
      <c r="B177" s="153"/>
      <c r="G177" s="102"/>
      <c r="H177" s="102"/>
      <c r="I177" s="101" t="s">
        <v>315</v>
      </c>
      <c r="J177" s="101" t="s">
        <v>391</v>
      </c>
      <c r="K177" s="101" t="s">
        <v>13</v>
      </c>
      <c r="L177" s="101" t="s">
        <v>28</v>
      </c>
      <c r="M177" s="101" t="s">
        <v>337</v>
      </c>
      <c r="N177" s="101">
        <v>3</v>
      </c>
      <c r="P177" s="102"/>
      <c r="Q177" s="142">
        <f t="shared" si="13"/>
        <v>524</v>
      </c>
    </row>
    <row r="178" spans="2:17" s="100" customFormat="1" ht="23.25" customHeight="1" x14ac:dyDescent="0.2">
      <c r="B178" s="153"/>
      <c r="G178" s="102"/>
      <c r="H178" s="102"/>
      <c r="I178" s="101" t="s">
        <v>204</v>
      </c>
      <c r="J178" s="101" t="s">
        <v>168</v>
      </c>
      <c r="K178" s="101" t="s">
        <v>169</v>
      </c>
      <c r="L178" s="101" t="s">
        <v>28</v>
      </c>
      <c r="M178" s="101" t="s">
        <v>205</v>
      </c>
      <c r="N178" s="101">
        <v>2</v>
      </c>
      <c r="P178" s="102"/>
      <c r="Q178" s="142">
        <f t="shared" si="13"/>
        <v>522</v>
      </c>
    </row>
    <row r="179" spans="2:17" s="100" customFormat="1" ht="23.25" customHeight="1" x14ac:dyDescent="0.2">
      <c r="B179" s="153"/>
      <c r="G179" s="102"/>
      <c r="H179" s="102"/>
      <c r="I179" s="101" t="s">
        <v>147</v>
      </c>
      <c r="J179" s="101" t="s">
        <v>167</v>
      </c>
      <c r="K179" s="101" t="s">
        <v>13</v>
      </c>
      <c r="L179" s="101" t="s">
        <v>28</v>
      </c>
      <c r="M179" s="101" t="s">
        <v>208</v>
      </c>
      <c r="N179" s="101">
        <v>4</v>
      </c>
      <c r="P179" s="102"/>
      <c r="Q179" s="142">
        <f t="shared" si="13"/>
        <v>518</v>
      </c>
    </row>
    <row r="180" spans="2:17" s="100" customFormat="1" ht="23.25" customHeight="1" x14ac:dyDescent="0.2">
      <c r="B180" s="153"/>
      <c r="G180" s="102"/>
      <c r="H180" s="102"/>
      <c r="I180" s="101" t="s">
        <v>159</v>
      </c>
      <c r="J180" s="101" t="s">
        <v>177</v>
      </c>
      <c r="K180" s="101" t="s">
        <v>13</v>
      </c>
      <c r="L180" s="101" t="s">
        <v>28</v>
      </c>
      <c r="M180" s="101" t="s">
        <v>318</v>
      </c>
      <c r="N180" s="101">
        <v>10</v>
      </c>
      <c r="P180" s="102"/>
      <c r="Q180" s="142">
        <f t="shared" si="13"/>
        <v>508</v>
      </c>
    </row>
    <row r="181" spans="2:17" s="100" customFormat="1" ht="23.25" customHeight="1" x14ac:dyDescent="0.2">
      <c r="B181" s="153"/>
      <c r="G181" s="102"/>
      <c r="H181" s="102"/>
      <c r="I181" s="101" t="s">
        <v>338</v>
      </c>
      <c r="J181" s="101" t="s">
        <v>360</v>
      </c>
      <c r="K181" s="101" t="s">
        <v>163</v>
      </c>
      <c r="L181" s="101" t="s">
        <v>28</v>
      </c>
      <c r="M181" s="101" t="s">
        <v>237</v>
      </c>
      <c r="N181" s="101">
        <v>4</v>
      </c>
      <c r="P181" s="102"/>
      <c r="Q181" s="142">
        <f t="shared" si="13"/>
        <v>504</v>
      </c>
    </row>
    <row r="182" spans="2:17" s="100" customFormat="1" ht="23.25" customHeight="1" x14ac:dyDescent="0.2">
      <c r="B182" s="153"/>
      <c r="G182" s="102"/>
      <c r="H182" s="102"/>
      <c r="I182" s="101" t="s">
        <v>339</v>
      </c>
      <c r="J182" s="101" t="s">
        <v>357</v>
      </c>
      <c r="K182" s="101" t="s">
        <v>13</v>
      </c>
      <c r="L182" s="101" t="s">
        <v>28</v>
      </c>
      <c r="M182" s="101" t="s">
        <v>340</v>
      </c>
      <c r="N182" s="101">
        <v>5</v>
      </c>
      <c r="P182" s="102"/>
      <c r="Q182" s="142">
        <f t="shared" si="13"/>
        <v>499</v>
      </c>
    </row>
    <row r="183" spans="2:17" s="100" customFormat="1" ht="23.25" customHeight="1" x14ac:dyDescent="0.2">
      <c r="B183" s="153"/>
      <c r="G183" s="102"/>
      <c r="H183" s="102"/>
      <c r="I183" s="101" t="s">
        <v>154</v>
      </c>
      <c r="J183" s="101" t="s">
        <v>176</v>
      </c>
      <c r="K183" s="101" t="s">
        <v>13</v>
      </c>
      <c r="L183" s="101" t="s">
        <v>28</v>
      </c>
      <c r="M183" s="101" t="s">
        <v>243</v>
      </c>
      <c r="N183" s="101">
        <v>6</v>
      </c>
      <c r="P183" s="102"/>
      <c r="Q183" s="142">
        <f t="shared" si="13"/>
        <v>493</v>
      </c>
    </row>
    <row r="184" spans="2:17" s="100" customFormat="1" ht="23.25" customHeight="1" x14ac:dyDescent="0.2">
      <c r="B184" s="153"/>
      <c r="G184" s="102"/>
      <c r="H184" s="102"/>
      <c r="I184" s="101" t="s">
        <v>190</v>
      </c>
      <c r="J184" s="101" t="s">
        <v>193</v>
      </c>
      <c r="K184" s="101" t="s">
        <v>13</v>
      </c>
      <c r="L184" s="101" t="s">
        <v>28</v>
      </c>
      <c r="M184" s="101" t="s">
        <v>319</v>
      </c>
      <c r="N184" s="101">
        <v>1</v>
      </c>
      <c r="P184" s="102"/>
      <c r="Q184" s="142">
        <f t="shared" si="13"/>
        <v>492</v>
      </c>
    </row>
    <row r="185" spans="2:17" s="100" customFormat="1" ht="23.25" customHeight="1" x14ac:dyDescent="0.2">
      <c r="B185" s="153"/>
      <c r="G185" s="102"/>
      <c r="H185" s="102"/>
      <c r="I185" s="101" t="s">
        <v>246</v>
      </c>
      <c r="J185" s="101" t="s">
        <v>390</v>
      </c>
      <c r="K185" s="101" t="s">
        <v>13</v>
      </c>
      <c r="L185" s="101" t="s">
        <v>28</v>
      </c>
      <c r="M185" s="101" t="s">
        <v>247</v>
      </c>
      <c r="N185" s="101">
        <v>15</v>
      </c>
      <c r="P185" s="102"/>
      <c r="Q185" s="142">
        <f t="shared" si="13"/>
        <v>477</v>
      </c>
    </row>
    <row r="186" spans="2:17" s="100" customFormat="1" ht="23.25" customHeight="1" x14ac:dyDescent="0.2">
      <c r="B186" s="153"/>
      <c r="G186" s="102"/>
      <c r="H186" s="102"/>
      <c r="I186" s="101" t="s">
        <v>248</v>
      </c>
      <c r="J186" s="101" t="s">
        <v>188</v>
      </c>
      <c r="K186" s="101" t="s">
        <v>13</v>
      </c>
      <c r="L186" s="101" t="s">
        <v>28</v>
      </c>
      <c r="M186" s="101" t="s">
        <v>249</v>
      </c>
      <c r="N186" s="101">
        <v>20</v>
      </c>
      <c r="P186" s="102"/>
      <c r="Q186" s="142">
        <f t="shared" si="13"/>
        <v>457</v>
      </c>
    </row>
    <row r="187" spans="2:17" s="100" customFormat="1" ht="23.25" customHeight="1" x14ac:dyDescent="0.2">
      <c r="B187" s="153"/>
      <c r="G187" s="102"/>
      <c r="H187" s="102"/>
      <c r="I187" s="101" t="s">
        <v>252</v>
      </c>
      <c r="J187" s="101" t="s">
        <v>371</v>
      </c>
      <c r="K187" s="101" t="s">
        <v>163</v>
      </c>
      <c r="L187" s="101" t="s">
        <v>28</v>
      </c>
      <c r="M187" s="101" t="s">
        <v>253</v>
      </c>
      <c r="N187" s="101">
        <v>2</v>
      </c>
      <c r="P187" s="102"/>
      <c r="Q187" s="142">
        <f t="shared" si="13"/>
        <v>455</v>
      </c>
    </row>
    <row r="188" spans="2:17" s="100" customFormat="1" ht="23.25" customHeight="1" x14ac:dyDescent="0.2">
      <c r="B188" s="153"/>
      <c r="G188" s="102"/>
      <c r="H188" s="102"/>
      <c r="I188" s="101" t="s">
        <v>152</v>
      </c>
      <c r="J188" s="101" t="s">
        <v>186</v>
      </c>
      <c r="K188" s="101" t="s">
        <v>13</v>
      </c>
      <c r="L188" s="101" t="s">
        <v>28</v>
      </c>
      <c r="M188" s="101" t="s">
        <v>254</v>
      </c>
      <c r="N188" s="101">
        <v>10</v>
      </c>
      <c r="P188" s="102"/>
      <c r="Q188" s="142">
        <f t="shared" si="13"/>
        <v>445</v>
      </c>
    </row>
    <row r="189" spans="2:17" s="100" customFormat="1" ht="23.25" customHeight="1" x14ac:dyDescent="0.2">
      <c r="B189" s="153"/>
      <c r="G189" s="102"/>
      <c r="H189" s="102"/>
      <c r="I189" s="101" t="s">
        <v>255</v>
      </c>
      <c r="J189" s="101" t="s">
        <v>391</v>
      </c>
      <c r="K189" s="101" t="s">
        <v>13</v>
      </c>
      <c r="L189" s="101" t="s">
        <v>28</v>
      </c>
      <c r="M189" s="101" t="s">
        <v>256</v>
      </c>
      <c r="N189" s="101">
        <v>10</v>
      </c>
      <c r="P189" s="102"/>
      <c r="Q189" s="142">
        <f t="shared" si="13"/>
        <v>435</v>
      </c>
    </row>
    <row r="190" spans="2:17" s="100" customFormat="1" ht="23.25" customHeight="1" x14ac:dyDescent="0.2">
      <c r="B190" s="153"/>
      <c r="G190" s="102"/>
      <c r="H190" s="102"/>
      <c r="I190" s="101" t="s">
        <v>259</v>
      </c>
      <c r="J190" s="101" t="s">
        <v>183</v>
      </c>
      <c r="K190" s="101" t="s">
        <v>13</v>
      </c>
      <c r="L190" s="101" t="s">
        <v>28</v>
      </c>
      <c r="M190" s="101" t="s">
        <v>260</v>
      </c>
      <c r="N190" s="101">
        <v>2</v>
      </c>
      <c r="P190" s="102"/>
      <c r="Q190" s="142">
        <f t="shared" si="13"/>
        <v>433</v>
      </c>
    </row>
    <row r="191" spans="2:17" s="100" customFormat="1" ht="23.25" customHeight="1" x14ac:dyDescent="0.2">
      <c r="B191" s="153"/>
      <c r="G191" s="102"/>
      <c r="H191" s="102"/>
      <c r="I191" s="101" t="s">
        <v>341</v>
      </c>
      <c r="J191" s="101" t="s">
        <v>385</v>
      </c>
      <c r="K191" s="101" t="s">
        <v>169</v>
      </c>
      <c r="L191" s="101" t="s">
        <v>28</v>
      </c>
      <c r="M191" s="101" t="s">
        <v>342</v>
      </c>
      <c r="N191" s="101">
        <v>3</v>
      </c>
      <c r="P191" s="102"/>
      <c r="Q191" s="142">
        <f t="shared" si="13"/>
        <v>430</v>
      </c>
    </row>
    <row r="192" spans="2:17" s="100" customFormat="1" ht="23.25" customHeight="1" x14ac:dyDescent="0.2">
      <c r="B192" s="153"/>
      <c r="G192" s="102"/>
      <c r="H192" s="102"/>
      <c r="I192" s="101" t="s">
        <v>343</v>
      </c>
      <c r="J192" s="101" t="s">
        <v>172</v>
      </c>
      <c r="K192" s="101" t="s">
        <v>13</v>
      </c>
      <c r="L192" s="101" t="s">
        <v>28</v>
      </c>
      <c r="M192" s="101" t="s">
        <v>344</v>
      </c>
      <c r="N192" s="101">
        <v>2</v>
      </c>
      <c r="P192" s="102"/>
      <c r="Q192" s="142">
        <f t="shared" si="13"/>
        <v>428</v>
      </c>
    </row>
    <row r="193" spans="1:18" s="100" customFormat="1" ht="23.25" customHeight="1" x14ac:dyDescent="0.2">
      <c r="B193" s="153"/>
      <c r="G193" s="102"/>
      <c r="H193" s="102"/>
      <c r="I193" s="101" t="s">
        <v>273</v>
      </c>
      <c r="J193" s="101" t="s">
        <v>365</v>
      </c>
      <c r="K193" s="101" t="s">
        <v>13</v>
      </c>
      <c r="L193" s="101" t="s">
        <v>28</v>
      </c>
      <c r="M193" s="101" t="s">
        <v>274</v>
      </c>
      <c r="N193" s="101">
        <v>10</v>
      </c>
      <c r="P193" s="102"/>
      <c r="Q193" s="142">
        <f t="shared" si="13"/>
        <v>418</v>
      </c>
    </row>
    <row r="194" spans="1:18" s="100" customFormat="1" ht="23.25" customHeight="1" x14ac:dyDescent="0.2">
      <c r="B194" s="153"/>
      <c r="G194" s="102"/>
      <c r="H194" s="102"/>
      <c r="I194" s="101" t="s">
        <v>147</v>
      </c>
      <c r="J194" s="101" t="s">
        <v>167</v>
      </c>
      <c r="K194" s="101" t="s">
        <v>13</v>
      </c>
      <c r="L194" s="101" t="s">
        <v>28</v>
      </c>
      <c r="M194" s="101" t="s">
        <v>284</v>
      </c>
      <c r="N194" s="101">
        <v>5</v>
      </c>
      <c r="P194" s="102"/>
      <c r="Q194" s="142">
        <f t="shared" si="13"/>
        <v>413</v>
      </c>
    </row>
    <row r="195" spans="1:18" s="100" customFormat="1" ht="23.25" customHeight="1" x14ac:dyDescent="0.2">
      <c r="B195" s="153"/>
      <c r="G195" s="102"/>
      <c r="H195" s="102"/>
      <c r="I195" s="101" t="s">
        <v>148</v>
      </c>
      <c r="J195" s="101" t="s">
        <v>166</v>
      </c>
      <c r="K195" s="101" t="s">
        <v>13</v>
      </c>
      <c r="L195" s="101" t="s">
        <v>28</v>
      </c>
      <c r="M195" s="101" t="s">
        <v>211</v>
      </c>
      <c r="N195" s="101">
        <v>5</v>
      </c>
      <c r="P195" s="102"/>
      <c r="Q195" s="142">
        <f t="shared" si="13"/>
        <v>408</v>
      </c>
    </row>
    <row r="196" spans="1:18" s="100" customFormat="1" ht="23.25" customHeight="1" x14ac:dyDescent="0.2">
      <c r="B196" s="153"/>
      <c r="G196" s="102"/>
      <c r="H196" s="102"/>
      <c r="I196" s="101" t="s">
        <v>345</v>
      </c>
      <c r="J196" s="101" t="s">
        <v>358</v>
      </c>
      <c r="K196" s="101" t="s">
        <v>359</v>
      </c>
      <c r="L196" s="101" t="s">
        <v>28</v>
      </c>
      <c r="M196" s="101" t="s">
        <v>346</v>
      </c>
      <c r="N196" s="101">
        <v>2</v>
      </c>
      <c r="P196" s="102"/>
      <c r="Q196" s="340">
        <f t="shared" si="13"/>
        <v>406</v>
      </c>
    </row>
    <row r="197" spans="1:18" s="143" customFormat="1" ht="23.25" customHeight="1" x14ac:dyDescent="0.2">
      <c r="A197" s="100"/>
      <c r="B197" s="153"/>
      <c r="C197" s="100"/>
      <c r="D197" s="100"/>
      <c r="E197" s="100"/>
      <c r="F197" s="100"/>
      <c r="G197" s="102"/>
      <c r="H197" s="102"/>
      <c r="I197" s="101"/>
      <c r="J197" s="185"/>
      <c r="K197" s="101"/>
      <c r="M197" s="227"/>
      <c r="N197" s="201"/>
      <c r="O197" s="101"/>
      <c r="P197" s="102"/>
      <c r="Q197" s="142"/>
    </row>
    <row r="198" spans="1:18" s="244" customFormat="1" ht="37.5" customHeight="1" x14ac:dyDescent="0.2">
      <c r="A198" s="251"/>
      <c r="B198" s="250" t="s">
        <v>121</v>
      </c>
      <c r="C198" s="251" t="s">
        <v>16</v>
      </c>
      <c r="D198" s="251" t="s">
        <v>17</v>
      </c>
      <c r="E198" s="251">
        <v>0.03</v>
      </c>
      <c r="F198" s="251" t="s">
        <v>122</v>
      </c>
      <c r="G198" s="252">
        <v>30</v>
      </c>
      <c r="H198" s="252">
        <v>0</v>
      </c>
      <c r="I198" s="251" t="s">
        <v>79</v>
      </c>
      <c r="J198" s="253" t="s">
        <v>29</v>
      </c>
      <c r="K198" s="251" t="s">
        <v>13</v>
      </c>
      <c r="L198" s="260" t="s">
        <v>28</v>
      </c>
      <c r="M198" s="270"/>
      <c r="N198" s="255"/>
      <c r="O198" s="252"/>
      <c r="P198" s="252"/>
      <c r="Q198" s="257">
        <f>SUM(G198+H198-N198)</f>
        <v>30</v>
      </c>
    </row>
    <row r="199" spans="1:18" s="139" customFormat="1" ht="24" customHeight="1" x14ac:dyDescent="0.2">
      <c r="A199" s="100"/>
      <c r="B199" s="100"/>
      <c r="C199" s="100"/>
      <c r="D199" s="100"/>
      <c r="E199" s="100"/>
      <c r="F199" s="100"/>
      <c r="G199" s="100"/>
      <c r="H199" s="100"/>
      <c r="I199" s="190"/>
      <c r="J199" s="190"/>
      <c r="K199" s="190"/>
      <c r="L199" s="190"/>
      <c r="M199" s="228"/>
      <c r="N199" s="84"/>
      <c r="O199" s="84"/>
      <c r="P199" s="190"/>
      <c r="Q199" s="344">
        <f>Q198-N199</f>
        <v>30</v>
      </c>
    </row>
    <row r="200" spans="1:18" s="139" customFormat="1" ht="24" customHeight="1" x14ac:dyDescent="0.2">
      <c r="A200" s="143"/>
      <c r="B200" s="100"/>
      <c r="C200" s="100"/>
      <c r="D200" s="100"/>
      <c r="E200" s="100"/>
      <c r="F200" s="100"/>
      <c r="G200" s="100"/>
      <c r="H200" s="100"/>
      <c r="I200" s="172"/>
      <c r="J200" s="185"/>
      <c r="K200" s="172"/>
      <c r="L200" s="172"/>
      <c r="M200" s="227"/>
      <c r="N200" s="201"/>
      <c r="O200" s="101"/>
      <c r="P200" s="169"/>
      <c r="Q200" s="169"/>
    </row>
    <row r="201" spans="1:18" s="244" customFormat="1" ht="24" customHeight="1" x14ac:dyDescent="0.2">
      <c r="B201" s="271" t="s">
        <v>119</v>
      </c>
      <c r="E201" s="244" t="s">
        <v>81</v>
      </c>
      <c r="F201" s="244" t="s">
        <v>36</v>
      </c>
      <c r="G201" s="246">
        <v>2600</v>
      </c>
      <c r="H201" s="246">
        <v>0</v>
      </c>
      <c r="I201" s="244" t="s">
        <v>79</v>
      </c>
      <c r="J201" s="247" t="s">
        <v>29</v>
      </c>
      <c r="K201" s="244" t="s">
        <v>13</v>
      </c>
      <c r="L201" s="272" t="s">
        <v>28</v>
      </c>
      <c r="M201" s="273"/>
      <c r="N201" s="274"/>
      <c r="O201" s="274"/>
      <c r="P201" s="246"/>
      <c r="Q201" s="275">
        <f>G201+H201</f>
        <v>2600</v>
      </c>
    </row>
    <row r="202" spans="1:18" s="95" customFormat="1" ht="24" customHeight="1" x14ac:dyDescent="0.2">
      <c r="A202" s="100"/>
      <c r="B202" s="153"/>
      <c r="C202" s="100"/>
      <c r="D202" s="100"/>
      <c r="E202" s="100"/>
      <c r="F202" s="100"/>
      <c r="G202" s="102"/>
      <c r="H202" s="102"/>
      <c r="I202" s="101" t="s">
        <v>246</v>
      </c>
      <c r="J202" s="101" t="s">
        <v>390</v>
      </c>
      <c r="K202" s="101" t="s">
        <v>13</v>
      </c>
      <c r="L202" s="101" t="s">
        <v>28</v>
      </c>
      <c r="M202" s="101" t="s">
        <v>247</v>
      </c>
      <c r="N202" s="101">
        <v>100</v>
      </c>
      <c r="O202" s="101"/>
      <c r="P202" s="172"/>
      <c r="Q202" s="142">
        <f>Q201-N202</f>
        <v>2500</v>
      </c>
    </row>
    <row r="203" spans="1:18" s="194" customFormat="1" ht="24" customHeight="1" x14ac:dyDescent="0.2">
      <c r="A203" s="94"/>
      <c r="B203" s="78"/>
      <c r="C203" s="78"/>
      <c r="D203" s="78"/>
      <c r="E203" s="78"/>
      <c r="F203" s="78"/>
      <c r="G203" s="78"/>
      <c r="H203" s="168"/>
      <c r="I203" s="101" t="s">
        <v>255</v>
      </c>
      <c r="J203" s="101" t="s">
        <v>391</v>
      </c>
      <c r="K203" s="101" t="s">
        <v>13</v>
      </c>
      <c r="L203" s="101" t="s">
        <v>28</v>
      </c>
      <c r="M203" s="101" t="s">
        <v>256</v>
      </c>
      <c r="N203" s="101">
        <v>300</v>
      </c>
      <c r="O203" s="101"/>
      <c r="P203" s="172"/>
      <c r="Q203" s="142">
        <f>Q202-N203</f>
        <v>2200</v>
      </c>
    </row>
    <row r="204" spans="1:18" s="194" customFormat="1" ht="24" customHeight="1" x14ac:dyDescent="0.2">
      <c r="A204" s="94"/>
      <c r="B204" s="78"/>
      <c r="C204" s="78"/>
      <c r="D204" s="78"/>
      <c r="E204" s="78"/>
      <c r="F204" s="78"/>
      <c r="G204" s="78"/>
      <c r="H204" s="168"/>
      <c r="I204" s="101" t="s">
        <v>267</v>
      </c>
      <c r="J204" s="101" t="s">
        <v>389</v>
      </c>
      <c r="K204" s="101" t="s">
        <v>175</v>
      </c>
      <c r="L204" s="101" t="s">
        <v>28</v>
      </c>
      <c r="M204" s="101" t="s">
        <v>268</v>
      </c>
      <c r="N204" s="101">
        <v>100</v>
      </c>
      <c r="O204" s="101"/>
      <c r="P204" s="172"/>
      <c r="Q204" s="142">
        <f>Q203-N204</f>
        <v>2100</v>
      </c>
      <c r="R204" s="345">
        <f>Q204/50</f>
        <v>42</v>
      </c>
    </row>
    <row r="205" spans="1:18" s="211" customFormat="1" ht="24" customHeight="1" x14ac:dyDescent="0.2">
      <c r="A205" s="146"/>
      <c r="B205" s="77"/>
      <c r="C205" s="77"/>
      <c r="D205" s="77"/>
      <c r="E205" s="77"/>
      <c r="F205" s="77"/>
      <c r="G205" s="77"/>
      <c r="H205" s="150"/>
      <c r="I205" s="214"/>
      <c r="J205" s="215"/>
      <c r="K205" s="214"/>
      <c r="L205" s="215"/>
      <c r="M205" s="230"/>
      <c r="N205" s="218"/>
      <c r="O205" s="174"/>
      <c r="P205" s="173"/>
      <c r="Q205" s="216"/>
    </row>
    <row r="206" spans="1:18" s="211" customFormat="1" ht="24" customHeight="1" x14ac:dyDescent="0.2">
      <c r="A206" s="146"/>
      <c r="B206" s="77"/>
      <c r="C206" s="77"/>
      <c r="D206" s="77"/>
      <c r="E206" s="77"/>
      <c r="F206" s="77"/>
      <c r="G206" s="77"/>
      <c r="H206" s="150"/>
      <c r="I206" s="214"/>
      <c r="J206" s="215"/>
      <c r="K206" s="214"/>
      <c r="L206" s="215"/>
      <c r="M206" s="230"/>
      <c r="N206" s="218"/>
      <c r="O206" s="174"/>
      <c r="P206" s="173"/>
      <c r="Q206" s="216"/>
    </row>
    <row r="207" spans="1:18" s="211" customFormat="1" ht="24" customHeight="1" x14ac:dyDescent="0.2">
      <c r="A207" s="146"/>
      <c r="B207" s="77"/>
      <c r="C207" s="77"/>
      <c r="D207" s="77"/>
      <c r="E207" s="77"/>
      <c r="F207" s="77"/>
      <c r="G207" s="77"/>
      <c r="H207" s="150"/>
      <c r="I207" s="214"/>
      <c r="J207" s="215"/>
      <c r="K207" s="214"/>
      <c r="L207" s="215"/>
      <c r="M207" s="230"/>
      <c r="N207" s="218"/>
      <c r="O207" s="174"/>
      <c r="P207" s="173"/>
      <c r="Q207" s="216"/>
    </row>
    <row r="208" spans="1:18" s="194" customFormat="1" ht="24" customHeight="1" x14ac:dyDescent="0.2">
      <c r="A208" s="146"/>
      <c r="B208" s="77"/>
      <c r="C208" s="77"/>
      <c r="D208" s="77"/>
      <c r="E208" s="77"/>
      <c r="F208" s="77"/>
      <c r="G208" s="77"/>
      <c r="H208" s="150"/>
      <c r="I208" s="77"/>
      <c r="J208" s="187"/>
      <c r="K208" s="77"/>
      <c r="L208" s="77"/>
      <c r="M208" s="231"/>
      <c r="N208" s="203"/>
      <c r="O208" s="77"/>
      <c r="Q208" s="117"/>
    </row>
    <row r="209" spans="1:17" ht="14.25" customHeight="1" x14ac:dyDescent="0.2">
      <c r="B209" s="284" t="s">
        <v>132</v>
      </c>
      <c r="C209" s="285"/>
      <c r="D209" s="285"/>
      <c r="E209" s="285"/>
      <c r="F209" s="285"/>
      <c r="G209" s="285"/>
      <c r="H209" s="285"/>
      <c r="I209" s="285"/>
      <c r="J209" s="285"/>
      <c r="K209" s="285"/>
      <c r="L209" s="85"/>
      <c r="M209" s="232"/>
      <c r="N209" s="204"/>
      <c r="O209" s="79"/>
      <c r="P209" s="194"/>
      <c r="Q209" s="117"/>
    </row>
    <row r="210" spans="1:17" ht="14.25" customHeight="1" x14ac:dyDescent="0.2">
      <c r="B210" s="111"/>
      <c r="C210" s="195"/>
      <c r="D210" s="286" t="s">
        <v>100</v>
      </c>
      <c r="E210" s="286"/>
      <c r="F210" s="286"/>
      <c r="G210" s="286"/>
      <c r="H210" s="286"/>
      <c r="I210" s="286"/>
      <c r="J210" s="286"/>
      <c r="K210" s="195"/>
      <c r="L210" s="85"/>
      <c r="M210" s="232"/>
      <c r="N210" s="204"/>
      <c r="O210" s="79"/>
      <c r="P210" s="194"/>
      <c r="Q210" s="117"/>
    </row>
    <row r="211" spans="1:17" ht="24" customHeight="1" x14ac:dyDescent="0.2">
      <c r="B211" s="111"/>
      <c r="C211" s="195"/>
      <c r="D211" s="195"/>
      <c r="E211" s="195"/>
      <c r="F211" s="195"/>
      <c r="G211" s="86"/>
      <c r="H211" s="86"/>
      <c r="I211" s="111"/>
      <c r="J211" s="188"/>
      <c r="K211" s="195"/>
      <c r="L211" s="85"/>
      <c r="M211" s="232"/>
      <c r="N211" s="204"/>
      <c r="O211" s="79"/>
      <c r="P211" s="194"/>
      <c r="Q211" s="117"/>
    </row>
    <row r="212" spans="1:17" ht="24" customHeight="1" x14ac:dyDescent="0.2">
      <c r="C212" s="195"/>
      <c r="D212" s="195"/>
      <c r="E212" s="195"/>
      <c r="F212" s="195"/>
      <c r="G212" s="86"/>
      <c r="H212" s="86"/>
      <c r="I212" s="111"/>
      <c r="J212" s="188" t="s">
        <v>101</v>
      </c>
      <c r="K212" s="195"/>
      <c r="L212" s="85"/>
      <c r="M212" s="232"/>
      <c r="N212" s="204"/>
      <c r="O212" s="79"/>
      <c r="P212" s="194"/>
      <c r="Q212" s="117"/>
    </row>
    <row r="213" spans="1:17" ht="16.5" customHeight="1" x14ac:dyDescent="0.2">
      <c r="B213" s="282" t="s">
        <v>51</v>
      </c>
      <c r="C213" s="283"/>
      <c r="D213" s="283"/>
      <c r="E213" s="283"/>
      <c r="F213" s="283"/>
      <c r="G213" s="283"/>
      <c r="K213" s="195"/>
      <c r="L213" s="85"/>
      <c r="M213" s="232"/>
      <c r="N213" s="205"/>
      <c r="O213" s="79"/>
      <c r="P213" s="194"/>
    </row>
    <row r="214" spans="1:17" ht="24" customHeight="1" x14ac:dyDescent="0.2">
      <c r="C214" s="194"/>
      <c r="D214" s="194"/>
      <c r="E214" s="194"/>
      <c r="F214" s="79"/>
      <c r="G214" s="79"/>
      <c r="H214" s="79"/>
      <c r="I214" s="110"/>
      <c r="J214" s="188"/>
      <c r="K214" s="194"/>
      <c r="L214" s="80"/>
      <c r="M214" s="224"/>
      <c r="N214" s="204"/>
      <c r="O214" s="79"/>
      <c r="P214" s="194"/>
    </row>
    <row r="215" spans="1:17" ht="24" customHeight="1" x14ac:dyDescent="0.2">
      <c r="B215" s="113"/>
      <c r="I215" s="141"/>
      <c r="M215" s="224"/>
      <c r="O215" s="79"/>
      <c r="P215" s="194"/>
    </row>
    <row r="216" spans="1:17" ht="24" customHeight="1" x14ac:dyDescent="0.2">
      <c r="I216" s="141"/>
      <c r="M216" s="224"/>
      <c r="O216" s="79"/>
      <c r="P216" s="194"/>
    </row>
    <row r="217" spans="1:17" ht="24" customHeight="1" x14ac:dyDescent="0.2">
      <c r="M217" s="224"/>
      <c r="O217" s="79"/>
      <c r="P217" s="194"/>
    </row>
    <row r="218" spans="1:17" ht="24" customHeight="1" x14ac:dyDescent="0.2">
      <c r="M218" s="224"/>
      <c r="O218" s="79"/>
      <c r="P218" s="194"/>
    </row>
    <row r="219" spans="1:17" ht="24" customHeight="1" x14ac:dyDescent="0.2">
      <c r="M219" s="224"/>
      <c r="O219" s="79"/>
      <c r="P219" s="194"/>
    </row>
    <row r="220" spans="1:17" ht="24" customHeight="1" x14ac:dyDescent="0.2">
      <c r="M220" s="224"/>
      <c r="O220" s="79"/>
      <c r="P220" s="194"/>
    </row>
    <row r="221" spans="1:17" ht="24" customHeight="1" x14ac:dyDescent="0.2">
      <c r="M221" s="224"/>
      <c r="O221" s="79"/>
      <c r="P221" s="194"/>
    </row>
    <row r="222" spans="1:17" ht="24" customHeight="1" x14ac:dyDescent="0.2">
      <c r="M222" s="224"/>
      <c r="O222" s="79"/>
      <c r="P222" s="194"/>
    </row>
    <row r="223" spans="1:17" s="194" customFormat="1" ht="24" customHeight="1" x14ac:dyDescent="0.2">
      <c r="A223" s="146"/>
      <c r="B223" s="106"/>
      <c r="F223" s="79"/>
      <c r="G223" s="79"/>
      <c r="H223" s="79"/>
      <c r="I223" s="106"/>
      <c r="J223" s="188"/>
      <c r="L223" s="80"/>
      <c r="M223" s="224"/>
      <c r="N223" s="204"/>
      <c r="O223" s="79"/>
      <c r="Q223" s="117"/>
    </row>
    <row r="224" spans="1:17" s="194" customFormat="1" ht="24" customHeight="1" x14ac:dyDescent="0.2">
      <c r="A224" s="146"/>
      <c r="B224" s="106"/>
      <c r="F224" s="79"/>
      <c r="G224" s="79"/>
      <c r="H224" s="79"/>
      <c r="I224" s="106"/>
      <c r="J224" s="188"/>
      <c r="L224" s="80"/>
      <c r="M224" s="224"/>
      <c r="N224" s="204"/>
      <c r="O224" s="79"/>
      <c r="Q224" s="117"/>
    </row>
    <row r="225" spans="1:17" s="194" customFormat="1" ht="24" customHeight="1" x14ac:dyDescent="0.2">
      <c r="A225" s="146"/>
      <c r="B225" s="106"/>
      <c r="F225" s="79"/>
      <c r="G225" s="79"/>
      <c r="H225" s="79"/>
      <c r="I225" s="106"/>
      <c r="J225" s="188"/>
      <c r="L225" s="80"/>
      <c r="M225" s="224"/>
      <c r="N225" s="204"/>
      <c r="O225" s="79"/>
      <c r="Q225" s="117"/>
    </row>
    <row r="226" spans="1:17" s="194" customFormat="1" ht="24" customHeight="1" x14ac:dyDescent="0.2">
      <c r="A226" s="146"/>
      <c r="B226" s="106"/>
      <c r="F226" s="79"/>
      <c r="G226" s="79"/>
      <c r="H226" s="79"/>
      <c r="I226" s="106"/>
      <c r="J226" s="188"/>
      <c r="L226" s="80"/>
      <c r="M226" s="224"/>
      <c r="N226" s="204"/>
      <c r="O226" s="79"/>
      <c r="Q226" s="117"/>
    </row>
    <row r="227" spans="1:17" s="194" customFormat="1" ht="24" customHeight="1" x14ac:dyDescent="0.2">
      <c r="A227" s="146"/>
      <c r="B227" s="106"/>
      <c r="F227" s="79"/>
      <c r="G227" s="79"/>
      <c r="H227" s="79"/>
      <c r="I227" s="106"/>
      <c r="J227" s="188"/>
      <c r="L227" s="80"/>
      <c r="M227" s="224"/>
      <c r="N227" s="204"/>
      <c r="O227" s="79"/>
      <c r="Q227" s="117"/>
    </row>
    <row r="228" spans="1:17" s="194" customFormat="1" ht="24" customHeight="1" x14ac:dyDescent="0.2">
      <c r="A228" s="146"/>
      <c r="B228" s="106"/>
      <c r="F228" s="79"/>
      <c r="G228" s="79"/>
      <c r="H228" s="79"/>
      <c r="I228" s="106"/>
      <c r="J228" s="188"/>
      <c r="L228" s="80"/>
      <c r="M228" s="224"/>
      <c r="N228" s="204"/>
      <c r="O228" s="79"/>
      <c r="Q228" s="117"/>
    </row>
    <row r="229" spans="1:17" s="194" customFormat="1" ht="24" customHeight="1" x14ac:dyDescent="0.2">
      <c r="A229" s="146"/>
      <c r="B229" s="106"/>
      <c r="F229" s="79"/>
      <c r="G229" s="79"/>
      <c r="H229" s="79"/>
      <c r="I229" s="106"/>
      <c r="J229" s="188"/>
      <c r="L229" s="80"/>
      <c r="M229" s="224"/>
      <c r="N229" s="204"/>
      <c r="O229" s="79"/>
      <c r="Q229" s="117"/>
    </row>
    <row r="230" spans="1:17" s="194" customFormat="1" ht="24" customHeight="1" x14ac:dyDescent="0.2">
      <c r="A230" s="146"/>
      <c r="B230" s="106"/>
      <c r="F230" s="79"/>
      <c r="G230" s="79"/>
      <c r="H230" s="79"/>
      <c r="I230" s="106"/>
      <c r="J230" s="188"/>
      <c r="L230" s="80"/>
      <c r="M230" s="224"/>
      <c r="N230" s="204"/>
      <c r="O230" s="79"/>
      <c r="Q230" s="117"/>
    </row>
    <row r="231" spans="1:17" s="194" customFormat="1" ht="24" customHeight="1" x14ac:dyDescent="0.2">
      <c r="A231" s="146"/>
      <c r="B231" s="106"/>
      <c r="F231" s="79"/>
      <c r="G231" s="79"/>
      <c r="H231" s="79"/>
      <c r="I231" s="106"/>
      <c r="J231" s="188"/>
      <c r="L231" s="80"/>
      <c r="M231" s="224"/>
      <c r="N231" s="204"/>
      <c r="O231" s="79"/>
      <c r="Q231" s="117"/>
    </row>
    <row r="232" spans="1:17" s="194" customFormat="1" ht="24" customHeight="1" x14ac:dyDescent="0.2">
      <c r="A232" s="146"/>
      <c r="B232" s="106"/>
      <c r="F232" s="79"/>
      <c r="G232" s="79"/>
      <c r="H232" s="79"/>
      <c r="I232" s="106"/>
      <c r="J232" s="188"/>
      <c r="L232" s="80"/>
      <c r="M232" s="224"/>
      <c r="N232" s="204"/>
      <c r="O232" s="79"/>
      <c r="Q232" s="117"/>
    </row>
    <row r="233" spans="1:17" s="194" customFormat="1" ht="24" customHeight="1" x14ac:dyDescent="0.2">
      <c r="A233" s="146"/>
      <c r="B233" s="106"/>
      <c r="F233" s="79"/>
      <c r="G233" s="79"/>
      <c r="H233" s="79"/>
      <c r="I233" s="106"/>
      <c r="J233" s="188"/>
      <c r="L233" s="80"/>
      <c r="M233" s="224"/>
      <c r="N233" s="204"/>
      <c r="O233" s="79"/>
      <c r="Q233" s="117"/>
    </row>
    <row r="234" spans="1:17" s="194" customFormat="1" ht="24" customHeight="1" x14ac:dyDescent="0.2">
      <c r="A234" s="146"/>
      <c r="B234" s="106"/>
      <c r="F234" s="79"/>
      <c r="G234" s="79"/>
      <c r="H234" s="79"/>
      <c r="I234" s="106"/>
      <c r="J234" s="188"/>
      <c r="L234" s="80"/>
      <c r="M234" s="224"/>
      <c r="N234" s="204"/>
      <c r="O234" s="79"/>
      <c r="Q234" s="117"/>
    </row>
    <row r="235" spans="1:17" s="194" customFormat="1" ht="24" customHeight="1" x14ac:dyDescent="0.2">
      <c r="A235" s="146"/>
      <c r="B235" s="106"/>
      <c r="F235" s="79"/>
      <c r="G235" s="79"/>
      <c r="H235" s="79"/>
      <c r="I235" s="106"/>
      <c r="J235" s="188"/>
      <c r="L235" s="80"/>
      <c r="M235" s="224"/>
      <c r="N235" s="204"/>
      <c r="O235" s="79"/>
      <c r="Q235" s="117"/>
    </row>
    <row r="236" spans="1:17" s="194" customFormat="1" ht="24" customHeight="1" x14ac:dyDescent="0.2">
      <c r="A236" s="146"/>
      <c r="B236" s="106"/>
      <c r="F236" s="79"/>
      <c r="G236" s="79"/>
      <c r="H236" s="79"/>
      <c r="I236" s="106"/>
      <c r="J236" s="188"/>
      <c r="L236" s="80"/>
      <c r="M236" s="224"/>
      <c r="N236" s="204"/>
      <c r="O236" s="79"/>
      <c r="Q236" s="117"/>
    </row>
    <row r="237" spans="1:17" s="194" customFormat="1" ht="24" customHeight="1" x14ac:dyDescent="0.2">
      <c r="A237" s="146"/>
      <c r="B237" s="106"/>
      <c r="F237" s="79"/>
      <c r="G237" s="79"/>
      <c r="H237" s="79"/>
      <c r="I237" s="106"/>
      <c r="J237" s="188"/>
      <c r="L237" s="80"/>
      <c r="M237" s="224"/>
      <c r="N237" s="204"/>
      <c r="O237" s="79"/>
      <c r="Q237" s="117"/>
    </row>
    <row r="238" spans="1:17" s="194" customFormat="1" ht="24" customHeight="1" x14ac:dyDescent="0.2">
      <c r="A238" s="146"/>
      <c r="B238" s="106"/>
      <c r="F238" s="79"/>
      <c r="G238" s="79"/>
      <c r="H238" s="79"/>
      <c r="I238" s="106"/>
      <c r="J238" s="188"/>
      <c r="L238" s="80"/>
      <c r="M238" s="224"/>
      <c r="N238" s="204"/>
      <c r="O238" s="79"/>
      <c r="Q238" s="117"/>
    </row>
    <row r="239" spans="1:17" s="194" customFormat="1" ht="24" customHeight="1" x14ac:dyDescent="0.2">
      <c r="A239" s="146"/>
      <c r="B239" s="106"/>
      <c r="F239" s="79"/>
      <c r="G239" s="79"/>
      <c r="H239" s="79"/>
      <c r="I239" s="106"/>
      <c r="J239" s="188"/>
      <c r="L239" s="80"/>
      <c r="M239" s="224"/>
      <c r="N239" s="204"/>
      <c r="O239" s="79"/>
      <c r="Q239" s="117"/>
    </row>
    <row r="240" spans="1:17" s="194" customFormat="1" ht="24" customHeight="1" x14ac:dyDescent="0.2">
      <c r="A240" s="146"/>
      <c r="B240" s="106"/>
      <c r="F240" s="79"/>
      <c r="G240" s="79"/>
      <c r="H240" s="79"/>
      <c r="I240" s="106"/>
      <c r="J240" s="188"/>
      <c r="L240" s="80"/>
      <c r="M240" s="224"/>
      <c r="N240" s="204"/>
      <c r="O240" s="79"/>
      <c r="Q240" s="117"/>
    </row>
    <row r="241" spans="1:17" s="194" customFormat="1" ht="24" customHeight="1" x14ac:dyDescent="0.2">
      <c r="A241" s="146"/>
      <c r="B241" s="106"/>
      <c r="F241" s="79"/>
      <c r="G241" s="79"/>
      <c r="H241" s="79"/>
      <c r="I241" s="106"/>
      <c r="J241" s="188"/>
      <c r="L241" s="80"/>
      <c r="M241" s="224"/>
      <c r="N241" s="204"/>
      <c r="O241" s="79"/>
      <c r="Q241" s="117"/>
    </row>
    <row r="242" spans="1:17" s="194" customFormat="1" ht="24" customHeight="1" x14ac:dyDescent="0.2">
      <c r="A242" s="146"/>
      <c r="B242" s="106"/>
      <c r="F242" s="79"/>
      <c r="G242" s="79"/>
      <c r="H242" s="79"/>
      <c r="I242" s="106"/>
      <c r="J242" s="188"/>
      <c r="L242" s="80"/>
      <c r="M242" s="224"/>
      <c r="N242" s="204"/>
      <c r="O242" s="79"/>
      <c r="Q242" s="117"/>
    </row>
    <row r="243" spans="1:17" s="194" customFormat="1" ht="24" customHeight="1" x14ac:dyDescent="0.2">
      <c r="A243" s="146"/>
      <c r="B243" s="106"/>
      <c r="F243" s="79"/>
      <c r="G243" s="79"/>
      <c r="H243" s="79"/>
      <c r="I243" s="106"/>
      <c r="J243" s="188"/>
      <c r="L243" s="80"/>
      <c r="M243" s="224"/>
      <c r="N243" s="204"/>
      <c r="O243" s="79"/>
      <c r="Q243" s="117"/>
    </row>
    <row r="244" spans="1:17" s="194" customFormat="1" ht="24" customHeight="1" x14ac:dyDescent="0.2">
      <c r="A244" s="146"/>
      <c r="B244" s="106"/>
      <c r="F244" s="79"/>
      <c r="G244" s="79"/>
      <c r="H244" s="79"/>
      <c r="I244" s="106"/>
      <c r="J244" s="188"/>
      <c r="L244" s="80"/>
      <c r="M244" s="224"/>
      <c r="N244" s="204"/>
      <c r="O244" s="79"/>
      <c r="Q244" s="117"/>
    </row>
    <row r="245" spans="1:17" s="194" customFormat="1" ht="24" customHeight="1" x14ac:dyDescent="0.2">
      <c r="A245" s="146"/>
      <c r="B245" s="106"/>
      <c r="F245" s="79"/>
      <c r="G245" s="79"/>
      <c r="H245" s="79"/>
      <c r="I245" s="106"/>
      <c r="J245" s="188"/>
      <c r="L245" s="80"/>
      <c r="M245" s="224"/>
      <c r="N245" s="204"/>
      <c r="O245" s="79"/>
      <c r="Q245" s="117"/>
    </row>
    <row r="246" spans="1:17" s="194" customFormat="1" ht="24" customHeight="1" x14ac:dyDescent="0.2">
      <c r="A246" s="146"/>
      <c r="B246" s="106"/>
      <c r="F246" s="79"/>
      <c r="G246" s="79"/>
      <c r="H246" s="79"/>
      <c r="I246" s="106"/>
      <c r="J246" s="188"/>
      <c r="L246" s="80"/>
      <c r="M246" s="224"/>
      <c r="N246" s="204"/>
      <c r="O246" s="79"/>
      <c r="Q246" s="117"/>
    </row>
    <row r="247" spans="1:17" s="194" customFormat="1" ht="24" customHeight="1" x14ac:dyDescent="0.2">
      <c r="A247" s="146"/>
      <c r="B247" s="106"/>
      <c r="F247" s="79"/>
      <c r="G247" s="79"/>
      <c r="H247" s="79"/>
      <c r="I247" s="106"/>
      <c r="J247" s="188"/>
      <c r="L247" s="80"/>
      <c r="M247" s="224"/>
      <c r="N247" s="204"/>
      <c r="O247" s="79"/>
      <c r="Q247" s="117"/>
    </row>
    <row r="248" spans="1:17" s="194" customFormat="1" ht="24" customHeight="1" x14ac:dyDescent="0.2">
      <c r="A248" s="146"/>
      <c r="B248" s="106"/>
      <c r="F248" s="79"/>
      <c r="G248" s="79"/>
      <c r="H248" s="79"/>
      <c r="I248" s="106"/>
      <c r="J248" s="188"/>
      <c r="L248" s="80"/>
      <c r="M248" s="224"/>
      <c r="N248" s="204"/>
      <c r="O248" s="79"/>
      <c r="Q248" s="117"/>
    </row>
    <row r="249" spans="1:17" s="194" customFormat="1" ht="24" customHeight="1" x14ac:dyDescent="0.2">
      <c r="A249" s="146"/>
      <c r="B249" s="106"/>
      <c r="F249" s="79"/>
      <c r="G249" s="79"/>
      <c r="H249" s="79"/>
      <c r="I249" s="106"/>
      <c r="J249" s="188"/>
      <c r="L249" s="80"/>
      <c r="M249" s="224"/>
      <c r="N249" s="204"/>
      <c r="O249" s="79"/>
      <c r="Q249" s="117"/>
    </row>
    <row r="250" spans="1:17" s="194" customFormat="1" ht="24" customHeight="1" x14ac:dyDescent="0.2">
      <c r="A250" s="146"/>
      <c r="B250" s="106"/>
      <c r="F250" s="79"/>
      <c r="G250" s="79"/>
      <c r="H250" s="79"/>
      <c r="I250" s="106"/>
      <c r="J250" s="188"/>
      <c r="L250" s="80"/>
      <c r="M250" s="224"/>
      <c r="N250" s="204"/>
      <c r="O250" s="79"/>
      <c r="Q250" s="117"/>
    </row>
    <row r="251" spans="1:17" s="194" customFormat="1" ht="24" customHeight="1" x14ac:dyDescent="0.2">
      <c r="A251" s="146"/>
      <c r="B251" s="106"/>
      <c r="F251" s="79"/>
      <c r="G251" s="79"/>
      <c r="H251" s="79"/>
      <c r="I251" s="106"/>
      <c r="J251" s="188"/>
      <c r="L251" s="80"/>
      <c r="M251" s="224"/>
      <c r="N251" s="204"/>
      <c r="O251" s="79"/>
      <c r="Q251" s="117"/>
    </row>
    <row r="252" spans="1:17" s="194" customFormat="1" ht="24" customHeight="1" x14ac:dyDescent="0.2">
      <c r="A252" s="146"/>
      <c r="B252" s="106"/>
      <c r="F252" s="79"/>
      <c r="G252" s="79"/>
      <c r="H252" s="79"/>
      <c r="I252" s="106"/>
      <c r="J252" s="188"/>
      <c r="L252" s="80"/>
      <c r="M252" s="224"/>
      <c r="N252" s="204"/>
      <c r="O252" s="79"/>
      <c r="Q252" s="117"/>
    </row>
    <row r="253" spans="1:17" s="194" customFormat="1" ht="24" customHeight="1" x14ac:dyDescent="0.2">
      <c r="A253" s="146"/>
      <c r="B253" s="106"/>
      <c r="F253" s="79"/>
      <c r="G253" s="79"/>
      <c r="H253" s="79"/>
      <c r="I253" s="106"/>
      <c r="J253" s="188"/>
      <c r="L253" s="80"/>
      <c r="M253" s="224"/>
      <c r="N253" s="204"/>
      <c r="O253" s="79"/>
      <c r="Q253" s="117"/>
    </row>
    <row r="254" spans="1:17" s="194" customFormat="1" ht="24" customHeight="1" x14ac:dyDescent="0.2">
      <c r="A254" s="146"/>
      <c r="B254" s="106"/>
      <c r="F254" s="79"/>
      <c r="G254" s="79"/>
      <c r="H254" s="79"/>
      <c r="I254" s="106"/>
      <c r="J254" s="188"/>
      <c r="L254" s="80"/>
      <c r="M254" s="224"/>
      <c r="N254" s="204"/>
      <c r="O254" s="79"/>
      <c r="Q254" s="117"/>
    </row>
    <row r="255" spans="1:17" s="194" customFormat="1" ht="24" customHeight="1" x14ac:dyDescent="0.2">
      <c r="A255" s="146"/>
      <c r="B255" s="106"/>
      <c r="F255" s="79"/>
      <c r="G255" s="79"/>
      <c r="H255" s="79"/>
      <c r="I255" s="106"/>
      <c r="J255" s="188"/>
      <c r="L255" s="80"/>
      <c r="M255" s="224"/>
      <c r="N255" s="204"/>
      <c r="O255" s="79"/>
      <c r="Q255" s="117"/>
    </row>
    <row r="256" spans="1:17" s="194" customFormat="1" ht="24" customHeight="1" x14ac:dyDescent="0.2">
      <c r="A256" s="146"/>
      <c r="B256" s="106"/>
      <c r="F256" s="79"/>
      <c r="G256" s="79"/>
      <c r="H256" s="79"/>
      <c r="I256" s="106"/>
      <c r="J256" s="188"/>
      <c r="L256" s="80"/>
      <c r="M256" s="224"/>
      <c r="N256" s="204"/>
      <c r="O256" s="79"/>
      <c r="Q256" s="117"/>
    </row>
    <row r="257" spans="1:17" s="194" customFormat="1" ht="24" customHeight="1" x14ac:dyDescent="0.2">
      <c r="A257" s="146"/>
      <c r="B257" s="106"/>
      <c r="F257" s="79"/>
      <c r="G257" s="79"/>
      <c r="H257" s="79"/>
      <c r="I257" s="106"/>
      <c r="J257" s="188"/>
      <c r="L257" s="80"/>
      <c r="M257" s="224"/>
      <c r="N257" s="204"/>
      <c r="O257" s="79"/>
      <c r="Q257" s="117"/>
    </row>
    <row r="258" spans="1:17" s="194" customFormat="1" ht="24" customHeight="1" x14ac:dyDescent="0.2">
      <c r="A258" s="146"/>
      <c r="B258" s="106"/>
      <c r="F258" s="79"/>
      <c r="G258" s="79"/>
      <c r="H258" s="79"/>
      <c r="I258" s="106"/>
      <c r="J258" s="188"/>
      <c r="L258" s="80"/>
      <c r="M258" s="224"/>
      <c r="N258" s="204"/>
      <c r="O258" s="79"/>
      <c r="Q258" s="117"/>
    </row>
    <row r="259" spans="1:17" s="194" customFormat="1" ht="24" customHeight="1" x14ac:dyDescent="0.2">
      <c r="A259" s="146"/>
      <c r="B259" s="106"/>
      <c r="F259" s="79"/>
      <c r="G259" s="79"/>
      <c r="H259" s="79"/>
      <c r="I259" s="106"/>
      <c r="J259" s="188"/>
      <c r="L259" s="80"/>
      <c r="M259" s="224"/>
      <c r="N259" s="204"/>
      <c r="O259" s="79"/>
      <c r="Q259" s="117"/>
    </row>
    <row r="260" spans="1:17" s="194" customFormat="1" ht="24" customHeight="1" x14ac:dyDescent="0.2">
      <c r="A260" s="146"/>
      <c r="B260" s="106"/>
      <c r="F260" s="79"/>
      <c r="G260" s="79"/>
      <c r="H260" s="79"/>
      <c r="I260" s="106"/>
      <c r="J260" s="188"/>
      <c r="L260" s="80"/>
      <c r="M260" s="224"/>
      <c r="N260" s="204"/>
      <c r="O260" s="79"/>
      <c r="Q260" s="117"/>
    </row>
    <row r="261" spans="1:17" s="194" customFormat="1" ht="24" customHeight="1" x14ac:dyDescent="0.2">
      <c r="A261" s="146"/>
      <c r="B261" s="106"/>
      <c r="F261" s="79"/>
      <c r="G261" s="79"/>
      <c r="H261" s="79"/>
      <c r="I261" s="106"/>
      <c r="J261" s="188"/>
      <c r="L261" s="80"/>
      <c r="M261" s="224"/>
      <c r="N261" s="204"/>
      <c r="O261" s="79"/>
      <c r="Q261" s="117"/>
    </row>
    <row r="262" spans="1:17" s="194" customFormat="1" ht="24" customHeight="1" x14ac:dyDescent="0.2">
      <c r="A262" s="146"/>
      <c r="B262" s="106"/>
      <c r="F262" s="79"/>
      <c r="G262" s="79"/>
      <c r="H262" s="79"/>
      <c r="I262" s="106"/>
      <c r="J262" s="188"/>
      <c r="L262" s="80"/>
      <c r="M262" s="224"/>
      <c r="N262" s="204"/>
      <c r="O262" s="79"/>
      <c r="Q262" s="117"/>
    </row>
    <row r="263" spans="1:17" s="194" customFormat="1" ht="24" customHeight="1" x14ac:dyDescent="0.2">
      <c r="A263" s="146"/>
      <c r="B263" s="106"/>
      <c r="F263" s="79"/>
      <c r="G263" s="79"/>
      <c r="H263" s="79"/>
      <c r="I263" s="106"/>
      <c r="J263" s="188"/>
      <c r="L263" s="80"/>
      <c r="M263" s="224"/>
      <c r="N263" s="204"/>
      <c r="O263" s="79"/>
      <c r="Q263" s="117"/>
    </row>
    <row r="264" spans="1:17" s="194" customFormat="1" ht="24" customHeight="1" x14ac:dyDescent="0.2">
      <c r="A264" s="146"/>
      <c r="B264" s="106"/>
      <c r="F264" s="79"/>
      <c r="G264" s="79"/>
      <c r="H264" s="79"/>
      <c r="I264" s="106"/>
      <c r="J264" s="188"/>
      <c r="L264" s="80"/>
      <c r="M264" s="224"/>
      <c r="N264" s="204"/>
      <c r="O264" s="79"/>
      <c r="Q264" s="117"/>
    </row>
    <row r="265" spans="1:17" s="194" customFormat="1" ht="24" customHeight="1" x14ac:dyDescent="0.2">
      <c r="A265" s="146"/>
      <c r="B265" s="106"/>
      <c r="F265" s="79"/>
      <c r="G265" s="79"/>
      <c r="H265" s="79"/>
      <c r="I265" s="106"/>
      <c r="J265" s="188"/>
      <c r="L265" s="80"/>
      <c r="M265" s="224"/>
      <c r="N265" s="204"/>
      <c r="O265" s="79"/>
      <c r="Q265" s="117"/>
    </row>
    <row r="266" spans="1:17" s="194" customFormat="1" ht="24" customHeight="1" x14ac:dyDescent="0.2">
      <c r="A266" s="146"/>
      <c r="B266" s="106"/>
      <c r="F266" s="79"/>
      <c r="G266" s="79"/>
      <c r="H266" s="79"/>
      <c r="I266" s="106"/>
      <c r="J266" s="188"/>
      <c r="L266" s="80"/>
      <c r="M266" s="224"/>
      <c r="N266" s="204"/>
      <c r="O266" s="79"/>
      <c r="Q266" s="117"/>
    </row>
    <row r="267" spans="1:17" s="194" customFormat="1" ht="24" customHeight="1" x14ac:dyDescent="0.2">
      <c r="A267" s="146"/>
      <c r="B267" s="106"/>
      <c r="F267" s="79"/>
      <c r="G267" s="79"/>
      <c r="H267" s="79"/>
      <c r="I267" s="106"/>
      <c r="J267" s="188"/>
      <c r="L267" s="80"/>
      <c r="M267" s="224"/>
      <c r="N267" s="204"/>
      <c r="O267" s="79"/>
      <c r="Q267" s="117"/>
    </row>
    <row r="268" spans="1:17" s="194" customFormat="1" ht="24" customHeight="1" x14ac:dyDescent="0.2">
      <c r="A268" s="146"/>
      <c r="B268" s="106"/>
      <c r="F268" s="79"/>
      <c r="G268" s="79"/>
      <c r="H268" s="79"/>
      <c r="I268" s="106"/>
      <c r="J268" s="188"/>
      <c r="L268" s="80"/>
      <c r="M268" s="224"/>
      <c r="N268" s="204"/>
      <c r="O268" s="79"/>
      <c r="Q268" s="117"/>
    </row>
    <row r="269" spans="1:17" s="194" customFormat="1" ht="24" customHeight="1" x14ac:dyDescent="0.2">
      <c r="A269" s="146"/>
      <c r="B269" s="106"/>
      <c r="F269" s="79"/>
      <c r="G269" s="79"/>
      <c r="H269" s="79"/>
      <c r="I269" s="106"/>
      <c r="J269" s="188"/>
      <c r="L269" s="80"/>
      <c r="M269" s="224"/>
      <c r="N269" s="204"/>
      <c r="O269" s="79"/>
      <c r="Q269" s="117"/>
    </row>
    <row r="270" spans="1:17" s="194" customFormat="1" ht="24" customHeight="1" x14ac:dyDescent="0.2">
      <c r="A270" s="146"/>
      <c r="B270" s="106"/>
      <c r="F270" s="79"/>
      <c r="G270" s="79"/>
      <c r="H270" s="79"/>
      <c r="I270" s="106"/>
      <c r="J270" s="188"/>
      <c r="L270" s="80"/>
      <c r="M270" s="224"/>
      <c r="N270" s="204"/>
      <c r="O270" s="79"/>
      <c r="Q270" s="117"/>
    </row>
    <row r="271" spans="1:17" s="194" customFormat="1" ht="24" customHeight="1" x14ac:dyDescent="0.2">
      <c r="A271" s="146"/>
      <c r="B271" s="106"/>
      <c r="F271" s="79"/>
      <c r="G271" s="79"/>
      <c r="H271" s="79"/>
      <c r="I271" s="106"/>
      <c r="J271" s="188"/>
      <c r="L271" s="80"/>
      <c r="M271" s="224"/>
      <c r="N271" s="204"/>
      <c r="O271" s="79"/>
      <c r="Q271" s="117"/>
    </row>
    <row r="272" spans="1:17" s="194" customFormat="1" ht="24" customHeight="1" x14ac:dyDescent="0.2">
      <c r="A272" s="146"/>
      <c r="B272" s="106"/>
      <c r="F272" s="79"/>
      <c r="G272" s="79"/>
      <c r="H272" s="79"/>
      <c r="I272" s="106"/>
      <c r="J272" s="188"/>
      <c r="L272" s="80"/>
      <c r="M272" s="224"/>
      <c r="N272" s="204"/>
      <c r="O272" s="79"/>
      <c r="Q272" s="117"/>
    </row>
    <row r="273" spans="1:17" s="194" customFormat="1" ht="24" customHeight="1" x14ac:dyDescent="0.2">
      <c r="A273" s="146"/>
      <c r="B273" s="106"/>
      <c r="F273" s="79"/>
      <c r="G273" s="79"/>
      <c r="H273" s="79"/>
      <c r="I273" s="106"/>
      <c r="J273" s="188"/>
      <c r="L273" s="80"/>
      <c r="M273" s="224"/>
      <c r="N273" s="204"/>
      <c r="O273" s="79"/>
      <c r="Q273" s="117"/>
    </row>
    <row r="274" spans="1:17" s="194" customFormat="1" ht="24" customHeight="1" x14ac:dyDescent="0.2">
      <c r="A274" s="146"/>
      <c r="B274" s="106"/>
      <c r="F274" s="79"/>
      <c r="G274" s="79"/>
      <c r="H274" s="79"/>
      <c r="I274" s="106"/>
      <c r="J274" s="188"/>
      <c r="L274" s="80"/>
      <c r="M274" s="224"/>
      <c r="N274" s="204"/>
      <c r="O274" s="79"/>
      <c r="Q274" s="117"/>
    </row>
    <row r="275" spans="1:17" s="194" customFormat="1" ht="24" customHeight="1" x14ac:dyDescent="0.2">
      <c r="A275" s="146"/>
      <c r="B275" s="106"/>
      <c r="F275" s="79"/>
      <c r="G275" s="79"/>
      <c r="H275" s="79"/>
      <c r="I275" s="106"/>
      <c r="J275" s="188"/>
      <c r="L275" s="80"/>
      <c r="M275" s="224"/>
      <c r="N275" s="204"/>
      <c r="O275" s="79"/>
      <c r="Q275" s="117"/>
    </row>
    <row r="276" spans="1:17" s="194" customFormat="1" ht="24" customHeight="1" x14ac:dyDescent="0.2">
      <c r="A276" s="146"/>
      <c r="B276" s="106"/>
      <c r="F276" s="79"/>
      <c r="G276" s="79"/>
      <c r="H276" s="79"/>
      <c r="I276" s="106"/>
      <c r="J276" s="188"/>
      <c r="L276" s="80"/>
      <c r="M276" s="224"/>
      <c r="N276" s="204"/>
      <c r="O276" s="79"/>
      <c r="Q276" s="117"/>
    </row>
    <row r="277" spans="1:17" s="194" customFormat="1" ht="24" customHeight="1" x14ac:dyDescent="0.2">
      <c r="A277" s="146"/>
      <c r="B277" s="106"/>
      <c r="F277" s="79"/>
      <c r="G277" s="79"/>
      <c r="H277" s="79"/>
      <c r="I277" s="106"/>
      <c r="J277" s="188"/>
      <c r="L277" s="80"/>
      <c r="M277" s="224"/>
      <c r="N277" s="204"/>
      <c r="O277" s="79"/>
      <c r="Q277" s="117"/>
    </row>
    <row r="278" spans="1:17" s="194" customFormat="1" ht="24" customHeight="1" x14ac:dyDescent="0.2">
      <c r="A278" s="146"/>
      <c r="B278" s="106"/>
      <c r="F278" s="79"/>
      <c r="G278" s="79"/>
      <c r="H278" s="79"/>
      <c r="I278" s="106"/>
      <c r="J278" s="188"/>
      <c r="L278" s="80"/>
      <c r="M278" s="224"/>
      <c r="N278" s="204"/>
      <c r="O278" s="79"/>
      <c r="Q278" s="117"/>
    </row>
    <row r="279" spans="1:17" s="194" customFormat="1" ht="24" customHeight="1" x14ac:dyDescent="0.2">
      <c r="A279" s="146"/>
      <c r="B279" s="106"/>
      <c r="F279" s="79"/>
      <c r="G279" s="79"/>
      <c r="H279" s="79"/>
      <c r="I279" s="106"/>
      <c r="J279" s="188"/>
      <c r="L279" s="80"/>
      <c r="M279" s="224"/>
      <c r="N279" s="204"/>
      <c r="O279" s="79"/>
      <c r="P279" s="102">
        <f t="shared" ref="P279:P333" si="14">O279*30</f>
        <v>0</v>
      </c>
      <c r="Q279" s="117"/>
    </row>
    <row r="280" spans="1:17" s="194" customFormat="1" ht="24" customHeight="1" x14ac:dyDescent="0.2">
      <c r="A280" s="146"/>
      <c r="B280" s="106"/>
      <c r="F280" s="79"/>
      <c r="G280" s="79"/>
      <c r="H280" s="79"/>
      <c r="I280" s="106"/>
      <c r="J280" s="188"/>
      <c r="L280" s="80"/>
      <c r="M280" s="224"/>
      <c r="N280" s="204"/>
      <c r="O280" s="79"/>
      <c r="P280" s="102">
        <f t="shared" si="14"/>
        <v>0</v>
      </c>
      <c r="Q280" s="117"/>
    </row>
    <row r="281" spans="1:17" s="194" customFormat="1" ht="24" customHeight="1" x14ac:dyDescent="0.2">
      <c r="A281" s="146"/>
      <c r="B281" s="106"/>
      <c r="F281" s="79"/>
      <c r="G281" s="79"/>
      <c r="H281" s="79"/>
      <c r="I281" s="106"/>
      <c r="J281" s="188"/>
      <c r="L281" s="80"/>
      <c r="M281" s="224"/>
      <c r="N281" s="204"/>
      <c r="O281" s="79"/>
      <c r="P281" s="102">
        <f t="shared" si="14"/>
        <v>0</v>
      </c>
      <c r="Q281" s="117"/>
    </row>
    <row r="282" spans="1:17" s="194" customFormat="1" ht="24" customHeight="1" x14ac:dyDescent="0.2">
      <c r="A282" s="146"/>
      <c r="B282" s="106"/>
      <c r="F282" s="79"/>
      <c r="G282" s="79"/>
      <c r="H282" s="79"/>
      <c r="I282" s="106"/>
      <c r="J282" s="188"/>
      <c r="L282" s="80"/>
      <c r="M282" s="224"/>
      <c r="N282" s="204"/>
      <c r="O282" s="79"/>
      <c r="P282" s="102">
        <f t="shared" si="14"/>
        <v>0</v>
      </c>
      <c r="Q282" s="117"/>
    </row>
    <row r="283" spans="1:17" s="194" customFormat="1" ht="24" customHeight="1" x14ac:dyDescent="0.2">
      <c r="A283" s="146"/>
      <c r="B283" s="106"/>
      <c r="F283" s="79"/>
      <c r="G283" s="79"/>
      <c r="H283" s="79"/>
      <c r="I283" s="106"/>
      <c r="J283" s="188"/>
      <c r="L283" s="80"/>
      <c r="M283" s="224"/>
      <c r="N283" s="204"/>
      <c r="O283" s="79"/>
      <c r="P283" s="102">
        <f t="shared" si="14"/>
        <v>0</v>
      </c>
      <c r="Q283" s="117"/>
    </row>
    <row r="284" spans="1:17" s="194" customFormat="1" ht="24" customHeight="1" x14ac:dyDescent="0.2">
      <c r="A284" s="146"/>
      <c r="B284" s="106"/>
      <c r="F284" s="79"/>
      <c r="G284" s="79"/>
      <c r="H284" s="79"/>
      <c r="I284" s="106"/>
      <c r="J284" s="188"/>
      <c r="L284" s="80"/>
      <c r="M284" s="224"/>
      <c r="N284" s="204"/>
      <c r="O284" s="79"/>
      <c r="P284" s="102">
        <f t="shared" si="14"/>
        <v>0</v>
      </c>
      <c r="Q284" s="117"/>
    </row>
    <row r="285" spans="1:17" s="194" customFormat="1" ht="24" customHeight="1" x14ac:dyDescent="0.2">
      <c r="A285" s="146"/>
      <c r="B285" s="106"/>
      <c r="F285" s="79"/>
      <c r="G285" s="79"/>
      <c r="H285" s="79"/>
      <c r="I285" s="106"/>
      <c r="J285" s="188"/>
      <c r="L285" s="80"/>
      <c r="M285" s="224"/>
      <c r="N285" s="204"/>
      <c r="O285" s="79"/>
      <c r="P285" s="102">
        <f t="shared" si="14"/>
        <v>0</v>
      </c>
      <c r="Q285" s="117"/>
    </row>
    <row r="286" spans="1:17" s="194" customFormat="1" ht="24" customHeight="1" x14ac:dyDescent="0.2">
      <c r="A286" s="146"/>
      <c r="B286" s="106"/>
      <c r="F286" s="79"/>
      <c r="G286" s="79"/>
      <c r="H286" s="79"/>
      <c r="I286" s="106"/>
      <c r="J286" s="188"/>
      <c r="L286" s="80"/>
      <c r="M286" s="224"/>
      <c r="N286" s="204"/>
      <c r="O286" s="79"/>
      <c r="P286" s="102">
        <f t="shared" si="14"/>
        <v>0</v>
      </c>
      <c r="Q286" s="117"/>
    </row>
    <row r="287" spans="1:17" s="194" customFormat="1" ht="24" customHeight="1" x14ac:dyDescent="0.2">
      <c r="A287" s="146"/>
      <c r="B287" s="106"/>
      <c r="F287" s="79"/>
      <c r="G287" s="79"/>
      <c r="H287" s="79"/>
      <c r="I287" s="106"/>
      <c r="J287" s="188"/>
      <c r="L287" s="80"/>
      <c r="M287" s="224"/>
      <c r="N287" s="204"/>
      <c r="O287" s="79"/>
      <c r="P287" s="102">
        <f t="shared" si="14"/>
        <v>0</v>
      </c>
      <c r="Q287" s="117"/>
    </row>
    <row r="288" spans="1:17" s="194" customFormat="1" ht="24" customHeight="1" x14ac:dyDescent="0.2">
      <c r="A288" s="146"/>
      <c r="B288" s="106"/>
      <c r="F288" s="79"/>
      <c r="G288" s="79"/>
      <c r="H288" s="79"/>
      <c r="I288" s="106"/>
      <c r="J288" s="188"/>
      <c r="L288" s="80"/>
      <c r="M288" s="224"/>
      <c r="N288" s="204"/>
      <c r="O288" s="79"/>
      <c r="P288" s="102">
        <f t="shared" si="14"/>
        <v>0</v>
      </c>
      <c r="Q288" s="117"/>
    </row>
    <row r="289" spans="1:17" s="194" customFormat="1" ht="24" customHeight="1" x14ac:dyDescent="0.2">
      <c r="A289" s="146"/>
      <c r="B289" s="106"/>
      <c r="F289" s="79"/>
      <c r="G289" s="79"/>
      <c r="H289" s="79"/>
      <c r="I289" s="106"/>
      <c r="J289" s="188"/>
      <c r="L289" s="80"/>
      <c r="M289" s="224"/>
      <c r="N289" s="204"/>
      <c r="O289" s="79"/>
      <c r="P289" s="102">
        <f t="shared" si="14"/>
        <v>0</v>
      </c>
      <c r="Q289" s="117"/>
    </row>
    <row r="290" spans="1:17" s="194" customFormat="1" ht="24" customHeight="1" x14ac:dyDescent="0.2">
      <c r="A290" s="146"/>
      <c r="B290" s="106"/>
      <c r="F290" s="79"/>
      <c r="G290" s="79"/>
      <c r="H290" s="79"/>
      <c r="I290" s="106"/>
      <c r="J290" s="188"/>
      <c r="L290" s="80"/>
      <c r="M290" s="224"/>
      <c r="N290" s="204"/>
      <c r="O290" s="79"/>
      <c r="P290" s="102">
        <f t="shared" si="14"/>
        <v>0</v>
      </c>
      <c r="Q290" s="117"/>
    </row>
    <row r="291" spans="1:17" s="194" customFormat="1" ht="24" customHeight="1" x14ac:dyDescent="0.2">
      <c r="A291" s="146"/>
      <c r="B291" s="106"/>
      <c r="F291" s="79"/>
      <c r="G291" s="79"/>
      <c r="H291" s="79"/>
      <c r="I291" s="106"/>
      <c r="J291" s="188"/>
      <c r="L291" s="80"/>
      <c r="M291" s="224"/>
      <c r="N291" s="204"/>
      <c r="O291" s="79"/>
      <c r="P291" s="102">
        <f t="shared" si="14"/>
        <v>0</v>
      </c>
      <c r="Q291" s="117"/>
    </row>
    <row r="292" spans="1:17" s="194" customFormat="1" ht="24" customHeight="1" x14ac:dyDescent="0.2">
      <c r="A292" s="146"/>
      <c r="B292" s="106"/>
      <c r="F292" s="79"/>
      <c r="G292" s="79"/>
      <c r="H292" s="79"/>
      <c r="I292" s="106"/>
      <c r="J292" s="188"/>
      <c r="L292" s="80"/>
      <c r="M292" s="224"/>
      <c r="N292" s="204"/>
      <c r="O292" s="79"/>
      <c r="P292" s="102">
        <f t="shared" si="14"/>
        <v>0</v>
      </c>
      <c r="Q292" s="117"/>
    </row>
    <row r="293" spans="1:17" s="194" customFormat="1" ht="24" customHeight="1" x14ac:dyDescent="0.2">
      <c r="A293" s="146"/>
      <c r="B293" s="106"/>
      <c r="F293" s="79"/>
      <c r="G293" s="79"/>
      <c r="H293" s="79"/>
      <c r="I293" s="106"/>
      <c r="J293" s="188"/>
      <c r="L293" s="80"/>
      <c r="M293" s="224"/>
      <c r="N293" s="204"/>
      <c r="O293" s="79"/>
      <c r="P293" s="102">
        <f t="shared" si="14"/>
        <v>0</v>
      </c>
      <c r="Q293" s="117"/>
    </row>
    <row r="294" spans="1:17" s="194" customFormat="1" ht="24" customHeight="1" x14ac:dyDescent="0.2">
      <c r="A294" s="146"/>
      <c r="B294" s="106"/>
      <c r="F294" s="79"/>
      <c r="G294" s="79"/>
      <c r="H294" s="79"/>
      <c r="I294" s="106"/>
      <c r="J294" s="188"/>
      <c r="L294" s="80"/>
      <c r="M294" s="224"/>
      <c r="N294" s="204"/>
      <c r="O294" s="79"/>
      <c r="P294" s="102">
        <f t="shared" si="14"/>
        <v>0</v>
      </c>
      <c r="Q294" s="117"/>
    </row>
    <row r="295" spans="1:17" s="194" customFormat="1" ht="24" customHeight="1" x14ac:dyDescent="0.2">
      <c r="A295" s="146"/>
      <c r="B295" s="106"/>
      <c r="F295" s="79"/>
      <c r="G295" s="79"/>
      <c r="H295" s="79"/>
      <c r="I295" s="106"/>
      <c r="J295" s="188"/>
      <c r="L295" s="80"/>
      <c r="M295" s="224"/>
      <c r="N295" s="204"/>
      <c r="O295" s="79"/>
      <c r="P295" s="102">
        <f t="shared" si="14"/>
        <v>0</v>
      </c>
      <c r="Q295" s="117"/>
    </row>
    <row r="296" spans="1:17" s="194" customFormat="1" ht="24" customHeight="1" x14ac:dyDescent="0.2">
      <c r="A296" s="146"/>
      <c r="B296" s="106"/>
      <c r="F296" s="79"/>
      <c r="G296" s="79"/>
      <c r="H296" s="79"/>
      <c r="I296" s="106"/>
      <c r="J296" s="188"/>
      <c r="L296" s="80"/>
      <c r="M296" s="224"/>
      <c r="N296" s="204"/>
      <c r="O296" s="79"/>
      <c r="P296" s="102">
        <f t="shared" si="14"/>
        <v>0</v>
      </c>
      <c r="Q296" s="117"/>
    </row>
    <row r="297" spans="1:17" s="194" customFormat="1" ht="24" customHeight="1" x14ac:dyDescent="0.2">
      <c r="A297" s="146"/>
      <c r="B297" s="106"/>
      <c r="F297" s="79"/>
      <c r="G297" s="79"/>
      <c r="H297" s="79"/>
      <c r="I297" s="106"/>
      <c r="J297" s="188"/>
      <c r="L297" s="80"/>
      <c r="M297" s="224"/>
      <c r="N297" s="204"/>
      <c r="O297" s="79"/>
      <c r="P297" s="102">
        <f t="shared" si="14"/>
        <v>0</v>
      </c>
      <c r="Q297" s="117"/>
    </row>
    <row r="298" spans="1:17" s="194" customFormat="1" ht="24" customHeight="1" x14ac:dyDescent="0.2">
      <c r="A298" s="146"/>
      <c r="B298" s="106"/>
      <c r="F298" s="79"/>
      <c r="G298" s="79"/>
      <c r="H298" s="79"/>
      <c r="I298" s="106"/>
      <c r="J298" s="188"/>
      <c r="L298" s="80"/>
      <c r="M298" s="224"/>
      <c r="N298" s="204"/>
      <c r="O298" s="79"/>
      <c r="P298" s="102">
        <f t="shared" si="14"/>
        <v>0</v>
      </c>
      <c r="Q298" s="117"/>
    </row>
    <row r="299" spans="1:17" s="194" customFormat="1" ht="24" customHeight="1" x14ac:dyDescent="0.2">
      <c r="A299" s="146"/>
      <c r="B299" s="106"/>
      <c r="F299" s="79"/>
      <c r="G299" s="79"/>
      <c r="H299" s="79"/>
      <c r="I299" s="106"/>
      <c r="J299" s="188"/>
      <c r="L299" s="80"/>
      <c r="M299" s="224"/>
      <c r="N299" s="204"/>
      <c r="O299" s="79"/>
      <c r="P299" s="102">
        <f t="shared" si="14"/>
        <v>0</v>
      </c>
      <c r="Q299" s="117"/>
    </row>
    <row r="300" spans="1:17" s="194" customFormat="1" ht="24" customHeight="1" x14ac:dyDescent="0.2">
      <c r="A300" s="146"/>
      <c r="B300" s="106"/>
      <c r="F300" s="79"/>
      <c r="G300" s="79"/>
      <c r="H300" s="79"/>
      <c r="I300" s="106"/>
      <c r="J300" s="188"/>
      <c r="L300" s="80"/>
      <c r="M300" s="224"/>
      <c r="N300" s="204"/>
      <c r="O300" s="79"/>
      <c r="P300" s="102">
        <f t="shared" si="14"/>
        <v>0</v>
      </c>
      <c r="Q300" s="117"/>
    </row>
    <row r="301" spans="1:17" s="194" customFormat="1" ht="24" customHeight="1" x14ac:dyDescent="0.2">
      <c r="A301" s="146"/>
      <c r="B301" s="106"/>
      <c r="F301" s="79"/>
      <c r="G301" s="79"/>
      <c r="H301" s="79"/>
      <c r="I301" s="106"/>
      <c r="J301" s="188"/>
      <c r="L301" s="80"/>
      <c r="M301" s="224"/>
      <c r="N301" s="204"/>
      <c r="O301" s="79"/>
      <c r="P301" s="102">
        <f t="shared" si="14"/>
        <v>0</v>
      </c>
      <c r="Q301" s="117"/>
    </row>
    <row r="302" spans="1:17" s="194" customFormat="1" ht="24" customHeight="1" x14ac:dyDescent="0.2">
      <c r="A302" s="146"/>
      <c r="B302" s="106"/>
      <c r="F302" s="79"/>
      <c r="G302" s="79"/>
      <c r="H302" s="79"/>
      <c r="I302" s="106"/>
      <c r="J302" s="188"/>
      <c r="L302" s="80"/>
      <c r="M302" s="224"/>
      <c r="N302" s="204"/>
      <c r="O302" s="79"/>
      <c r="P302" s="102">
        <f t="shared" si="14"/>
        <v>0</v>
      </c>
      <c r="Q302" s="117"/>
    </row>
    <row r="303" spans="1:17" s="194" customFormat="1" ht="24" customHeight="1" x14ac:dyDescent="0.2">
      <c r="A303" s="146"/>
      <c r="B303" s="106"/>
      <c r="F303" s="79"/>
      <c r="G303" s="79"/>
      <c r="H303" s="79"/>
      <c r="I303" s="106"/>
      <c r="J303" s="188"/>
      <c r="L303" s="80"/>
      <c r="M303" s="224"/>
      <c r="N303" s="204"/>
      <c r="O303" s="79"/>
      <c r="P303" s="102">
        <f t="shared" si="14"/>
        <v>0</v>
      </c>
      <c r="Q303" s="117"/>
    </row>
    <row r="304" spans="1:17" s="194" customFormat="1" ht="24" customHeight="1" x14ac:dyDescent="0.2">
      <c r="A304" s="146"/>
      <c r="B304" s="106"/>
      <c r="F304" s="79"/>
      <c r="G304" s="79"/>
      <c r="H304" s="79"/>
      <c r="I304" s="106"/>
      <c r="J304" s="188"/>
      <c r="L304" s="80"/>
      <c r="M304" s="224"/>
      <c r="N304" s="204"/>
      <c r="O304" s="79"/>
      <c r="P304" s="102">
        <f t="shared" si="14"/>
        <v>0</v>
      </c>
      <c r="Q304" s="117"/>
    </row>
    <row r="305" spans="1:17" s="194" customFormat="1" ht="24" customHeight="1" x14ac:dyDescent="0.2">
      <c r="A305" s="146"/>
      <c r="B305" s="106"/>
      <c r="F305" s="79"/>
      <c r="G305" s="79"/>
      <c r="H305" s="79"/>
      <c r="I305" s="106"/>
      <c r="J305" s="188"/>
      <c r="L305" s="80"/>
      <c r="M305" s="224"/>
      <c r="N305" s="204"/>
      <c r="O305" s="79"/>
      <c r="P305" s="102">
        <f t="shared" si="14"/>
        <v>0</v>
      </c>
      <c r="Q305" s="117"/>
    </row>
    <row r="306" spans="1:17" s="194" customFormat="1" ht="24" customHeight="1" x14ac:dyDescent="0.2">
      <c r="A306" s="146"/>
      <c r="B306" s="106"/>
      <c r="F306" s="79"/>
      <c r="G306" s="79"/>
      <c r="H306" s="79"/>
      <c r="I306" s="106"/>
      <c r="J306" s="188"/>
      <c r="L306" s="80"/>
      <c r="M306" s="224"/>
      <c r="N306" s="204"/>
      <c r="O306" s="79"/>
      <c r="P306" s="102">
        <f t="shared" si="14"/>
        <v>0</v>
      </c>
      <c r="Q306" s="117"/>
    </row>
    <row r="307" spans="1:17" s="194" customFormat="1" ht="24" customHeight="1" x14ac:dyDescent="0.2">
      <c r="A307" s="146"/>
      <c r="B307" s="106"/>
      <c r="F307" s="79"/>
      <c r="G307" s="79"/>
      <c r="H307" s="79"/>
      <c r="I307" s="106"/>
      <c r="J307" s="188"/>
      <c r="L307" s="80"/>
      <c r="M307" s="224"/>
      <c r="N307" s="204"/>
      <c r="O307" s="79"/>
      <c r="P307" s="102">
        <f t="shared" si="14"/>
        <v>0</v>
      </c>
      <c r="Q307" s="117"/>
    </row>
    <row r="308" spans="1:17" s="194" customFormat="1" ht="24" customHeight="1" x14ac:dyDescent="0.2">
      <c r="A308" s="146"/>
      <c r="B308" s="106"/>
      <c r="F308" s="79"/>
      <c r="G308" s="79"/>
      <c r="H308" s="79"/>
      <c r="I308" s="106"/>
      <c r="J308" s="188"/>
      <c r="L308" s="80"/>
      <c r="M308" s="224"/>
      <c r="N308" s="204"/>
      <c r="O308" s="79"/>
      <c r="P308" s="102">
        <f t="shared" si="14"/>
        <v>0</v>
      </c>
      <c r="Q308" s="117"/>
    </row>
    <row r="309" spans="1:17" s="194" customFormat="1" ht="24" customHeight="1" x14ac:dyDescent="0.2">
      <c r="A309" s="146"/>
      <c r="B309" s="106"/>
      <c r="F309" s="79"/>
      <c r="G309" s="79"/>
      <c r="H309" s="79"/>
      <c r="I309" s="106"/>
      <c r="J309" s="188"/>
      <c r="L309" s="80"/>
      <c r="M309" s="224"/>
      <c r="N309" s="204"/>
      <c r="O309" s="79"/>
      <c r="P309" s="102">
        <f t="shared" si="14"/>
        <v>0</v>
      </c>
      <c r="Q309" s="117"/>
    </row>
    <row r="310" spans="1:17" s="194" customFormat="1" ht="24" customHeight="1" x14ac:dyDescent="0.2">
      <c r="A310" s="146"/>
      <c r="B310" s="106"/>
      <c r="F310" s="79"/>
      <c r="G310" s="79"/>
      <c r="H310" s="79"/>
      <c r="I310" s="106"/>
      <c r="J310" s="188"/>
      <c r="L310" s="80"/>
      <c r="M310" s="224"/>
      <c r="N310" s="204"/>
      <c r="O310" s="79"/>
      <c r="P310" s="102">
        <f t="shared" si="14"/>
        <v>0</v>
      </c>
      <c r="Q310" s="117"/>
    </row>
    <row r="311" spans="1:17" s="194" customFormat="1" ht="24" customHeight="1" x14ac:dyDescent="0.2">
      <c r="A311" s="146"/>
      <c r="B311" s="106"/>
      <c r="F311" s="79"/>
      <c r="G311" s="79"/>
      <c r="H311" s="79"/>
      <c r="I311" s="106"/>
      <c r="J311" s="188"/>
      <c r="L311" s="80"/>
      <c r="M311" s="224"/>
      <c r="N311" s="204"/>
      <c r="O311" s="79"/>
      <c r="P311" s="102">
        <f t="shared" si="14"/>
        <v>0</v>
      </c>
      <c r="Q311" s="117"/>
    </row>
    <row r="312" spans="1:17" s="194" customFormat="1" ht="24" customHeight="1" x14ac:dyDescent="0.2">
      <c r="A312" s="146"/>
      <c r="B312" s="106"/>
      <c r="F312" s="79"/>
      <c r="G312" s="79"/>
      <c r="H312" s="79"/>
      <c r="I312" s="106"/>
      <c r="J312" s="188"/>
      <c r="L312" s="80"/>
      <c r="M312" s="224"/>
      <c r="N312" s="204"/>
      <c r="O312" s="79"/>
      <c r="P312" s="102">
        <f t="shared" si="14"/>
        <v>0</v>
      </c>
      <c r="Q312" s="117"/>
    </row>
    <row r="313" spans="1:17" s="194" customFormat="1" ht="24" customHeight="1" x14ac:dyDescent="0.2">
      <c r="A313" s="146"/>
      <c r="B313" s="106"/>
      <c r="F313" s="79"/>
      <c r="G313" s="79"/>
      <c r="H313" s="79"/>
      <c r="I313" s="106"/>
      <c r="J313" s="188"/>
      <c r="L313" s="80"/>
      <c r="M313" s="224"/>
      <c r="N313" s="204"/>
      <c r="O313" s="79"/>
      <c r="P313" s="102">
        <f t="shared" si="14"/>
        <v>0</v>
      </c>
      <c r="Q313" s="117"/>
    </row>
    <row r="314" spans="1:17" s="194" customFormat="1" ht="24" customHeight="1" x14ac:dyDescent="0.2">
      <c r="A314" s="146"/>
      <c r="B314" s="106"/>
      <c r="F314" s="79"/>
      <c r="G314" s="79"/>
      <c r="H314" s="79"/>
      <c r="I314" s="106"/>
      <c r="J314" s="188"/>
      <c r="L314" s="80"/>
      <c r="M314" s="224"/>
      <c r="N314" s="204"/>
      <c r="O314" s="79"/>
      <c r="P314" s="102">
        <f t="shared" si="14"/>
        <v>0</v>
      </c>
      <c r="Q314" s="117"/>
    </row>
    <row r="315" spans="1:17" s="194" customFormat="1" ht="24" customHeight="1" x14ac:dyDescent="0.2">
      <c r="A315" s="146"/>
      <c r="B315" s="106"/>
      <c r="F315" s="79"/>
      <c r="G315" s="79"/>
      <c r="H315" s="79"/>
      <c r="I315" s="106"/>
      <c r="J315" s="188"/>
      <c r="L315" s="80"/>
      <c r="M315" s="224"/>
      <c r="N315" s="204"/>
      <c r="O315" s="79"/>
      <c r="P315" s="102">
        <f t="shared" si="14"/>
        <v>0</v>
      </c>
      <c r="Q315" s="117"/>
    </row>
    <row r="316" spans="1:17" s="194" customFormat="1" ht="24" customHeight="1" x14ac:dyDescent="0.2">
      <c r="A316" s="146"/>
      <c r="B316" s="106"/>
      <c r="F316" s="79"/>
      <c r="G316" s="79"/>
      <c r="H316" s="79"/>
      <c r="I316" s="106"/>
      <c r="J316" s="188"/>
      <c r="L316" s="80"/>
      <c r="M316" s="224"/>
      <c r="N316" s="204"/>
      <c r="O316" s="79"/>
      <c r="P316" s="102">
        <f t="shared" si="14"/>
        <v>0</v>
      </c>
      <c r="Q316" s="117"/>
    </row>
    <row r="317" spans="1:17" s="194" customFormat="1" ht="24" customHeight="1" x14ac:dyDescent="0.2">
      <c r="A317" s="146"/>
      <c r="B317" s="106"/>
      <c r="F317" s="79"/>
      <c r="G317" s="79"/>
      <c r="H317" s="79"/>
      <c r="I317" s="106"/>
      <c r="J317" s="188"/>
      <c r="L317" s="80"/>
      <c r="M317" s="224"/>
      <c r="N317" s="204"/>
      <c r="O317" s="79"/>
      <c r="P317" s="102">
        <f t="shared" si="14"/>
        <v>0</v>
      </c>
      <c r="Q317" s="117"/>
    </row>
    <row r="318" spans="1:17" s="194" customFormat="1" ht="24" customHeight="1" x14ac:dyDescent="0.2">
      <c r="A318" s="146"/>
      <c r="B318" s="106"/>
      <c r="F318" s="79"/>
      <c r="G318" s="79"/>
      <c r="H318" s="79"/>
      <c r="I318" s="106"/>
      <c r="J318" s="188"/>
      <c r="L318" s="80"/>
      <c r="M318" s="224"/>
      <c r="N318" s="204"/>
      <c r="O318" s="79"/>
      <c r="P318" s="102">
        <f t="shared" si="14"/>
        <v>0</v>
      </c>
      <c r="Q318" s="117"/>
    </row>
    <row r="319" spans="1:17" s="194" customFormat="1" ht="24" customHeight="1" x14ac:dyDescent="0.2">
      <c r="A319" s="146"/>
      <c r="B319" s="106"/>
      <c r="F319" s="79"/>
      <c r="G319" s="79"/>
      <c r="H319" s="79"/>
      <c r="I319" s="106"/>
      <c r="J319" s="188"/>
      <c r="L319" s="80"/>
      <c r="M319" s="224"/>
      <c r="N319" s="204"/>
      <c r="O319" s="79"/>
      <c r="P319" s="102">
        <f t="shared" si="14"/>
        <v>0</v>
      </c>
      <c r="Q319" s="117"/>
    </row>
    <row r="320" spans="1:17" s="194" customFormat="1" ht="24" customHeight="1" x14ac:dyDescent="0.2">
      <c r="A320" s="146"/>
      <c r="B320" s="106"/>
      <c r="F320" s="79"/>
      <c r="G320" s="79"/>
      <c r="H320" s="79"/>
      <c r="I320" s="106"/>
      <c r="J320" s="188"/>
      <c r="L320" s="80"/>
      <c r="M320" s="224"/>
      <c r="N320" s="204"/>
      <c r="O320" s="79"/>
      <c r="P320" s="102">
        <f t="shared" si="14"/>
        <v>0</v>
      </c>
      <c r="Q320" s="117"/>
    </row>
    <row r="321" spans="1:17" s="194" customFormat="1" ht="24" customHeight="1" x14ac:dyDescent="0.2">
      <c r="A321" s="146"/>
      <c r="B321" s="106"/>
      <c r="F321" s="79"/>
      <c r="G321" s="79"/>
      <c r="H321" s="79"/>
      <c r="I321" s="106"/>
      <c r="J321" s="188"/>
      <c r="L321" s="80"/>
      <c r="M321" s="224"/>
      <c r="N321" s="204"/>
      <c r="O321" s="79"/>
      <c r="P321" s="102">
        <f t="shared" si="14"/>
        <v>0</v>
      </c>
      <c r="Q321" s="117"/>
    </row>
    <row r="322" spans="1:17" s="194" customFormat="1" ht="24" customHeight="1" x14ac:dyDescent="0.2">
      <c r="A322" s="146"/>
      <c r="B322" s="106"/>
      <c r="F322" s="79"/>
      <c r="G322" s="79"/>
      <c r="H322" s="79"/>
      <c r="I322" s="106"/>
      <c r="J322" s="188"/>
      <c r="L322" s="80"/>
      <c r="M322" s="224"/>
      <c r="N322" s="204"/>
      <c r="O322" s="79"/>
      <c r="P322" s="102">
        <f t="shared" si="14"/>
        <v>0</v>
      </c>
      <c r="Q322" s="117"/>
    </row>
    <row r="323" spans="1:17" s="194" customFormat="1" ht="24" customHeight="1" x14ac:dyDescent="0.2">
      <c r="A323" s="146"/>
      <c r="B323" s="106"/>
      <c r="F323" s="79"/>
      <c r="G323" s="79"/>
      <c r="H323" s="79"/>
      <c r="I323" s="106"/>
      <c r="J323" s="188"/>
      <c r="L323" s="80"/>
      <c r="M323" s="224"/>
      <c r="N323" s="204"/>
      <c r="O323" s="79"/>
      <c r="P323" s="102">
        <f t="shared" si="14"/>
        <v>0</v>
      </c>
      <c r="Q323" s="117"/>
    </row>
    <row r="324" spans="1:17" s="194" customFormat="1" ht="24" customHeight="1" x14ac:dyDescent="0.2">
      <c r="A324" s="146"/>
      <c r="B324" s="106"/>
      <c r="F324" s="79"/>
      <c r="G324" s="79"/>
      <c r="H324" s="79"/>
      <c r="I324" s="106"/>
      <c r="J324" s="188"/>
      <c r="L324" s="80"/>
      <c r="M324" s="224"/>
      <c r="N324" s="204"/>
      <c r="O324" s="79"/>
      <c r="P324" s="102">
        <f t="shared" si="14"/>
        <v>0</v>
      </c>
      <c r="Q324" s="117"/>
    </row>
    <row r="325" spans="1:17" s="194" customFormat="1" ht="24" customHeight="1" x14ac:dyDescent="0.2">
      <c r="A325" s="146"/>
      <c r="B325" s="106"/>
      <c r="F325" s="79"/>
      <c r="G325" s="79"/>
      <c r="H325" s="79"/>
      <c r="I325" s="106"/>
      <c r="J325" s="188"/>
      <c r="L325" s="80"/>
      <c r="M325" s="224"/>
      <c r="N325" s="204"/>
      <c r="O325" s="79"/>
      <c r="P325" s="102">
        <f t="shared" si="14"/>
        <v>0</v>
      </c>
      <c r="Q325" s="117"/>
    </row>
    <row r="326" spans="1:17" s="194" customFormat="1" ht="24" customHeight="1" x14ac:dyDescent="0.2">
      <c r="A326" s="146"/>
      <c r="B326" s="106"/>
      <c r="F326" s="79"/>
      <c r="G326" s="79"/>
      <c r="H326" s="79"/>
      <c r="I326" s="106"/>
      <c r="J326" s="188"/>
      <c r="L326" s="80"/>
      <c r="M326" s="224"/>
      <c r="N326" s="204"/>
      <c r="O326" s="79"/>
      <c r="P326" s="102">
        <f t="shared" si="14"/>
        <v>0</v>
      </c>
      <c r="Q326" s="117"/>
    </row>
    <row r="327" spans="1:17" s="194" customFormat="1" ht="24" customHeight="1" x14ac:dyDescent="0.2">
      <c r="A327" s="146"/>
      <c r="B327" s="106"/>
      <c r="F327" s="79"/>
      <c r="G327" s="79"/>
      <c r="H327" s="79"/>
      <c r="I327" s="106"/>
      <c r="J327" s="188"/>
      <c r="L327" s="80"/>
      <c r="M327" s="224"/>
      <c r="N327" s="204"/>
      <c r="O327" s="79"/>
      <c r="P327" s="102">
        <f t="shared" si="14"/>
        <v>0</v>
      </c>
      <c r="Q327" s="117"/>
    </row>
    <row r="328" spans="1:17" s="194" customFormat="1" ht="24" customHeight="1" x14ac:dyDescent="0.2">
      <c r="A328" s="146"/>
      <c r="B328" s="106"/>
      <c r="F328" s="79"/>
      <c r="G328" s="79"/>
      <c r="H328" s="79"/>
      <c r="I328" s="106"/>
      <c r="J328" s="188"/>
      <c r="L328" s="80"/>
      <c r="M328" s="224"/>
      <c r="N328" s="204"/>
      <c r="O328" s="79"/>
      <c r="P328" s="102">
        <f t="shared" si="14"/>
        <v>0</v>
      </c>
      <c r="Q328" s="117"/>
    </row>
    <row r="329" spans="1:17" s="194" customFormat="1" ht="24" customHeight="1" x14ac:dyDescent="0.2">
      <c r="A329" s="146"/>
      <c r="B329" s="106"/>
      <c r="F329" s="79"/>
      <c r="G329" s="79"/>
      <c r="H329" s="79"/>
      <c r="I329" s="106"/>
      <c r="J329" s="188"/>
      <c r="L329" s="80"/>
      <c r="M329" s="224"/>
      <c r="N329" s="204"/>
      <c r="O329" s="79"/>
      <c r="P329" s="102">
        <f t="shared" si="14"/>
        <v>0</v>
      </c>
      <c r="Q329" s="117"/>
    </row>
    <row r="330" spans="1:17" s="194" customFormat="1" ht="24" customHeight="1" x14ac:dyDescent="0.2">
      <c r="A330" s="146"/>
      <c r="B330" s="106"/>
      <c r="F330" s="79"/>
      <c r="G330" s="79"/>
      <c r="H330" s="79"/>
      <c r="I330" s="106"/>
      <c r="J330" s="188"/>
      <c r="L330" s="80"/>
      <c r="M330" s="224"/>
      <c r="N330" s="204"/>
      <c r="O330" s="79"/>
      <c r="P330" s="102">
        <f t="shared" si="14"/>
        <v>0</v>
      </c>
      <c r="Q330" s="117"/>
    </row>
    <row r="331" spans="1:17" s="194" customFormat="1" ht="24" customHeight="1" x14ac:dyDescent="0.2">
      <c r="A331" s="146"/>
      <c r="B331" s="106"/>
      <c r="F331" s="79"/>
      <c r="G331" s="79"/>
      <c r="H331" s="79"/>
      <c r="I331" s="106"/>
      <c r="J331" s="188"/>
      <c r="L331" s="80"/>
      <c r="M331" s="224"/>
      <c r="N331" s="204"/>
      <c r="O331" s="79"/>
      <c r="P331" s="102">
        <f t="shared" si="14"/>
        <v>0</v>
      </c>
      <c r="Q331" s="117"/>
    </row>
    <row r="332" spans="1:17" s="194" customFormat="1" ht="24" customHeight="1" x14ac:dyDescent="0.2">
      <c r="A332" s="146"/>
      <c r="B332" s="106"/>
      <c r="F332" s="79"/>
      <c r="G332" s="79"/>
      <c r="H332" s="79"/>
      <c r="I332" s="106"/>
      <c r="J332" s="188"/>
      <c r="L332" s="80"/>
      <c r="M332" s="224"/>
      <c r="N332" s="204"/>
      <c r="O332" s="79"/>
      <c r="P332" s="102">
        <f t="shared" si="14"/>
        <v>0</v>
      </c>
      <c r="Q332" s="117"/>
    </row>
    <row r="333" spans="1:17" s="194" customFormat="1" ht="24" customHeight="1" x14ac:dyDescent="0.2">
      <c r="A333" s="146"/>
      <c r="B333" s="106"/>
      <c r="F333" s="79"/>
      <c r="G333" s="79"/>
      <c r="H333" s="79"/>
      <c r="I333" s="106"/>
      <c r="J333" s="188"/>
      <c r="L333" s="80"/>
      <c r="M333" s="224"/>
      <c r="N333" s="204"/>
      <c r="O333" s="79"/>
      <c r="P333" s="102">
        <f t="shared" si="14"/>
        <v>0</v>
      </c>
      <c r="Q333" s="117"/>
    </row>
    <row r="334" spans="1:17" s="194" customFormat="1" ht="24" customHeight="1" x14ac:dyDescent="0.2">
      <c r="A334" s="146"/>
      <c r="B334" s="106"/>
      <c r="F334" s="79"/>
      <c r="G334" s="79"/>
      <c r="H334" s="79"/>
      <c r="I334" s="106"/>
      <c r="J334" s="188"/>
      <c r="L334" s="80"/>
      <c r="M334" s="224"/>
      <c r="N334" s="204"/>
      <c r="O334" s="79"/>
      <c r="P334" s="102">
        <f t="shared" ref="P334:P397" si="15">O334*30</f>
        <v>0</v>
      </c>
      <c r="Q334" s="117"/>
    </row>
    <row r="335" spans="1:17" s="194" customFormat="1" ht="24" customHeight="1" x14ac:dyDescent="0.2">
      <c r="A335" s="146"/>
      <c r="B335" s="106"/>
      <c r="F335" s="79"/>
      <c r="G335" s="79"/>
      <c r="H335" s="79"/>
      <c r="I335" s="106"/>
      <c r="J335" s="188"/>
      <c r="L335" s="80"/>
      <c r="M335" s="224"/>
      <c r="N335" s="204"/>
      <c r="O335" s="79"/>
      <c r="P335" s="102">
        <f t="shared" si="15"/>
        <v>0</v>
      </c>
      <c r="Q335" s="117"/>
    </row>
    <row r="336" spans="1:17" s="194" customFormat="1" ht="24" customHeight="1" x14ac:dyDescent="0.2">
      <c r="A336" s="146"/>
      <c r="B336" s="106"/>
      <c r="F336" s="79"/>
      <c r="G336" s="79"/>
      <c r="H336" s="79"/>
      <c r="I336" s="106"/>
      <c r="J336" s="188"/>
      <c r="L336" s="80"/>
      <c r="M336" s="224"/>
      <c r="N336" s="204"/>
      <c r="O336" s="79"/>
      <c r="P336" s="102">
        <f t="shared" si="15"/>
        <v>0</v>
      </c>
      <c r="Q336" s="117"/>
    </row>
    <row r="337" spans="1:17" s="194" customFormat="1" ht="24" customHeight="1" x14ac:dyDescent="0.2">
      <c r="A337" s="146"/>
      <c r="B337" s="106"/>
      <c r="F337" s="79"/>
      <c r="G337" s="79"/>
      <c r="H337" s="79"/>
      <c r="I337" s="106"/>
      <c r="J337" s="188"/>
      <c r="L337" s="80"/>
      <c r="M337" s="224"/>
      <c r="N337" s="204"/>
      <c r="O337" s="79"/>
      <c r="P337" s="102">
        <f t="shared" si="15"/>
        <v>0</v>
      </c>
      <c r="Q337" s="117"/>
    </row>
    <row r="338" spans="1:17" s="194" customFormat="1" ht="24" customHeight="1" x14ac:dyDescent="0.2">
      <c r="A338" s="146"/>
      <c r="B338" s="106"/>
      <c r="F338" s="79"/>
      <c r="G338" s="79"/>
      <c r="H338" s="79"/>
      <c r="I338" s="106"/>
      <c r="J338" s="188"/>
      <c r="L338" s="80"/>
      <c r="M338" s="224"/>
      <c r="N338" s="204"/>
      <c r="O338" s="79"/>
      <c r="P338" s="102">
        <f t="shared" si="15"/>
        <v>0</v>
      </c>
      <c r="Q338" s="117"/>
    </row>
    <row r="339" spans="1:17" s="194" customFormat="1" ht="24" customHeight="1" x14ac:dyDescent="0.2">
      <c r="A339" s="146"/>
      <c r="B339" s="106"/>
      <c r="F339" s="79"/>
      <c r="G339" s="79"/>
      <c r="H339" s="79"/>
      <c r="I339" s="106"/>
      <c r="J339" s="188"/>
      <c r="L339" s="80"/>
      <c r="M339" s="224"/>
      <c r="N339" s="204"/>
      <c r="O339" s="79"/>
      <c r="P339" s="102">
        <f t="shared" si="15"/>
        <v>0</v>
      </c>
      <c r="Q339" s="117"/>
    </row>
    <row r="340" spans="1:17" s="194" customFormat="1" ht="24" customHeight="1" x14ac:dyDescent="0.2">
      <c r="A340" s="146"/>
      <c r="B340" s="106"/>
      <c r="F340" s="79"/>
      <c r="G340" s="79"/>
      <c r="H340" s="79"/>
      <c r="I340" s="106"/>
      <c r="J340" s="188"/>
      <c r="L340" s="80"/>
      <c r="M340" s="224"/>
      <c r="N340" s="204"/>
      <c r="O340" s="79"/>
      <c r="P340" s="102">
        <f t="shared" si="15"/>
        <v>0</v>
      </c>
      <c r="Q340" s="117"/>
    </row>
    <row r="341" spans="1:17" s="194" customFormat="1" ht="24" customHeight="1" x14ac:dyDescent="0.2">
      <c r="A341" s="146"/>
      <c r="B341" s="106"/>
      <c r="F341" s="79"/>
      <c r="G341" s="79"/>
      <c r="H341" s="79"/>
      <c r="I341" s="106"/>
      <c r="J341" s="188"/>
      <c r="L341" s="80"/>
      <c r="M341" s="224"/>
      <c r="N341" s="204"/>
      <c r="O341" s="79"/>
      <c r="P341" s="102">
        <f t="shared" si="15"/>
        <v>0</v>
      </c>
      <c r="Q341" s="117"/>
    </row>
    <row r="342" spans="1:17" s="194" customFormat="1" ht="24" customHeight="1" x14ac:dyDescent="0.2">
      <c r="A342" s="146"/>
      <c r="B342" s="106"/>
      <c r="F342" s="79"/>
      <c r="G342" s="79"/>
      <c r="H342" s="79"/>
      <c r="I342" s="106"/>
      <c r="J342" s="188"/>
      <c r="L342" s="80"/>
      <c r="M342" s="224"/>
      <c r="N342" s="204"/>
      <c r="O342" s="79"/>
      <c r="P342" s="102">
        <f t="shared" si="15"/>
        <v>0</v>
      </c>
      <c r="Q342" s="117"/>
    </row>
    <row r="343" spans="1:17" s="194" customFormat="1" ht="24" customHeight="1" x14ac:dyDescent="0.2">
      <c r="A343" s="146"/>
      <c r="B343" s="106"/>
      <c r="F343" s="79"/>
      <c r="G343" s="79"/>
      <c r="H343" s="79"/>
      <c r="I343" s="106"/>
      <c r="J343" s="188"/>
      <c r="L343" s="80"/>
      <c r="M343" s="224"/>
      <c r="N343" s="204"/>
      <c r="O343" s="79"/>
      <c r="P343" s="102">
        <f t="shared" si="15"/>
        <v>0</v>
      </c>
      <c r="Q343" s="117"/>
    </row>
    <row r="344" spans="1:17" s="194" customFormat="1" ht="24" customHeight="1" x14ac:dyDescent="0.2">
      <c r="A344" s="146"/>
      <c r="B344" s="106"/>
      <c r="F344" s="79"/>
      <c r="G344" s="79"/>
      <c r="H344" s="79"/>
      <c r="I344" s="106"/>
      <c r="J344" s="188"/>
      <c r="L344" s="80"/>
      <c r="M344" s="224"/>
      <c r="N344" s="204"/>
      <c r="O344" s="79"/>
      <c r="P344" s="102">
        <f t="shared" si="15"/>
        <v>0</v>
      </c>
      <c r="Q344" s="117"/>
    </row>
    <row r="345" spans="1:17" s="194" customFormat="1" ht="24" customHeight="1" x14ac:dyDescent="0.2">
      <c r="A345" s="146"/>
      <c r="B345" s="106"/>
      <c r="F345" s="79"/>
      <c r="G345" s="79"/>
      <c r="H345" s="79"/>
      <c r="I345" s="106"/>
      <c r="J345" s="188"/>
      <c r="L345" s="80"/>
      <c r="M345" s="224"/>
      <c r="N345" s="204"/>
      <c r="O345" s="79"/>
      <c r="P345" s="102">
        <f t="shared" si="15"/>
        <v>0</v>
      </c>
      <c r="Q345" s="117"/>
    </row>
    <row r="346" spans="1:17" s="194" customFormat="1" ht="24" customHeight="1" x14ac:dyDescent="0.2">
      <c r="A346" s="146"/>
      <c r="B346" s="106"/>
      <c r="F346" s="79"/>
      <c r="G346" s="79"/>
      <c r="H346" s="79"/>
      <c r="I346" s="106"/>
      <c r="J346" s="188"/>
      <c r="L346" s="80"/>
      <c r="M346" s="224"/>
      <c r="N346" s="204"/>
      <c r="O346" s="79"/>
      <c r="P346" s="102">
        <f t="shared" si="15"/>
        <v>0</v>
      </c>
      <c r="Q346" s="117"/>
    </row>
    <row r="347" spans="1:17" s="194" customFormat="1" ht="24" customHeight="1" x14ac:dyDescent="0.2">
      <c r="A347" s="146"/>
      <c r="B347" s="106"/>
      <c r="F347" s="79"/>
      <c r="G347" s="79"/>
      <c r="H347" s="79"/>
      <c r="I347" s="106"/>
      <c r="J347" s="188"/>
      <c r="L347" s="80"/>
      <c r="M347" s="224"/>
      <c r="N347" s="204"/>
      <c r="O347" s="79"/>
      <c r="P347" s="102">
        <f t="shared" si="15"/>
        <v>0</v>
      </c>
      <c r="Q347" s="117"/>
    </row>
    <row r="348" spans="1:17" s="194" customFormat="1" ht="24" customHeight="1" x14ac:dyDescent="0.2">
      <c r="A348" s="146"/>
      <c r="B348" s="106"/>
      <c r="F348" s="79"/>
      <c r="G348" s="79"/>
      <c r="H348" s="79"/>
      <c r="I348" s="106"/>
      <c r="J348" s="188"/>
      <c r="L348" s="80"/>
      <c r="M348" s="224"/>
      <c r="N348" s="204"/>
      <c r="O348" s="79"/>
      <c r="P348" s="102">
        <f t="shared" si="15"/>
        <v>0</v>
      </c>
      <c r="Q348" s="117"/>
    </row>
    <row r="349" spans="1:17" s="194" customFormat="1" ht="24" customHeight="1" x14ac:dyDescent="0.2">
      <c r="A349" s="146"/>
      <c r="B349" s="106"/>
      <c r="F349" s="79"/>
      <c r="G349" s="79"/>
      <c r="H349" s="79"/>
      <c r="I349" s="106"/>
      <c r="J349" s="188"/>
      <c r="L349" s="80"/>
      <c r="M349" s="224"/>
      <c r="N349" s="204"/>
      <c r="O349" s="79"/>
      <c r="P349" s="102">
        <f t="shared" si="15"/>
        <v>0</v>
      </c>
      <c r="Q349" s="117"/>
    </row>
    <row r="350" spans="1:17" s="194" customFormat="1" ht="24" customHeight="1" x14ac:dyDescent="0.2">
      <c r="A350" s="146"/>
      <c r="B350" s="106"/>
      <c r="F350" s="79"/>
      <c r="G350" s="79"/>
      <c r="H350" s="79"/>
      <c r="I350" s="106"/>
      <c r="J350" s="188"/>
      <c r="L350" s="80"/>
      <c r="M350" s="224"/>
      <c r="N350" s="204"/>
      <c r="O350" s="79"/>
      <c r="P350" s="102">
        <f t="shared" si="15"/>
        <v>0</v>
      </c>
      <c r="Q350" s="117"/>
    </row>
    <row r="351" spans="1:17" s="194" customFormat="1" ht="24" customHeight="1" x14ac:dyDescent="0.2">
      <c r="A351" s="146"/>
      <c r="B351" s="106"/>
      <c r="F351" s="79"/>
      <c r="G351" s="79"/>
      <c r="H351" s="79"/>
      <c r="I351" s="106"/>
      <c r="J351" s="188"/>
      <c r="L351" s="80"/>
      <c r="M351" s="224"/>
      <c r="N351" s="204"/>
      <c r="O351" s="79"/>
      <c r="P351" s="102">
        <f t="shared" si="15"/>
        <v>0</v>
      </c>
      <c r="Q351" s="117"/>
    </row>
    <row r="352" spans="1:17" s="194" customFormat="1" ht="24" customHeight="1" x14ac:dyDescent="0.2">
      <c r="A352" s="146"/>
      <c r="B352" s="106"/>
      <c r="F352" s="79"/>
      <c r="G352" s="79"/>
      <c r="H352" s="79"/>
      <c r="I352" s="106"/>
      <c r="J352" s="188"/>
      <c r="L352" s="80"/>
      <c r="M352" s="224"/>
      <c r="N352" s="204"/>
      <c r="O352" s="79"/>
      <c r="P352" s="102">
        <f t="shared" si="15"/>
        <v>0</v>
      </c>
      <c r="Q352" s="117"/>
    </row>
    <row r="353" spans="1:17" s="194" customFormat="1" ht="24" customHeight="1" x14ac:dyDescent="0.2">
      <c r="A353" s="146"/>
      <c r="B353" s="106"/>
      <c r="F353" s="79"/>
      <c r="G353" s="79"/>
      <c r="H353" s="79"/>
      <c r="I353" s="106"/>
      <c r="J353" s="188"/>
      <c r="L353" s="80"/>
      <c r="M353" s="224"/>
      <c r="N353" s="204"/>
      <c r="O353" s="79"/>
      <c r="P353" s="102">
        <f t="shared" si="15"/>
        <v>0</v>
      </c>
      <c r="Q353" s="117"/>
    </row>
    <row r="354" spans="1:17" s="194" customFormat="1" ht="24" customHeight="1" x14ac:dyDescent="0.2">
      <c r="A354" s="146"/>
      <c r="B354" s="106"/>
      <c r="F354" s="79"/>
      <c r="G354" s="79"/>
      <c r="H354" s="79"/>
      <c r="I354" s="106"/>
      <c r="J354" s="188"/>
      <c r="L354" s="80"/>
      <c r="M354" s="224"/>
      <c r="N354" s="204"/>
      <c r="O354" s="79"/>
      <c r="P354" s="102">
        <f t="shared" si="15"/>
        <v>0</v>
      </c>
      <c r="Q354" s="117"/>
    </row>
    <row r="355" spans="1:17" s="194" customFormat="1" ht="24" customHeight="1" x14ac:dyDescent="0.2">
      <c r="A355" s="146"/>
      <c r="B355" s="106"/>
      <c r="F355" s="79"/>
      <c r="G355" s="79"/>
      <c r="H355" s="79"/>
      <c r="I355" s="106"/>
      <c r="J355" s="188"/>
      <c r="L355" s="80"/>
      <c r="M355" s="224"/>
      <c r="N355" s="204"/>
      <c r="O355" s="79"/>
      <c r="P355" s="102">
        <f t="shared" si="15"/>
        <v>0</v>
      </c>
      <c r="Q355" s="117"/>
    </row>
    <row r="356" spans="1:17" s="194" customFormat="1" ht="24" customHeight="1" x14ac:dyDescent="0.2">
      <c r="A356" s="146"/>
      <c r="B356" s="106"/>
      <c r="F356" s="79"/>
      <c r="G356" s="79"/>
      <c r="H356" s="79"/>
      <c r="I356" s="106"/>
      <c r="J356" s="188"/>
      <c r="L356" s="80"/>
      <c r="M356" s="224"/>
      <c r="N356" s="204"/>
      <c r="O356" s="79"/>
      <c r="P356" s="102">
        <f t="shared" si="15"/>
        <v>0</v>
      </c>
      <c r="Q356" s="117"/>
    </row>
    <row r="357" spans="1:17" s="194" customFormat="1" ht="24" customHeight="1" x14ac:dyDescent="0.2">
      <c r="A357" s="146"/>
      <c r="B357" s="106"/>
      <c r="F357" s="79"/>
      <c r="G357" s="79"/>
      <c r="H357" s="79"/>
      <c r="I357" s="106"/>
      <c r="J357" s="188"/>
      <c r="L357" s="80"/>
      <c r="M357" s="224"/>
      <c r="N357" s="204"/>
      <c r="O357" s="79"/>
      <c r="P357" s="102">
        <f t="shared" si="15"/>
        <v>0</v>
      </c>
      <c r="Q357" s="117"/>
    </row>
    <row r="358" spans="1:17" s="194" customFormat="1" ht="24" customHeight="1" x14ac:dyDescent="0.2">
      <c r="A358" s="146"/>
      <c r="B358" s="106"/>
      <c r="F358" s="79"/>
      <c r="G358" s="79"/>
      <c r="H358" s="79"/>
      <c r="I358" s="106"/>
      <c r="J358" s="188"/>
      <c r="L358" s="80"/>
      <c r="M358" s="224"/>
      <c r="N358" s="204"/>
      <c r="O358" s="79"/>
      <c r="P358" s="102">
        <f t="shared" si="15"/>
        <v>0</v>
      </c>
      <c r="Q358" s="117"/>
    </row>
    <row r="359" spans="1:17" s="194" customFormat="1" ht="24" customHeight="1" x14ac:dyDescent="0.2">
      <c r="A359" s="146"/>
      <c r="B359" s="106"/>
      <c r="F359" s="79"/>
      <c r="G359" s="79"/>
      <c r="H359" s="79"/>
      <c r="I359" s="106"/>
      <c r="J359" s="188"/>
      <c r="L359" s="80"/>
      <c r="M359" s="224"/>
      <c r="N359" s="204"/>
      <c r="O359" s="79"/>
      <c r="P359" s="102">
        <f t="shared" si="15"/>
        <v>0</v>
      </c>
      <c r="Q359" s="117"/>
    </row>
    <row r="360" spans="1:17" s="194" customFormat="1" ht="24" customHeight="1" x14ac:dyDescent="0.2">
      <c r="A360" s="146"/>
      <c r="B360" s="106"/>
      <c r="F360" s="79"/>
      <c r="G360" s="79"/>
      <c r="H360" s="79"/>
      <c r="I360" s="106"/>
      <c r="J360" s="188"/>
      <c r="L360" s="80"/>
      <c r="M360" s="224"/>
      <c r="N360" s="204"/>
      <c r="O360" s="79"/>
      <c r="P360" s="102">
        <f t="shared" si="15"/>
        <v>0</v>
      </c>
      <c r="Q360" s="117"/>
    </row>
    <row r="361" spans="1:17" s="194" customFormat="1" ht="24" customHeight="1" x14ac:dyDescent="0.2">
      <c r="A361" s="146"/>
      <c r="B361" s="106"/>
      <c r="F361" s="79"/>
      <c r="G361" s="79"/>
      <c r="H361" s="79"/>
      <c r="I361" s="106"/>
      <c r="J361" s="188"/>
      <c r="L361" s="80"/>
      <c r="M361" s="224"/>
      <c r="N361" s="204"/>
      <c r="O361" s="79"/>
      <c r="P361" s="102">
        <f t="shared" si="15"/>
        <v>0</v>
      </c>
      <c r="Q361" s="117"/>
    </row>
    <row r="362" spans="1:17" s="194" customFormat="1" ht="24" customHeight="1" x14ac:dyDescent="0.2">
      <c r="A362" s="146"/>
      <c r="B362" s="106"/>
      <c r="F362" s="79"/>
      <c r="G362" s="79"/>
      <c r="H362" s="79"/>
      <c r="I362" s="106"/>
      <c r="J362" s="188"/>
      <c r="L362" s="80"/>
      <c r="M362" s="224"/>
      <c r="N362" s="204"/>
      <c r="O362" s="79"/>
      <c r="P362" s="102">
        <f t="shared" si="15"/>
        <v>0</v>
      </c>
      <c r="Q362" s="117"/>
    </row>
    <row r="363" spans="1:17" s="194" customFormat="1" ht="24" customHeight="1" x14ac:dyDescent="0.2">
      <c r="A363" s="146"/>
      <c r="B363" s="106"/>
      <c r="F363" s="79"/>
      <c r="G363" s="79"/>
      <c r="H363" s="79"/>
      <c r="I363" s="106"/>
      <c r="J363" s="188"/>
      <c r="L363" s="80"/>
      <c r="M363" s="224"/>
      <c r="N363" s="204"/>
      <c r="O363" s="79"/>
      <c r="P363" s="102">
        <f t="shared" si="15"/>
        <v>0</v>
      </c>
      <c r="Q363" s="117"/>
    </row>
    <row r="364" spans="1:17" s="194" customFormat="1" ht="24" customHeight="1" x14ac:dyDescent="0.2">
      <c r="A364" s="146"/>
      <c r="B364" s="106"/>
      <c r="F364" s="79"/>
      <c r="G364" s="79"/>
      <c r="H364" s="79"/>
      <c r="I364" s="106"/>
      <c r="J364" s="188"/>
      <c r="L364" s="80"/>
      <c r="M364" s="224"/>
      <c r="N364" s="204"/>
      <c r="O364" s="79"/>
      <c r="P364" s="102">
        <f t="shared" si="15"/>
        <v>0</v>
      </c>
      <c r="Q364" s="117"/>
    </row>
    <row r="365" spans="1:17" s="194" customFormat="1" ht="24" customHeight="1" x14ac:dyDescent="0.2">
      <c r="A365" s="146"/>
      <c r="B365" s="106"/>
      <c r="F365" s="79"/>
      <c r="G365" s="79"/>
      <c r="H365" s="79"/>
      <c r="I365" s="106"/>
      <c r="J365" s="188"/>
      <c r="L365" s="80"/>
      <c r="M365" s="224"/>
      <c r="N365" s="204"/>
      <c r="O365" s="79"/>
      <c r="P365" s="102">
        <f t="shared" si="15"/>
        <v>0</v>
      </c>
      <c r="Q365" s="117"/>
    </row>
    <row r="366" spans="1:17" s="194" customFormat="1" ht="24" customHeight="1" x14ac:dyDescent="0.2">
      <c r="A366" s="146"/>
      <c r="B366" s="106"/>
      <c r="F366" s="79"/>
      <c r="G366" s="79"/>
      <c r="H366" s="79"/>
      <c r="I366" s="106"/>
      <c r="J366" s="188"/>
      <c r="L366" s="80"/>
      <c r="M366" s="224"/>
      <c r="N366" s="204"/>
      <c r="O366" s="79"/>
      <c r="P366" s="102">
        <f t="shared" si="15"/>
        <v>0</v>
      </c>
      <c r="Q366" s="117"/>
    </row>
    <row r="367" spans="1:17" s="194" customFormat="1" ht="24" customHeight="1" x14ac:dyDescent="0.2">
      <c r="A367" s="146"/>
      <c r="B367" s="106"/>
      <c r="F367" s="79"/>
      <c r="G367" s="79"/>
      <c r="H367" s="79"/>
      <c r="I367" s="106"/>
      <c r="J367" s="188"/>
      <c r="L367" s="80"/>
      <c r="M367" s="224"/>
      <c r="N367" s="204"/>
      <c r="O367" s="79"/>
      <c r="P367" s="102">
        <f t="shared" si="15"/>
        <v>0</v>
      </c>
      <c r="Q367" s="117"/>
    </row>
    <row r="368" spans="1:17" s="194" customFormat="1" ht="24" customHeight="1" x14ac:dyDescent="0.2">
      <c r="A368" s="146"/>
      <c r="B368" s="106"/>
      <c r="F368" s="79"/>
      <c r="G368" s="79"/>
      <c r="H368" s="79"/>
      <c r="I368" s="106"/>
      <c r="J368" s="188"/>
      <c r="L368" s="80"/>
      <c r="M368" s="224"/>
      <c r="N368" s="204"/>
      <c r="O368" s="79"/>
      <c r="P368" s="102">
        <f t="shared" si="15"/>
        <v>0</v>
      </c>
      <c r="Q368" s="117"/>
    </row>
    <row r="369" spans="1:17" s="194" customFormat="1" ht="24" customHeight="1" x14ac:dyDescent="0.2">
      <c r="A369" s="146"/>
      <c r="B369" s="106"/>
      <c r="F369" s="79"/>
      <c r="G369" s="79"/>
      <c r="H369" s="79"/>
      <c r="I369" s="106"/>
      <c r="J369" s="188"/>
      <c r="L369" s="80"/>
      <c r="M369" s="224"/>
      <c r="N369" s="204"/>
      <c r="O369" s="79"/>
      <c r="P369" s="102">
        <f t="shared" si="15"/>
        <v>0</v>
      </c>
      <c r="Q369" s="117"/>
    </row>
    <row r="370" spans="1:17" s="194" customFormat="1" ht="24" customHeight="1" x14ac:dyDescent="0.2">
      <c r="A370" s="146"/>
      <c r="B370" s="106"/>
      <c r="F370" s="79"/>
      <c r="G370" s="79"/>
      <c r="H370" s="79"/>
      <c r="I370" s="106"/>
      <c r="J370" s="188"/>
      <c r="L370" s="80"/>
      <c r="M370" s="224"/>
      <c r="N370" s="204"/>
      <c r="O370" s="79"/>
      <c r="P370" s="102">
        <f t="shared" si="15"/>
        <v>0</v>
      </c>
      <c r="Q370" s="117"/>
    </row>
    <row r="371" spans="1:17" s="194" customFormat="1" ht="24" customHeight="1" x14ac:dyDescent="0.2">
      <c r="A371" s="146"/>
      <c r="B371" s="106"/>
      <c r="F371" s="79"/>
      <c r="G371" s="79"/>
      <c r="H371" s="79"/>
      <c r="I371" s="106"/>
      <c r="J371" s="188"/>
      <c r="L371" s="80"/>
      <c r="M371" s="224"/>
      <c r="N371" s="204"/>
      <c r="O371" s="79"/>
      <c r="P371" s="102">
        <f t="shared" si="15"/>
        <v>0</v>
      </c>
      <c r="Q371" s="117"/>
    </row>
    <row r="372" spans="1:17" s="194" customFormat="1" ht="24" customHeight="1" x14ac:dyDescent="0.2">
      <c r="A372" s="146"/>
      <c r="B372" s="106"/>
      <c r="F372" s="79"/>
      <c r="G372" s="79"/>
      <c r="H372" s="79"/>
      <c r="I372" s="106"/>
      <c r="J372" s="188"/>
      <c r="L372" s="80"/>
      <c r="M372" s="224"/>
      <c r="N372" s="204"/>
      <c r="O372" s="79"/>
      <c r="P372" s="102">
        <f t="shared" si="15"/>
        <v>0</v>
      </c>
      <c r="Q372" s="117"/>
    </row>
    <row r="373" spans="1:17" s="194" customFormat="1" ht="24" customHeight="1" x14ac:dyDescent="0.2">
      <c r="A373" s="146"/>
      <c r="B373" s="106"/>
      <c r="F373" s="79"/>
      <c r="G373" s="79"/>
      <c r="H373" s="79"/>
      <c r="I373" s="106"/>
      <c r="J373" s="188"/>
      <c r="L373" s="80"/>
      <c r="M373" s="224"/>
      <c r="N373" s="204"/>
      <c r="O373" s="79"/>
      <c r="P373" s="102">
        <f t="shared" si="15"/>
        <v>0</v>
      </c>
      <c r="Q373" s="117"/>
    </row>
    <row r="374" spans="1:17" s="194" customFormat="1" ht="24" customHeight="1" x14ac:dyDescent="0.2">
      <c r="A374" s="146"/>
      <c r="B374" s="106"/>
      <c r="F374" s="79"/>
      <c r="G374" s="79"/>
      <c r="H374" s="79"/>
      <c r="I374" s="106"/>
      <c r="J374" s="188"/>
      <c r="L374" s="80"/>
      <c r="M374" s="224"/>
      <c r="N374" s="204"/>
      <c r="O374" s="79"/>
      <c r="P374" s="102">
        <f t="shared" si="15"/>
        <v>0</v>
      </c>
      <c r="Q374" s="117"/>
    </row>
    <row r="375" spans="1:17" s="194" customFormat="1" ht="24" customHeight="1" x14ac:dyDescent="0.2">
      <c r="A375" s="146"/>
      <c r="B375" s="106"/>
      <c r="F375" s="79"/>
      <c r="G375" s="79"/>
      <c r="H375" s="79"/>
      <c r="I375" s="106"/>
      <c r="J375" s="188"/>
      <c r="L375" s="80"/>
      <c r="M375" s="224"/>
      <c r="N375" s="204"/>
      <c r="O375" s="79"/>
      <c r="P375" s="102">
        <f t="shared" si="15"/>
        <v>0</v>
      </c>
      <c r="Q375" s="117"/>
    </row>
    <row r="376" spans="1:17" s="194" customFormat="1" ht="24" customHeight="1" x14ac:dyDescent="0.2">
      <c r="A376" s="146"/>
      <c r="B376" s="106"/>
      <c r="F376" s="79"/>
      <c r="G376" s="79"/>
      <c r="H376" s="79"/>
      <c r="I376" s="106"/>
      <c r="J376" s="188"/>
      <c r="L376" s="80"/>
      <c r="M376" s="224"/>
      <c r="N376" s="204"/>
      <c r="O376" s="79"/>
      <c r="P376" s="102">
        <f t="shared" si="15"/>
        <v>0</v>
      </c>
      <c r="Q376" s="117"/>
    </row>
    <row r="377" spans="1:17" s="194" customFormat="1" ht="24" customHeight="1" x14ac:dyDescent="0.2">
      <c r="A377" s="146"/>
      <c r="B377" s="106"/>
      <c r="F377" s="79"/>
      <c r="G377" s="79"/>
      <c r="H377" s="79"/>
      <c r="I377" s="106"/>
      <c r="J377" s="188"/>
      <c r="L377" s="80"/>
      <c r="M377" s="224"/>
      <c r="N377" s="204"/>
      <c r="O377" s="79"/>
      <c r="P377" s="102">
        <f t="shared" si="15"/>
        <v>0</v>
      </c>
      <c r="Q377" s="117"/>
    </row>
    <row r="378" spans="1:17" s="194" customFormat="1" ht="24" customHeight="1" x14ac:dyDescent="0.2">
      <c r="A378" s="146"/>
      <c r="B378" s="106"/>
      <c r="F378" s="79"/>
      <c r="G378" s="79"/>
      <c r="H378" s="79"/>
      <c r="I378" s="106"/>
      <c r="J378" s="188"/>
      <c r="L378" s="80"/>
      <c r="M378" s="224"/>
      <c r="N378" s="204"/>
      <c r="O378" s="79"/>
      <c r="P378" s="102">
        <f t="shared" si="15"/>
        <v>0</v>
      </c>
      <c r="Q378" s="117"/>
    </row>
    <row r="379" spans="1:17" s="194" customFormat="1" ht="24" customHeight="1" x14ac:dyDescent="0.2">
      <c r="A379" s="146"/>
      <c r="B379" s="106"/>
      <c r="F379" s="79"/>
      <c r="G379" s="79"/>
      <c r="H379" s="79"/>
      <c r="I379" s="106"/>
      <c r="J379" s="188"/>
      <c r="L379" s="80"/>
      <c r="M379" s="224"/>
      <c r="N379" s="204"/>
      <c r="O379" s="79"/>
      <c r="P379" s="102">
        <f t="shared" si="15"/>
        <v>0</v>
      </c>
      <c r="Q379" s="117"/>
    </row>
    <row r="380" spans="1:17" s="194" customFormat="1" ht="24" customHeight="1" x14ac:dyDescent="0.2">
      <c r="A380" s="146"/>
      <c r="B380" s="106"/>
      <c r="F380" s="79"/>
      <c r="G380" s="79"/>
      <c r="H380" s="79"/>
      <c r="I380" s="106"/>
      <c r="J380" s="188"/>
      <c r="L380" s="80"/>
      <c r="M380" s="224"/>
      <c r="N380" s="204"/>
      <c r="O380" s="79"/>
      <c r="P380" s="102">
        <f t="shared" si="15"/>
        <v>0</v>
      </c>
      <c r="Q380" s="117"/>
    </row>
    <row r="381" spans="1:17" s="194" customFormat="1" ht="24" customHeight="1" x14ac:dyDescent="0.2">
      <c r="A381" s="146"/>
      <c r="B381" s="106"/>
      <c r="F381" s="79"/>
      <c r="G381" s="79"/>
      <c r="H381" s="79"/>
      <c r="I381" s="106"/>
      <c r="J381" s="188"/>
      <c r="L381" s="80"/>
      <c r="M381" s="224"/>
      <c r="N381" s="204"/>
      <c r="O381" s="79"/>
      <c r="P381" s="102">
        <f t="shared" si="15"/>
        <v>0</v>
      </c>
      <c r="Q381" s="117"/>
    </row>
    <row r="382" spans="1:17" s="194" customFormat="1" ht="24" customHeight="1" x14ac:dyDescent="0.2">
      <c r="A382" s="146"/>
      <c r="B382" s="106"/>
      <c r="F382" s="79"/>
      <c r="G382" s="79"/>
      <c r="H382" s="79"/>
      <c r="I382" s="106"/>
      <c r="J382" s="188"/>
      <c r="L382" s="80"/>
      <c r="M382" s="224"/>
      <c r="N382" s="204"/>
      <c r="O382" s="79"/>
      <c r="P382" s="102">
        <f t="shared" si="15"/>
        <v>0</v>
      </c>
      <c r="Q382" s="117"/>
    </row>
    <row r="383" spans="1:17" s="194" customFormat="1" ht="24" customHeight="1" x14ac:dyDescent="0.2">
      <c r="A383" s="146"/>
      <c r="B383" s="106"/>
      <c r="F383" s="79"/>
      <c r="G383" s="79"/>
      <c r="H383" s="79"/>
      <c r="I383" s="106"/>
      <c r="J383" s="188"/>
      <c r="L383" s="80"/>
      <c r="M383" s="224"/>
      <c r="N383" s="204"/>
      <c r="O383" s="79"/>
      <c r="P383" s="102">
        <f t="shared" si="15"/>
        <v>0</v>
      </c>
      <c r="Q383" s="117"/>
    </row>
    <row r="384" spans="1:17" s="194" customFormat="1" ht="24" customHeight="1" x14ac:dyDescent="0.2">
      <c r="A384" s="146"/>
      <c r="B384" s="106"/>
      <c r="F384" s="79"/>
      <c r="G384" s="79"/>
      <c r="H384" s="79"/>
      <c r="I384" s="106"/>
      <c r="J384" s="188"/>
      <c r="L384" s="80"/>
      <c r="M384" s="224"/>
      <c r="N384" s="204"/>
      <c r="O384" s="79"/>
      <c r="P384" s="102">
        <f t="shared" si="15"/>
        <v>0</v>
      </c>
      <c r="Q384" s="117"/>
    </row>
    <row r="385" spans="1:17" s="194" customFormat="1" ht="24" customHeight="1" x14ac:dyDescent="0.2">
      <c r="A385" s="146"/>
      <c r="B385" s="106"/>
      <c r="F385" s="79"/>
      <c r="G385" s="79"/>
      <c r="H385" s="79"/>
      <c r="I385" s="106"/>
      <c r="J385" s="188"/>
      <c r="L385" s="80"/>
      <c r="M385" s="224"/>
      <c r="N385" s="204"/>
      <c r="O385" s="79"/>
      <c r="P385" s="102">
        <f t="shared" si="15"/>
        <v>0</v>
      </c>
      <c r="Q385" s="117"/>
    </row>
    <row r="386" spans="1:17" s="194" customFormat="1" ht="24" customHeight="1" x14ac:dyDescent="0.2">
      <c r="A386" s="146"/>
      <c r="B386" s="106"/>
      <c r="F386" s="79"/>
      <c r="G386" s="79"/>
      <c r="H386" s="79"/>
      <c r="I386" s="106"/>
      <c r="J386" s="188"/>
      <c r="L386" s="80"/>
      <c r="M386" s="224"/>
      <c r="N386" s="204"/>
      <c r="O386" s="79"/>
      <c r="P386" s="102">
        <f t="shared" si="15"/>
        <v>0</v>
      </c>
      <c r="Q386" s="117"/>
    </row>
    <row r="387" spans="1:17" s="194" customFormat="1" ht="24" customHeight="1" x14ac:dyDescent="0.2">
      <c r="A387" s="146"/>
      <c r="B387" s="106"/>
      <c r="F387" s="79"/>
      <c r="G387" s="79"/>
      <c r="H387" s="79"/>
      <c r="I387" s="106"/>
      <c r="J387" s="188"/>
      <c r="L387" s="80"/>
      <c r="M387" s="224"/>
      <c r="N387" s="204"/>
      <c r="O387" s="79"/>
      <c r="P387" s="102">
        <f t="shared" si="15"/>
        <v>0</v>
      </c>
      <c r="Q387" s="117"/>
    </row>
    <row r="388" spans="1:17" s="194" customFormat="1" ht="24" customHeight="1" x14ac:dyDescent="0.2">
      <c r="A388" s="146"/>
      <c r="B388" s="106"/>
      <c r="F388" s="79"/>
      <c r="G388" s="79"/>
      <c r="H388" s="79"/>
      <c r="I388" s="106"/>
      <c r="J388" s="188"/>
      <c r="L388" s="80"/>
      <c r="M388" s="224"/>
      <c r="N388" s="204"/>
      <c r="O388" s="79"/>
      <c r="P388" s="102">
        <f t="shared" si="15"/>
        <v>0</v>
      </c>
      <c r="Q388" s="117"/>
    </row>
    <row r="389" spans="1:17" s="194" customFormat="1" ht="24" customHeight="1" x14ac:dyDescent="0.2">
      <c r="A389" s="146"/>
      <c r="B389" s="106"/>
      <c r="F389" s="79"/>
      <c r="G389" s="79"/>
      <c r="H389" s="79"/>
      <c r="I389" s="106"/>
      <c r="J389" s="188"/>
      <c r="L389" s="80"/>
      <c r="M389" s="224"/>
      <c r="N389" s="204"/>
      <c r="O389" s="79"/>
      <c r="P389" s="102">
        <f t="shared" si="15"/>
        <v>0</v>
      </c>
      <c r="Q389" s="117"/>
    </row>
    <row r="390" spans="1:17" s="194" customFormat="1" ht="24" customHeight="1" x14ac:dyDescent="0.2">
      <c r="A390" s="146"/>
      <c r="B390" s="106"/>
      <c r="F390" s="79"/>
      <c r="G390" s="79"/>
      <c r="H390" s="79"/>
      <c r="I390" s="106"/>
      <c r="J390" s="188"/>
      <c r="L390" s="80"/>
      <c r="M390" s="224"/>
      <c r="N390" s="204"/>
      <c r="O390" s="79"/>
      <c r="P390" s="102">
        <f t="shared" si="15"/>
        <v>0</v>
      </c>
      <c r="Q390" s="117"/>
    </row>
    <row r="391" spans="1:17" s="194" customFormat="1" ht="24" customHeight="1" x14ac:dyDescent="0.2">
      <c r="A391" s="146"/>
      <c r="B391" s="106"/>
      <c r="F391" s="79"/>
      <c r="G391" s="79"/>
      <c r="H391" s="79"/>
      <c r="I391" s="106"/>
      <c r="J391" s="188"/>
      <c r="L391" s="80"/>
      <c r="M391" s="224"/>
      <c r="N391" s="204"/>
      <c r="O391" s="79"/>
      <c r="P391" s="102">
        <f t="shared" si="15"/>
        <v>0</v>
      </c>
      <c r="Q391" s="117"/>
    </row>
    <row r="392" spans="1:17" s="194" customFormat="1" ht="24" customHeight="1" x14ac:dyDescent="0.2">
      <c r="A392" s="146"/>
      <c r="B392" s="106"/>
      <c r="F392" s="79"/>
      <c r="G392" s="79"/>
      <c r="H392" s="79"/>
      <c r="I392" s="106"/>
      <c r="J392" s="188"/>
      <c r="L392" s="80"/>
      <c r="M392" s="224"/>
      <c r="N392" s="204"/>
      <c r="O392" s="79"/>
      <c r="P392" s="102">
        <f t="shared" si="15"/>
        <v>0</v>
      </c>
      <c r="Q392" s="117"/>
    </row>
    <row r="393" spans="1:17" s="194" customFormat="1" ht="24" customHeight="1" x14ac:dyDescent="0.2">
      <c r="A393" s="146"/>
      <c r="B393" s="106"/>
      <c r="F393" s="79"/>
      <c r="G393" s="79"/>
      <c r="H393" s="79"/>
      <c r="I393" s="106"/>
      <c r="J393" s="188"/>
      <c r="L393" s="80"/>
      <c r="M393" s="224"/>
      <c r="N393" s="204"/>
      <c r="O393" s="79"/>
      <c r="P393" s="102">
        <f t="shared" si="15"/>
        <v>0</v>
      </c>
      <c r="Q393" s="117"/>
    </row>
    <row r="394" spans="1:17" s="194" customFormat="1" ht="24" customHeight="1" x14ac:dyDescent="0.2">
      <c r="A394" s="146"/>
      <c r="B394" s="106"/>
      <c r="F394" s="79"/>
      <c r="G394" s="79"/>
      <c r="H394" s="79"/>
      <c r="I394" s="106"/>
      <c r="J394" s="188"/>
      <c r="L394" s="80"/>
      <c r="M394" s="224"/>
      <c r="N394" s="204"/>
      <c r="O394" s="79"/>
      <c r="P394" s="102">
        <f t="shared" si="15"/>
        <v>0</v>
      </c>
      <c r="Q394" s="117"/>
    </row>
    <row r="395" spans="1:17" s="194" customFormat="1" ht="24" customHeight="1" x14ac:dyDescent="0.2">
      <c r="A395" s="146"/>
      <c r="B395" s="106"/>
      <c r="F395" s="79"/>
      <c r="G395" s="79"/>
      <c r="H395" s="79"/>
      <c r="I395" s="106"/>
      <c r="J395" s="188"/>
      <c r="L395" s="80"/>
      <c r="M395" s="224"/>
      <c r="N395" s="204"/>
      <c r="O395" s="79"/>
      <c r="P395" s="102">
        <f t="shared" si="15"/>
        <v>0</v>
      </c>
      <c r="Q395" s="117"/>
    </row>
    <row r="396" spans="1:17" s="194" customFormat="1" ht="24" customHeight="1" x14ac:dyDescent="0.2">
      <c r="A396" s="146"/>
      <c r="B396" s="106"/>
      <c r="F396" s="79"/>
      <c r="G396" s="79"/>
      <c r="H396" s="79"/>
      <c r="I396" s="106"/>
      <c r="J396" s="188"/>
      <c r="L396" s="80"/>
      <c r="M396" s="224"/>
      <c r="N396" s="204"/>
      <c r="O396" s="79"/>
      <c r="P396" s="102">
        <f t="shared" si="15"/>
        <v>0</v>
      </c>
      <c r="Q396" s="117"/>
    </row>
    <row r="397" spans="1:17" s="194" customFormat="1" ht="24" customHeight="1" x14ac:dyDescent="0.2">
      <c r="A397" s="146"/>
      <c r="B397" s="106"/>
      <c r="F397" s="79"/>
      <c r="G397" s="79"/>
      <c r="H397" s="79"/>
      <c r="I397" s="106"/>
      <c r="J397" s="188"/>
      <c r="L397" s="80"/>
      <c r="M397" s="224"/>
      <c r="N397" s="204"/>
      <c r="O397" s="79"/>
      <c r="P397" s="102">
        <f t="shared" si="15"/>
        <v>0</v>
      </c>
      <c r="Q397" s="117"/>
    </row>
    <row r="398" spans="1:17" s="194" customFormat="1" ht="24" customHeight="1" x14ac:dyDescent="0.2">
      <c r="A398" s="146"/>
      <c r="B398" s="106"/>
      <c r="F398" s="79"/>
      <c r="G398" s="79"/>
      <c r="H398" s="79"/>
      <c r="I398" s="106"/>
      <c r="J398" s="188"/>
      <c r="L398" s="80"/>
      <c r="M398" s="224"/>
      <c r="N398" s="204"/>
      <c r="O398" s="79"/>
      <c r="P398" s="102">
        <f t="shared" ref="P398:P461" si="16">O398*30</f>
        <v>0</v>
      </c>
      <c r="Q398" s="117"/>
    </row>
    <row r="399" spans="1:17" s="194" customFormat="1" ht="24" customHeight="1" x14ac:dyDescent="0.2">
      <c r="A399" s="146"/>
      <c r="B399" s="106"/>
      <c r="F399" s="79"/>
      <c r="G399" s="79"/>
      <c r="H399" s="79"/>
      <c r="I399" s="106"/>
      <c r="J399" s="188"/>
      <c r="L399" s="80"/>
      <c r="M399" s="224"/>
      <c r="N399" s="204"/>
      <c r="O399" s="79"/>
      <c r="P399" s="102">
        <f t="shared" si="16"/>
        <v>0</v>
      </c>
      <c r="Q399" s="117"/>
    </row>
    <row r="400" spans="1:17" s="194" customFormat="1" ht="24" customHeight="1" x14ac:dyDescent="0.2">
      <c r="A400" s="146"/>
      <c r="B400" s="106"/>
      <c r="F400" s="79"/>
      <c r="G400" s="79"/>
      <c r="H400" s="79"/>
      <c r="I400" s="106"/>
      <c r="J400" s="188"/>
      <c r="L400" s="80"/>
      <c r="M400" s="224"/>
      <c r="N400" s="204"/>
      <c r="O400" s="79"/>
      <c r="P400" s="102">
        <f t="shared" si="16"/>
        <v>0</v>
      </c>
      <c r="Q400" s="117"/>
    </row>
    <row r="401" spans="1:17" s="194" customFormat="1" ht="24" customHeight="1" x14ac:dyDescent="0.2">
      <c r="A401" s="146"/>
      <c r="B401" s="106"/>
      <c r="F401" s="79"/>
      <c r="G401" s="79"/>
      <c r="H401" s="79"/>
      <c r="I401" s="106"/>
      <c r="J401" s="188"/>
      <c r="L401" s="80"/>
      <c r="M401" s="224"/>
      <c r="N401" s="204"/>
      <c r="O401" s="79"/>
      <c r="P401" s="102">
        <f t="shared" si="16"/>
        <v>0</v>
      </c>
      <c r="Q401" s="117"/>
    </row>
    <row r="402" spans="1:17" s="194" customFormat="1" ht="24" customHeight="1" x14ac:dyDescent="0.2">
      <c r="A402" s="146"/>
      <c r="B402" s="106"/>
      <c r="F402" s="79"/>
      <c r="G402" s="79"/>
      <c r="H402" s="79"/>
      <c r="I402" s="106"/>
      <c r="J402" s="188"/>
      <c r="L402" s="80"/>
      <c r="M402" s="224"/>
      <c r="N402" s="204"/>
      <c r="O402" s="79"/>
      <c r="P402" s="102">
        <f t="shared" si="16"/>
        <v>0</v>
      </c>
      <c r="Q402" s="117"/>
    </row>
    <row r="403" spans="1:17" s="194" customFormat="1" ht="24" customHeight="1" x14ac:dyDescent="0.2">
      <c r="A403" s="146"/>
      <c r="B403" s="106"/>
      <c r="F403" s="79"/>
      <c r="G403" s="79"/>
      <c r="H403" s="79"/>
      <c r="I403" s="106"/>
      <c r="J403" s="188"/>
      <c r="L403" s="80"/>
      <c r="M403" s="224"/>
      <c r="N403" s="204"/>
      <c r="O403" s="79"/>
      <c r="P403" s="102">
        <f t="shared" si="16"/>
        <v>0</v>
      </c>
      <c r="Q403" s="117"/>
    </row>
    <row r="404" spans="1:17" s="194" customFormat="1" ht="24" customHeight="1" x14ac:dyDescent="0.2">
      <c r="A404" s="146"/>
      <c r="B404" s="106"/>
      <c r="F404" s="79"/>
      <c r="G404" s="79"/>
      <c r="H404" s="79"/>
      <c r="I404" s="106"/>
      <c r="J404" s="188"/>
      <c r="L404" s="80"/>
      <c r="M404" s="224"/>
      <c r="N404" s="204"/>
      <c r="O404" s="79"/>
      <c r="P404" s="102">
        <f t="shared" si="16"/>
        <v>0</v>
      </c>
      <c r="Q404" s="117"/>
    </row>
    <row r="405" spans="1:17" s="194" customFormat="1" ht="24" customHeight="1" x14ac:dyDescent="0.2">
      <c r="A405" s="146"/>
      <c r="B405" s="106"/>
      <c r="F405" s="79"/>
      <c r="G405" s="79"/>
      <c r="H405" s="79"/>
      <c r="I405" s="106"/>
      <c r="J405" s="188"/>
      <c r="L405" s="80"/>
      <c r="M405" s="224"/>
      <c r="N405" s="204"/>
      <c r="O405" s="79"/>
      <c r="P405" s="102">
        <f t="shared" si="16"/>
        <v>0</v>
      </c>
      <c r="Q405" s="117"/>
    </row>
    <row r="406" spans="1:17" s="194" customFormat="1" ht="24" customHeight="1" x14ac:dyDescent="0.2">
      <c r="A406" s="146"/>
      <c r="B406" s="106"/>
      <c r="F406" s="79"/>
      <c r="G406" s="79"/>
      <c r="H406" s="79"/>
      <c r="I406" s="106"/>
      <c r="J406" s="188"/>
      <c r="L406" s="80"/>
      <c r="M406" s="224"/>
      <c r="N406" s="204"/>
      <c r="O406" s="79"/>
      <c r="P406" s="102">
        <f t="shared" si="16"/>
        <v>0</v>
      </c>
      <c r="Q406" s="117"/>
    </row>
    <row r="407" spans="1:17" s="194" customFormat="1" ht="24" customHeight="1" x14ac:dyDescent="0.2">
      <c r="A407" s="146"/>
      <c r="B407" s="106"/>
      <c r="F407" s="79"/>
      <c r="G407" s="79"/>
      <c r="H407" s="79"/>
      <c r="I407" s="106"/>
      <c r="J407" s="188"/>
      <c r="L407" s="80"/>
      <c r="M407" s="224"/>
      <c r="N407" s="204"/>
      <c r="O407" s="79"/>
      <c r="P407" s="102">
        <f t="shared" si="16"/>
        <v>0</v>
      </c>
      <c r="Q407" s="117"/>
    </row>
    <row r="408" spans="1:17" s="194" customFormat="1" ht="24" customHeight="1" x14ac:dyDescent="0.2">
      <c r="A408" s="146"/>
      <c r="B408" s="106"/>
      <c r="F408" s="79"/>
      <c r="G408" s="79"/>
      <c r="H408" s="79"/>
      <c r="I408" s="106"/>
      <c r="J408" s="188"/>
      <c r="L408" s="80"/>
      <c r="M408" s="224"/>
      <c r="N408" s="204"/>
      <c r="O408" s="79"/>
      <c r="P408" s="102">
        <f t="shared" si="16"/>
        <v>0</v>
      </c>
      <c r="Q408" s="117"/>
    </row>
    <row r="409" spans="1:17" s="194" customFormat="1" ht="24" customHeight="1" x14ac:dyDescent="0.2">
      <c r="A409" s="146"/>
      <c r="B409" s="106"/>
      <c r="F409" s="79"/>
      <c r="G409" s="79"/>
      <c r="H409" s="79"/>
      <c r="I409" s="106"/>
      <c r="J409" s="188"/>
      <c r="L409" s="80"/>
      <c r="M409" s="224"/>
      <c r="N409" s="204"/>
      <c r="O409" s="79"/>
      <c r="P409" s="102">
        <f t="shared" si="16"/>
        <v>0</v>
      </c>
      <c r="Q409" s="117"/>
    </row>
    <row r="410" spans="1:17" s="194" customFormat="1" ht="24" customHeight="1" x14ac:dyDescent="0.2">
      <c r="A410" s="146"/>
      <c r="B410" s="106"/>
      <c r="F410" s="79"/>
      <c r="G410" s="79"/>
      <c r="H410" s="79"/>
      <c r="I410" s="106"/>
      <c r="J410" s="188"/>
      <c r="L410" s="80"/>
      <c r="M410" s="224"/>
      <c r="N410" s="204"/>
      <c r="O410" s="79"/>
      <c r="P410" s="102">
        <f t="shared" si="16"/>
        <v>0</v>
      </c>
      <c r="Q410" s="117"/>
    </row>
    <row r="411" spans="1:17" s="194" customFormat="1" ht="24" customHeight="1" x14ac:dyDescent="0.2">
      <c r="A411" s="146"/>
      <c r="B411" s="106"/>
      <c r="F411" s="79"/>
      <c r="G411" s="79"/>
      <c r="H411" s="79"/>
      <c r="I411" s="106"/>
      <c r="J411" s="188"/>
      <c r="L411" s="80"/>
      <c r="M411" s="224"/>
      <c r="N411" s="204"/>
      <c r="O411" s="79"/>
      <c r="P411" s="102">
        <f t="shared" si="16"/>
        <v>0</v>
      </c>
      <c r="Q411" s="117"/>
    </row>
    <row r="412" spans="1:17" s="194" customFormat="1" ht="24" customHeight="1" x14ac:dyDescent="0.2">
      <c r="A412" s="146"/>
      <c r="B412" s="106"/>
      <c r="F412" s="79"/>
      <c r="G412" s="79"/>
      <c r="H412" s="79"/>
      <c r="I412" s="106"/>
      <c r="J412" s="188"/>
      <c r="L412" s="80"/>
      <c r="M412" s="224"/>
      <c r="N412" s="204"/>
      <c r="O412" s="79"/>
      <c r="P412" s="102">
        <f t="shared" si="16"/>
        <v>0</v>
      </c>
      <c r="Q412" s="117"/>
    </row>
    <row r="413" spans="1:17" s="194" customFormat="1" ht="24" customHeight="1" x14ac:dyDescent="0.2">
      <c r="A413" s="146"/>
      <c r="B413" s="106"/>
      <c r="F413" s="79"/>
      <c r="G413" s="79"/>
      <c r="H413" s="79"/>
      <c r="I413" s="106"/>
      <c r="J413" s="188"/>
      <c r="L413" s="80"/>
      <c r="M413" s="224"/>
      <c r="N413" s="204"/>
      <c r="O413" s="79"/>
      <c r="P413" s="102">
        <f t="shared" si="16"/>
        <v>0</v>
      </c>
      <c r="Q413" s="117"/>
    </row>
    <row r="414" spans="1:17" s="194" customFormat="1" ht="24" customHeight="1" x14ac:dyDescent="0.2">
      <c r="A414" s="146"/>
      <c r="B414" s="106"/>
      <c r="F414" s="79"/>
      <c r="G414" s="79"/>
      <c r="H414" s="79"/>
      <c r="I414" s="106"/>
      <c r="J414" s="188"/>
      <c r="L414" s="80"/>
      <c r="M414" s="224"/>
      <c r="N414" s="204"/>
      <c r="O414" s="79"/>
      <c r="P414" s="102">
        <f t="shared" si="16"/>
        <v>0</v>
      </c>
      <c r="Q414" s="117"/>
    </row>
    <row r="415" spans="1:17" s="194" customFormat="1" ht="24" customHeight="1" x14ac:dyDescent="0.2">
      <c r="A415" s="146"/>
      <c r="B415" s="106"/>
      <c r="F415" s="79"/>
      <c r="G415" s="79"/>
      <c r="H415" s="79"/>
      <c r="I415" s="106"/>
      <c r="J415" s="188"/>
      <c r="L415" s="80"/>
      <c r="M415" s="224"/>
      <c r="N415" s="204"/>
      <c r="O415" s="79"/>
      <c r="P415" s="102">
        <f t="shared" si="16"/>
        <v>0</v>
      </c>
      <c r="Q415" s="117"/>
    </row>
    <row r="416" spans="1:17" s="194" customFormat="1" ht="24" customHeight="1" x14ac:dyDescent="0.2">
      <c r="A416" s="146"/>
      <c r="B416" s="106"/>
      <c r="F416" s="79"/>
      <c r="G416" s="79"/>
      <c r="H416" s="79"/>
      <c r="I416" s="106"/>
      <c r="J416" s="188"/>
      <c r="L416" s="80"/>
      <c r="M416" s="224"/>
      <c r="N416" s="204"/>
      <c r="O416" s="79"/>
      <c r="P416" s="102">
        <f t="shared" si="16"/>
        <v>0</v>
      </c>
      <c r="Q416" s="117"/>
    </row>
    <row r="417" spans="1:17" s="194" customFormat="1" ht="24" customHeight="1" x14ac:dyDescent="0.2">
      <c r="A417" s="146"/>
      <c r="B417" s="106"/>
      <c r="F417" s="79"/>
      <c r="G417" s="79"/>
      <c r="H417" s="79"/>
      <c r="I417" s="106"/>
      <c r="J417" s="188"/>
      <c r="L417" s="80"/>
      <c r="M417" s="224"/>
      <c r="N417" s="204"/>
      <c r="O417" s="79"/>
      <c r="P417" s="102">
        <f t="shared" si="16"/>
        <v>0</v>
      </c>
      <c r="Q417" s="117"/>
    </row>
    <row r="418" spans="1:17" s="194" customFormat="1" ht="24" customHeight="1" x14ac:dyDescent="0.2">
      <c r="A418" s="146"/>
      <c r="B418" s="106"/>
      <c r="F418" s="79"/>
      <c r="G418" s="79"/>
      <c r="H418" s="79"/>
      <c r="I418" s="106"/>
      <c r="J418" s="188"/>
      <c r="L418" s="80"/>
      <c r="M418" s="224"/>
      <c r="N418" s="204"/>
      <c r="O418" s="79"/>
      <c r="P418" s="102">
        <f t="shared" si="16"/>
        <v>0</v>
      </c>
      <c r="Q418" s="117"/>
    </row>
    <row r="419" spans="1:17" s="194" customFormat="1" ht="24" customHeight="1" x14ac:dyDescent="0.2">
      <c r="A419" s="146"/>
      <c r="B419" s="106"/>
      <c r="F419" s="79"/>
      <c r="G419" s="79"/>
      <c r="H419" s="79"/>
      <c r="I419" s="106"/>
      <c r="J419" s="188"/>
      <c r="L419" s="80"/>
      <c r="M419" s="224"/>
      <c r="N419" s="204"/>
      <c r="O419" s="79"/>
      <c r="P419" s="102">
        <f t="shared" si="16"/>
        <v>0</v>
      </c>
      <c r="Q419" s="117"/>
    </row>
    <row r="420" spans="1:17" s="194" customFormat="1" ht="24" customHeight="1" x14ac:dyDescent="0.2">
      <c r="A420" s="146"/>
      <c r="B420" s="106"/>
      <c r="F420" s="79"/>
      <c r="G420" s="79"/>
      <c r="H420" s="79"/>
      <c r="I420" s="106"/>
      <c r="J420" s="188"/>
      <c r="L420" s="80"/>
      <c r="M420" s="224"/>
      <c r="N420" s="204"/>
      <c r="O420" s="79"/>
      <c r="P420" s="102">
        <f t="shared" si="16"/>
        <v>0</v>
      </c>
      <c r="Q420" s="117"/>
    </row>
    <row r="421" spans="1:17" s="194" customFormat="1" ht="24" customHeight="1" x14ac:dyDescent="0.2">
      <c r="A421" s="146"/>
      <c r="B421" s="106"/>
      <c r="F421" s="79"/>
      <c r="G421" s="79"/>
      <c r="H421" s="79"/>
      <c r="I421" s="106"/>
      <c r="J421" s="188"/>
      <c r="L421" s="80"/>
      <c r="M421" s="224"/>
      <c r="N421" s="204"/>
      <c r="O421" s="79"/>
      <c r="P421" s="102">
        <f t="shared" si="16"/>
        <v>0</v>
      </c>
      <c r="Q421" s="117"/>
    </row>
    <row r="422" spans="1:17" s="194" customFormat="1" ht="24" customHeight="1" x14ac:dyDescent="0.2">
      <c r="A422" s="146"/>
      <c r="B422" s="106"/>
      <c r="F422" s="79"/>
      <c r="G422" s="79"/>
      <c r="H422" s="79"/>
      <c r="I422" s="106"/>
      <c r="J422" s="188"/>
      <c r="L422" s="80"/>
      <c r="M422" s="224"/>
      <c r="N422" s="204"/>
      <c r="O422" s="79"/>
      <c r="P422" s="102">
        <f t="shared" si="16"/>
        <v>0</v>
      </c>
      <c r="Q422" s="117"/>
    </row>
    <row r="423" spans="1:17" s="194" customFormat="1" ht="24" customHeight="1" x14ac:dyDescent="0.2">
      <c r="A423" s="146"/>
      <c r="B423" s="106"/>
      <c r="F423" s="79"/>
      <c r="G423" s="79"/>
      <c r="H423" s="79"/>
      <c r="I423" s="106"/>
      <c r="J423" s="188"/>
      <c r="L423" s="80"/>
      <c r="M423" s="224"/>
      <c r="N423" s="204"/>
      <c r="O423" s="79"/>
      <c r="P423" s="102">
        <f t="shared" si="16"/>
        <v>0</v>
      </c>
      <c r="Q423" s="117"/>
    </row>
    <row r="424" spans="1:17" s="194" customFormat="1" ht="24" customHeight="1" x14ac:dyDescent="0.2">
      <c r="A424" s="146"/>
      <c r="B424" s="106"/>
      <c r="F424" s="79"/>
      <c r="G424" s="79"/>
      <c r="H424" s="79"/>
      <c r="I424" s="106"/>
      <c r="J424" s="188"/>
      <c r="L424" s="80"/>
      <c r="M424" s="224"/>
      <c r="N424" s="204"/>
      <c r="O424" s="79"/>
      <c r="P424" s="102">
        <f t="shared" si="16"/>
        <v>0</v>
      </c>
      <c r="Q424" s="117"/>
    </row>
    <row r="425" spans="1:17" s="194" customFormat="1" ht="24" customHeight="1" x14ac:dyDescent="0.2">
      <c r="A425" s="146"/>
      <c r="B425" s="106"/>
      <c r="F425" s="79"/>
      <c r="G425" s="79"/>
      <c r="H425" s="79"/>
      <c r="I425" s="106"/>
      <c r="J425" s="188"/>
      <c r="L425" s="80"/>
      <c r="M425" s="224"/>
      <c r="N425" s="204"/>
      <c r="O425" s="79"/>
      <c r="P425" s="102">
        <f t="shared" si="16"/>
        <v>0</v>
      </c>
      <c r="Q425" s="117"/>
    </row>
    <row r="426" spans="1:17" s="194" customFormat="1" ht="24" customHeight="1" x14ac:dyDescent="0.2">
      <c r="A426" s="146"/>
      <c r="B426" s="106"/>
      <c r="F426" s="79"/>
      <c r="G426" s="79"/>
      <c r="H426" s="79"/>
      <c r="I426" s="106"/>
      <c r="J426" s="188"/>
      <c r="L426" s="80"/>
      <c r="M426" s="224"/>
      <c r="N426" s="204"/>
      <c r="O426" s="79"/>
      <c r="P426" s="102">
        <f t="shared" si="16"/>
        <v>0</v>
      </c>
      <c r="Q426" s="117"/>
    </row>
    <row r="427" spans="1:17" s="194" customFormat="1" ht="24" customHeight="1" x14ac:dyDescent="0.2">
      <c r="A427" s="146"/>
      <c r="B427" s="106"/>
      <c r="F427" s="79"/>
      <c r="G427" s="79"/>
      <c r="H427" s="79"/>
      <c r="I427" s="106"/>
      <c r="J427" s="188"/>
      <c r="L427" s="80"/>
      <c r="M427" s="224"/>
      <c r="N427" s="204"/>
      <c r="O427" s="79"/>
      <c r="P427" s="102">
        <f t="shared" si="16"/>
        <v>0</v>
      </c>
      <c r="Q427" s="117"/>
    </row>
    <row r="428" spans="1:17" s="194" customFormat="1" ht="24" customHeight="1" x14ac:dyDescent="0.2">
      <c r="A428" s="146"/>
      <c r="B428" s="106"/>
      <c r="F428" s="79"/>
      <c r="G428" s="79"/>
      <c r="H428" s="79"/>
      <c r="I428" s="106"/>
      <c r="J428" s="188"/>
      <c r="L428" s="80"/>
      <c r="M428" s="224"/>
      <c r="N428" s="204"/>
      <c r="O428" s="79"/>
      <c r="P428" s="102">
        <f t="shared" si="16"/>
        <v>0</v>
      </c>
      <c r="Q428" s="117"/>
    </row>
    <row r="429" spans="1:17" s="194" customFormat="1" ht="24" customHeight="1" x14ac:dyDescent="0.2">
      <c r="A429" s="146"/>
      <c r="B429" s="106"/>
      <c r="F429" s="79"/>
      <c r="G429" s="79"/>
      <c r="H429" s="79"/>
      <c r="I429" s="106"/>
      <c r="J429" s="188"/>
      <c r="L429" s="80"/>
      <c r="M429" s="224"/>
      <c r="N429" s="204"/>
      <c r="O429" s="79"/>
      <c r="P429" s="102">
        <f t="shared" si="16"/>
        <v>0</v>
      </c>
      <c r="Q429" s="117"/>
    </row>
    <row r="430" spans="1:17" s="194" customFormat="1" ht="24" customHeight="1" x14ac:dyDescent="0.2">
      <c r="A430" s="146"/>
      <c r="B430" s="106"/>
      <c r="F430" s="79"/>
      <c r="G430" s="79"/>
      <c r="H430" s="79"/>
      <c r="I430" s="106"/>
      <c r="J430" s="188"/>
      <c r="L430" s="80"/>
      <c r="M430" s="224"/>
      <c r="N430" s="204"/>
      <c r="O430" s="79"/>
      <c r="P430" s="102">
        <f t="shared" si="16"/>
        <v>0</v>
      </c>
      <c r="Q430" s="117"/>
    </row>
    <row r="431" spans="1:17" s="194" customFormat="1" ht="24" customHeight="1" x14ac:dyDescent="0.2">
      <c r="A431" s="146"/>
      <c r="B431" s="106"/>
      <c r="F431" s="79"/>
      <c r="G431" s="79"/>
      <c r="H431" s="79"/>
      <c r="I431" s="106"/>
      <c r="J431" s="188"/>
      <c r="L431" s="80"/>
      <c r="M431" s="224"/>
      <c r="N431" s="204"/>
      <c r="O431" s="79"/>
      <c r="P431" s="102">
        <f t="shared" si="16"/>
        <v>0</v>
      </c>
      <c r="Q431" s="117"/>
    </row>
    <row r="432" spans="1:17" s="194" customFormat="1" ht="24" customHeight="1" x14ac:dyDescent="0.2">
      <c r="A432" s="146"/>
      <c r="B432" s="106"/>
      <c r="F432" s="79"/>
      <c r="G432" s="79"/>
      <c r="H432" s="79"/>
      <c r="I432" s="106"/>
      <c r="J432" s="188"/>
      <c r="L432" s="80"/>
      <c r="M432" s="224"/>
      <c r="N432" s="204"/>
      <c r="O432" s="79"/>
      <c r="P432" s="102">
        <f t="shared" si="16"/>
        <v>0</v>
      </c>
      <c r="Q432" s="117"/>
    </row>
    <row r="433" spans="1:17" s="194" customFormat="1" ht="24" customHeight="1" x14ac:dyDescent="0.2">
      <c r="A433" s="146"/>
      <c r="B433" s="106"/>
      <c r="F433" s="79"/>
      <c r="G433" s="79"/>
      <c r="H433" s="79"/>
      <c r="I433" s="106"/>
      <c r="J433" s="188"/>
      <c r="L433" s="80"/>
      <c r="M433" s="224"/>
      <c r="N433" s="204"/>
      <c r="O433" s="79"/>
      <c r="P433" s="102">
        <f t="shared" si="16"/>
        <v>0</v>
      </c>
      <c r="Q433" s="117"/>
    </row>
    <row r="434" spans="1:17" s="194" customFormat="1" ht="24" customHeight="1" x14ac:dyDescent="0.2">
      <c r="A434" s="146"/>
      <c r="B434" s="106"/>
      <c r="F434" s="79"/>
      <c r="G434" s="79"/>
      <c r="H434" s="79"/>
      <c r="I434" s="106"/>
      <c r="J434" s="188"/>
      <c r="L434" s="80"/>
      <c r="M434" s="224"/>
      <c r="N434" s="204"/>
      <c r="O434" s="79"/>
      <c r="P434" s="102">
        <f t="shared" si="16"/>
        <v>0</v>
      </c>
      <c r="Q434" s="117"/>
    </row>
    <row r="435" spans="1:17" s="194" customFormat="1" ht="24" customHeight="1" x14ac:dyDescent="0.2">
      <c r="A435" s="146"/>
      <c r="B435" s="106"/>
      <c r="F435" s="79"/>
      <c r="G435" s="79"/>
      <c r="H435" s="79"/>
      <c r="I435" s="106"/>
      <c r="J435" s="188"/>
      <c r="L435" s="80"/>
      <c r="M435" s="224"/>
      <c r="N435" s="204"/>
      <c r="O435" s="79"/>
      <c r="P435" s="102">
        <f t="shared" si="16"/>
        <v>0</v>
      </c>
      <c r="Q435" s="117"/>
    </row>
    <row r="436" spans="1:17" s="194" customFormat="1" ht="24" customHeight="1" x14ac:dyDescent="0.2">
      <c r="A436" s="146"/>
      <c r="B436" s="106"/>
      <c r="F436" s="79"/>
      <c r="G436" s="79"/>
      <c r="H436" s="79"/>
      <c r="I436" s="106"/>
      <c r="J436" s="188"/>
      <c r="L436" s="80"/>
      <c r="M436" s="224"/>
      <c r="N436" s="204"/>
      <c r="O436" s="79"/>
      <c r="P436" s="102">
        <f t="shared" si="16"/>
        <v>0</v>
      </c>
      <c r="Q436" s="117"/>
    </row>
    <row r="437" spans="1:17" s="194" customFormat="1" ht="24" customHeight="1" x14ac:dyDescent="0.2">
      <c r="A437" s="146"/>
      <c r="B437" s="106"/>
      <c r="F437" s="79"/>
      <c r="G437" s="79"/>
      <c r="H437" s="79"/>
      <c r="I437" s="106"/>
      <c r="J437" s="188"/>
      <c r="L437" s="80"/>
      <c r="M437" s="224"/>
      <c r="N437" s="204"/>
      <c r="O437" s="79"/>
      <c r="P437" s="102">
        <f t="shared" si="16"/>
        <v>0</v>
      </c>
      <c r="Q437" s="117"/>
    </row>
    <row r="438" spans="1:17" s="194" customFormat="1" ht="24" customHeight="1" x14ac:dyDescent="0.2">
      <c r="A438" s="146"/>
      <c r="B438" s="106"/>
      <c r="F438" s="79"/>
      <c r="G438" s="79"/>
      <c r="H438" s="79"/>
      <c r="I438" s="106"/>
      <c r="J438" s="188"/>
      <c r="L438" s="80"/>
      <c r="M438" s="224"/>
      <c r="N438" s="204"/>
      <c r="O438" s="79"/>
      <c r="P438" s="102">
        <f t="shared" si="16"/>
        <v>0</v>
      </c>
      <c r="Q438" s="117"/>
    </row>
    <row r="439" spans="1:17" s="194" customFormat="1" ht="24" customHeight="1" x14ac:dyDescent="0.2">
      <c r="A439" s="146"/>
      <c r="B439" s="106"/>
      <c r="F439" s="79"/>
      <c r="G439" s="79"/>
      <c r="H439" s="79"/>
      <c r="I439" s="106"/>
      <c r="J439" s="188"/>
      <c r="L439" s="80"/>
      <c r="M439" s="224"/>
      <c r="N439" s="204"/>
      <c r="O439" s="79"/>
      <c r="P439" s="102">
        <f t="shared" si="16"/>
        <v>0</v>
      </c>
      <c r="Q439" s="117"/>
    </row>
    <row r="440" spans="1:17" s="194" customFormat="1" ht="24" customHeight="1" x14ac:dyDescent="0.2">
      <c r="A440" s="146"/>
      <c r="B440" s="106"/>
      <c r="F440" s="79"/>
      <c r="G440" s="79"/>
      <c r="H440" s="79"/>
      <c r="I440" s="106"/>
      <c r="J440" s="188"/>
      <c r="L440" s="80"/>
      <c r="M440" s="224"/>
      <c r="N440" s="204"/>
      <c r="O440" s="79"/>
      <c r="P440" s="102">
        <f t="shared" si="16"/>
        <v>0</v>
      </c>
      <c r="Q440" s="117"/>
    </row>
    <row r="441" spans="1:17" s="194" customFormat="1" ht="24" customHeight="1" x14ac:dyDescent="0.2">
      <c r="A441" s="146"/>
      <c r="B441" s="106"/>
      <c r="F441" s="79"/>
      <c r="G441" s="79"/>
      <c r="H441" s="79"/>
      <c r="I441" s="106"/>
      <c r="J441" s="188"/>
      <c r="L441" s="80"/>
      <c r="M441" s="224"/>
      <c r="N441" s="204"/>
      <c r="O441" s="79"/>
      <c r="P441" s="102">
        <f t="shared" si="16"/>
        <v>0</v>
      </c>
      <c r="Q441" s="117"/>
    </row>
    <row r="442" spans="1:17" s="194" customFormat="1" ht="24" customHeight="1" x14ac:dyDescent="0.2">
      <c r="A442" s="146"/>
      <c r="B442" s="106"/>
      <c r="F442" s="79"/>
      <c r="G442" s="79"/>
      <c r="H442" s="79"/>
      <c r="I442" s="106"/>
      <c r="J442" s="188"/>
      <c r="L442" s="80"/>
      <c r="M442" s="224"/>
      <c r="N442" s="204"/>
      <c r="O442" s="79"/>
      <c r="P442" s="102">
        <f t="shared" si="16"/>
        <v>0</v>
      </c>
      <c r="Q442" s="117"/>
    </row>
    <row r="443" spans="1:17" s="194" customFormat="1" ht="24" customHeight="1" x14ac:dyDescent="0.2">
      <c r="A443" s="146"/>
      <c r="B443" s="106"/>
      <c r="F443" s="79"/>
      <c r="G443" s="79"/>
      <c r="H443" s="79"/>
      <c r="I443" s="106"/>
      <c r="J443" s="188"/>
      <c r="L443" s="80"/>
      <c r="M443" s="224"/>
      <c r="N443" s="204"/>
      <c r="O443" s="79"/>
      <c r="P443" s="102">
        <f t="shared" si="16"/>
        <v>0</v>
      </c>
      <c r="Q443" s="117"/>
    </row>
    <row r="444" spans="1:17" s="194" customFormat="1" ht="24" customHeight="1" x14ac:dyDescent="0.2">
      <c r="A444" s="146"/>
      <c r="B444" s="106"/>
      <c r="F444" s="79"/>
      <c r="G444" s="79"/>
      <c r="H444" s="79"/>
      <c r="I444" s="106"/>
      <c r="J444" s="188"/>
      <c r="L444" s="80"/>
      <c r="M444" s="224"/>
      <c r="N444" s="204"/>
      <c r="O444" s="79"/>
      <c r="P444" s="102">
        <f t="shared" si="16"/>
        <v>0</v>
      </c>
      <c r="Q444" s="117"/>
    </row>
    <row r="445" spans="1:17" s="194" customFormat="1" ht="24" customHeight="1" x14ac:dyDescent="0.2">
      <c r="A445" s="146"/>
      <c r="B445" s="106"/>
      <c r="F445" s="79"/>
      <c r="G445" s="79"/>
      <c r="H445" s="79"/>
      <c r="I445" s="106"/>
      <c r="J445" s="188"/>
      <c r="L445" s="80"/>
      <c r="M445" s="224"/>
      <c r="N445" s="204"/>
      <c r="O445" s="79"/>
      <c r="P445" s="102">
        <f t="shared" si="16"/>
        <v>0</v>
      </c>
      <c r="Q445" s="117"/>
    </row>
    <row r="446" spans="1:17" s="194" customFormat="1" ht="24" customHeight="1" x14ac:dyDescent="0.2">
      <c r="A446" s="146"/>
      <c r="B446" s="106"/>
      <c r="F446" s="79"/>
      <c r="G446" s="79"/>
      <c r="H446" s="79"/>
      <c r="I446" s="106"/>
      <c r="J446" s="188"/>
      <c r="L446" s="80"/>
      <c r="M446" s="224"/>
      <c r="N446" s="204"/>
      <c r="O446" s="79"/>
      <c r="P446" s="102">
        <f t="shared" si="16"/>
        <v>0</v>
      </c>
      <c r="Q446" s="117"/>
    </row>
    <row r="447" spans="1:17" s="194" customFormat="1" ht="24" customHeight="1" x14ac:dyDescent="0.2">
      <c r="A447" s="146"/>
      <c r="B447" s="106"/>
      <c r="F447" s="79"/>
      <c r="G447" s="79"/>
      <c r="H447" s="79"/>
      <c r="I447" s="106"/>
      <c r="J447" s="188"/>
      <c r="L447" s="80"/>
      <c r="M447" s="224"/>
      <c r="N447" s="204"/>
      <c r="O447" s="79"/>
      <c r="P447" s="102">
        <f t="shared" si="16"/>
        <v>0</v>
      </c>
      <c r="Q447" s="117"/>
    </row>
    <row r="448" spans="1:17" s="194" customFormat="1" ht="24" customHeight="1" x14ac:dyDescent="0.2">
      <c r="A448" s="146"/>
      <c r="B448" s="106"/>
      <c r="F448" s="79"/>
      <c r="G448" s="79"/>
      <c r="H448" s="79"/>
      <c r="I448" s="106"/>
      <c r="J448" s="188"/>
      <c r="L448" s="80"/>
      <c r="M448" s="224"/>
      <c r="N448" s="204"/>
      <c r="O448" s="79"/>
      <c r="P448" s="102">
        <f t="shared" si="16"/>
        <v>0</v>
      </c>
      <c r="Q448" s="117"/>
    </row>
    <row r="449" spans="1:17" s="194" customFormat="1" ht="24" customHeight="1" x14ac:dyDescent="0.2">
      <c r="A449" s="146"/>
      <c r="B449" s="106"/>
      <c r="F449" s="79"/>
      <c r="G449" s="79"/>
      <c r="H449" s="79"/>
      <c r="I449" s="106"/>
      <c r="J449" s="188"/>
      <c r="L449" s="80"/>
      <c r="M449" s="224"/>
      <c r="N449" s="204"/>
      <c r="O449" s="79"/>
      <c r="P449" s="102">
        <f t="shared" si="16"/>
        <v>0</v>
      </c>
      <c r="Q449" s="117"/>
    </row>
    <row r="450" spans="1:17" s="194" customFormat="1" ht="24" customHeight="1" x14ac:dyDescent="0.2">
      <c r="A450" s="146"/>
      <c r="B450" s="106"/>
      <c r="F450" s="79"/>
      <c r="G450" s="79"/>
      <c r="H450" s="79"/>
      <c r="I450" s="106"/>
      <c r="J450" s="188"/>
      <c r="L450" s="80"/>
      <c r="M450" s="224"/>
      <c r="N450" s="204"/>
      <c r="O450" s="79"/>
      <c r="P450" s="102">
        <f t="shared" si="16"/>
        <v>0</v>
      </c>
      <c r="Q450" s="117"/>
    </row>
    <row r="451" spans="1:17" s="194" customFormat="1" ht="24" customHeight="1" x14ac:dyDescent="0.2">
      <c r="A451" s="146"/>
      <c r="B451" s="106"/>
      <c r="F451" s="79"/>
      <c r="G451" s="79"/>
      <c r="H451" s="79"/>
      <c r="I451" s="106"/>
      <c r="J451" s="188"/>
      <c r="L451" s="80"/>
      <c r="M451" s="224"/>
      <c r="N451" s="204"/>
      <c r="O451" s="79"/>
      <c r="P451" s="102">
        <f t="shared" si="16"/>
        <v>0</v>
      </c>
      <c r="Q451" s="117"/>
    </row>
    <row r="452" spans="1:17" s="194" customFormat="1" ht="24" customHeight="1" x14ac:dyDescent="0.2">
      <c r="A452" s="146"/>
      <c r="B452" s="106"/>
      <c r="F452" s="79"/>
      <c r="G452" s="79"/>
      <c r="H452" s="79"/>
      <c r="I452" s="106"/>
      <c r="J452" s="188"/>
      <c r="L452" s="80"/>
      <c r="M452" s="224"/>
      <c r="N452" s="204"/>
      <c r="O452" s="79"/>
      <c r="P452" s="102">
        <f t="shared" si="16"/>
        <v>0</v>
      </c>
      <c r="Q452" s="117"/>
    </row>
    <row r="453" spans="1:17" s="194" customFormat="1" ht="24" customHeight="1" x14ac:dyDescent="0.2">
      <c r="A453" s="146"/>
      <c r="B453" s="106"/>
      <c r="F453" s="79"/>
      <c r="G453" s="79"/>
      <c r="H453" s="79"/>
      <c r="I453" s="106"/>
      <c r="J453" s="188"/>
      <c r="L453" s="80"/>
      <c r="M453" s="224"/>
      <c r="N453" s="204"/>
      <c r="O453" s="79"/>
      <c r="P453" s="102">
        <f t="shared" si="16"/>
        <v>0</v>
      </c>
      <c r="Q453" s="117"/>
    </row>
    <row r="454" spans="1:17" s="194" customFormat="1" ht="24" customHeight="1" x14ac:dyDescent="0.2">
      <c r="A454" s="146"/>
      <c r="B454" s="106"/>
      <c r="F454" s="79"/>
      <c r="G454" s="79"/>
      <c r="H454" s="79"/>
      <c r="I454" s="106"/>
      <c r="J454" s="188"/>
      <c r="L454" s="80"/>
      <c r="M454" s="224"/>
      <c r="N454" s="204"/>
      <c r="O454" s="79"/>
      <c r="P454" s="102">
        <f t="shared" si="16"/>
        <v>0</v>
      </c>
      <c r="Q454" s="117"/>
    </row>
    <row r="455" spans="1:17" s="194" customFormat="1" ht="24" customHeight="1" x14ac:dyDescent="0.2">
      <c r="A455" s="146"/>
      <c r="B455" s="106"/>
      <c r="F455" s="79"/>
      <c r="G455" s="79"/>
      <c r="H455" s="79"/>
      <c r="I455" s="106"/>
      <c r="J455" s="188"/>
      <c r="L455" s="80"/>
      <c r="M455" s="224"/>
      <c r="N455" s="204"/>
      <c r="O455" s="79"/>
      <c r="P455" s="102">
        <f t="shared" si="16"/>
        <v>0</v>
      </c>
      <c r="Q455" s="117"/>
    </row>
    <row r="456" spans="1:17" s="194" customFormat="1" ht="24" customHeight="1" x14ac:dyDescent="0.2">
      <c r="A456" s="146"/>
      <c r="B456" s="106"/>
      <c r="F456" s="79"/>
      <c r="G456" s="79"/>
      <c r="H456" s="79"/>
      <c r="I456" s="106"/>
      <c r="J456" s="188"/>
      <c r="L456" s="80"/>
      <c r="M456" s="224"/>
      <c r="N456" s="204"/>
      <c r="O456" s="79"/>
      <c r="P456" s="102">
        <f t="shared" si="16"/>
        <v>0</v>
      </c>
      <c r="Q456" s="117"/>
    </row>
    <row r="457" spans="1:17" s="194" customFormat="1" ht="24" customHeight="1" x14ac:dyDescent="0.2">
      <c r="A457" s="146"/>
      <c r="B457" s="106"/>
      <c r="F457" s="79"/>
      <c r="G457" s="79"/>
      <c r="H457" s="79"/>
      <c r="I457" s="106"/>
      <c r="J457" s="188"/>
      <c r="L457" s="80"/>
      <c r="M457" s="224"/>
      <c r="N457" s="204"/>
      <c r="O457" s="79"/>
      <c r="P457" s="102">
        <f t="shared" si="16"/>
        <v>0</v>
      </c>
      <c r="Q457" s="117"/>
    </row>
    <row r="458" spans="1:17" s="194" customFormat="1" ht="24" customHeight="1" x14ac:dyDescent="0.2">
      <c r="A458" s="146"/>
      <c r="B458" s="106"/>
      <c r="F458" s="79"/>
      <c r="G458" s="79"/>
      <c r="H458" s="79"/>
      <c r="I458" s="106"/>
      <c r="J458" s="188"/>
      <c r="L458" s="80"/>
      <c r="M458" s="224"/>
      <c r="N458" s="204"/>
      <c r="O458" s="79"/>
      <c r="P458" s="102">
        <f t="shared" si="16"/>
        <v>0</v>
      </c>
      <c r="Q458" s="117"/>
    </row>
    <row r="459" spans="1:17" s="194" customFormat="1" ht="24" customHeight="1" x14ac:dyDescent="0.2">
      <c r="A459" s="146"/>
      <c r="B459" s="106"/>
      <c r="F459" s="79"/>
      <c r="G459" s="79"/>
      <c r="H459" s="79"/>
      <c r="I459" s="106"/>
      <c r="J459" s="188"/>
      <c r="L459" s="80"/>
      <c r="M459" s="224"/>
      <c r="N459" s="204"/>
      <c r="O459" s="79"/>
      <c r="P459" s="102">
        <f t="shared" si="16"/>
        <v>0</v>
      </c>
      <c r="Q459" s="117"/>
    </row>
    <row r="460" spans="1:17" s="194" customFormat="1" ht="24" customHeight="1" x14ac:dyDescent="0.2">
      <c r="A460" s="146"/>
      <c r="B460" s="106"/>
      <c r="F460" s="79"/>
      <c r="G460" s="79"/>
      <c r="H460" s="79"/>
      <c r="I460" s="106"/>
      <c r="J460" s="188"/>
      <c r="L460" s="80"/>
      <c r="M460" s="224"/>
      <c r="N460" s="204"/>
      <c r="O460" s="79"/>
      <c r="P460" s="102">
        <f t="shared" si="16"/>
        <v>0</v>
      </c>
      <c r="Q460" s="117"/>
    </row>
    <row r="461" spans="1:17" s="194" customFormat="1" ht="24" customHeight="1" x14ac:dyDescent="0.2">
      <c r="A461" s="146"/>
      <c r="B461" s="106"/>
      <c r="F461" s="79"/>
      <c r="G461" s="79"/>
      <c r="H461" s="79"/>
      <c r="I461" s="106"/>
      <c r="J461" s="188"/>
      <c r="L461" s="80"/>
      <c r="M461" s="224"/>
      <c r="N461" s="204"/>
      <c r="O461" s="79"/>
      <c r="P461" s="102">
        <f t="shared" si="16"/>
        <v>0</v>
      </c>
      <c r="Q461" s="117"/>
    </row>
    <row r="462" spans="1:17" s="194" customFormat="1" ht="24" customHeight="1" x14ac:dyDescent="0.2">
      <c r="A462" s="146"/>
      <c r="B462" s="106"/>
      <c r="F462" s="79"/>
      <c r="G462" s="79"/>
      <c r="H462" s="79"/>
      <c r="I462" s="106"/>
      <c r="J462" s="188"/>
      <c r="L462" s="80"/>
      <c r="M462" s="224"/>
      <c r="N462" s="204"/>
      <c r="O462" s="79"/>
      <c r="P462" s="102">
        <f t="shared" ref="P462:P525" si="17">O462*30</f>
        <v>0</v>
      </c>
      <c r="Q462" s="117"/>
    </row>
    <row r="463" spans="1:17" s="194" customFormat="1" ht="24" customHeight="1" x14ac:dyDescent="0.2">
      <c r="A463" s="146"/>
      <c r="B463" s="106"/>
      <c r="F463" s="79"/>
      <c r="G463" s="79"/>
      <c r="H463" s="79"/>
      <c r="I463" s="106"/>
      <c r="J463" s="188"/>
      <c r="L463" s="80"/>
      <c r="M463" s="224"/>
      <c r="N463" s="204"/>
      <c r="O463" s="79"/>
      <c r="P463" s="102">
        <f t="shared" si="17"/>
        <v>0</v>
      </c>
      <c r="Q463" s="117"/>
    </row>
    <row r="464" spans="1:17" s="194" customFormat="1" ht="24" customHeight="1" x14ac:dyDescent="0.2">
      <c r="A464" s="146"/>
      <c r="B464" s="106"/>
      <c r="F464" s="79"/>
      <c r="G464" s="79"/>
      <c r="H464" s="79"/>
      <c r="I464" s="106"/>
      <c r="J464" s="188"/>
      <c r="L464" s="80"/>
      <c r="M464" s="224"/>
      <c r="N464" s="204"/>
      <c r="O464" s="79"/>
      <c r="P464" s="102">
        <f t="shared" si="17"/>
        <v>0</v>
      </c>
      <c r="Q464" s="117"/>
    </row>
    <row r="465" spans="1:17" s="194" customFormat="1" ht="24" customHeight="1" x14ac:dyDescent="0.2">
      <c r="A465" s="146"/>
      <c r="B465" s="106"/>
      <c r="F465" s="79"/>
      <c r="G465" s="79"/>
      <c r="H465" s="79"/>
      <c r="I465" s="106"/>
      <c r="J465" s="188"/>
      <c r="L465" s="80"/>
      <c r="M465" s="224"/>
      <c r="N465" s="204"/>
      <c r="O465" s="79"/>
      <c r="P465" s="102">
        <f t="shared" si="17"/>
        <v>0</v>
      </c>
      <c r="Q465" s="117"/>
    </row>
    <row r="466" spans="1:17" s="194" customFormat="1" ht="24" customHeight="1" x14ac:dyDescent="0.2">
      <c r="A466" s="146"/>
      <c r="B466" s="106"/>
      <c r="F466" s="79"/>
      <c r="G466" s="79"/>
      <c r="H466" s="79"/>
      <c r="I466" s="106"/>
      <c r="J466" s="188"/>
      <c r="L466" s="80"/>
      <c r="M466" s="224"/>
      <c r="N466" s="204"/>
      <c r="O466" s="79"/>
      <c r="P466" s="102">
        <f t="shared" si="17"/>
        <v>0</v>
      </c>
      <c r="Q466" s="117"/>
    </row>
    <row r="467" spans="1:17" s="194" customFormat="1" ht="24" customHeight="1" x14ac:dyDescent="0.2">
      <c r="A467" s="146"/>
      <c r="B467" s="106"/>
      <c r="F467" s="79"/>
      <c r="G467" s="79"/>
      <c r="H467" s="79"/>
      <c r="I467" s="106"/>
      <c r="J467" s="188"/>
      <c r="L467" s="80"/>
      <c r="M467" s="224"/>
      <c r="N467" s="204"/>
      <c r="O467" s="79"/>
      <c r="P467" s="102">
        <f t="shared" si="17"/>
        <v>0</v>
      </c>
      <c r="Q467" s="117"/>
    </row>
    <row r="468" spans="1:17" s="194" customFormat="1" ht="24" customHeight="1" x14ac:dyDescent="0.2">
      <c r="A468" s="146"/>
      <c r="B468" s="106"/>
      <c r="F468" s="79"/>
      <c r="G468" s="79"/>
      <c r="H468" s="79"/>
      <c r="I468" s="106"/>
      <c r="J468" s="188"/>
      <c r="L468" s="80"/>
      <c r="M468" s="224"/>
      <c r="N468" s="204"/>
      <c r="O468" s="79"/>
      <c r="P468" s="102">
        <f t="shared" si="17"/>
        <v>0</v>
      </c>
      <c r="Q468" s="117"/>
    </row>
    <row r="469" spans="1:17" s="194" customFormat="1" ht="24" customHeight="1" x14ac:dyDescent="0.2">
      <c r="A469" s="146"/>
      <c r="B469" s="106"/>
      <c r="F469" s="79"/>
      <c r="G469" s="79"/>
      <c r="H469" s="79"/>
      <c r="I469" s="106"/>
      <c r="J469" s="188"/>
      <c r="L469" s="80"/>
      <c r="M469" s="224"/>
      <c r="N469" s="204"/>
      <c r="O469" s="79"/>
      <c r="P469" s="102">
        <f t="shared" si="17"/>
        <v>0</v>
      </c>
      <c r="Q469" s="117"/>
    </row>
    <row r="470" spans="1:17" s="194" customFormat="1" ht="24" customHeight="1" x14ac:dyDescent="0.2">
      <c r="A470" s="146"/>
      <c r="B470" s="106"/>
      <c r="F470" s="79"/>
      <c r="G470" s="79"/>
      <c r="H470" s="79"/>
      <c r="I470" s="106"/>
      <c r="J470" s="188"/>
      <c r="L470" s="80"/>
      <c r="M470" s="224"/>
      <c r="N470" s="204"/>
      <c r="O470" s="79"/>
      <c r="P470" s="102">
        <f t="shared" si="17"/>
        <v>0</v>
      </c>
      <c r="Q470" s="117"/>
    </row>
    <row r="471" spans="1:17" s="194" customFormat="1" ht="24" customHeight="1" x14ac:dyDescent="0.2">
      <c r="A471" s="146"/>
      <c r="B471" s="106"/>
      <c r="F471" s="79"/>
      <c r="G471" s="79"/>
      <c r="H471" s="79"/>
      <c r="I471" s="106"/>
      <c r="J471" s="188"/>
      <c r="L471" s="80"/>
      <c r="M471" s="224"/>
      <c r="N471" s="204"/>
      <c r="O471" s="79"/>
      <c r="P471" s="102">
        <f t="shared" si="17"/>
        <v>0</v>
      </c>
      <c r="Q471" s="117"/>
    </row>
    <row r="472" spans="1:17" s="194" customFormat="1" ht="24" customHeight="1" x14ac:dyDescent="0.2">
      <c r="A472" s="146"/>
      <c r="B472" s="106"/>
      <c r="F472" s="79"/>
      <c r="G472" s="79"/>
      <c r="H472" s="79"/>
      <c r="I472" s="106"/>
      <c r="J472" s="188"/>
      <c r="L472" s="80"/>
      <c r="M472" s="224"/>
      <c r="N472" s="204"/>
      <c r="O472" s="79"/>
      <c r="P472" s="102">
        <f t="shared" si="17"/>
        <v>0</v>
      </c>
      <c r="Q472" s="117"/>
    </row>
    <row r="473" spans="1:17" s="194" customFormat="1" ht="24" customHeight="1" x14ac:dyDescent="0.2">
      <c r="A473" s="146"/>
      <c r="B473" s="106"/>
      <c r="F473" s="79"/>
      <c r="G473" s="79"/>
      <c r="H473" s="79"/>
      <c r="I473" s="106"/>
      <c r="J473" s="188"/>
      <c r="L473" s="80"/>
      <c r="M473" s="224"/>
      <c r="N473" s="204"/>
      <c r="O473" s="79"/>
      <c r="P473" s="102">
        <f t="shared" si="17"/>
        <v>0</v>
      </c>
      <c r="Q473" s="117"/>
    </row>
    <row r="474" spans="1:17" s="194" customFormat="1" ht="24" customHeight="1" x14ac:dyDescent="0.2">
      <c r="A474" s="146"/>
      <c r="B474" s="106"/>
      <c r="F474" s="79"/>
      <c r="G474" s="79"/>
      <c r="H474" s="79"/>
      <c r="I474" s="106"/>
      <c r="J474" s="188"/>
      <c r="L474" s="80"/>
      <c r="M474" s="224"/>
      <c r="N474" s="204"/>
      <c r="O474" s="79"/>
      <c r="P474" s="102">
        <f t="shared" si="17"/>
        <v>0</v>
      </c>
      <c r="Q474" s="117"/>
    </row>
    <row r="475" spans="1:17" s="194" customFormat="1" ht="24" customHeight="1" x14ac:dyDescent="0.2">
      <c r="A475" s="146"/>
      <c r="B475" s="106"/>
      <c r="F475" s="79"/>
      <c r="G475" s="79"/>
      <c r="H475" s="79"/>
      <c r="I475" s="106"/>
      <c r="J475" s="188"/>
      <c r="L475" s="80"/>
      <c r="M475" s="224"/>
      <c r="N475" s="204"/>
      <c r="O475" s="79"/>
      <c r="P475" s="102">
        <f t="shared" si="17"/>
        <v>0</v>
      </c>
      <c r="Q475" s="117"/>
    </row>
    <row r="476" spans="1:17" s="194" customFormat="1" ht="24" customHeight="1" x14ac:dyDescent="0.2">
      <c r="A476" s="146"/>
      <c r="B476" s="106"/>
      <c r="F476" s="79"/>
      <c r="G476" s="79"/>
      <c r="H476" s="79"/>
      <c r="I476" s="106"/>
      <c r="J476" s="188"/>
      <c r="L476" s="80"/>
      <c r="M476" s="224"/>
      <c r="N476" s="204"/>
      <c r="O476" s="79"/>
      <c r="P476" s="102">
        <f t="shared" si="17"/>
        <v>0</v>
      </c>
      <c r="Q476" s="117"/>
    </row>
    <row r="477" spans="1:17" s="194" customFormat="1" ht="24" customHeight="1" x14ac:dyDescent="0.2">
      <c r="A477" s="146"/>
      <c r="B477" s="106"/>
      <c r="F477" s="79"/>
      <c r="G477" s="79"/>
      <c r="H477" s="79"/>
      <c r="I477" s="106"/>
      <c r="J477" s="188"/>
      <c r="L477" s="80"/>
      <c r="M477" s="224"/>
      <c r="N477" s="204"/>
      <c r="O477" s="79"/>
      <c r="P477" s="102">
        <f t="shared" si="17"/>
        <v>0</v>
      </c>
      <c r="Q477" s="117"/>
    </row>
    <row r="478" spans="1:17" s="194" customFormat="1" ht="24" customHeight="1" x14ac:dyDescent="0.2">
      <c r="A478" s="146"/>
      <c r="B478" s="106"/>
      <c r="F478" s="79"/>
      <c r="G478" s="79"/>
      <c r="H478" s="79"/>
      <c r="I478" s="106"/>
      <c r="J478" s="188"/>
      <c r="L478" s="80"/>
      <c r="M478" s="224"/>
      <c r="N478" s="204"/>
      <c r="O478" s="79"/>
      <c r="P478" s="102">
        <f t="shared" si="17"/>
        <v>0</v>
      </c>
      <c r="Q478" s="117"/>
    </row>
    <row r="479" spans="1:17" s="194" customFormat="1" ht="24" customHeight="1" x14ac:dyDescent="0.2">
      <c r="A479" s="146"/>
      <c r="B479" s="106"/>
      <c r="F479" s="79"/>
      <c r="G479" s="79"/>
      <c r="H479" s="79"/>
      <c r="I479" s="106"/>
      <c r="J479" s="188"/>
      <c r="L479" s="80"/>
      <c r="M479" s="224"/>
      <c r="N479" s="204"/>
      <c r="O479" s="79"/>
      <c r="P479" s="102">
        <f t="shared" si="17"/>
        <v>0</v>
      </c>
      <c r="Q479" s="117"/>
    </row>
    <row r="480" spans="1:17" s="194" customFormat="1" ht="24" customHeight="1" x14ac:dyDescent="0.2">
      <c r="A480" s="146"/>
      <c r="B480" s="106"/>
      <c r="F480" s="79"/>
      <c r="G480" s="79"/>
      <c r="H480" s="79"/>
      <c r="I480" s="106"/>
      <c r="J480" s="188"/>
      <c r="L480" s="80"/>
      <c r="M480" s="224"/>
      <c r="N480" s="204"/>
      <c r="O480" s="79"/>
      <c r="P480" s="102">
        <f t="shared" si="17"/>
        <v>0</v>
      </c>
      <c r="Q480" s="117"/>
    </row>
    <row r="481" spans="1:17" s="194" customFormat="1" ht="24" customHeight="1" x14ac:dyDescent="0.2">
      <c r="A481" s="146"/>
      <c r="B481" s="106"/>
      <c r="F481" s="79"/>
      <c r="G481" s="79"/>
      <c r="H481" s="79"/>
      <c r="I481" s="106"/>
      <c r="J481" s="188"/>
      <c r="L481" s="80"/>
      <c r="M481" s="224"/>
      <c r="N481" s="204"/>
      <c r="O481" s="79"/>
      <c r="P481" s="102">
        <f t="shared" si="17"/>
        <v>0</v>
      </c>
      <c r="Q481" s="117"/>
    </row>
    <row r="482" spans="1:17" s="194" customFormat="1" ht="24" customHeight="1" x14ac:dyDescent="0.2">
      <c r="A482" s="146"/>
      <c r="B482" s="106"/>
      <c r="F482" s="79"/>
      <c r="G482" s="79"/>
      <c r="H482" s="79"/>
      <c r="I482" s="106"/>
      <c r="J482" s="188"/>
      <c r="L482" s="80"/>
      <c r="M482" s="224"/>
      <c r="N482" s="204"/>
      <c r="O482" s="79"/>
      <c r="P482" s="102">
        <f t="shared" si="17"/>
        <v>0</v>
      </c>
      <c r="Q482" s="117"/>
    </row>
    <row r="483" spans="1:17" s="194" customFormat="1" ht="24" customHeight="1" x14ac:dyDescent="0.2">
      <c r="A483" s="146"/>
      <c r="B483" s="106"/>
      <c r="F483" s="79"/>
      <c r="G483" s="79"/>
      <c r="H483" s="79"/>
      <c r="I483" s="106"/>
      <c r="J483" s="188"/>
      <c r="L483" s="80"/>
      <c r="M483" s="224"/>
      <c r="N483" s="204"/>
      <c r="O483" s="79"/>
      <c r="P483" s="102">
        <f t="shared" si="17"/>
        <v>0</v>
      </c>
      <c r="Q483" s="117"/>
    </row>
    <row r="484" spans="1:17" s="194" customFormat="1" ht="24" customHeight="1" x14ac:dyDescent="0.2">
      <c r="A484" s="146"/>
      <c r="B484" s="106"/>
      <c r="F484" s="79"/>
      <c r="G484" s="79"/>
      <c r="H484" s="79"/>
      <c r="I484" s="106"/>
      <c r="J484" s="188"/>
      <c r="L484" s="80"/>
      <c r="M484" s="224"/>
      <c r="N484" s="204"/>
      <c r="O484" s="79"/>
      <c r="P484" s="102">
        <f t="shared" si="17"/>
        <v>0</v>
      </c>
      <c r="Q484" s="117"/>
    </row>
    <row r="485" spans="1:17" s="194" customFormat="1" ht="24" customHeight="1" x14ac:dyDescent="0.2">
      <c r="A485" s="146"/>
      <c r="B485" s="106"/>
      <c r="F485" s="79"/>
      <c r="G485" s="79"/>
      <c r="H485" s="79"/>
      <c r="I485" s="106"/>
      <c r="J485" s="188"/>
      <c r="L485" s="80"/>
      <c r="M485" s="224"/>
      <c r="N485" s="204"/>
      <c r="O485" s="79"/>
      <c r="P485" s="102">
        <f t="shared" si="17"/>
        <v>0</v>
      </c>
      <c r="Q485" s="117"/>
    </row>
    <row r="486" spans="1:17" s="194" customFormat="1" ht="24" customHeight="1" x14ac:dyDescent="0.2">
      <c r="A486" s="146"/>
      <c r="B486" s="106"/>
      <c r="F486" s="79"/>
      <c r="G486" s="79"/>
      <c r="H486" s="79"/>
      <c r="I486" s="106"/>
      <c r="J486" s="188"/>
      <c r="L486" s="80"/>
      <c r="M486" s="224"/>
      <c r="N486" s="204"/>
      <c r="O486" s="79"/>
      <c r="P486" s="102">
        <f t="shared" si="17"/>
        <v>0</v>
      </c>
      <c r="Q486" s="117"/>
    </row>
    <row r="487" spans="1:17" s="194" customFormat="1" ht="24" customHeight="1" x14ac:dyDescent="0.2">
      <c r="A487" s="146"/>
      <c r="B487" s="106"/>
      <c r="F487" s="79"/>
      <c r="G487" s="79"/>
      <c r="H487" s="79"/>
      <c r="I487" s="106"/>
      <c r="J487" s="188"/>
      <c r="L487" s="80"/>
      <c r="M487" s="224"/>
      <c r="N487" s="204"/>
      <c r="O487" s="79"/>
      <c r="P487" s="102">
        <f t="shared" si="17"/>
        <v>0</v>
      </c>
      <c r="Q487" s="117"/>
    </row>
    <row r="488" spans="1:17" s="194" customFormat="1" ht="24" customHeight="1" x14ac:dyDescent="0.2">
      <c r="A488" s="146"/>
      <c r="B488" s="106"/>
      <c r="F488" s="79"/>
      <c r="G488" s="79"/>
      <c r="H488" s="79"/>
      <c r="I488" s="106"/>
      <c r="J488" s="188"/>
      <c r="L488" s="80"/>
      <c r="M488" s="224"/>
      <c r="N488" s="204"/>
      <c r="O488" s="79"/>
      <c r="P488" s="102">
        <f t="shared" si="17"/>
        <v>0</v>
      </c>
      <c r="Q488" s="117"/>
    </row>
    <row r="489" spans="1:17" s="194" customFormat="1" ht="24" customHeight="1" x14ac:dyDescent="0.2">
      <c r="A489" s="146"/>
      <c r="B489" s="106"/>
      <c r="F489" s="79"/>
      <c r="G489" s="79"/>
      <c r="H489" s="79"/>
      <c r="I489" s="106"/>
      <c r="J489" s="188"/>
      <c r="L489" s="80"/>
      <c r="M489" s="224"/>
      <c r="N489" s="204"/>
      <c r="O489" s="79"/>
      <c r="P489" s="102">
        <f t="shared" si="17"/>
        <v>0</v>
      </c>
      <c r="Q489" s="117"/>
    </row>
    <row r="490" spans="1:17" s="194" customFormat="1" ht="24" customHeight="1" x14ac:dyDescent="0.2">
      <c r="A490" s="146"/>
      <c r="B490" s="106"/>
      <c r="F490" s="79"/>
      <c r="G490" s="79"/>
      <c r="H490" s="79"/>
      <c r="I490" s="106"/>
      <c r="J490" s="188"/>
      <c r="L490" s="80"/>
      <c r="M490" s="224"/>
      <c r="N490" s="204"/>
      <c r="O490" s="79"/>
      <c r="P490" s="102">
        <f t="shared" si="17"/>
        <v>0</v>
      </c>
      <c r="Q490" s="117"/>
    </row>
    <row r="491" spans="1:17" s="194" customFormat="1" ht="24" customHeight="1" x14ac:dyDescent="0.2">
      <c r="A491" s="146"/>
      <c r="B491" s="106"/>
      <c r="F491" s="79"/>
      <c r="G491" s="79"/>
      <c r="H491" s="79"/>
      <c r="I491" s="106"/>
      <c r="J491" s="188"/>
      <c r="L491" s="80"/>
      <c r="M491" s="224"/>
      <c r="N491" s="204"/>
      <c r="O491" s="79"/>
      <c r="P491" s="102">
        <f t="shared" si="17"/>
        <v>0</v>
      </c>
      <c r="Q491" s="117"/>
    </row>
    <row r="492" spans="1:17" s="194" customFormat="1" ht="24" customHeight="1" x14ac:dyDescent="0.2">
      <c r="A492" s="146"/>
      <c r="B492" s="106"/>
      <c r="F492" s="79"/>
      <c r="G492" s="79"/>
      <c r="H492" s="79"/>
      <c r="I492" s="106"/>
      <c r="J492" s="188"/>
      <c r="L492" s="80"/>
      <c r="M492" s="224"/>
      <c r="N492" s="204"/>
      <c r="O492" s="79"/>
      <c r="P492" s="102">
        <f t="shared" si="17"/>
        <v>0</v>
      </c>
      <c r="Q492" s="117"/>
    </row>
    <row r="493" spans="1:17" s="194" customFormat="1" ht="24" customHeight="1" x14ac:dyDescent="0.2">
      <c r="A493" s="146"/>
      <c r="B493" s="106"/>
      <c r="F493" s="79"/>
      <c r="G493" s="79"/>
      <c r="H493" s="79"/>
      <c r="I493" s="106"/>
      <c r="J493" s="188"/>
      <c r="L493" s="80"/>
      <c r="M493" s="224"/>
      <c r="N493" s="204"/>
      <c r="O493" s="79"/>
      <c r="P493" s="102">
        <f t="shared" si="17"/>
        <v>0</v>
      </c>
      <c r="Q493" s="117"/>
    </row>
    <row r="494" spans="1:17" s="194" customFormat="1" ht="24" customHeight="1" x14ac:dyDescent="0.2">
      <c r="A494" s="146"/>
      <c r="B494" s="106"/>
      <c r="F494" s="79"/>
      <c r="G494" s="79"/>
      <c r="H494" s="79"/>
      <c r="I494" s="106"/>
      <c r="J494" s="188"/>
      <c r="L494" s="80"/>
      <c r="M494" s="224"/>
      <c r="N494" s="204"/>
      <c r="O494" s="79"/>
      <c r="P494" s="102">
        <f t="shared" si="17"/>
        <v>0</v>
      </c>
      <c r="Q494" s="117"/>
    </row>
    <row r="495" spans="1:17" s="194" customFormat="1" ht="24" customHeight="1" x14ac:dyDescent="0.2">
      <c r="A495" s="146"/>
      <c r="B495" s="106"/>
      <c r="F495" s="79"/>
      <c r="G495" s="79"/>
      <c r="H495" s="79"/>
      <c r="I495" s="106"/>
      <c r="J495" s="188"/>
      <c r="L495" s="80"/>
      <c r="M495" s="224"/>
      <c r="N495" s="204"/>
      <c r="O495" s="79"/>
      <c r="P495" s="102">
        <f t="shared" si="17"/>
        <v>0</v>
      </c>
      <c r="Q495" s="117"/>
    </row>
    <row r="496" spans="1:17" s="194" customFormat="1" ht="24" customHeight="1" x14ac:dyDescent="0.2">
      <c r="A496" s="146"/>
      <c r="B496" s="106"/>
      <c r="F496" s="79"/>
      <c r="G496" s="79"/>
      <c r="H496" s="79"/>
      <c r="I496" s="106"/>
      <c r="J496" s="188"/>
      <c r="L496" s="80"/>
      <c r="M496" s="224"/>
      <c r="N496" s="204"/>
      <c r="O496" s="79"/>
      <c r="P496" s="102">
        <f t="shared" si="17"/>
        <v>0</v>
      </c>
      <c r="Q496" s="117"/>
    </row>
    <row r="497" spans="1:17" s="194" customFormat="1" ht="24" customHeight="1" x14ac:dyDescent="0.2">
      <c r="A497" s="146"/>
      <c r="B497" s="106"/>
      <c r="F497" s="79"/>
      <c r="G497" s="79"/>
      <c r="H497" s="79"/>
      <c r="I497" s="106"/>
      <c r="J497" s="188"/>
      <c r="L497" s="80"/>
      <c r="M497" s="224"/>
      <c r="N497" s="204"/>
      <c r="O497" s="79"/>
      <c r="P497" s="102">
        <f t="shared" si="17"/>
        <v>0</v>
      </c>
      <c r="Q497" s="117"/>
    </row>
    <row r="498" spans="1:17" s="194" customFormat="1" ht="24" customHeight="1" x14ac:dyDescent="0.2">
      <c r="A498" s="146"/>
      <c r="B498" s="106"/>
      <c r="F498" s="79"/>
      <c r="G498" s="79"/>
      <c r="H498" s="79"/>
      <c r="I498" s="106"/>
      <c r="J498" s="188"/>
      <c r="L498" s="80"/>
      <c r="M498" s="224"/>
      <c r="N498" s="204"/>
      <c r="O498" s="79"/>
      <c r="P498" s="102">
        <f t="shared" si="17"/>
        <v>0</v>
      </c>
      <c r="Q498" s="117"/>
    </row>
    <row r="499" spans="1:17" s="194" customFormat="1" ht="24" customHeight="1" x14ac:dyDescent="0.2">
      <c r="A499" s="146"/>
      <c r="B499" s="106"/>
      <c r="F499" s="79"/>
      <c r="G499" s="79"/>
      <c r="H499" s="79"/>
      <c r="I499" s="106"/>
      <c r="J499" s="188"/>
      <c r="L499" s="80"/>
      <c r="M499" s="224"/>
      <c r="N499" s="204"/>
      <c r="O499" s="79"/>
      <c r="P499" s="102">
        <f t="shared" si="17"/>
        <v>0</v>
      </c>
      <c r="Q499" s="117"/>
    </row>
    <row r="500" spans="1:17" s="194" customFormat="1" ht="24" customHeight="1" x14ac:dyDescent="0.2">
      <c r="A500" s="146"/>
      <c r="B500" s="106"/>
      <c r="F500" s="79"/>
      <c r="G500" s="79"/>
      <c r="H500" s="79"/>
      <c r="I500" s="106"/>
      <c r="J500" s="188"/>
      <c r="L500" s="80"/>
      <c r="M500" s="224"/>
      <c r="N500" s="204"/>
      <c r="O500" s="79"/>
      <c r="P500" s="102">
        <f t="shared" si="17"/>
        <v>0</v>
      </c>
      <c r="Q500" s="117"/>
    </row>
    <row r="501" spans="1:17" s="194" customFormat="1" ht="24" customHeight="1" x14ac:dyDescent="0.2">
      <c r="A501" s="146"/>
      <c r="B501" s="106"/>
      <c r="F501" s="79"/>
      <c r="G501" s="79"/>
      <c r="H501" s="79"/>
      <c r="I501" s="106"/>
      <c r="J501" s="188"/>
      <c r="L501" s="80"/>
      <c r="M501" s="224"/>
      <c r="N501" s="204"/>
      <c r="O501" s="79"/>
      <c r="P501" s="102">
        <f t="shared" si="17"/>
        <v>0</v>
      </c>
      <c r="Q501" s="117"/>
    </row>
    <row r="502" spans="1:17" s="194" customFormat="1" ht="24" customHeight="1" x14ac:dyDescent="0.2">
      <c r="A502" s="146"/>
      <c r="B502" s="106"/>
      <c r="F502" s="79"/>
      <c r="G502" s="79"/>
      <c r="H502" s="79"/>
      <c r="I502" s="106"/>
      <c r="J502" s="188"/>
      <c r="L502" s="80"/>
      <c r="M502" s="224"/>
      <c r="N502" s="204"/>
      <c r="O502" s="79"/>
      <c r="P502" s="102">
        <f t="shared" si="17"/>
        <v>0</v>
      </c>
      <c r="Q502" s="117"/>
    </row>
    <row r="503" spans="1:17" s="194" customFormat="1" ht="24" customHeight="1" x14ac:dyDescent="0.2">
      <c r="A503" s="146"/>
      <c r="B503" s="106"/>
      <c r="F503" s="79"/>
      <c r="G503" s="79"/>
      <c r="H503" s="79"/>
      <c r="I503" s="106"/>
      <c r="J503" s="188"/>
      <c r="L503" s="80"/>
      <c r="M503" s="224"/>
      <c r="N503" s="204"/>
      <c r="O503" s="79"/>
      <c r="P503" s="102">
        <f t="shared" si="17"/>
        <v>0</v>
      </c>
      <c r="Q503" s="117"/>
    </row>
    <row r="504" spans="1:17" s="194" customFormat="1" ht="24" customHeight="1" x14ac:dyDescent="0.2">
      <c r="A504" s="146"/>
      <c r="B504" s="106"/>
      <c r="F504" s="79"/>
      <c r="G504" s="79"/>
      <c r="H504" s="79"/>
      <c r="I504" s="106"/>
      <c r="J504" s="188"/>
      <c r="L504" s="80"/>
      <c r="M504" s="224"/>
      <c r="N504" s="204"/>
      <c r="O504" s="79"/>
      <c r="P504" s="102">
        <f t="shared" si="17"/>
        <v>0</v>
      </c>
      <c r="Q504" s="117"/>
    </row>
    <row r="505" spans="1:17" s="194" customFormat="1" ht="24" customHeight="1" x14ac:dyDescent="0.2">
      <c r="A505" s="146"/>
      <c r="B505" s="106"/>
      <c r="F505" s="79"/>
      <c r="G505" s="79"/>
      <c r="H505" s="79"/>
      <c r="I505" s="106"/>
      <c r="J505" s="188"/>
      <c r="L505" s="80"/>
      <c r="M505" s="224"/>
      <c r="N505" s="204"/>
      <c r="O505" s="79"/>
      <c r="P505" s="102">
        <f t="shared" si="17"/>
        <v>0</v>
      </c>
      <c r="Q505" s="117"/>
    </row>
    <row r="506" spans="1:17" s="194" customFormat="1" ht="24" customHeight="1" x14ac:dyDescent="0.2">
      <c r="A506" s="146"/>
      <c r="B506" s="106"/>
      <c r="F506" s="79"/>
      <c r="G506" s="79"/>
      <c r="H506" s="79"/>
      <c r="I506" s="106"/>
      <c r="J506" s="188"/>
      <c r="L506" s="80"/>
      <c r="M506" s="224"/>
      <c r="N506" s="204"/>
      <c r="O506" s="79"/>
      <c r="P506" s="102">
        <f t="shared" si="17"/>
        <v>0</v>
      </c>
      <c r="Q506" s="117"/>
    </row>
    <row r="507" spans="1:17" s="194" customFormat="1" ht="24" customHeight="1" x14ac:dyDescent="0.2">
      <c r="A507" s="146"/>
      <c r="B507" s="106"/>
      <c r="F507" s="79"/>
      <c r="G507" s="79"/>
      <c r="H507" s="79"/>
      <c r="I507" s="106"/>
      <c r="J507" s="188"/>
      <c r="L507" s="80"/>
      <c r="M507" s="224"/>
      <c r="N507" s="204"/>
      <c r="O507" s="79"/>
      <c r="P507" s="102">
        <f t="shared" si="17"/>
        <v>0</v>
      </c>
      <c r="Q507" s="117"/>
    </row>
    <row r="508" spans="1:17" s="194" customFormat="1" ht="24" customHeight="1" x14ac:dyDescent="0.2">
      <c r="A508" s="146"/>
      <c r="B508" s="106"/>
      <c r="F508" s="79"/>
      <c r="G508" s="79"/>
      <c r="H508" s="79"/>
      <c r="I508" s="106"/>
      <c r="J508" s="188"/>
      <c r="L508" s="80"/>
      <c r="M508" s="224"/>
      <c r="N508" s="204"/>
      <c r="O508" s="79"/>
      <c r="P508" s="102">
        <f t="shared" si="17"/>
        <v>0</v>
      </c>
      <c r="Q508" s="117"/>
    </row>
    <row r="509" spans="1:17" s="194" customFormat="1" ht="24" customHeight="1" x14ac:dyDescent="0.2">
      <c r="A509" s="146"/>
      <c r="B509" s="106"/>
      <c r="F509" s="79"/>
      <c r="G509" s="79"/>
      <c r="H509" s="79"/>
      <c r="I509" s="106"/>
      <c r="J509" s="188"/>
      <c r="L509" s="80"/>
      <c r="M509" s="224"/>
      <c r="N509" s="204"/>
      <c r="O509" s="79"/>
      <c r="P509" s="102">
        <f t="shared" si="17"/>
        <v>0</v>
      </c>
      <c r="Q509" s="117"/>
    </row>
    <row r="510" spans="1:17" s="194" customFormat="1" ht="24" customHeight="1" x14ac:dyDescent="0.2">
      <c r="A510" s="146"/>
      <c r="B510" s="106"/>
      <c r="F510" s="79"/>
      <c r="G510" s="79"/>
      <c r="H510" s="79"/>
      <c r="I510" s="106"/>
      <c r="J510" s="188"/>
      <c r="L510" s="80"/>
      <c r="M510" s="224"/>
      <c r="N510" s="204"/>
      <c r="O510" s="79"/>
      <c r="P510" s="102">
        <f t="shared" si="17"/>
        <v>0</v>
      </c>
      <c r="Q510" s="117"/>
    </row>
    <row r="511" spans="1:17" s="194" customFormat="1" ht="24" customHeight="1" x14ac:dyDescent="0.2">
      <c r="A511" s="146"/>
      <c r="B511" s="106"/>
      <c r="F511" s="79"/>
      <c r="G511" s="79"/>
      <c r="H511" s="79"/>
      <c r="I511" s="106"/>
      <c r="J511" s="188"/>
      <c r="L511" s="80"/>
      <c r="M511" s="224"/>
      <c r="N511" s="204"/>
      <c r="O511" s="79"/>
      <c r="P511" s="102">
        <f t="shared" si="17"/>
        <v>0</v>
      </c>
      <c r="Q511" s="117"/>
    </row>
    <row r="512" spans="1:17" s="194" customFormat="1" ht="24" customHeight="1" x14ac:dyDescent="0.2">
      <c r="A512" s="146"/>
      <c r="B512" s="106"/>
      <c r="F512" s="79"/>
      <c r="G512" s="79"/>
      <c r="H512" s="79"/>
      <c r="I512" s="106"/>
      <c r="J512" s="188"/>
      <c r="L512" s="80"/>
      <c r="M512" s="224"/>
      <c r="N512" s="204"/>
      <c r="O512" s="79"/>
      <c r="P512" s="102">
        <f t="shared" si="17"/>
        <v>0</v>
      </c>
      <c r="Q512" s="117"/>
    </row>
    <row r="513" spans="1:17" s="194" customFormat="1" ht="24" customHeight="1" x14ac:dyDescent="0.2">
      <c r="A513" s="146"/>
      <c r="B513" s="106"/>
      <c r="F513" s="79"/>
      <c r="G513" s="79"/>
      <c r="H513" s="79"/>
      <c r="I513" s="106"/>
      <c r="J513" s="188"/>
      <c r="L513" s="80"/>
      <c r="M513" s="224"/>
      <c r="N513" s="204"/>
      <c r="O513" s="79"/>
      <c r="P513" s="102">
        <f t="shared" si="17"/>
        <v>0</v>
      </c>
      <c r="Q513" s="117"/>
    </row>
    <row r="514" spans="1:17" s="194" customFormat="1" ht="24" customHeight="1" x14ac:dyDescent="0.2">
      <c r="A514" s="146"/>
      <c r="B514" s="106"/>
      <c r="F514" s="79"/>
      <c r="G514" s="79"/>
      <c r="H514" s="79"/>
      <c r="I514" s="106"/>
      <c r="J514" s="188"/>
      <c r="L514" s="80"/>
      <c r="M514" s="224"/>
      <c r="N514" s="204"/>
      <c r="O514" s="79"/>
      <c r="P514" s="102">
        <f t="shared" si="17"/>
        <v>0</v>
      </c>
      <c r="Q514" s="117"/>
    </row>
    <row r="515" spans="1:17" s="194" customFormat="1" ht="24" customHeight="1" x14ac:dyDescent="0.2">
      <c r="A515" s="146"/>
      <c r="B515" s="106"/>
      <c r="F515" s="79"/>
      <c r="G515" s="79"/>
      <c r="H515" s="79"/>
      <c r="I515" s="106"/>
      <c r="J515" s="188"/>
      <c r="L515" s="80"/>
      <c r="M515" s="224"/>
      <c r="N515" s="204"/>
      <c r="O515" s="79"/>
      <c r="P515" s="102">
        <f t="shared" si="17"/>
        <v>0</v>
      </c>
      <c r="Q515" s="117"/>
    </row>
    <row r="516" spans="1:17" s="194" customFormat="1" ht="24" customHeight="1" x14ac:dyDescent="0.2">
      <c r="A516" s="146"/>
      <c r="B516" s="106"/>
      <c r="F516" s="79"/>
      <c r="G516" s="79"/>
      <c r="H516" s="79"/>
      <c r="I516" s="106"/>
      <c r="J516" s="188"/>
      <c r="L516" s="80"/>
      <c r="M516" s="224"/>
      <c r="N516" s="204"/>
      <c r="O516" s="79"/>
      <c r="P516" s="102">
        <f t="shared" si="17"/>
        <v>0</v>
      </c>
      <c r="Q516" s="117"/>
    </row>
    <row r="517" spans="1:17" s="194" customFormat="1" ht="24" customHeight="1" x14ac:dyDescent="0.2">
      <c r="A517" s="146"/>
      <c r="B517" s="106"/>
      <c r="F517" s="79"/>
      <c r="G517" s="79"/>
      <c r="H517" s="79"/>
      <c r="I517" s="106"/>
      <c r="J517" s="188"/>
      <c r="L517" s="80"/>
      <c r="M517" s="224"/>
      <c r="N517" s="204"/>
      <c r="O517" s="79"/>
      <c r="P517" s="102">
        <f t="shared" si="17"/>
        <v>0</v>
      </c>
      <c r="Q517" s="117"/>
    </row>
    <row r="518" spans="1:17" s="194" customFormat="1" ht="24" customHeight="1" x14ac:dyDescent="0.2">
      <c r="A518" s="146"/>
      <c r="B518" s="106"/>
      <c r="F518" s="79"/>
      <c r="G518" s="79"/>
      <c r="H518" s="79"/>
      <c r="I518" s="106"/>
      <c r="J518" s="188"/>
      <c r="L518" s="80"/>
      <c r="M518" s="224"/>
      <c r="N518" s="204"/>
      <c r="O518" s="79"/>
      <c r="P518" s="102">
        <f t="shared" si="17"/>
        <v>0</v>
      </c>
      <c r="Q518" s="117"/>
    </row>
    <row r="519" spans="1:17" s="194" customFormat="1" ht="24" customHeight="1" x14ac:dyDescent="0.2">
      <c r="A519" s="146"/>
      <c r="B519" s="106"/>
      <c r="F519" s="79"/>
      <c r="G519" s="79"/>
      <c r="H519" s="79"/>
      <c r="I519" s="106"/>
      <c r="J519" s="188"/>
      <c r="L519" s="80"/>
      <c r="M519" s="224"/>
      <c r="N519" s="204"/>
      <c r="O519" s="79"/>
      <c r="P519" s="102">
        <f t="shared" si="17"/>
        <v>0</v>
      </c>
      <c r="Q519" s="117"/>
    </row>
    <row r="520" spans="1:17" s="194" customFormat="1" ht="24" customHeight="1" x14ac:dyDescent="0.2">
      <c r="A520" s="146"/>
      <c r="B520" s="106"/>
      <c r="F520" s="79"/>
      <c r="G520" s="79"/>
      <c r="H520" s="79"/>
      <c r="I520" s="106"/>
      <c r="J520" s="188"/>
      <c r="L520" s="80"/>
      <c r="M520" s="224"/>
      <c r="N520" s="204"/>
      <c r="O520" s="79"/>
      <c r="P520" s="102">
        <f t="shared" si="17"/>
        <v>0</v>
      </c>
      <c r="Q520" s="117"/>
    </row>
    <row r="521" spans="1:17" s="194" customFormat="1" ht="24" customHeight="1" x14ac:dyDescent="0.2">
      <c r="A521" s="146"/>
      <c r="B521" s="106"/>
      <c r="F521" s="79"/>
      <c r="G521" s="79"/>
      <c r="H521" s="79"/>
      <c r="I521" s="106"/>
      <c r="J521" s="188"/>
      <c r="L521" s="80"/>
      <c r="M521" s="224"/>
      <c r="N521" s="204"/>
      <c r="O521" s="79"/>
      <c r="P521" s="102">
        <f t="shared" si="17"/>
        <v>0</v>
      </c>
      <c r="Q521" s="117"/>
    </row>
    <row r="522" spans="1:17" s="194" customFormat="1" ht="24" customHeight="1" x14ac:dyDescent="0.2">
      <c r="A522" s="146"/>
      <c r="B522" s="106"/>
      <c r="F522" s="79"/>
      <c r="G522" s="79"/>
      <c r="H522" s="79"/>
      <c r="I522" s="106"/>
      <c r="J522" s="188"/>
      <c r="L522" s="80"/>
      <c r="M522" s="224"/>
      <c r="N522" s="204"/>
      <c r="O522" s="79"/>
      <c r="P522" s="102">
        <f t="shared" si="17"/>
        <v>0</v>
      </c>
      <c r="Q522" s="117"/>
    </row>
    <row r="523" spans="1:17" s="194" customFormat="1" ht="24" customHeight="1" x14ac:dyDescent="0.2">
      <c r="A523" s="146"/>
      <c r="B523" s="106"/>
      <c r="F523" s="79"/>
      <c r="G523" s="79"/>
      <c r="H523" s="79"/>
      <c r="I523" s="106"/>
      <c r="J523" s="188"/>
      <c r="L523" s="80"/>
      <c r="M523" s="224"/>
      <c r="N523" s="204"/>
      <c r="O523" s="79"/>
      <c r="P523" s="102">
        <f t="shared" si="17"/>
        <v>0</v>
      </c>
      <c r="Q523" s="117"/>
    </row>
    <row r="524" spans="1:17" s="194" customFormat="1" ht="24" customHeight="1" x14ac:dyDescent="0.2">
      <c r="A524" s="146"/>
      <c r="B524" s="106"/>
      <c r="F524" s="79"/>
      <c r="G524" s="79"/>
      <c r="H524" s="79"/>
      <c r="I524" s="106"/>
      <c r="J524" s="188"/>
      <c r="L524" s="80"/>
      <c r="M524" s="224"/>
      <c r="N524" s="204"/>
      <c r="O524" s="79"/>
      <c r="P524" s="102">
        <f t="shared" si="17"/>
        <v>0</v>
      </c>
      <c r="Q524" s="117"/>
    </row>
    <row r="525" spans="1:17" s="194" customFormat="1" ht="24" customHeight="1" x14ac:dyDescent="0.2">
      <c r="A525" s="146"/>
      <c r="B525" s="106"/>
      <c r="F525" s="79"/>
      <c r="G525" s="79"/>
      <c r="H525" s="79"/>
      <c r="I525" s="106"/>
      <c r="J525" s="188"/>
      <c r="L525" s="80"/>
      <c r="M525" s="224"/>
      <c r="N525" s="204"/>
      <c r="O525" s="79"/>
      <c r="P525" s="102">
        <f t="shared" si="17"/>
        <v>0</v>
      </c>
      <c r="Q525" s="117"/>
    </row>
    <row r="526" spans="1:17" s="194" customFormat="1" ht="24" customHeight="1" x14ac:dyDescent="0.2">
      <c r="A526" s="146"/>
      <c r="B526" s="106"/>
      <c r="F526" s="79"/>
      <c r="G526" s="79"/>
      <c r="H526" s="79"/>
      <c r="I526" s="106"/>
      <c r="J526" s="188"/>
      <c r="L526" s="80"/>
      <c r="M526" s="224"/>
      <c r="N526" s="204"/>
      <c r="O526" s="79"/>
      <c r="P526" s="102">
        <f t="shared" ref="P526:P589" si="18">O526*30</f>
        <v>0</v>
      </c>
      <c r="Q526" s="117"/>
    </row>
    <row r="527" spans="1:17" s="194" customFormat="1" ht="24" customHeight="1" x14ac:dyDescent="0.2">
      <c r="A527" s="146"/>
      <c r="B527" s="106"/>
      <c r="F527" s="79"/>
      <c r="G527" s="79"/>
      <c r="H527" s="79"/>
      <c r="I527" s="106"/>
      <c r="J527" s="188"/>
      <c r="L527" s="80"/>
      <c r="M527" s="224"/>
      <c r="N527" s="204"/>
      <c r="O527" s="79"/>
      <c r="P527" s="102">
        <f t="shared" si="18"/>
        <v>0</v>
      </c>
      <c r="Q527" s="117"/>
    </row>
    <row r="528" spans="1:17" s="194" customFormat="1" ht="24" customHeight="1" x14ac:dyDescent="0.2">
      <c r="A528" s="146"/>
      <c r="B528" s="106"/>
      <c r="F528" s="79"/>
      <c r="G528" s="79"/>
      <c r="H528" s="79"/>
      <c r="I528" s="106"/>
      <c r="J528" s="188"/>
      <c r="L528" s="80"/>
      <c r="M528" s="224"/>
      <c r="N528" s="204"/>
      <c r="O528" s="79"/>
      <c r="P528" s="102">
        <f t="shared" si="18"/>
        <v>0</v>
      </c>
      <c r="Q528" s="117"/>
    </row>
    <row r="529" spans="1:17" s="194" customFormat="1" ht="24" customHeight="1" x14ac:dyDescent="0.2">
      <c r="A529" s="146"/>
      <c r="B529" s="106"/>
      <c r="F529" s="79"/>
      <c r="G529" s="79"/>
      <c r="H529" s="79"/>
      <c r="I529" s="106"/>
      <c r="J529" s="188"/>
      <c r="L529" s="80"/>
      <c r="M529" s="224"/>
      <c r="N529" s="204"/>
      <c r="O529" s="79"/>
      <c r="P529" s="102">
        <f t="shared" si="18"/>
        <v>0</v>
      </c>
      <c r="Q529" s="117"/>
    </row>
    <row r="530" spans="1:17" s="194" customFormat="1" ht="24" customHeight="1" x14ac:dyDescent="0.2">
      <c r="A530" s="146"/>
      <c r="B530" s="106"/>
      <c r="F530" s="79"/>
      <c r="G530" s="79"/>
      <c r="H530" s="79"/>
      <c r="I530" s="106"/>
      <c r="J530" s="188"/>
      <c r="L530" s="80"/>
      <c r="M530" s="224"/>
      <c r="N530" s="204"/>
      <c r="O530" s="79"/>
      <c r="P530" s="102">
        <f t="shared" si="18"/>
        <v>0</v>
      </c>
      <c r="Q530" s="117"/>
    </row>
    <row r="531" spans="1:17" s="194" customFormat="1" ht="24" customHeight="1" x14ac:dyDescent="0.2">
      <c r="A531" s="146"/>
      <c r="B531" s="106"/>
      <c r="F531" s="79"/>
      <c r="G531" s="79"/>
      <c r="H531" s="79"/>
      <c r="I531" s="106"/>
      <c r="J531" s="188"/>
      <c r="L531" s="80"/>
      <c r="M531" s="224"/>
      <c r="N531" s="204"/>
      <c r="O531" s="79"/>
      <c r="P531" s="102">
        <f t="shared" si="18"/>
        <v>0</v>
      </c>
      <c r="Q531" s="117"/>
    </row>
    <row r="532" spans="1:17" s="194" customFormat="1" ht="24" customHeight="1" x14ac:dyDescent="0.2">
      <c r="A532" s="146"/>
      <c r="B532" s="106"/>
      <c r="F532" s="79"/>
      <c r="G532" s="79"/>
      <c r="H532" s="79"/>
      <c r="I532" s="106"/>
      <c r="J532" s="188"/>
      <c r="L532" s="80"/>
      <c r="M532" s="224"/>
      <c r="N532" s="204"/>
      <c r="O532" s="79"/>
      <c r="P532" s="102">
        <f t="shared" si="18"/>
        <v>0</v>
      </c>
      <c r="Q532" s="117"/>
    </row>
    <row r="533" spans="1:17" s="194" customFormat="1" ht="24" customHeight="1" x14ac:dyDescent="0.2">
      <c r="A533" s="146"/>
      <c r="B533" s="106"/>
      <c r="F533" s="79"/>
      <c r="G533" s="79"/>
      <c r="H533" s="79"/>
      <c r="I533" s="106"/>
      <c r="J533" s="188"/>
      <c r="L533" s="80"/>
      <c r="M533" s="224"/>
      <c r="N533" s="204"/>
      <c r="O533" s="79"/>
      <c r="P533" s="102">
        <f t="shared" si="18"/>
        <v>0</v>
      </c>
      <c r="Q533" s="117"/>
    </row>
    <row r="534" spans="1:17" s="194" customFormat="1" ht="24" customHeight="1" x14ac:dyDescent="0.2">
      <c r="A534" s="146"/>
      <c r="B534" s="106"/>
      <c r="F534" s="79"/>
      <c r="G534" s="79"/>
      <c r="H534" s="79"/>
      <c r="I534" s="106"/>
      <c r="J534" s="188"/>
      <c r="L534" s="80"/>
      <c r="M534" s="224"/>
      <c r="N534" s="204"/>
      <c r="O534" s="79"/>
      <c r="P534" s="102">
        <f t="shared" si="18"/>
        <v>0</v>
      </c>
      <c r="Q534" s="117"/>
    </row>
    <row r="535" spans="1:17" s="194" customFormat="1" ht="24" customHeight="1" x14ac:dyDescent="0.2">
      <c r="A535" s="146"/>
      <c r="B535" s="106"/>
      <c r="F535" s="79"/>
      <c r="G535" s="79"/>
      <c r="H535" s="79"/>
      <c r="I535" s="106"/>
      <c r="J535" s="188"/>
      <c r="L535" s="80"/>
      <c r="M535" s="224"/>
      <c r="N535" s="204"/>
      <c r="O535" s="79"/>
      <c r="P535" s="102">
        <f t="shared" si="18"/>
        <v>0</v>
      </c>
      <c r="Q535" s="117"/>
    </row>
    <row r="536" spans="1:17" s="194" customFormat="1" ht="24" customHeight="1" x14ac:dyDescent="0.2">
      <c r="A536" s="146"/>
      <c r="B536" s="106"/>
      <c r="F536" s="79"/>
      <c r="G536" s="79"/>
      <c r="H536" s="79"/>
      <c r="I536" s="106"/>
      <c r="J536" s="188"/>
      <c r="L536" s="80"/>
      <c r="M536" s="224"/>
      <c r="N536" s="204"/>
      <c r="O536" s="79"/>
      <c r="P536" s="102">
        <f t="shared" si="18"/>
        <v>0</v>
      </c>
      <c r="Q536" s="117"/>
    </row>
    <row r="537" spans="1:17" s="194" customFormat="1" ht="24" customHeight="1" x14ac:dyDescent="0.2">
      <c r="A537" s="146"/>
      <c r="B537" s="106"/>
      <c r="F537" s="79"/>
      <c r="G537" s="79"/>
      <c r="H537" s="79"/>
      <c r="I537" s="106"/>
      <c r="J537" s="188"/>
      <c r="L537" s="80"/>
      <c r="M537" s="224"/>
      <c r="N537" s="204"/>
      <c r="O537" s="79"/>
      <c r="P537" s="102">
        <f t="shared" si="18"/>
        <v>0</v>
      </c>
      <c r="Q537" s="117"/>
    </row>
    <row r="538" spans="1:17" s="194" customFormat="1" ht="24" customHeight="1" x14ac:dyDescent="0.2">
      <c r="A538" s="146"/>
      <c r="B538" s="106"/>
      <c r="F538" s="79"/>
      <c r="G538" s="79"/>
      <c r="H538" s="79"/>
      <c r="I538" s="106"/>
      <c r="J538" s="188"/>
      <c r="L538" s="80"/>
      <c r="M538" s="224"/>
      <c r="N538" s="204"/>
      <c r="O538" s="79"/>
      <c r="P538" s="102">
        <f t="shared" si="18"/>
        <v>0</v>
      </c>
      <c r="Q538" s="117"/>
    </row>
    <row r="539" spans="1:17" s="194" customFormat="1" ht="24" customHeight="1" x14ac:dyDescent="0.2">
      <c r="A539" s="146"/>
      <c r="B539" s="106"/>
      <c r="F539" s="79"/>
      <c r="G539" s="79"/>
      <c r="H539" s="79"/>
      <c r="I539" s="106"/>
      <c r="J539" s="188"/>
      <c r="L539" s="80"/>
      <c r="M539" s="224"/>
      <c r="N539" s="204"/>
      <c r="O539" s="79"/>
      <c r="P539" s="102">
        <f t="shared" si="18"/>
        <v>0</v>
      </c>
      <c r="Q539" s="117"/>
    </row>
    <row r="540" spans="1:17" s="194" customFormat="1" ht="24" customHeight="1" x14ac:dyDescent="0.2">
      <c r="A540" s="146"/>
      <c r="B540" s="106"/>
      <c r="F540" s="79"/>
      <c r="G540" s="79"/>
      <c r="H540" s="79"/>
      <c r="I540" s="106"/>
      <c r="J540" s="188"/>
      <c r="L540" s="80"/>
      <c r="M540" s="224"/>
      <c r="N540" s="204"/>
      <c r="O540" s="79"/>
      <c r="P540" s="102">
        <f t="shared" si="18"/>
        <v>0</v>
      </c>
      <c r="Q540" s="117"/>
    </row>
    <row r="541" spans="1:17" s="194" customFormat="1" ht="24" customHeight="1" x14ac:dyDescent="0.2">
      <c r="A541" s="146"/>
      <c r="B541" s="106"/>
      <c r="F541" s="79"/>
      <c r="G541" s="79"/>
      <c r="H541" s="79"/>
      <c r="I541" s="106"/>
      <c r="J541" s="188"/>
      <c r="L541" s="80"/>
      <c r="M541" s="224"/>
      <c r="N541" s="204"/>
      <c r="O541" s="79"/>
      <c r="P541" s="102">
        <f t="shared" si="18"/>
        <v>0</v>
      </c>
      <c r="Q541" s="117"/>
    </row>
    <row r="542" spans="1:17" s="194" customFormat="1" ht="24" customHeight="1" x14ac:dyDescent="0.2">
      <c r="A542" s="146"/>
      <c r="B542" s="106"/>
      <c r="F542" s="79"/>
      <c r="G542" s="79"/>
      <c r="H542" s="79"/>
      <c r="I542" s="106"/>
      <c r="J542" s="188"/>
      <c r="L542" s="80"/>
      <c r="M542" s="224"/>
      <c r="N542" s="204"/>
      <c r="O542" s="79"/>
      <c r="P542" s="102">
        <f t="shared" si="18"/>
        <v>0</v>
      </c>
      <c r="Q542" s="117"/>
    </row>
    <row r="543" spans="1:17" s="194" customFormat="1" ht="24" customHeight="1" x14ac:dyDescent="0.2">
      <c r="A543" s="146"/>
      <c r="B543" s="106"/>
      <c r="F543" s="79"/>
      <c r="G543" s="79"/>
      <c r="H543" s="79"/>
      <c r="I543" s="106"/>
      <c r="J543" s="188"/>
      <c r="L543" s="80"/>
      <c r="M543" s="224"/>
      <c r="N543" s="204"/>
      <c r="O543" s="79"/>
      <c r="P543" s="102">
        <f t="shared" si="18"/>
        <v>0</v>
      </c>
      <c r="Q543" s="117"/>
    </row>
    <row r="544" spans="1:17" s="194" customFormat="1" ht="24" customHeight="1" x14ac:dyDescent="0.2">
      <c r="A544" s="146"/>
      <c r="B544" s="106"/>
      <c r="F544" s="79"/>
      <c r="G544" s="79"/>
      <c r="H544" s="79"/>
      <c r="I544" s="106"/>
      <c r="J544" s="188"/>
      <c r="L544" s="80"/>
      <c r="M544" s="224"/>
      <c r="N544" s="204"/>
      <c r="O544" s="79"/>
      <c r="P544" s="102">
        <f t="shared" si="18"/>
        <v>0</v>
      </c>
      <c r="Q544" s="117"/>
    </row>
    <row r="545" spans="1:17" s="194" customFormat="1" ht="24" customHeight="1" x14ac:dyDescent="0.2">
      <c r="A545" s="146"/>
      <c r="B545" s="106"/>
      <c r="F545" s="79"/>
      <c r="G545" s="79"/>
      <c r="H545" s="79"/>
      <c r="I545" s="106"/>
      <c r="J545" s="188"/>
      <c r="L545" s="80"/>
      <c r="M545" s="224"/>
      <c r="N545" s="204"/>
      <c r="O545" s="79"/>
      <c r="P545" s="102">
        <f t="shared" si="18"/>
        <v>0</v>
      </c>
      <c r="Q545" s="117"/>
    </row>
    <row r="546" spans="1:17" s="194" customFormat="1" ht="24" customHeight="1" x14ac:dyDescent="0.2">
      <c r="A546" s="146"/>
      <c r="B546" s="106"/>
      <c r="F546" s="79"/>
      <c r="G546" s="79"/>
      <c r="H546" s="79"/>
      <c r="I546" s="106"/>
      <c r="J546" s="188"/>
      <c r="L546" s="80"/>
      <c r="M546" s="224"/>
      <c r="N546" s="204"/>
      <c r="O546" s="79"/>
      <c r="P546" s="102">
        <f t="shared" si="18"/>
        <v>0</v>
      </c>
      <c r="Q546" s="117"/>
    </row>
    <row r="547" spans="1:17" s="194" customFormat="1" ht="24" customHeight="1" x14ac:dyDescent="0.2">
      <c r="A547" s="146"/>
      <c r="B547" s="106"/>
      <c r="F547" s="79"/>
      <c r="G547" s="79"/>
      <c r="H547" s="79"/>
      <c r="I547" s="106"/>
      <c r="J547" s="188"/>
      <c r="L547" s="80"/>
      <c r="M547" s="224"/>
      <c r="N547" s="204"/>
      <c r="O547" s="79"/>
      <c r="P547" s="102">
        <f t="shared" si="18"/>
        <v>0</v>
      </c>
      <c r="Q547" s="117"/>
    </row>
    <row r="548" spans="1:17" s="194" customFormat="1" ht="24" customHeight="1" x14ac:dyDescent="0.2">
      <c r="A548" s="146"/>
      <c r="B548" s="106"/>
      <c r="F548" s="79"/>
      <c r="G548" s="79"/>
      <c r="H548" s="79"/>
      <c r="I548" s="106"/>
      <c r="J548" s="188"/>
      <c r="L548" s="80"/>
      <c r="M548" s="224"/>
      <c r="N548" s="204"/>
      <c r="O548" s="79"/>
      <c r="P548" s="102">
        <f t="shared" si="18"/>
        <v>0</v>
      </c>
      <c r="Q548" s="117"/>
    </row>
    <row r="549" spans="1:17" s="194" customFormat="1" ht="24" customHeight="1" x14ac:dyDescent="0.2">
      <c r="A549" s="146"/>
      <c r="B549" s="106"/>
      <c r="F549" s="79"/>
      <c r="G549" s="79"/>
      <c r="H549" s="79"/>
      <c r="I549" s="106"/>
      <c r="J549" s="188"/>
      <c r="L549" s="80"/>
      <c r="M549" s="224"/>
      <c r="N549" s="204"/>
      <c r="O549" s="79"/>
      <c r="P549" s="102">
        <f t="shared" si="18"/>
        <v>0</v>
      </c>
      <c r="Q549" s="117"/>
    </row>
    <row r="550" spans="1:17" s="194" customFormat="1" ht="24" customHeight="1" x14ac:dyDescent="0.2">
      <c r="A550" s="146"/>
      <c r="B550" s="106"/>
      <c r="F550" s="79"/>
      <c r="G550" s="79"/>
      <c r="H550" s="79"/>
      <c r="I550" s="106"/>
      <c r="J550" s="188"/>
      <c r="L550" s="80"/>
      <c r="M550" s="224"/>
      <c r="N550" s="204"/>
      <c r="O550" s="79"/>
      <c r="P550" s="102">
        <f t="shared" si="18"/>
        <v>0</v>
      </c>
      <c r="Q550" s="117"/>
    </row>
    <row r="551" spans="1:17" s="194" customFormat="1" ht="24" customHeight="1" x14ac:dyDescent="0.2">
      <c r="A551" s="146"/>
      <c r="B551" s="106"/>
      <c r="F551" s="79"/>
      <c r="G551" s="79"/>
      <c r="H551" s="79"/>
      <c r="I551" s="106"/>
      <c r="J551" s="188"/>
      <c r="L551" s="80"/>
      <c r="M551" s="224"/>
      <c r="N551" s="204"/>
      <c r="O551" s="79"/>
      <c r="P551" s="102">
        <f t="shared" si="18"/>
        <v>0</v>
      </c>
      <c r="Q551" s="117"/>
    </row>
    <row r="552" spans="1:17" s="194" customFormat="1" ht="24" customHeight="1" x14ac:dyDescent="0.2">
      <c r="A552" s="146"/>
      <c r="B552" s="106"/>
      <c r="F552" s="79"/>
      <c r="G552" s="79"/>
      <c r="H552" s="79"/>
      <c r="I552" s="106"/>
      <c r="J552" s="188"/>
      <c r="L552" s="80"/>
      <c r="M552" s="224"/>
      <c r="N552" s="204"/>
      <c r="O552" s="79"/>
      <c r="P552" s="102">
        <f t="shared" si="18"/>
        <v>0</v>
      </c>
      <c r="Q552" s="117"/>
    </row>
    <row r="553" spans="1:17" s="194" customFormat="1" ht="24" customHeight="1" x14ac:dyDescent="0.2">
      <c r="A553" s="146"/>
      <c r="B553" s="106"/>
      <c r="F553" s="79"/>
      <c r="G553" s="79"/>
      <c r="H553" s="79"/>
      <c r="I553" s="106"/>
      <c r="J553" s="188"/>
      <c r="L553" s="80"/>
      <c r="M553" s="224"/>
      <c r="N553" s="204"/>
      <c r="O553" s="79"/>
      <c r="P553" s="102">
        <f t="shared" si="18"/>
        <v>0</v>
      </c>
      <c r="Q553" s="117"/>
    </row>
    <row r="554" spans="1:17" s="194" customFormat="1" ht="24" customHeight="1" x14ac:dyDescent="0.2">
      <c r="A554" s="146"/>
      <c r="B554" s="106"/>
      <c r="F554" s="79"/>
      <c r="G554" s="79"/>
      <c r="H554" s="79"/>
      <c r="I554" s="106"/>
      <c r="J554" s="188"/>
      <c r="L554" s="80"/>
      <c r="M554" s="224"/>
      <c r="N554" s="204"/>
      <c r="O554" s="79"/>
      <c r="P554" s="102">
        <f t="shared" si="18"/>
        <v>0</v>
      </c>
      <c r="Q554" s="117"/>
    </row>
    <row r="555" spans="1:17" s="194" customFormat="1" ht="24" customHeight="1" x14ac:dyDescent="0.2">
      <c r="A555" s="146"/>
      <c r="B555" s="106"/>
      <c r="F555" s="79"/>
      <c r="G555" s="79"/>
      <c r="H555" s="79"/>
      <c r="I555" s="106"/>
      <c r="J555" s="188"/>
      <c r="L555" s="80"/>
      <c r="M555" s="224"/>
      <c r="N555" s="204"/>
      <c r="O555" s="79"/>
      <c r="P555" s="102">
        <f t="shared" si="18"/>
        <v>0</v>
      </c>
      <c r="Q555" s="117"/>
    </row>
    <row r="556" spans="1:17" s="194" customFormat="1" ht="24" customHeight="1" x14ac:dyDescent="0.2">
      <c r="A556" s="146"/>
      <c r="B556" s="106"/>
      <c r="F556" s="79"/>
      <c r="G556" s="79"/>
      <c r="H556" s="79"/>
      <c r="I556" s="106"/>
      <c r="J556" s="188"/>
      <c r="L556" s="80"/>
      <c r="M556" s="224"/>
      <c r="N556" s="204"/>
      <c r="O556" s="79"/>
      <c r="P556" s="102">
        <f t="shared" si="18"/>
        <v>0</v>
      </c>
      <c r="Q556" s="117"/>
    </row>
    <row r="557" spans="1:17" s="194" customFormat="1" ht="24" customHeight="1" x14ac:dyDescent="0.2">
      <c r="A557" s="146"/>
      <c r="B557" s="106"/>
      <c r="F557" s="79"/>
      <c r="G557" s="79"/>
      <c r="H557" s="79"/>
      <c r="I557" s="106"/>
      <c r="J557" s="188"/>
      <c r="L557" s="80"/>
      <c r="M557" s="224"/>
      <c r="N557" s="204"/>
      <c r="O557" s="79"/>
      <c r="P557" s="102">
        <f t="shared" si="18"/>
        <v>0</v>
      </c>
      <c r="Q557" s="117"/>
    </row>
    <row r="558" spans="1:17" s="194" customFormat="1" ht="24" customHeight="1" x14ac:dyDescent="0.2">
      <c r="A558" s="146"/>
      <c r="B558" s="106"/>
      <c r="F558" s="79"/>
      <c r="G558" s="79"/>
      <c r="H558" s="79"/>
      <c r="I558" s="106"/>
      <c r="J558" s="188"/>
      <c r="L558" s="80"/>
      <c r="M558" s="224"/>
      <c r="N558" s="204"/>
      <c r="O558" s="79"/>
      <c r="P558" s="102">
        <f t="shared" si="18"/>
        <v>0</v>
      </c>
      <c r="Q558" s="117"/>
    </row>
    <row r="559" spans="1:17" s="194" customFormat="1" ht="24" customHeight="1" x14ac:dyDescent="0.2">
      <c r="A559" s="146"/>
      <c r="B559" s="106"/>
      <c r="F559" s="79"/>
      <c r="G559" s="79"/>
      <c r="H559" s="79"/>
      <c r="I559" s="106"/>
      <c r="J559" s="188"/>
      <c r="L559" s="80"/>
      <c r="M559" s="224"/>
      <c r="N559" s="204"/>
      <c r="O559" s="79"/>
      <c r="P559" s="102">
        <f t="shared" si="18"/>
        <v>0</v>
      </c>
      <c r="Q559" s="117"/>
    </row>
    <row r="560" spans="1:17" s="194" customFormat="1" ht="24" customHeight="1" x14ac:dyDescent="0.2">
      <c r="A560" s="146"/>
      <c r="B560" s="106"/>
      <c r="F560" s="79"/>
      <c r="G560" s="79"/>
      <c r="H560" s="79"/>
      <c r="I560" s="106"/>
      <c r="J560" s="188"/>
      <c r="L560" s="80"/>
      <c r="M560" s="224"/>
      <c r="N560" s="204"/>
      <c r="O560" s="79"/>
      <c r="P560" s="102">
        <f t="shared" si="18"/>
        <v>0</v>
      </c>
      <c r="Q560" s="117"/>
    </row>
    <row r="561" spans="1:17" s="194" customFormat="1" ht="24" customHeight="1" x14ac:dyDescent="0.2">
      <c r="A561" s="146"/>
      <c r="B561" s="106"/>
      <c r="F561" s="79"/>
      <c r="G561" s="79"/>
      <c r="H561" s="79"/>
      <c r="I561" s="106"/>
      <c r="J561" s="188"/>
      <c r="L561" s="80"/>
      <c r="M561" s="224"/>
      <c r="N561" s="204"/>
      <c r="O561" s="79"/>
      <c r="P561" s="102">
        <f t="shared" si="18"/>
        <v>0</v>
      </c>
      <c r="Q561" s="117"/>
    </row>
    <row r="562" spans="1:17" s="194" customFormat="1" ht="24" customHeight="1" x14ac:dyDescent="0.2">
      <c r="A562" s="146"/>
      <c r="B562" s="106"/>
      <c r="F562" s="79"/>
      <c r="G562" s="79"/>
      <c r="H562" s="79"/>
      <c r="I562" s="106"/>
      <c r="J562" s="188"/>
      <c r="L562" s="80"/>
      <c r="M562" s="224"/>
      <c r="N562" s="204"/>
      <c r="O562" s="79"/>
      <c r="P562" s="102">
        <f t="shared" si="18"/>
        <v>0</v>
      </c>
      <c r="Q562" s="117"/>
    </row>
    <row r="563" spans="1:17" s="194" customFormat="1" ht="24" customHeight="1" x14ac:dyDescent="0.2">
      <c r="A563" s="146"/>
      <c r="B563" s="106"/>
      <c r="F563" s="79"/>
      <c r="G563" s="79"/>
      <c r="H563" s="79"/>
      <c r="I563" s="106"/>
      <c r="J563" s="188"/>
      <c r="L563" s="80"/>
      <c r="M563" s="224"/>
      <c r="N563" s="204"/>
      <c r="O563" s="79"/>
      <c r="P563" s="102">
        <f t="shared" si="18"/>
        <v>0</v>
      </c>
      <c r="Q563" s="117"/>
    </row>
    <row r="564" spans="1:17" s="194" customFormat="1" ht="24" customHeight="1" x14ac:dyDescent="0.2">
      <c r="A564" s="146"/>
      <c r="B564" s="106"/>
      <c r="F564" s="79"/>
      <c r="G564" s="79"/>
      <c r="H564" s="79"/>
      <c r="I564" s="106"/>
      <c r="J564" s="188"/>
      <c r="L564" s="80"/>
      <c r="M564" s="224"/>
      <c r="N564" s="204"/>
      <c r="O564" s="79"/>
      <c r="P564" s="102">
        <f t="shared" si="18"/>
        <v>0</v>
      </c>
      <c r="Q564" s="117"/>
    </row>
    <row r="565" spans="1:17" s="194" customFormat="1" ht="24" customHeight="1" x14ac:dyDescent="0.2">
      <c r="A565" s="146"/>
      <c r="B565" s="106"/>
      <c r="F565" s="79"/>
      <c r="G565" s="79"/>
      <c r="H565" s="79"/>
      <c r="I565" s="106"/>
      <c r="J565" s="188"/>
      <c r="L565" s="80"/>
      <c r="M565" s="224"/>
      <c r="N565" s="204"/>
      <c r="O565" s="79"/>
      <c r="P565" s="102">
        <f t="shared" si="18"/>
        <v>0</v>
      </c>
      <c r="Q565" s="117"/>
    </row>
    <row r="566" spans="1:17" s="194" customFormat="1" ht="24" customHeight="1" x14ac:dyDescent="0.2">
      <c r="A566" s="146"/>
      <c r="B566" s="106"/>
      <c r="F566" s="79"/>
      <c r="G566" s="79"/>
      <c r="H566" s="79"/>
      <c r="I566" s="106"/>
      <c r="J566" s="188"/>
      <c r="L566" s="80"/>
      <c r="M566" s="224"/>
      <c r="N566" s="204"/>
      <c r="O566" s="79"/>
      <c r="P566" s="102">
        <f t="shared" si="18"/>
        <v>0</v>
      </c>
      <c r="Q566" s="117"/>
    </row>
    <row r="567" spans="1:17" s="194" customFormat="1" ht="24" customHeight="1" x14ac:dyDescent="0.2">
      <c r="A567" s="146"/>
      <c r="B567" s="106"/>
      <c r="F567" s="79"/>
      <c r="G567" s="79"/>
      <c r="H567" s="79"/>
      <c r="I567" s="106"/>
      <c r="J567" s="188"/>
      <c r="L567" s="80"/>
      <c r="M567" s="224"/>
      <c r="N567" s="204"/>
      <c r="O567" s="79"/>
      <c r="P567" s="102">
        <f t="shared" si="18"/>
        <v>0</v>
      </c>
      <c r="Q567" s="117"/>
    </row>
    <row r="568" spans="1:17" s="194" customFormat="1" ht="24" customHeight="1" x14ac:dyDescent="0.2">
      <c r="A568" s="146"/>
      <c r="B568" s="106"/>
      <c r="F568" s="79"/>
      <c r="G568" s="79"/>
      <c r="H568" s="79"/>
      <c r="I568" s="106"/>
      <c r="J568" s="188"/>
      <c r="L568" s="80"/>
      <c r="M568" s="224"/>
      <c r="N568" s="204"/>
      <c r="O568" s="79"/>
      <c r="P568" s="102">
        <f t="shared" si="18"/>
        <v>0</v>
      </c>
      <c r="Q568" s="117"/>
    </row>
    <row r="569" spans="1:17" s="194" customFormat="1" ht="24" customHeight="1" x14ac:dyDescent="0.2">
      <c r="A569" s="146"/>
      <c r="B569" s="106"/>
      <c r="F569" s="79"/>
      <c r="G569" s="79"/>
      <c r="H569" s="79"/>
      <c r="I569" s="106"/>
      <c r="J569" s="188"/>
      <c r="L569" s="80"/>
      <c r="M569" s="224"/>
      <c r="N569" s="204"/>
      <c r="O569" s="79"/>
      <c r="P569" s="102">
        <f t="shared" si="18"/>
        <v>0</v>
      </c>
      <c r="Q569" s="117"/>
    </row>
    <row r="570" spans="1:17" s="194" customFormat="1" ht="24" customHeight="1" x14ac:dyDescent="0.2">
      <c r="A570" s="146"/>
      <c r="B570" s="106"/>
      <c r="F570" s="79"/>
      <c r="G570" s="79"/>
      <c r="H570" s="79"/>
      <c r="I570" s="106"/>
      <c r="J570" s="188"/>
      <c r="L570" s="80"/>
      <c r="M570" s="224"/>
      <c r="N570" s="204"/>
      <c r="O570" s="79"/>
      <c r="P570" s="102">
        <f t="shared" si="18"/>
        <v>0</v>
      </c>
      <c r="Q570" s="117"/>
    </row>
    <row r="571" spans="1:17" s="194" customFormat="1" ht="24" customHeight="1" x14ac:dyDescent="0.2">
      <c r="A571" s="146"/>
      <c r="B571" s="106"/>
      <c r="F571" s="79"/>
      <c r="G571" s="79"/>
      <c r="H571" s="79"/>
      <c r="I571" s="106"/>
      <c r="J571" s="188"/>
      <c r="L571" s="80"/>
      <c r="M571" s="224"/>
      <c r="N571" s="204"/>
      <c r="O571" s="79"/>
      <c r="P571" s="102">
        <f t="shared" si="18"/>
        <v>0</v>
      </c>
      <c r="Q571" s="117"/>
    </row>
    <row r="572" spans="1:17" s="194" customFormat="1" ht="24" customHeight="1" x14ac:dyDescent="0.2">
      <c r="A572" s="146"/>
      <c r="B572" s="106"/>
      <c r="F572" s="79"/>
      <c r="G572" s="79"/>
      <c r="H572" s="79"/>
      <c r="I572" s="106"/>
      <c r="J572" s="188"/>
      <c r="L572" s="80"/>
      <c r="M572" s="224"/>
      <c r="N572" s="204"/>
      <c r="O572" s="79"/>
      <c r="P572" s="102">
        <f t="shared" si="18"/>
        <v>0</v>
      </c>
      <c r="Q572" s="117"/>
    </row>
    <row r="573" spans="1:17" s="194" customFormat="1" ht="24" customHeight="1" x14ac:dyDescent="0.2">
      <c r="A573" s="146"/>
      <c r="B573" s="106"/>
      <c r="F573" s="79"/>
      <c r="G573" s="79"/>
      <c r="H573" s="79"/>
      <c r="I573" s="106"/>
      <c r="J573" s="188"/>
      <c r="L573" s="80"/>
      <c r="M573" s="224"/>
      <c r="N573" s="204"/>
      <c r="O573" s="79"/>
      <c r="P573" s="102">
        <f t="shared" si="18"/>
        <v>0</v>
      </c>
      <c r="Q573" s="117"/>
    </row>
    <row r="574" spans="1:17" s="194" customFormat="1" ht="24" customHeight="1" x14ac:dyDescent="0.2">
      <c r="A574" s="146"/>
      <c r="B574" s="106"/>
      <c r="F574" s="79"/>
      <c r="G574" s="79"/>
      <c r="H574" s="79"/>
      <c r="I574" s="106"/>
      <c r="J574" s="188"/>
      <c r="L574" s="80"/>
      <c r="M574" s="224"/>
      <c r="N574" s="204"/>
      <c r="O574" s="79"/>
      <c r="P574" s="102">
        <f t="shared" si="18"/>
        <v>0</v>
      </c>
      <c r="Q574" s="117"/>
    </row>
    <row r="575" spans="1:17" s="194" customFormat="1" ht="24" customHeight="1" x14ac:dyDescent="0.2">
      <c r="A575" s="146"/>
      <c r="B575" s="106"/>
      <c r="F575" s="79"/>
      <c r="G575" s="79"/>
      <c r="H575" s="79"/>
      <c r="I575" s="106"/>
      <c r="J575" s="188"/>
      <c r="L575" s="80"/>
      <c r="M575" s="224"/>
      <c r="N575" s="204"/>
      <c r="O575" s="79"/>
      <c r="P575" s="102">
        <f t="shared" si="18"/>
        <v>0</v>
      </c>
      <c r="Q575" s="117"/>
    </row>
    <row r="576" spans="1:17" s="194" customFormat="1" ht="24" customHeight="1" x14ac:dyDescent="0.2">
      <c r="A576" s="146"/>
      <c r="B576" s="106"/>
      <c r="F576" s="79"/>
      <c r="G576" s="79"/>
      <c r="H576" s="79"/>
      <c r="I576" s="106"/>
      <c r="J576" s="188"/>
      <c r="L576" s="80"/>
      <c r="M576" s="224"/>
      <c r="N576" s="204"/>
      <c r="O576" s="79"/>
      <c r="P576" s="102">
        <f t="shared" si="18"/>
        <v>0</v>
      </c>
      <c r="Q576" s="117"/>
    </row>
    <row r="577" spans="1:17" s="194" customFormat="1" ht="24" customHeight="1" x14ac:dyDescent="0.2">
      <c r="A577" s="146"/>
      <c r="B577" s="106"/>
      <c r="F577" s="79"/>
      <c r="G577" s="79"/>
      <c r="H577" s="79"/>
      <c r="I577" s="106"/>
      <c r="J577" s="188"/>
      <c r="L577" s="80"/>
      <c r="M577" s="224"/>
      <c r="N577" s="204"/>
      <c r="O577" s="79"/>
      <c r="P577" s="102">
        <f t="shared" si="18"/>
        <v>0</v>
      </c>
      <c r="Q577" s="117"/>
    </row>
    <row r="578" spans="1:17" s="194" customFormat="1" ht="24" customHeight="1" x14ac:dyDescent="0.2">
      <c r="A578" s="146"/>
      <c r="B578" s="106"/>
      <c r="F578" s="79"/>
      <c r="G578" s="79"/>
      <c r="H578" s="79"/>
      <c r="I578" s="106"/>
      <c r="J578" s="188"/>
      <c r="L578" s="80"/>
      <c r="M578" s="224"/>
      <c r="N578" s="204"/>
      <c r="O578" s="79"/>
      <c r="P578" s="102">
        <f t="shared" si="18"/>
        <v>0</v>
      </c>
      <c r="Q578" s="117"/>
    </row>
    <row r="579" spans="1:17" s="194" customFormat="1" ht="24" customHeight="1" x14ac:dyDescent="0.2">
      <c r="A579" s="146"/>
      <c r="B579" s="106"/>
      <c r="F579" s="79"/>
      <c r="G579" s="79"/>
      <c r="H579" s="79"/>
      <c r="I579" s="106"/>
      <c r="J579" s="188"/>
      <c r="L579" s="80"/>
      <c r="M579" s="224"/>
      <c r="N579" s="204"/>
      <c r="O579" s="79"/>
      <c r="P579" s="102">
        <f t="shared" si="18"/>
        <v>0</v>
      </c>
      <c r="Q579" s="117"/>
    </row>
    <row r="580" spans="1:17" s="194" customFormat="1" ht="24" customHeight="1" x14ac:dyDescent="0.2">
      <c r="A580" s="146"/>
      <c r="B580" s="106"/>
      <c r="F580" s="79"/>
      <c r="G580" s="79"/>
      <c r="H580" s="79"/>
      <c r="I580" s="106"/>
      <c r="J580" s="188"/>
      <c r="L580" s="80"/>
      <c r="M580" s="224"/>
      <c r="N580" s="204"/>
      <c r="O580" s="79"/>
      <c r="P580" s="102">
        <f t="shared" si="18"/>
        <v>0</v>
      </c>
      <c r="Q580" s="117"/>
    </row>
    <row r="581" spans="1:17" s="194" customFormat="1" ht="24" customHeight="1" x14ac:dyDescent="0.2">
      <c r="A581" s="146"/>
      <c r="B581" s="106"/>
      <c r="F581" s="79"/>
      <c r="G581" s="79"/>
      <c r="H581" s="79"/>
      <c r="I581" s="106"/>
      <c r="J581" s="188"/>
      <c r="L581" s="80"/>
      <c r="M581" s="224"/>
      <c r="N581" s="204"/>
      <c r="O581" s="79"/>
      <c r="P581" s="102">
        <f t="shared" si="18"/>
        <v>0</v>
      </c>
      <c r="Q581" s="117"/>
    </row>
    <row r="582" spans="1:17" s="194" customFormat="1" ht="24" customHeight="1" x14ac:dyDescent="0.2">
      <c r="A582" s="146"/>
      <c r="B582" s="106"/>
      <c r="F582" s="79"/>
      <c r="G582" s="79"/>
      <c r="H582" s="79"/>
      <c r="I582" s="106"/>
      <c r="J582" s="188"/>
      <c r="L582" s="80"/>
      <c r="M582" s="224"/>
      <c r="N582" s="204"/>
      <c r="O582" s="79"/>
      <c r="P582" s="102">
        <f t="shared" si="18"/>
        <v>0</v>
      </c>
      <c r="Q582" s="117"/>
    </row>
    <row r="583" spans="1:17" s="194" customFormat="1" ht="24" customHeight="1" x14ac:dyDescent="0.2">
      <c r="A583" s="146"/>
      <c r="B583" s="106"/>
      <c r="F583" s="79"/>
      <c r="G583" s="79"/>
      <c r="H583" s="79"/>
      <c r="I583" s="106"/>
      <c r="J583" s="188"/>
      <c r="L583" s="80"/>
      <c r="M583" s="224"/>
      <c r="N583" s="204"/>
      <c r="O583" s="79"/>
      <c r="P583" s="102">
        <f t="shared" si="18"/>
        <v>0</v>
      </c>
      <c r="Q583" s="117"/>
    </row>
    <row r="584" spans="1:17" s="194" customFormat="1" ht="24" customHeight="1" x14ac:dyDescent="0.2">
      <c r="A584" s="146"/>
      <c r="B584" s="106"/>
      <c r="F584" s="79"/>
      <c r="G584" s="79"/>
      <c r="H584" s="79"/>
      <c r="I584" s="106"/>
      <c r="J584" s="188"/>
      <c r="L584" s="80"/>
      <c r="M584" s="224"/>
      <c r="N584" s="204"/>
      <c r="O584" s="79"/>
      <c r="P584" s="102">
        <f t="shared" si="18"/>
        <v>0</v>
      </c>
      <c r="Q584" s="117"/>
    </row>
    <row r="585" spans="1:17" s="194" customFormat="1" ht="24" customHeight="1" x14ac:dyDescent="0.2">
      <c r="A585" s="146"/>
      <c r="B585" s="106"/>
      <c r="F585" s="79"/>
      <c r="G585" s="79"/>
      <c r="H585" s="79"/>
      <c r="I585" s="106"/>
      <c r="J585" s="188"/>
      <c r="L585" s="80"/>
      <c r="M585" s="224"/>
      <c r="N585" s="204"/>
      <c r="O585" s="79"/>
      <c r="P585" s="102">
        <f t="shared" si="18"/>
        <v>0</v>
      </c>
      <c r="Q585" s="117"/>
    </row>
    <row r="586" spans="1:17" s="194" customFormat="1" ht="24" customHeight="1" x14ac:dyDescent="0.2">
      <c r="A586" s="146"/>
      <c r="B586" s="106"/>
      <c r="F586" s="79"/>
      <c r="G586" s="79"/>
      <c r="H586" s="79"/>
      <c r="I586" s="106"/>
      <c r="J586" s="188"/>
      <c r="L586" s="80"/>
      <c r="M586" s="224"/>
      <c r="N586" s="204"/>
      <c r="O586" s="79"/>
      <c r="P586" s="102">
        <f t="shared" si="18"/>
        <v>0</v>
      </c>
      <c r="Q586" s="117"/>
    </row>
    <row r="587" spans="1:17" s="194" customFormat="1" ht="24" customHeight="1" x14ac:dyDescent="0.2">
      <c r="A587" s="146"/>
      <c r="B587" s="106"/>
      <c r="F587" s="79"/>
      <c r="G587" s="79"/>
      <c r="H587" s="79"/>
      <c r="I587" s="106"/>
      <c r="J587" s="188"/>
      <c r="L587" s="80"/>
      <c r="M587" s="224"/>
      <c r="N587" s="204"/>
      <c r="O587" s="79"/>
      <c r="P587" s="102">
        <f t="shared" si="18"/>
        <v>0</v>
      </c>
      <c r="Q587" s="117"/>
    </row>
    <row r="588" spans="1:17" s="194" customFormat="1" ht="24" customHeight="1" x14ac:dyDescent="0.2">
      <c r="A588" s="146"/>
      <c r="B588" s="106"/>
      <c r="F588" s="79"/>
      <c r="G588" s="79"/>
      <c r="H588" s="79"/>
      <c r="I588" s="106"/>
      <c r="J588" s="188"/>
      <c r="L588" s="80"/>
      <c r="M588" s="224"/>
      <c r="N588" s="204"/>
      <c r="O588" s="79"/>
      <c r="P588" s="102">
        <f t="shared" si="18"/>
        <v>0</v>
      </c>
      <c r="Q588" s="117"/>
    </row>
    <row r="589" spans="1:17" s="194" customFormat="1" ht="24" customHeight="1" x14ac:dyDescent="0.2">
      <c r="A589" s="146"/>
      <c r="B589" s="106"/>
      <c r="F589" s="79"/>
      <c r="G589" s="79"/>
      <c r="H589" s="79"/>
      <c r="I589" s="106"/>
      <c r="J589" s="188"/>
      <c r="L589" s="80"/>
      <c r="M589" s="224"/>
      <c r="N589" s="204"/>
      <c r="O589" s="79"/>
      <c r="P589" s="102">
        <f t="shared" si="18"/>
        <v>0</v>
      </c>
      <c r="Q589" s="117"/>
    </row>
    <row r="590" spans="1:17" s="194" customFormat="1" ht="24" customHeight="1" x14ac:dyDescent="0.2">
      <c r="A590" s="146"/>
      <c r="B590" s="106"/>
      <c r="F590" s="79"/>
      <c r="G590" s="79"/>
      <c r="H590" s="79"/>
      <c r="I590" s="106"/>
      <c r="J590" s="188"/>
      <c r="L590" s="80"/>
      <c r="M590" s="224"/>
      <c r="N590" s="204"/>
      <c r="O590" s="79"/>
      <c r="P590" s="102">
        <f t="shared" ref="P590:P653" si="19">O590*30</f>
        <v>0</v>
      </c>
      <c r="Q590" s="117"/>
    </row>
    <row r="591" spans="1:17" s="194" customFormat="1" ht="24" customHeight="1" x14ac:dyDescent="0.2">
      <c r="A591" s="146"/>
      <c r="B591" s="106"/>
      <c r="F591" s="79"/>
      <c r="G591" s="79"/>
      <c r="H591" s="79"/>
      <c r="I591" s="106"/>
      <c r="J591" s="188"/>
      <c r="L591" s="80"/>
      <c r="M591" s="224"/>
      <c r="N591" s="204"/>
      <c r="O591" s="79"/>
      <c r="P591" s="102">
        <f t="shared" si="19"/>
        <v>0</v>
      </c>
      <c r="Q591" s="117"/>
    </row>
    <row r="592" spans="1:17" s="194" customFormat="1" ht="24" customHeight="1" x14ac:dyDescent="0.2">
      <c r="A592" s="146"/>
      <c r="B592" s="106"/>
      <c r="F592" s="79"/>
      <c r="G592" s="79"/>
      <c r="H592" s="79"/>
      <c r="I592" s="106"/>
      <c r="J592" s="188"/>
      <c r="L592" s="80"/>
      <c r="M592" s="224"/>
      <c r="N592" s="204"/>
      <c r="O592" s="79"/>
      <c r="P592" s="102">
        <f t="shared" si="19"/>
        <v>0</v>
      </c>
      <c r="Q592" s="117"/>
    </row>
    <row r="593" spans="1:17" s="194" customFormat="1" ht="24" customHeight="1" x14ac:dyDescent="0.2">
      <c r="A593" s="146"/>
      <c r="B593" s="106"/>
      <c r="F593" s="79"/>
      <c r="G593" s="79"/>
      <c r="H593" s="79"/>
      <c r="I593" s="106"/>
      <c r="J593" s="188"/>
      <c r="L593" s="80"/>
      <c r="M593" s="224"/>
      <c r="N593" s="204"/>
      <c r="O593" s="79"/>
      <c r="P593" s="102">
        <f t="shared" si="19"/>
        <v>0</v>
      </c>
      <c r="Q593" s="117"/>
    </row>
    <row r="594" spans="1:17" s="194" customFormat="1" ht="24" customHeight="1" x14ac:dyDescent="0.2">
      <c r="A594" s="146"/>
      <c r="B594" s="106"/>
      <c r="F594" s="79"/>
      <c r="G594" s="79"/>
      <c r="H594" s="79"/>
      <c r="I594" s="106"/>
      <c r="J594" s="188"/>
      <c r="L594" s="80"/>
      <c r="M594" s="224"/>
      <c r="N594" s="204"/>
      <c r="O594" s="79"/>
      <c r="P594" s="102">
        <f t="shared" si="19"/>
        <v>0</v>
      </c>
      <c r="Q594" s="117"/>
    </row>
    <row r="595" spans="1:17" s="194" customFormat="1" ht="24" customHeight="1" x14ac:dyDescent="0.2">
      <c r="A595" s="146"/>
      <c r="B595" s="106"/>
      <c r="F595" s="79"/>
      <c r="G595" s="79"/>
      <c r="H595" s="79"/>
      <c r="I595" s="106"/>
      <c r="J595" s="188"/>
      <c r="L595" s="80"/>
      <c r="M595" s="224"/>
      <c r="N595" s="204"/>
      <c r="O595" s="79"/>
      <c r="P595" s="102">
        <f t="shared" si="19"/>
        <v>0</v>
      </c>
      <c r="Q595" s="117"/>
    </row>
    <row r="596" spans="1:17" s="194" customFormat="1" ht="24" customHeight="1" x14ac:dyDescent="0.2">
      <c r="A596" s="146"/>
      <c r="B596" s="106"/>
      <c r="F596" s="79"/>
      <c r="G596" s="79"/>
      <c r="H596" s="79"/>
      <c r="I596" s="106"/>
      <c r="J596" s="188"/>
      <c r="L596" s="80"/>
      <c r="M596" s="224"/>
      <c r="N596" s="204"/>
      <c r="O596" s="79"/>
      <c r="P596" s="102">
        <f t="shared" si="19"/>
        <v>0</v>
      </c>
      <c r="Q596" s="117"/>
    </row>
    <row r="597" spans="1:17" s="194" customFormat="1" ht="24" customHeight="1" x14ac:dyDescent="0.2">
      <c r="A597" s="146"/>
      <c r="B597" s="106"/>
      <c r="F597" s="79"/>
      <c r="G597" s="79"/>
      <c r="H597" s="79"/>
      <c r="I597" s="106"/>
      <c r="J597" s="188"/>
      <c r="L597" s="80"/>
      <c r="M597" s="224"/>
      <c r="N597" s="204"/>
      <c r="O597" s="79"/>
      <c r="P597" s="102">
        <f t="shared" si="19"/>
        <v>0</v>
      </c>
      <c r="Q597" s="117"/>
    </row>
    <row r="598" spans="1:17" s="194" customFormat="1" ht="24" customHeight="1" x14ac:dyDescent="0.2">
      <c r="A598" s="146"/>
      <c r="B598" s="106"/>
      <c r="F598" s="79"/>
      <c r="G598" s="79"/>
      <c r="H598" s="79"/>
      <c r="I598" s="106"/>
      <c r="J598" s="188"/>
      <c r="L598" s="80"/>
      <c r="M598" s="224"/>
      <c r="N598" s="204"/>
      <c r="O598" s="79"/>
      <c r="P598" s="102">
        <f t="shared" si="19"/>
        <v>0</v>
      </c>
      <c r="Q598" s="117"/>
    </row>
    <row r="599" spans="1:17" s="194" customFormat="1" ht="24" customHeight="1" x14ac:dyDescent="0.2">
      <c r="A599" s="146"/>
      <c r="B599" s="106"/>
      <c r="F599" s="79"/>
      <c r="G599" s="79"/>
      <c r="H599" s="79"/>
      <c r="I599" s="106"/>
      <c r="J599" s="188"/>
      <c r="L599" s="80"/>
      <c r="M599" s="224"/>
      <c r="N599" s="204"/>
      <c r="O599" s="79"/>
      <c r="P599" s="102">
        <f t="shared" si="19"/>
        <v>0</v>
      </c>
      <c r="Q599" s="117"/>
    </row>
    <row r="600" spans="1:17" s="194" customFormat="1" ht="24" customHeight="1" x14ac:dyDescent="0.2">
      <c r="A600" s="146"/>
      <c r="B600" s="106"/>
      <c r="F600" s="79"/>
      <c r="G600" s="79"/>
      <c r="H600" s="79"/>
      <c r="I600" s="106"/>
      <c r="J600" s="188"/>
      <c r="L600" s="80"/>
      <c r="M600" s="224"/>
      <c r="N600" s="204"/>
      <c r="O600" s="79"/>
      <c r="P600" s="102">
        <f t="shared" si="19"/>
        <v>0</v>
      </c>
      <c r="Q600" s="117"/>
    </row>
    <row r="601" spans="1:17" s="194" customFormat="1" ht="24" customHeight="1" x14ac:dyDescent="0.2">
      <c r="A601" s="146"/>
      <c r="B601" s="106"/>
      <c r="F601" s="79"/>
      <c r="G601" s="79"/>
      <c r="H601" s="79"/>
      <c r="I601" s="106"/>
      <c r="J601" s="188"/>
      <c r="L601" s="80"/>
      <c r="M601" s="224"/>
      <c r="N601" s="204"/>
      <c r="O601" s="79"/>
      <c r="P601" s="102">
        <f t="shared" si="19"/>
        <v>0</v>
      </c>
      <c r="Q601" s="117"/>
    </row>
    <row r="602" spans="1:17" s="194" customFormat="1" ht="24" customHeight="1" x14ac:dyDescent="0.2">
      <c r="A602" s="146"/>
      <c r="B602" s="106"/>
      <c r="F602" s="79"/>
      <c r="G602" s="79"/>
      <c r="H602" s="79"/>
      <c r="I602" s="106"/>
      <c r="J602" s="188"/>
      <c r="L602" s="80"/>
      <c r="M602" s="224"/>
      <c r="N602" s="204"/>
      <c r="O602" s="79"/>
      <c r="P602" s="102">
        <f t="shared" si="19"/>
        <v>0</v>
      </c>
      <c r="Q602" s="117"/>
    </row>
    <row r="603" spans="1:17" s="194" customFormat="1" ht="24" customHeight="1" x14ac:dyDescent="0.2">
      <c r="A603" s="146"/>
      <c r="B603" s="106"/>
      <c r="F603" s="79"/>
      <c r="G603" s="79"/>
      <c r="H603" s="79"/>
      <c r="I603" s="106"/>
      <c r="J603" s="188"/>
      <c r="L603" s="80"/>
      <c r="M603" s="224"/>
      <c r="N603" s="204"/>
      <c r="O603" s="79"/>
      <c r="P603" s="102">
        <f t="shared" si="19"/>
        <v>0</v>
      </c>
      <c r="Q603" s="117"/>
    </row>
    <row r="604" spans="1:17" s="194" customFormat="1" ht="24" customHeight="1" x14ac:dyDescent="0.2">
      <c r="A604" s="146"/>
      <c r="B604" s="106"/>
      <c r="F604" s="79"/>
      <c r="G604" s="79"/>
      <c r="H604" s="79"/>
      <c r="I604" s="106"/>
      <c r="J604" s="188"/>
      <c r="L604" s="80"/>
      <c r="M604" s="224"/>
      <c r="N604" s="204"/>
      <c r="O604" s="79"/>
      <c r="P604" s="102">
        <f t="shared" si="19"/>
        <v>0</v>
      </c>
      <c r="Q604" s="117"/>
    </row>
    <row r="605" spans="1:17" s="194" customFormat="1" ht="24" customHeight="1" x14ac:dyDescent="0.2">
      <c r="A605" s="146"/>
      <c r="B605" s="106"/>
      <c r="F605" s="79"/>
      <c r="G605" s="79"/>
      <c r="H605" s="79"/>
      <c r="I605" s="106"/>
      <c r="J605" s="188"/>
      <c r="L605" s="80"/>
      <c r="M605" s="224"/>
      <c r="N605" s="204"/>
      <c r="O605" s="79"/>
      <c r="P605" s="102">
        <f t="shared" si="19"/>
        <v>0</v>
      </c>
      <c r="Q605" s="117"/>
    </row>
    <row r="606" spans="1:17" s="194" customFormat="1" ht="24" customHeight="1" x14ac:dyDescent="0.2">
      <c r="A606" s="146"/>
      <c r="B606" s="106"/>
      <c r="F606" s="79"/>
      <c r="G606" s="79"/>
      <c r="H606" s="79"/>
      <c r="I606" s="106"/>
      <c r="J606" s="188"/>
      <c r="L606" s="80"/>
      <c r="M606" s="224"/>
      <c r="N606" s="204"/>
      <c r="O606" s="79"/>
      <c r="P606" s="102">
        <f t="shared" si="19"/>
        <v>0</v>
      </c>
      <c r="Q606" s="117"/>
    </row>
    <row r="607" spans="1:17" s="194" customFormat="1" ht="24" customHeight="1" x14ac:dyDescent="0.2">
      <c r="A607" s="146"/>
      <c r="B607" s="106"/>
      <c r="F607" s="79"/>
      <c r="G607" s="79"/>
      <c r="H607" s="79"/>
      <c r="I607" s="106"/>
      <c r="J607" s="188"/>
      <c r="L607" s="80"/>
      <c r="M607" s="224"/>
      <c r="N607" s="204"/>
      <c r="O607" s="79"/>
      <c r="P607" s="102">
        <f t="shared" si="19"/>
        <v>0</v>
      </c>
      <c r="Q607" s="117"/>
    </row>
    <row r="608" spans="1:17" s="194" customFormat="1" ht="24" customHeight="1" x14ac:dyDescent="0.2">
      <c r="A608" s="146"/>
      <c r="B608" s="106"/>
      <c r="F608" s="79"/>
      <c r="G608" s="79"/>
      <c r="H608" s="79"/>
      <c r="I608" s="106"/>
      <c r="J608" s="188"/>
      <c r="L608" s="80"/>
      <c r="M608" s="224"/>
      <c r="N608" s="204"/>
      <c r="O608" s="79"/>
      <c r="P608" s="102">
        <f t="shared" si="19"/>
        <v>0</v>
      </c>
      <c r="Q608" s="117"/>
    </row>
    <row r="609" spans="1:17" s="194" customFormat="1" ht="24" customHeight="1" x14ac:dyDescent="0.2">
      <c r="A609" s="146"/>
      <c r="B609" s="106"/>
      <c r="F609" s="79"/>
      <c r="G609" s="79"/>
      <c r="H609" s="79"/>
      <c r="I609" s="106"/>
      <c r="J609" s="188"/>
      <c r="L609" s="80"/>
      <c r="M609" s="224"/>
      <c r="N609" s="204"/>
      <c r="O609" s="79"/>
      <c r="P609" s="102">
        <f t="shared" si="19"/>
        <v>0</v>
      </c>
      <c r="Q609" s="117"/>
    </row>
    <row r="610" spans="1:17" s="194" customFormat="1" ht="24" customHeight="1" x14ac:dyDescent="0.2">
      <c r="A610" s="146"/>
      <c r="B610" s="106"/>
      <c r="F610" s="79"/>
      <c r="G610" s="79"/>
      <c r="H610" s="79"/>
      <c r="I610" s="106"/>
      <c r="J610" s="188"/>
      <c r="L610" s="80"/>
      <c r="M610" s="224"/>
      <c r="N610" s="204"/>
      <c r="O610" s="79"/>
      <c r="P610" s="102">
        <f t="shared" si="19"/>
        <v>0</v>
      </c>
      <c r="Q610" s="117"/>
    </row>
    <row r="611" spans="1:17" s="194" customFormat="1" ht="24" customHeight="1" x14ac:dyDescent="0.2">
      <c r="A611" s="146"/>
      <c r="B611" s="106"/>
      <c r="F611" s="79"/>
      <c r="G611" s="79"/>
      <c r="H611" s="79"/>
      <c r="I611" s="106"/>
      <c r="J611" s="188"/>
      <c r="L611" s="80"/>
      <c r="M611" s="224"/>
      <c r="N611" s="204"/>
      <c r="O611" s="79"/>
      <c r="P611" s="102">
        <f t="shared" si="19"/>
        <v>0</v>
      </c>
      <c r="Q611" s="117"/>
    </row>
    <row r="612" spans="1:17" s="194" customFormat="1" ht="24" customHeight="1" x14ac:dyDescent="0.2">
      <c r="A612" s="146"/>
      <c r="B612" s="106"/>
      <c r="F612" s="79"/>
      <c r="G612" s="79"/>
      <c r="H612" s="79"/>
      <c r="I612" s="106"/>
      <c r="J612" s="188"/>
      <c r="L612" s="80"/>
      <c r="M612" s="224"/>
      <c r="N612" s="204"/>
      <c r="O612" s="79"/>
      <c r="P612" s="102">
        <f t="shared" si="19"/>
        <v>0</v>
      </c>
      <c r="Q612" s="117"/>
    </row>
    <row r="613" spans="1:17" s="194" customFormat="1" ht="24" customHeight="1" x14ac:dyDescent="0.2">
      <c r="A613" s="146"/>
      <c r="B613" s="106"/>
      <c r="F613" s="79"/>
      <c r="G613" s="79"/>
      <c r="H613" s="79"/>
      <c r="I613" s="106"/>
      <c r="J613" s="188"/>
      <c r="L613" s="80"/>
      <c r="M613" s="224"/>
      <c r="N613" s="204"/>
      <c r="O613" s="79"/>
      <c r="P613" s="102">
        <f t="shared" si="19"/>
        <v>0</v>
      </c>
      <c r="Q613" s="117"/>
    </row>
    <row r="614" spans="1:17" s="194" customFormat="1" ht="24" customHeight="1" x14ac:dyDescent="0.2">
      <c r="A614" s="146"/>
      <c r="B614" s="106"/>
      <c r="F614" s="79"/>
      <c r="G614" s="79"/>
      <c r="H614" s="79"/>
      <c r="I614" s="106"/>
      <c r="J614" s="188"/>
      <c r="L614" s="80"/>
      <c r="M614" s="224"/>
      <c r="N614" s="204"/>
      <c r="O614" s="79"/>
      <c r="P614" s="102">
        <f t="shared" si="19"/>
        <v>0</v>
      </c>
      <c r="Q614" s="117"/>
    </row>
    <row r="615" spans="1:17" s="194" customFormat="1" ht="24" customHeight="1" x14ac:dyDescent="0.2">
      <c r="A615" s="146"/>
      <c r="B615" s="106"/>
      <c r="F615" s="79"/>
      <c r="G615" s="79"/>
      <c r="H615" s="79"/>
      <c r="I615" s="106"/>
      <c r="J615" s="188"/>
      <c r="L615" s="80"/>
      <c r="M615" s="224"/>
      <c r="N615" s="204"/>
      <c r="O615" s="79"/>
      <c r="P615" s="102">
        <f t="shared" si="19"/>
        <v>0</v>
      </c>
      <c r="Q615" s="117"/>
    </row>
    <row r="616" spans="1:17" s="194" customFormat="1" ht="24" customHeight="1" x14ac:dyDescent="0.2">
      <c r="A616" s="146"/>
      <c r="B616" s="106"/>
      <c r="F616" s="79"/>
      <c r="G616" s="79"/>
      <c r="H616" s="79"/>
      <c r="I616" s="106"/>
      <c r="J616" s="188"/>
      <c r="L616" s="80"/>
      <c r="M616" s="224"/>
      <c r="N616" s="204"/>
      <c r="O616" s="79"/>
      <c r="P616" s="102">
        <f t="shared" si="19"/>
        <v>0</v>
      </c>
      <c r="Q616" s="117"/>
    </row>
    <row r="617" spans="1:17" s="194" customFormat="1" ht="24" customHeight="1" x14ac:dyDescent="0.2">
      <c r="A617" s="146"/>
      <c r="B617" s="106"/>
      <c r="F617" s="79"/>
      <c r="G617" s="79"/>
      <c r="H617" s="79"/>
      <c r="I617" s="106"/>
      <c r="J617" s="188"/>
      <c r="L617" s="80"/>
      <c r="M617" s="224"/>
      <c r="N617" s="204"/>
      <c r="O617" s="79"/>
      <c r="P617" s="102">
        <f t="shared" si="19"/>
        <v>0</v>
      </c>
      <c r="Q617" s="117"/>
    </row>
    <row r="618" spans="1:17" s="194" customFormat="1" ht="24" customHeight="1" x14ac:dyDescent="0.2">
      <c r="A618" s="146"/>
      <c r="B618" s="106"/>
      <c r="F618" s="79"/>
      <c r="G618" s="79"/>
      <c r="H618" s="79"/>
      <c r="I618" s="106"/>
      <c r="J618" s="188"/>
      <c r="L618" s="80"/>
      <c r="M618" s="224"/>
      <c r="N618" s="204"/>
      <c r="O618" s="79"/>
      <c r="P618" s="102">
        <f t="shared" si="19"/>
        <v>0</v>
      </c>
      <c r="Q618" s="117"/>
    </row>
    <row r="619" spans="1:17" s="194" customFormat="1" ht="24" customHeight="1" x14ac:dyDescent="0.2">
      <c r="A619" s="146"/>
      <c r="B619" s="106"/>
      <c r="F619" s="79"/>
      <c r="G619" s="79"/>
      <c r="H619" s="79"/>
      <c r="I619" s="106"/>
      <c r="J619" s="188"/>
      <c r="L619" s="80"/>
      <c r="M619" s="224"/>
      <c r="N619" s="204"/>
      <c r="O619" s="79"/>
      <c r="P619" s="102">
        <f t="shared" si="19"/>
        <v>0</v>
      </c>
      <c r="Q619" s="117"/>
    </row>
    <row r="620" spans="1:17" s="194" customFormat="1" ht="24" customHeight="1" x14ac:dyDescent="0.2">
      <c r="A620" s="146"/>
      <c r="B620" s="106"/>
      <c r="F620" s="79"/>
      <c r="G620" s="79"/>
      <c r="H620" s="79"/>
      <c r="I620" s="106"/>
      <c r="J620" s="188"/>
      <c r="L620" s="80"/>
      <c r="M620" s="224"/>
      <c r="N620" s="204"/>
      <c r="O620" s="79"/>
      <c r="P620" s="102">
        <f t="shared" si="19"/>
        <v>0</v>
      </c>
      <c r="Q620" s="117"/>
    </row>
    <row r="621" spans="1:17" s="194" customFormat="1" ht="24" customHeight="1" x14ac:dyDescent="0.2">
      <c r="A621" s="146"/>
      <c r="B621" s="106"/>
      <c r="F621" s="79"/>
      <c r="G621" s="79"/>
      <c r="H621" s="79"/>
      <c r="I621" s="106"/>
      <c r="J621" s="188"/>
      <c r="L621" s="80"/>
      <c r="M621" s="224"/>
      <c r="N621" s="204"/>
      <c r="O621" s="79"/>
      <c r="P621" s="102">
        <f t="shared" si="19"/>
        <v>0</v>
      </c>
      <c r="Q621" s="117"/>
    </row>
    <row r="622" spans="1:17" s="194" customFormat="1" ht="24" customHeight="1" x14ac:dyDescent="0.2">
      <c r="A622" s="146"/>
      <c r="B622" s="106"/>
      <c r="F622" s="79"/>
      <c r="G622" s="79"/>
      <c r="H622" s="79"/>
      <c r="I622" s="106"/>
      <c r="J622" s="188"/>
      <c r="L622" s="80"/>
      <c r="M622" s="224"/>
      <c r="N622" s="204"/>
      <c r="O622" s="79"/>
      <c r="P622" s="102">
        <f t="shared" si="19"/>
        <v>0</v>
      </c>
      <c r="Q622" s="117"/>
    </row>
    <row r="623" spans="1:17" s="194" customFormat="1" ht="24" customHeight="1" x14ac:dyDescent="0.2">
      <c r="A623" s="146"/>
      <c r="B623" s="106"/>
      <c r="F623" s="79"/>
      <c r="G623" s="79"/>
      <c r="H623" s="79"/>
      <c r="I623" s="106"/>
      <c r="J623" s="188"/>
      <c r="L623" s="80"/>
      <c r="M623" s="224"/>
      <c r="N623" s="204"/>
      <c r="O623" s="79"/>
      <c r="P623" s="102">
        <f t="shared" si="19"/>
        <v>0</v>
      </c>
      <c r="Q623" s="117"/>
    </row>
    <row r="624" spans="1:17" s="194" customFormat="1" ht="24" customHeight="1" x14ac:dyDescent="0.2">
      <c r="A624" s="146"/>
      <c r="B624" s="106"/>
      <c r="F624" s="79"/>
      <c r="G624" s="79"/>
      <c r="H624" s="79"/>
      <c r="I624" s="106"/>
      <c r="J624" s="188"/>
      <c r="L624" s="80"/>
      <c r="M624" s="224"/>
      <c r="N624" s="204"/>
      <c r="O624" s="79"/>
      <c r="P624" s="102">
        <f t="shared" si="19"/>
        <v>0</v>
      </c>
      <c r="Q624" s="117"/>
    </row>
    <row r="625" spans="1:17" s="194" customFormat="1" ht="24" customHeight="1" x14ac:dyDescent="0.2">
      <c r="A625" s="146"/>
      <c r="B625" s="106"/>
      <c r="F625" s="79"/>
      <c r="G625" s="79"/>
      <c r="H625" s="79"/>
      <c r="I625" s="106"/>
      <c r="J625" s="188"/>
      <c r="L625" s="80"/>
      <c r="M625" s="224"/>
      <c r="N625" s="204"/>
      <c r="O625" s="79"/>
      <c r="P625" s="102">
        <f t="shared" si="19"/>
        <v>0</v>
      </c>
      <c r="Q625" s="117"/>
    </row>
    <row r="626" spans="1:17" s="194" customFormat="1" ht="24" customHeight="1" x14ac:dyDescent="0.2">
      <c r="A626" s="146"/>
      <c r="B626" s="106"/>
      <c r="F626" s="79"/>
      <c r="G626" s="79"/>
      <c r="H626" s="79"/>
      <c r="I626" s="106"/>
      <c r="J626" s="188"/>
      <c r="L626" s="80"/>
      <c r="M626" s="224"/>
      <c r="N626" s="204"/>
      <c r="O626" s="79"/>
      <c r="P626" s="102">
        <f t="shared" si="19"/>
        <v>0</v>
      </c>
      <c r="Q626" s="117"/>
    </row>
    <row r="627" spans="1:17" s="194" customFormat="1" ht="24" customHeight="1" x14ac:dyDescent="0.2">
      <c r="A627" s="146"/>
      <c r="B627" s="106"/>
      <c r="F627" s="79"/>
      <c r="G627" s="79"/>
      <c r="H627" s="79"/>
      <c r="I627" s="106"/>
      <c r="J627" s="188"/>
      <c r="L627" s="80"/>
      <c r="M627" s="224"/>
      <c r="N627" s="204"/>
      <c r="O627" s="79"/>
      <c r="P627" s="102">
        <f t="shared" si="19"/>
        <v>0</v>
      </c>
      <c r="Q627" s="117"/>
    </row>
    <row r="628" spans="1:17" s="194" customFormat="1" ht="24" customHeight="1" x14ac:dyDescent="0.2">
      <c r="A628" s="146"/>
      <c r="B628" s="106"/>
      <c r="F628" s="79"/>
      <c r="G628" s="79"/>
      <c r="H628" s="79"/>
      <c r="I628" s="106"/>
      <c r="J628" s="188"/>
      <c r="L628" s="80"/>
      <c r="M628" s="224"/>
      <c r="N628" s="204"/>
      <c r="O628" s="79"/>
      <c r="P628" s="102">
        <f t="shared" si="19"/>
        <v>0</v>
      </c>
      <c r="Q628" s="117"/>
    </row>
    <row r="629" spans="1:17" s="194" customFormat="1" ht="24" customHeight="1" x14ac:dyDescent="0.2">
      <c r="A629" s="146"/>
      <c r="B629" s="106"/>
      <c r="F629" s="79"/>
      <c r="G629" s="79"/>
      <c r="H629" s="79"/>
      <c r="I629" s="106"/>
      <c r="J629" s="188"/>
      <c r="L629" s="80"/>
      <c r="M629" s="224"/>
      <c r="N629" s="204"/>
      <c r="O629" s="79"/>
      <c r="P629" s="102">
        <f t="shared" si="19"/>
        <v>0</v>
      </c>
      <c r="Q629" s="117"/>
    </row>
    <row r="630" spans="1:17" s="194" customFormat="1" ht="24" customHeight="1" x14ac:dyDescent="0.2">
      <c r="A630" s="146"/>
      <c r="B630" s="106"/>
      <c r="F630" s="79"/>
      <c r="G630" s="79"/>
      <c r="H630" s="79"/>
      <c r="I630" s="106"/>
      <c r="J630" s="188"/>
      <c r="L630" s="80"/>
      <c r="M630" s="224"/>
      <c r="N630" s="204"/>
      <c r="O630" s="79"/>
      <c r="P630" s="102">
        <f t="shared" si="19"/>
        <v>0</v>
      </c>
      <c r="Q630" s="117"/>
    </row>
    <row r="631" spans="1:17" s="194" customFormat="1" ht="24" customHeight="1" x14ac:dyDescent="0.2">
      <c r="A631" s="146"/>
      <c r="B631" s="106"/>
      <c r="F631" s="79"/>
      <c r="G631" s="79"/>
      <c r="H631" s="79"/>
      <c r="I631" s="106"/>
      <c r="J631" s="188"/>
      <c r="L631" s="80"/>
      <c r="M631" s="224"/>
      <c r="N631" s="204"/>
      <c r="O631" s="79"/>
      <c r="P631" s="102">
        <f t="shared" si="19"/>
        <v>0</v>
      </c>
      <c r="Q631" s="117"/>
    </row>
    <row r="632" spans="1:17" s="194" customFormat="1" ht="24" customHeight="1" x14ac:dyDescent="0.2">
      <c r="A632" s="146"/>
      <c r="B632" s="106"/>
      <c r="F632" s="79"/>
      <c r="G632" s="79"/>
      <c r="H632" s="79"/>
      <c r="I632" s="106"/>
      <c r="J632" s="188"/>
      <c r="L632" s="80"/>
      <c r="M632" s="224"/>
      <c r="N632" s="204"/>
      <c r="O632" s="79"/>
      <c r="P632" s="102">
        <f t="shared" si="19"/>
        <v>0</v>
      </c>
      <c r="Q632" s="117"/>
    </row>
    <row r="633" spans="1:17" s="194" customFormat="1" ht="24" customHeight="1" x14ac:dyDescent="0.2">
      <c r="A633" s="146"/>
      <c r="B633" s="106"/>
      <c r="F633" s="79"/>
      <c r="G633" s="79"/>
      <c r="H633" s="79"/>
      <c r="I633" s="106"/>
      <c r="J633" s="188"/>
      <c r="L633" s="80"/>
      <c r="M633" s="224"/>
      <c r="N633" s="204"/>
      <c r="O633" s="79"/>
      <c r="P633" s="102">
        <f t="shared" si="19"/>
        <v>0</v>
      </c>
      <c r="Q633" s="117"/>
    </row>
    <row r="634" spans="1:17" s="194" customFormat="1" ht="24" customHeight="1" x14ac:dyDescent="0.2">
      <c r="A634" s="146"/>
      <c r="B634" s="106"/>
      <c r="F634" s="79"/>
      <c r="G634" s="79"/>
      <c r="H634" s="79"/>
      <c r="I634" s="106"/>
      <c r="J634" s="188"/>
      <c r="L634" s="80"/>
      <c r="M634" s="224"/>
      <c r="N634" s="204"/>
      <c r="O634" s="79"/>
      <c r="P634" s="102">
        <f t="shared" si="19"/>
        <v>0</v>
      </c>
      <c r="Q634" s="117"/>
    </row>
    <row r="635" spans="1:17" s="194" customFormat="1" ht="24" customHeight="1" x14ac:dyDescent="0.2">
      <c r="A635" s="146"/>
      <c r="B635" s="106"/>
      <c r="F635" s="79"/>
      <c r="G635" s="79"/>
      <c r="H635" s="79"/>
      <c r="I635" s="106"/>
      <c r="J635" s="188"/>
      <c r="L635" s="80"/>
      <c r="M635" s="224"/>
      <c r="N635" s="204"/>
      <c r="O635" s="79"/>
      <c r="P635" s="102">
        <f t="shared" si="19"/>
        <v>0</v>
      </c>
      <c r="Q635" s="117"/>
    </row>
    <row r="636" spans="1:17" s="194" customFormat="1" ht="24" customHeight="1" x14ac:dyDescent="0.2">
      <c r="A636" s="146"/>
      <c r="B636" s="106"/>
      <c r="F636" s="79"/>
      <c r="G636" s="79"/>
      <c r="H636" s="79"/>
      <c r="I636" s="106"/>
      <c r="J636" s="188"/>
      <c r="L636" s="80"/>
      <c r="M636" s="224"/>
      <c r="N636" s="204"/>
      <c r="O636" s="79"/>
      <c r="P636" s="102">
        <f t="shared" si="19"/>
        <v>0</v>
      </c>
      <c r="Q636" s="117"/>
    </row>
    <row r="637" spans="1:17" s="194" customFormat="1" ht="24" customHeight="1" x14ac:dyDescent="0.2">
      <c r="A637" s="146"/>
      <c r="B637" s="106"/>
      <c r="F637" s="79"/>
      <c r="G637" s="79"/>
      <c r="H637" s="79"/>
      <c r="I637" s="106"/>
      <c r="J637" s="188"/>
      <c r="L637" s="80"/>
      <c r="M637" s="224"/>
      <c r="N637" s="204"/>
      <c r="O637" s="79"/>
      <c r="P637" s="102">
        <f t="shared" si="19"/>
        <v>0</v>
      </c>
      <c r="Q637" s="117"/>
    </row>
    <row r="638" spans="1:17" s="194" customFormat="1" ht="24" customHeight="1" x14ac:dyDescent="0.2">
      <c r="A638" s="146"/>
      <c r="B638" s="106"/>
      <c r="F638" s="79"/>
      <c r="G638" s="79"/>
      <c r="H638" s="79"/>
      <c r="I638" s="106"/>
      <c r="J638" s="188"/>
      <c r="L638" s="80"/>
      <c r="M638" s="224"/>
      <c r="N638" s="204"/>
      <c r="O638" s="79"/>
      <c r="P638" s="102">
        <f t="shared" si="19"/>
        <v>0</v>
      </c>
      <c r="Q638" s="117"/>
    </row>
    <row r="639" spans="1:17" s="194" customFormat="1" ht="24" customHeight="1" x14ac:dyDescent="0.2">
      <c r="A639" s="146"/>
      <c r="B639" s="106"/>
      <c r="F639" s="79"/>
      <c r="G639" s="79"/>
      <c r="H639" s="79"/>
      <c r="I639" s="106"/>
      <c r="J639" s="188"/>
      <c r="L639" s="80"/>
      <c r="M639" s="224"/>
      <c r="N639" s="204"/>
      <c r="O639" s="79"/>
      <c r="P639" s="102">
        <f t="shared" si="19"/>
        <v>0</v>
      </c>
      <c r="Q639" s="117"/>
    </row>
    <row r="640" spans="1:17" s="194" customFormat="1" ht="24" customHeight="1" x14ac:dyDescent="0.2">
      <c r="A640" s="146"/>
      <c r="B640" s="106"/>
      <c r="F640" s="79"/>
      <c r="G640" s="79"/>
      <c r="H640" s="79"/>
      <c r="I640" s="106"/>
      <c r="J640" s="188"/>
      <c r="L640" s="80"/>
      <c r="M640" s="224"/>
      <c r="N640" s="204"/>
      <c r="O640" s="79"/>
      <c r="P640" s="102">
        <f t="shared" si="19"/>
        <v>0</v>
      </c>
      <c r="Q640" s="117"/>
    </row>
    <row r="641" spans="1:17" s="194" customFormat="1" ht="24" customHeight="1" x14ac:dyDescent="0.2">
      <c r="A641" s="146"/>
      <c r="B641" s="106"/>
      <c r="F641" s="79"/>
      <c r="G641" s="79"/>
      <c r="H641" s="79"/>
      <c r="I641" s="106"/>
      <c r="J641" s="188"/>
      <c r="L641" s="80"/>
      <c r="M641" s="224"/>
      <c r="N641" s="204"/>
      <c r="O641" s="79"/>
      <c r="P641" s="102">
        <f t="shared" si="19"/>
        <v>0</v>
      </c>
      <c r="Q641" s="117"/>
    </row>
    <row r="642" spans="1:17" s="194" customFormat="1" ht="24" customHeight="1" x14ac:dyDescent="0.2">
      <c r="A642" s="146"/>
      <c r="B642" s="106"/>
      <c r="F642" s="79"/>
      <c r="G642" s="79"/>
      <c r="H642" s="79"/>
      <c r="I642" s="106"/>
      <c r="J642" s="188"/>
      <c r="L642" s="80"/>
      <c r="M642" s="224"/>
      <c r="N642" s="204"/>
      <c r="O642" s="79"/>
      <c r="P642" s="102">
        <f t="shared" si="19"/>
        <v>0</v>
      </c>
      <c r="Q642" s="117"/>
    </row>
    <row r="643" spans="1:17" s="194" customFormat="1" ht="24" customHeight="1" x14ac:dyDescent="0.2">
      <c r="A643" s="146"/>
      <c r="B643" s="106"/>
      <c r="F643" s="79"/>
      <c r="G643" s="79"/>
      <c r="H643" s="79"/>
      <c r="I643" s="106"/>
      <c r="J643" s="188"/>
      <c r="L643" s="80"/>
      <c r="M643" s="224"/>
      <c r="N643" s="204"/>
      <c r="O643" s="79"/>
      <c r="P643" s="102">
        <f t="shared" si="19"/>
        <v>0</v>
      </c>
      <c r="Q643" s="117"/>
    </row>
    <row r="644" spans="1:17" s="194" customFormat="1" ht="24" customHeight="1" x14ac:dyDescent="0.2">
      <c r="A644" s="146"/>
      <c r="B644" s="106"/>
      <c r="F644" s="79"/>
      <c r="G644" s="79"/>
      <c r="H644" s="79"/>
      <c r="I644" s="106"/>
      <c r="J644" s="188"/>
      <c r="L644" s="80"/>
      <c r="M644" s="224"/>
      <c r="N644" s="204"/>
      <c r="O644" s="79"/>
      <c r="P644" s="102">
        <f t="shared" si="19"/>
        <v>0</v>
      </c>
      <c r="Q644" s="117"/>
    </row>
    <row r="645" spans="1:17" s="194" customFormat="1" ht="24" customHeight="1" x14ac:dyDescent="0.2">
      <c r="A645" s="146"/>
      <c r="B645" s="106"/>
      <c r="F645" s="79"/>
      <c r="G645" s="79"/>
      <c r="H645" s="79"/>
      <c r="I645" s="106"/>
      <c r="J645" s="188"/>
      <c r="L645" s="80"/>
      <c r="M645" s="224"/>
      <c r="N645" s="204"/>
      <c r="O645" s="79"/>
      <c r="P645" s="102">
        <f t="shared" si="19"/>
        <v>0</v>
      </c>
      <c r="Q645" s="117"/>
    </row>
    <row r="646" spans="1:17" s="194" customFormat="1" ht="24" customHeight="1" x14ac:dyDescent="0.2">
      <c r="A646" s="146"/>
      <c r="B646" s="106"/>
      <c r="F646" s="79"/>
      <c r="G646" s="79"/>
      <c r="H646" s="79"/>
      <c r="I646" s="106"/>
      <c r="J646" s="188"/>
      <c r="L646" s="80"/>
      <c r="M646" s="224"/>
      <c r="N646" s="204"/>
      <c r="O646" s="79"/>
      <c r="P646" s="102">
        <f t="shared" si="19"/>
        <v>0</v>
      </c>
      <c r="Q646" s="117"/>
    </row>
    <row r="647" spans="1:17" s="194" customFormat="1" ht="24" customHeight="1" x14ac:dyDescent="0.2">
      <c r="A647" s="146"/>
      <c r="B647" s="106"/>
      <c r="F647" s="79"/>
      <c r="G647" s="79"/>
      <c r="H647" s="79"/>
      <c r="I647" s="106"/>
      <c r="J647" s="188"/>
      <c r="L647" s="80"/>
      <c r="M647" s="224"/>
      <c r="N647" s="204"/>
      <c r="O647" s="79"/>
      <c r="P647" s="102">
        <f t="shared" si="19"/>
        <v>0</v>
      </c>
      <c r="Q647" s="117"/>
    </row>
    <row r="648" spans="1:17" s="194" customFormat="1" ht="24" customHeight="1" x14ac:dyDescent="0.2">
      <c r="A648" s="146"/>
      <c r="B648" s="106"/>
      <c r="F648" s="79"/>
      <c r="G648" s="79"/>
      <c r="H648" s="79"/>
      <c r="I648" s="106"/>
      <c r="J648" s="188"/>
      <c r="L648" s="80"/>
      <c r="M648" s="224"/>
      <c r="N648" s="204"/>
      <c r="O648" s="79"/>
      <c r="P648" s="102">
        <f t="shared" si="19"/>
        <v>0</v>
      </c>
      <c r="Q648" s="117"/>
    </row>
    <row r="649" spans="1:17" s="194" customFormat="1" ht="24" customHeight="1" x14ac:dyDescent="0.2">
      <c r="A649" s="146"/>
      <c r="B649" s="106"/>
      <c r="F649" s="79"/>
      <c r="G649" s="79"/>
      <c r="H649" s="79"/>
      <c r="I649" s="106"/>
      <c r="J649" s="188"/>
      <c r="L649" s="80"/>
      <c r="M649" s="224"/>
      <c r="N649" s="204"/>
      <c r="O649" s="79"/>
      <c r="P649" s="102">
        <f t="shared" si="19"/>
        <v>0</v>
      </c>
      <c r="Q649" s="117"/>
    </row>
    <row r="650" spans="1:17" s="194" customFormat="1" ht="24" customHeight="1" x14ac:dyDescent="0.2">
      <c r="A650" s="146"/>
      <c r="B650" s="106"/>
      <c r="F650" s="79"/>
      <c r="G650" s="79"/>
      <c r="H650" s="79"/>
      <c r="I650" s="106"/>
      <c r="J650" s="188"/>
      <c r="L650" s="80"/>
      <c r="M650" s="224"/>
      <c r="N650" s="204"/>
      <c r="O650" s="79"/>
      <c r="P650" s="102">
        <f t="shared" si="19"/>
        <v>0</v>
      </c>
      <c r="Q650" s="117"/>
    </row>
    <row r="651" spans="1:17" s="194" customFormat="1" ht="24" customHeight="1" x14ac:dyDescent="0.2">
      <c r="A651" s="146"/>
      <c r="B651" s="106"/>
      <c r="F651" s="79"/>
      <c r="G651" s="79"/>
      <c r="H651" s="79"/>
      <c r="I651" s="106"/>
      <c r="J651" s="188"/>
      <c r="L651" s="80"/>
      <c r="M651" s="224"/>
      <c r="N651" s="204"/>
      <c r="O651" s="79"/>
      <c r="P651" s="102">
        <f t="shared" si="19"/>
        <v>0</v>
      </c>
      <c r="Q651" s="117"/>
    </row>
    <row r="652" spans="1:17" s="194" customFormat="1" ht="24" customHeight="1" x14ac:dyDescent="0.2">
      <c r="A652" s="146"/>
      <c r="B652" s="106"/>
      <c r="F652" s="79"/>
      <c r="G652" s="79"/>
      <c r="H652" s="79"/>
      <c r="I652" s="106"/>
      <c r="J652" s="188"/>
      <c r="L652" s="80"/>
      <c r="M652" s="224"/>
      <c r="N652" s="204"/>
      <c r="O652" s="79"/>
      <c r="P652" s="102">
        <f t="shared" si="19"/>
        <v>0</v>
      </c>
      <c r="Q652" s="117"/>
    </row>
    <row r="653" spans="1:17" s="194" customFormat="1" ht="24" customHeight="1" x14ac:dyDescent="0.2">
      <c r="A653" s="146"/>
      <c r="B653" s="106"/>
      <c r="F653" s="79"/>
      <c r="G653" s="79"/>
      <c r="H653" s="79"/>
      <c r="I653" s="106"/>
      <c r="J653" s="188"/>
      <c r="L653" s="80"/>
      <c r="M653" s="224"/>
      <c r="N653" s="204"/>
      <c r="O653" s="79"/>
      <c r="P653" s="102">
        <f t="shared" si="19"/>
        <v>0</v>
      </c>
      <c r="Q653" s="117"/>
    </row>
    <row r="654" spans="1:17" s="194" customFormat="1" ht="24" customHeight="1" x14ac:dyDescent="0.2">
      <c r="A654" s="146"/>
      <c r="B654" s="106"/>
      <c r="F654" s="79"/>
      <c r="G654" s="79"/>
      <c r="H654" s="79"/>
      <c r="I654" s="106"/>
      <c r="J654" s="188"/>
      <c r="L654" s="80"/>
      <c r="M654" s="224"/>
      <c r="N654" s="204"/>
      <c r="O654" s="79"/>
      <c r="P654" s="102">
        <f t="shared" ref="P654:P717" si="20">O654*30</f>
        <v>0</v>
      </c>
      <c r="Q654" s="117"/>
    </row>
    <row r="655" spans="1:17" s="194" customFormat="1" ht="24" customHeight="1" x14ac:dyDescent="0.2">
      <c r="A655" s="146"/>
      <c r="B655" s="106"/>
      <c r="F655" s="79"/>
      <c r="G655" s="79"/>
      <c r="H655" s="79"/>
      <c r="I655" s="106"/>
      <c r="J655" s="188"/>
      <c r="L655" s="80"/>
      <c r="M655" s="224"/>
      <c r="N655" s="204"/>
      <c r="O655" s="79"/>
      <c r="P655" s="102">
        <f t="shared" si="20"/>
        <v>0</v>
      </c>
      <c r="Q655" s="117"/>
    </row>
    <row r="656" spans="1:17" s="194" customFormat="1" ht="24" customHeight="1" x14ac:dyDescent="0.2">
      <c r="A656" s="146"/>
      <c r="B656" s="106"/>
      <c r="F656" s="79"/>
      <c r="G656" s="79"/>
      <c r="H656" s="79"/>
      <c r="I656" s="106"/>
      <c r="J656" s="188"/>
      <c r="L656" s="80"/>
      <c r="M656" s="224"/>
      <c r="N656" s="204"/>
      <c r="O656" s="79"/>
      <c r="P656" s="102">
        <f t="shared" si="20"/>
        <v>0</v>
      </c>
      <c r="Q656" s="117"/>
    </row>
    <row r="657" spans="1:17" s="194" customFormat="1" ht="24" customHeight="1" x14ac:dyDescent="0.2">
      <c r="A657" s="146"/>
      <c r="B657" s="106"/>
      <c r="F657" s="79"/>
      <c r="G657" s="79"/>
      <c r="H657" s="79"/>
      <c r="I657" s="106"/>
      <c r="J657" s="188"/>
      <c r="L657" s="80"/>
      <c r="M657" s="224"/>
      <c r="N657" s="204"/>
      <c r="O657" s="79"/>
      <c r="P657" s="102">
        <f t="shared" si="20"/>
        <v>0</v>
      </c>
      <c r="Q657" s="117"/>
    </row>
    <row r="658" spans="1:17" s="194" customFormat="1" ht="24" customHeight="1" x14ac:dyDescent="0.2">
      <c r="A658" s="146"/>
      <c r="B658" s="106"/>
      <c r="F658" s="79"/>
      <c r="G658" s="79"/>
      <c r="H658" s="79"/>
      <c r="I658" s="106"/>
      <c r="J658" s="188"/>
      <c r="L658" s="80"/>
      <c r="M658" s="224"/>
      <c r="N658" s="204"/>
      <c r="O658" s="79"/>
      <c r="P658" s="102">
        <f t="shared" si="20"/>
        <v>0</v>
      </c>
      <c r="Q658" s="117"/>
    </row>
    <row r="659" spans="1:17" s="194" customFormat="1" ht="24" customHeight="1" x14ac:dyDescent="0.2">
      <c r="A659" s="146"/>
      <c r="B659" s="106"/>
      <c r="F659" s="79"/>
      <c r="G659" s="79"/>
      <c r="H659" s="79"/>
      <c r="I659" s="106"/>
      <c r="J659" s="188"/>
      <c r="L659" s="80"/>
      <c r="M659" s="224"/>
      <c r="N659" s="204"/>
      <c r="O659" s="79"/>
      <c r="P659" s="102">
        <f t="shared" si="20"/>
        <v>0</v>
      </c>
      <c r="Q659" s="117"/>
    </row>
    <row r="660" spans="1:17" s="194" customFormat="1" ht="24" customHeight="1" x14ac:dyDescent="0.2">
      <c r="A660" s="146"/>
      <c r="B660" s="106"/>
      <c r="F660" s="79"/>
      <c r="G660" s="79"/>
      <c r="H660" s="79"/>
      <c r="I660" s="106"/>
      <c r="J660" s="188"/>
      <c r="L660" s="80"/>
      <c r="M660" s="224"/>
      <c r="N660" s="204"/>
      <c r="O660" s="79"/>
      <c r="P660" s="102">
        <f t="shared" si="20"/>
        <v>0</v>
      </c>
      <c r="Q660" s="117"/>
    </row>
    <row r="661" spans="1:17" s="194" customFormat="1" ht="24" customHeight="1" x14ac:dyDescent="0.2">
      <c r="A661" s="146"/>
      <c r="B661" s="106"/>
      <c r="F661" s="79"/>
      <c r="G661" s="79"/>
      <c r="H661" s="79"/>
      <c r="I661" s="106"/>
      <c r="J661" s="188"/>
      <c r="L661" s="80"/>
      <c r="M661" s="224"/>
      <c r="N661" s="204"/>
      <c r="O661" s="79"/>
      <c r="P661" s="102">
        <f t="shared" si="20"/>
        <v>0</v>
      </c>
      <c r="Q661" s="117"/>
    </row>
    <row r="662" spans="1:17" s="194" customFormat="1" ht="24" customHeight="1" x14ac:dyDescent="0.2">
      <c r="A662" s="146"/>
      <c r="B662" s="106"/>
      <c r="F662" s="79"/>
      <c r="G662" s="79"/>
      <c r="H662" s="79"/>
      <c r="I662" s="106"/>
      <c r="J662" s="188"/>
      <c r="L662" s="80"/>
      <c r="M662" s="224"/>
      <c r="N662" s="204"/>
      <c r="O662" s="79"/>
      <c r="P662" s="102">
        <f t="shared" si="20"/>
        <v>0</v>
      </c>
      <c r="Q662" s="117"/>
    </row>
    <row r="663" spans="1:17" s="194" customFormat="1" ht="24" customHeight="1" x14ac:dyDescent="0.2">
      <c r="A663" s="146"/>
      <c r="B663" s="106"/>
      <c r="F663" s="79"/>
      <c r="G663" s="79"/>
      <c r="H663" s="79"/>
      <c r="I663" s="106"/>
      <c r="J663" s="188"/>
      <c r="L663" s="80"/>
      <c r="M663" s="224"/>
      <c r="N663" s="204"/>
      <c r="O663" s="79"/>
      <c r="P663" s="102">
        <f t="shared" si="20"/>
        <v>0</v>
      </c>
      <c r="Q663" s="117"/>
    </row>
    <row r="664" spans="1:17" s="194" customFormat="1" ht="24" customHeight="1" x14ac:dyDescent="0.2">
      <c r="A664" s="146"/>
      <c r="B664" s="106"/>
      <c r="F664" s="79"/>
      <c r="G664" s="79"/>
      <c r="H664" s="79"/>
      <c r="I664" s="106"/>
      <c r="J664" s="188"/>
      <c r="L664" s="80"/>
      <c r="M664" s="224"/>
      <c r="N664" s="204"/>
      <c r="O664" s="79"/>
      <c r="P664" s="102">
        <f t="shared" si="20"/>
        <v>0</v>
      </c>
      <c r="Q664" s="117"/>
    </row>
    <row r="665" spans="1:17" s="194" customFormat="1" ht="24" customHeight="1" x14ac:dyDescent="0.2">
      <c r="A665" s="146"/>
      <c r="B665" s="106"/>
      <c r="F665" s="79"/>
      <c r="G665" s="79"/>
      <c r="H665" s="79"/>
      <c r="I665" s="106"/>
      <c r="J665" s="188"/>
      <c r="L665" s="80"/>
      <c r="M665" s="224"/>
      <c r="N665" s="204"/>
      <c r="O665" s="79"/>
      <c r="P665" s="102">
        <f t="shared" si="20"/>
        <v>0</v>
      </c>
      <c r="Q665" s="117"/>
    </row>
    <row r="666" spans="1:17" s="194" customFormat="1" ht="24" customHeight="1" x14ac:dyDescent="0.2">
      <c r="A666" s="146"/>
      <c r="B666" s="106"/>
      <c r="F666" s="79"/>
      <c r="G666" s="79"/>
      <c r="H666" s="79"/>
      <c r="I666" s="106"/>
      <c r="J666" s="188"/>
      <c r="L666" s="80"/>
      <c r="M666" s="224"/>
      <c r="N666" s="204"/>
      <c r="O666" s="79"/>
      <c r="P666" s="102">
        <f t="shared" si="20"/>
        <v>0</v>
      </c>
      <c r="Q666" s="117"/>
    </row>
    <row r="667" spans="1:17" s="194" customFormat="1" ht="24" customHeight="1" x14ac:dyDescent="0.2">
      <c r="A667" s="146"/>
      <c r="B667" s="106"/>
      <c r="F667" s="79"/>
      <c r="G667" s="79"/>
      <c r="H667" s="79"/>
      <c r="I667" s="106"/>
      <c r="J667" s="188"/>
      <c r="L667" s="80"/>
      <c r="M667" s="224"/>
      <c r="N667" s="204"/>
      <c r="O667" s="79"/>
      <c r="P667" s="102">
        <f t="shared" si="20"/>
        <v>0</v>
      </c>
      <c r="Q667" s="117"/>
    </row>
    <row r="668" spans="1:17" s="194" customFormat="1" ht="24" customHeight="1" x14ac:dyDescent="0.2">
      <c r="A668" s="146"/>
      <c r="B668" s="106"/>
      <c r="F668" s="79"/>
      <c r="G668" s="79"/>
      <c r="H668" s="79"/>
      <c r="I668" s="106"/>
      <c r="J668" s="188"/>
      <c r="L668" s="80"/>
      <c r="M668" s="224"/>
      <c r="N668" s="204"/>
      <c r="O668" s="79"/>
      <c r="P668" s="102">
        <f t="shared" si="20"/>
        <v>0</v>
      </c>
      <c r="Q668" s="117"/>
    </row>
    <row r="669" spans="1:17" s="194" customFormat="1" ht="24" customHeight="1" x14ac:dyDescent="0.2">
      <c r="A669" s="146"/>
      <c r="B669" s="106"/>
      <c r="F669" s="79"/>
      <c r="G669" s="79"/>
      <c r="H669" s="79"/>
      <c r="I669" s="106"/>
      <c r="J669" s="188"/>
      <c r="L669" s="80"/>
      <c r="M669" s="224"/>
      <c r="N669" s="204"/>
      <c r="O669" s="79"/>
      <c r="P669" s="102">
        <f t="shared" si="20"/>
        <v>0</v>
      </c>
      <c r="Q669" s="117"/>
    </row>
    <row r="670" spans="1:17" s="194" customFormat="1" ht="24" customHeight="1" x14ac:dyDescent="0.2">
      <c r="A670" s="146"/>
      <c r="B670" s="106"/>
      <c r="F670" s="79"/>
      <c r="G670" s="79"/>
      <c r="H670" s="79"/>
      <c r="I670" s="106"/>
      <c r="J670" s="188"/>
      <c r="L670" s="80"/>
      <c r="M670" s="224"/>
      <c r="N670" s="204"/>
      <c r="O670" s="79"/>
      <c r="P670" s="102">
        <f t="shared" si="20"/>
        <v>0</v>
      </c>
      <c r="Q670" s="117"/>
    </row>
    <row r="671" spans="1:17" s="194" customFormat="1" ht="24" customHeight="1" x14ac:dyDescent="0.2">
      <c r="A671" s="146"/>
      <c r="B671" s="106"/>
      <c r="F671" s="79"/>
      <c r="G671" s="79"/>
      <c r="H671" s="79"/>
      <c r="I671" s="106"/>
      <c r="J671" s="188"/>
      <c r="L671" s="80"/>
      <c r="M671" s="224"/>
      <c r="N671" s="204"/>
      <c r="O671" s="79"/>
      <c r="P671" s="102">
        <f t="shared" si="20"/>
        <v>0</v>
      </c>
      <c r="Q671" s="117"/>
    </row>
    <row r="672" spans="1:17" s="194" customFormat="1" ht="24" customHeight="1" x14ac:dyDescent="0.2">
      <c r="A672" s="146"/>
      <c r="B672" s="106"/>
      <c r="F672" s="79"/>
      <c r="G672" s="79"/>
      <c r="H672" s="79"/>
      <c r="I672" s="106"/>
      <c r="J672" s="188"/>
      <c r="L672" s="80"/>
      <c r="M672" s="224"/>
      <c r="N672" s="204"/>
      <c r="O672" s="79"/>
      <c r="P672" s="102">
        <f t="shared" si="20"/>
        <v>0</v>
      </c>
      <c r="Q672" s="117"/>
    </row>
    <row r="673" spans="1:17" s="194" customFormat="1" ht="24" customHeight="1" x14ac:dyDescent="0.2">
      <c r="A673" s="146"/>
      <c r="B673" s="106"/>
      <c r="F673" s="79"/>
      <c r="G673" s="79"/>
      <c r="H673" s="79"/>
      <c r="I673" s="106"/>
      <c r="J673" s="188"/>
      <c r="L673" s="80"/>
      <c r="M673" s="224"/>
      <c r="N673" s="204"/>
      <c r="O673" s="79"/>
      <c r="P673" s="102">
        <f t="shared" si="20"/>
        <v>0</v>
      </c>
      <c r="Q673" s="117"/>
    </row>
    <row r="674" spans="1:17" s="194" customFormat="1" ht="24" customHeight="1" x14ac:dyDescent="0.2">
      <c r="A674" s="146"/>
      <c r="B674" s="106"/>
      <c r="F674" s="79"/>
      <c r="G674" s="79"/>
      <c r="H674" s="79"/>
      <c r="I674" s="106"/>
      <c r="J674" s="188"/>
      <c r="L674" s="80"/>
      <c r="M674" s="224"/>
      <c r="N674" s="204"/>
      <c r="O674" s="79"/>
      <c r="P674" s="102">
        <f t="shared" si="20"/>
        <v>0</v>
      </c>
      <c r="Q674" s="117"/>
    </row>
    <row r="675" spans="1:17" s="194" customFormat="1" ht="24" customHeight="1" x14ac:dyDescent="0.2">
      <c r="A675" s="146"/>
      <c r="B675" s="106"/>
      <c r="F675" s="79"/>
      <c r="G675" s="79"/>
      <c r="H675" s="79"/>
      <c r="I675" s="106"/>
      <c r="J675" s="188"/>
      <c r="L675" s="80"/>
      <c r="M675" s="224"/>
      <c r="N675" s="204"/>
      <c r="O675" s="79"/>
      <c r="P675" s="102">
        <f t="shared" si="20"/>
        <v>0</v>
      </c>
      <c r="Q675" s="117"/>
    </row>
    <row r="676" spans="1:17" s="194" customFormat="1" ht="24" customHeight="1" x14ac:dyDescent="0.2">
      <c r="A676" s="146"/>
      <c r="B676" s="106"/>
      <c r="F676" s="79"/>
      <c r="G676" s="79"/>
      <c r="H676" s="79"/>
      <c r="I676" s="106"/>
      <c r="J676" s="188"/>
      <c r="L676" s="80"/>
      <c r="M676" s="224"/>
      <c r="N676" s="204"/>
      <c r="O676" s="79"/>
      <c r="P676" s="102">
        <f t="shared" si="20"/>
        <v>0</v>
      </c>
      <c r="Q676" s="117"/>
    </row>
    <row r="677" spans="1:17" s="194" customFormat="1" ht="24" customHeight="1" x14ac:dyDescent="0.2">
      <c r="A677" s="146"/>
      <c r="B677" s="106"/>
      <c r="F677" s="79"/>
      <c r="G677" s="79"/>
      <c r="H677" s="79"/>
      <c r="I677" s="106"/>
      <c r="J677" s="188"/>
      <c r="L677" s="80"/>
      <c r="M677" s="224"/>
      <c r="N677" s="204"/>
      <c r="O677" s="79"/>
      <c r="P677" s="102">
        <f t="shared" si="20"/>
        <v>0</v>
      </c>
      <c r="Q677" s="117"/>
    </row>
    <row r="678" spans="1:17" s="194" customFormat="1" ht="24" customHeight="1" x14ac:dyDescent="0.2">
      <c r="A678" s="146"/>
      <c r="B678" s="106"/>
      <c r="F678" s="79"/>
      <c r="G678" s="79"/>
      <c r="H678" s="79"/>
      <c r="I678" s="106"/>
      <c r="J678" s="188"/>
      <c r="L678" s="80"/>
      <c r="M678" s="224"/>
      <c r="N678" s="204"/>
      <c r="O678" s="79"/>
      <c r="P678" s="102">
        <f t="shared" si="20"/>
        <v>0</v>
      </c>
      <c r="Q678" s="117"/>
    </row>
    <row r="679" spans="1:17" s="194" customFormat="1" ht="24" customHeight="1" x14ac:dyDescent="0.2">
      <c r="A679" s="146"/>
      <c r="B679" s="106"/>
      <c r="F679" s="79"/>
      <c r="G679" s="79"/>
      <c r="H679" s="79"/>
      <c r="I679" s="106"/>
      <c r="J679" s="188"/>
      <c r="L679" s="80"/>
      <c r="M679" s="224"/>
      <c r="N679" s="204"/>
      <c r="O679" s="79"/>
      <c r="P679" s="102">
        <f t="shared" si="20"/>
        <v>0</v>
      </c>
      <c r="Q679" s="117"/>
    </row>
    <row r="680" spans="1:17" s="194" customFormat="1" ht="24" customHeight="1" x14ac:dyDescent="0.2">
      <c r="A680" s="146"/>
      <c r="B680" s="106"/>
      <c r="F680" s="79"/>
      <c r="G680" s="79"/>
      <c r="H680" s="79"/>
      <c r="I680" s="106"/>
      <c r="J680" s="188"/>
      <c r="L680" s="80"/>
      <c r="M680" s="224"/>
      <c r="N680" s="204"/>
      <c r="O680" s="79"/>
      <c r="P680" s="102">
        <f t="shared" si="20"/>
        <v>0</v>
      </c>
      <c r="Q680" s="117"/>
    </row>
    <row r="681" spans="1:17" s="194" customFormat="1" ht="24" customHeight="1" x14ac:dyDescent="0.2">
      <c r="A681" s="146"/>
      <c r="B681" s="106"/>
      <c r="F681" s="79"/>
      <c r="G681" s="79"/>
      <c r="H681" s="79"/>
      <c r="I681" s="106"/>
      <c r="J681" s="188"/>
      <c r="L681" s="80"/>
      <c r="M681" s="224"/>
      <c r="N681" s="204"/>
      <c r="O681" s="79"/>
      <c r="P681" s="102">
        <f t="shared" si="20"/>
        <v>0</v>
      </c>
      <c r="Q681" s="117"/>
    </row>
    <row r="682" spans="1:17" s="194" customFormat="1" ht="24" customHeight="1" x14ac:dyDescent="0.2">
      <c r="A682" s="146"/>
      <c r="B682" s="106"/>
      <c r="F682" s="79"/>
      <c r="G682" s="79"/>
      <c r="H682" s="79"/>
      <c r="I682" s="106"/>
      <c r="J682" s="188"/>
      <c r="L682" s="80"/>
      <c r="M682" s="224"/>
      <c r="N682" s="204"/>
      <c r="O682" s="79"/>
      <c r="P682" s="102">
        <f t="shared" si="20"/>
        <v>0</v>
      </c>
      <c r="Q682" s="117"/>
    </row>
    <row r="683" spans="1:17" s="194" customFormat="1" ht="24" customHeight="1" x14ac:dyDescent="0.2">
      <c r="A683" s="146"/>
      <c r="B683" s="106"/>
      <c r="F683" s="79"/>
      <c r="G683" s="79"/>
      <c r="H683" s="79"/>
      <c r="I683" s="106"/>
      <c r="J683" s="188"/>
      <c r="L683" s="80"/>
      <c r="M683" s="224"/>
      <c r="N683" s="204"/>
      <c r="O683" s="79"/>
      <c r="P683" s="102">
        <f t="shared" si="20"/>
        <v>0</v>
      </c>
      <c r="Q683" s="117"/>
    </row>
    <row r="684" spans="1:17" s="194" customFormat="1" ht="24" customHeight="1" x14ac:dyDescent="0.2">
      <c r="A684" s="146"/>
      <c r="B684" s="106"/>
      <c r="F684" s="79"/>
      <c r="G684" s="79"/>
      <c r="H684" s="79"/>
      <c r="I684" s="106"/>
      <c r="J684" s="188"/>
      <c r="L684" s="80"/>
      <c r="M684" s="224"/>
      <c r="N684" s="204"/>
      <c r="O684" s="79"/>
      <c r="P684" s="102">
        <f t="shared" si="20"/>
        <v>0</v>
      </c>
      <c r="Q684" s="117"/>
    </row>
    <row r="685" spans="1:17" s="194" customFormat="1" ht="24" customHeight="1" x14ac:dyDescent="0.2">
      <c r="A685" s="146"/>
      <c r="B685" s="106"/>
      <c r="F685" s="79"/>
      <c r="G685" s="79"/>
      <c r="H685" s="79"/>
      <c r="I685" s="106"/>
      <c r="J685" s="188"/>
      <c r="L685" s="80"/>
      <c r="M685" s="224"/>
      <c r="N685" s="204"/>
      <c r="O685" s="79"/>
      <c r="P685" s="102">
        <f t="shared" si="20"/>
        <v>0</v>
      </c>
      <c r="Q685" s="117"/>
    </row>
    <row r="686" spans="1:17" s="194" customFormat="1" ht="24" customHeight="1" x14ac:dyDescent="0.2">
      <c r="A686" s="146"/>
      <c r="B686" s="106"/>
      <c r="F686" s="79"/>
      <c r="G686" s="79"/>
      <c r="H686" s="79"/>
      <c r="I686" s="106"/>
      <c r="J686" s="188"/>
      <c r="L686" s="80"/>
      <c r="M686" s="224"/>
      <c r="N686" s="204"/>
      <c r="O686" s="79"/>
      <c r="P686" s="102">
        <f t="shared" si="20"/>
        <v>0</v>
      </c>
      <c r="Q686" s="117"/>
    </row>
    <row r="687" spans="1:17" s="194" customFormat="1" ht="24" customHeight="1" x14ac:dyDescent="0.2">
      <c r="A687" s="146"/>
      <c r="B687" s="106"/>
      <c r="F687" s="79"/>
      <c r="G687" s="79"/>
      <c r="H687" s="79"/>
      <c r="I687" s="106"/>
      <c r="J687" s="188"/>
      <c r="L687" s="80"/>
      <c r="M687" s="224"/>
      <c r="N687" s="204"/>
      <c r="O687" s="79"/>
      <c r="P687" s="102">
        <f t="shared" si="20"/>
        <v>0</v>
      </c>
      <c r="Q687" s="117"/>
    </row>
    <row r="688" spans="1:17" s="194" customFormat="1" ht="24" customHeight="1" x14ac:dyDescent="0.2">
      <c r="A688" s="146"/>
      <c r="B688" s="106"/>
      <c r="F688" s="79"/>
      <c r="G688" s="79"/>
      <c r="H688" s="79"/>
      <c r="I688" s="106"/>
      <c r="J688" s="188"/>
      <c r="L688" s="80"/>
      <c r="M688" s="224"/>
      <c r="N688" s="204"/>
      <c r="O688" s="79"/>
      <c r="P688" s="102">
        <f t="shared" si="20"/>
        <v>0</v>
      </c>
      <c r="Q688" s="117"/>
    </row>
    <row r="689" spans="1:17" s="194" customFormat="1" ht="24" customHeight="1" x14ac:dyDescent="0.2">
      <c r="A689" s="146"/>
      <c r="B689" s="106"/>
      <c r="F689" s="79"/>
      <c r="G689" s="79"/>
      <c r="H689" s="79"/>
      <c r="I689" s="106"/>
      <c r="J689" s="188"/>
      <c r="L689" s="80"/>
      <c r="M689" s="224"/>
      <c r="N689" s="204"/>
      <c r="O689" s="79"/>
      <c r="P689" s="102">
        <f t="shared" si="20"/>
        <v>0</v>
      </c>
      <c r="Q689" s="117"/>
    </row>
    <row r="690" spans="1:17" s="194" customFormat="1" ht="24" customHeight="1" x14ac:dyDescent="0.2">
      <c r="A690" s="146"/>
      <c r="B690" s="106"/>
      <c r="F690" s="79"/>
      <c r="G690" s="79"/>
      <c r="H690" s="79"/>
      <c r="I690" s="106"/>
      <c r="J690" s="188"/>
      <c r="L690" s="80"/>
      <c r="M690" s="224"/>
      <c r="N690" s="204"/>
      <c r="O690" s="79"/>
      <c r="P690" s="102">
        <f t="shared" si="20"/>
        <v>0</v>
      </c>
      <c r="Q690" s="117"/>
    </row>
    <row r="691" spans="1:17" s="194" customFormat="1" ht="24" customHeight="1" x14ac:dyDescent="0.2">
      <c r="A691" s="146"/>
      <c r="B691" s="106"/>
      <c r="F691" s="79"/>
      <c r="G691" s="79"/>
      <c r="H691" s="79"/>
      <c r="I691" s="106"/>
      <c r="J691" s="188"/>
      <c r="L691" s="80"/>
      <c r="M691" s="224"/>
      <c r="N691" s="204"/>
      <c r="O691" s="79"/>
      <c r="P691" s="102">
        <f t="shared" si="20"/>
        <v>0</v>
      </c>
      <c r="Q691" s="117"/>
    </row>
    <row r="692" spans="1:17" s="194" customFormat="1" ht="24" customHeight="1" x14ac:dyDescent="0.2">
      <c r="A692" s="146"/>
      <c r="B692" s="106"/>
      <c r="F692" s="79"/>
      <c r="G692" s="79"/>
      <c r="H692" s="79"/>
      <c r="I692" s="106"/>
      <c r="J692" s="188"/>
      <c r="L692" s="80"/>
      <c r="M692" s="224"/>
      <c r="N692" s="204"/>
      <c r="O692" s="79"/>
      <c r="P692" s="102">
        <f t="shared" si="20"/>
        <v>0</v>
      </c>
      <c r="Q692" s="117"/>
    </row>
    <row r="693" spans="1:17" s="194" customFormat="1" ht="24" customHeight="1" x14ac:dyDescent="0.2">
      <c r="A693" s="146"/>
      <c r="B693" s="106"/>
      <c r="F693" s="79"/>
      <c r="G693" s="79"/>
      <c r="H693" s="79"/>
      <c r="I693" s="106"/>
      <c r="J693" s="188"/>
      <c r="L693" s="80"/>
      <c r="M693" s="224"/>
      <c r="N693" s="204"/>
      <c r="O693" s="79"/>
      <c r="P693" s="102">
        <f t="shared" si="20"/>
        <v>0</v>
      </c>
      <c r="Q693" s="117"/>
    </row>
    <row r="694" spans="1:17" s="194" customFormat="1" ht="24" customHeight="1" x14ac:dyDescent="0.2">
      <c r="A694" s="146"/>
      <c r="B694" s="106"/>
      <c r="F694" s="79"/>
      <c r="G694" s="79"/>
      <c r="H694" s="79"/>
      <c r="I694" s="106"/>
      <c r="J694" s="188"/>
      <c r="L694" s="80"/>
      <c r="M694" s="224"/>
      <c r="N694" s="204"/>
      <c r="O694" s="79"/>
      <c r="P694" s="102">
        <f t="shared" si="20"/>
        <v>0</v>
      </c>
      <c r="Q694" s="117"/>
    </row>
    <row r="695" spans="1:17" s="194" customFormat="1" ht="24" customHeight="1" x14ac:dyDescent="0.2">
      <c r="A695" s="146"/>
      <c r="B695" s="106"/>
      <c r="F695" s="79"/>
      <c r="G695" s="79"/>
      <c r="H695" s="79"/>
      <c r="I695" s="106"/>
      <c r="J695" s="188"/>
      <c r="L695" s="80"/>
      <c r="M695" s="224"/>
      <c r="N695" s="204"/>
      <c r="O695" s="79"/>
      <c r="P695" s="102">
        <f t="shared" si="20"/>
        <v>0</v>
      </c>
      <c r="Q695" s="117"/>
    </row>
    <row r="696" spans="1:17" s="194" customFormat="1" ht="24" customHeight="1" x14ac:dyDescent="0.2">
      <c r="A696" s="146"/>
      <c r="B696" s="106"/>
      <c r="F696" s="79"/>
      <c r="G696" s="79"/>
      <c r="H696" s="79"/>
      <c r="I696" s="106"/>
      <c r="J696" s="188"/>
      <c r="L696" s="80"/>
      <c r="M696" s="224"/>
      <c r="N696" s="204"/>
      <c r="O696" s="79"/>
      <c r="P696" s="102">
        <f t="shared" si="20"/>
        <v>0</v>
      </c>
      <c r="Q696" s="117"/>
    </row>
    <row r="697" spans="1:17" s="194" customFormat="1" ht="24" customHeight="1" x14ac:dyDescent="0.2">
      <c r="A697" s="146"/>
      <c r="B697" s="106"/>
      <c r="F697" s="79"/>
      <c r="G697" s="79"/>
      <c r="H697" s="79"/>
      <c r="I697" s="106"/>
      <c r="J697" s="188"/>
      <c r="L697" s="80"/>
      <c r="M697" s="224"/>
      <c r="N697" s="204"/>
      <c r="O697" s="79"/>
      <c r="P697" s="102">
        <f t="shared" si="20"/>
        <v>0</v>
      </c>
      <c r="Q697" s="117"/>
    </row>
    <row r="698" spans="1:17" s="194" customFormat="1" ht="24" customHeight="1" x14ac:dyDescent="0.2">
      <c r="A698" s="146"/>
      <c r="B698" s="106"/>
      <c r="F698" s="79"/>
      <c r="G698" s="79"/>
      <c r="H698" s="79"/>
      <c r="I698" s="106"/>
      <c r="J698" s="188"/>
      <c r="L698" s="80"/>
      <c r="M698" s="224"/>
      <c r="N698" s="204"/>
      <c r="O698" s="79"/>
      <c r="P698" s="102">
        <f t="shared" si="20"/>
        <v>0</v>
      </c>
      <c r="Q698" s="117"/>
    </row>
    <row r="699" spans="1:17" s="194" customFormat="1" ht="24" customHeight="1" x14ac:dyDescent="0.2">
      <c r="A699" s="146"/>
      <c r="B699" s="106"/>
      <c r="F699" s="79"/>
      <c r="G699" s="79"/>
      <c r="H699" s="79"/>
      <c r="I699" s="106"/>
      <c r="J699" s="188"/>
      <c r="L699" s="80"/>
      <c r="M699" s="224"/>
      <c r="N699" s="204"/>
      <c r="O699" s="79"/>
      <c r="P699" s="102">
        <f t="shared" si="20"/>
        <v>0</v>
      </c>
      <c r="Q699" s="117"/>
    </row>
    <row r="700" spans="1:17" s="194" customFormat="1" ht="24" customHeight="1" x14ac:dyDescent="0.2">
      <c r="A700" s="146"/>
      <c r="B700" s="106"/>
      <c r="F700" s="79"/>
      <c r="G700" s="79"/>
      <c r="H700" s="79"/>
      <c r="I700" s="106"/>
      <c r="J700" s="188"/>
      <c r="L700" s="80"/>
      <c r="M700" s="224"/>
      <c r="N700" s="204"/>
      <c r="O700" s="79"/>
      <c r="P700" s="102">
        <f t="shared" si="20"/>
        <v>0</v>
      </c>
      <c r="Q700" s="117"/>
    </row>
    <row r="701" spans="1:17" s="194" customFormat="1" ht="24" customHeight="1" x14ac:dyDescent="0.2">
      <c r="A701" s="146"/>
      <c r="B701" s="106"/>
      <c r="F701" s="79"/>
      <c r="G701" s="79"/>
      <c r="H701" s="79"/>
      <c r="I701" s="106"/>
      <c r="J701" s="188"/>
      <c r="L701" s="80"/>
      <c r="M701" s="224"/>
      <c r="N701" s="204"/>
      <c r="O701" s="79"/>
      <c r="P701" s="102">
        <f t="shared" si="20"/>
        <v>0</v>
      </c>
      <c r="Q701" s="117"/>
    </row>
    <row r="702" spans="1:17" s="194" customFormat="1" ht="24" customHeight="1" x14ac:dyDescent="0.2">
      <c r="A702" s="146"/>
      <c r="B702" s="106"/>
      <c r="F702" s="79"/>
      <c r="G702" s="79"/>
      <c r="H702" s="79"/>
      <c r="I702" s="106"/>
      <c r="J702" s="188"/>
      <c r="L702" s="80"/>
      <c r="M702" s="224"/>
      <c r="N702" s="204"/>
      <c r="O702" s="79"/>
      <c r="P702" s="102">
        <f t="shared" si="20"/>
        <v>0</v>
      </c>
      <c r="Q702" s="117"/>
    </row>
    <row r="703" spans="1:17" s="194" customFormat="1" ht="24" customHeight="1" x14ac:dyDescent="0.2">
      <c r="A703" s="146"/>
      <c r="B703" s="106"/>
      <c r="F703" s="79"/>
      <c r="G703" s="79"/>
      <c r="H703" s="79"/>
      <c r="I703" s="106"/>
      <c r="J703" s="188"/>
      <c r="L703" s="80"/>
      <c r="M703" s="224"/>
      <c r="N703" s="204"/>
      <c r="O703" s="79"/>
      <c r="P703" s="102">
        <f t="shared" si="20"/>
        <v>0</v>
      </c>
      <c r="Q703" s="117"/>
    </row>
    <row r="704" spans="1:17" s="194" customFormat="1" ht="24" customHeight="1" x14ac:dyDescent="0.2">
      <c r="A704" s="146"/>
      <c r="B704" s="106"/>
      <c r="F704" s="79"/>
      <c r="G704" s="79"/>
      <c r="H704" s="79"/>
      <c r="I704" s="106"/>
      <c r="J704" s="188"/>
      <c r="L704" s="80"/>
      <c r="M704" s="224"/>
      <c r="N704" s="204"/>
      <c r="O704" s="79"/>
      <c r="P704" s="102">
        <f t="shared" si="20"/>
        <v>0</v>
      </c>
      <c r="Q704" s="117"/>
    </row>
    <row r="705" spans="1:17" s="194" customFormat="1" ht="24" customHeight="1" x14ac:dyDescent="0.2">
      <c r="A705" s="146"/>
      <c r="B705" s="106"/>
      <c r="F705" s="79"/>
      <c r="G705" s="79"/>
      <c r="H705" s="79"/>
      <c r="I705" s="106"/>
      <c r="J705" s="188"/>
      <c r="L705" s="80"/>
      <c r="M705" s="224"/>
      <c r="N705" s="204"/>
      <c r="O705" s="79"/>
      <c r="P705" s="102">
        <f t="shared" si="20"/>
        <v>0</v>
      </c>
      <c r="Q705" s="117"/>
    </row>
    <row r="706" spans="1:17" s="194" customFormat="1" ht="24" customHeight="1" x14ac:dyDescent="0.2">
      <c r="A706" s="146"/>
      <c r="B706" s="106"/>
      <c r="F706" s="79"/>
      <c r="G706" s="79"/>
      <c r="H706" s="79"/>
      <c r="I706" s="106"/>
      <c r="J706" s="188"/>
      <c r="L706" s="80"/>
      <c r="M706" s="224"/>
      <c r="N706" s="204"/>
      <c r="O706" s="79"/>
      <c r="P706" s="102">
        <f t="shared" si="20"/>
        <v>0</v>
      </c>
      <c r="Q706" s="117"/>
    </row>
    <row r="707" spans="1:17" s="194" customFormat="1" ht="24" customHeight="1" x14ac:dyDescent="0.2">
      <c r="A707" s="146"/>
      <c r="B707" s="106"/>
      <c r="F707" s="79"/>
      <c r="G707" s="79"/>
      <c r="H707" s="79"/>
      <c r="I707" s="106"/>
      <c r="J707" s="188"/>
      <c r="L707" s="80"/>
      <c r="M707" s="224"/>
      <c r="N707" s="204"/>
      <c r="O707" s="79"/>
      <c r="P707" s="102">
        <f t="shared" si="20"/>
        <v>0</v>
      </c>
      <c r="Q707" s="117"/>
    </row>
    <row r="708" spans="1:17" s="194" customFormat="1" ht="24" customHeight="1" x14ac:dyDescent="0.2">
      <c r="A708" s="146"/>
      <c r="B708" s="106"/>
      <c r="F708" s="79"/>
      <c r="G708" s="79"/>
      <c r="H708" s="79"/>
      <c r="I708" s="106"/>
      <c r="J708" s="188"/>
      <c r="L708" s="80"/>
      <c r="M708" s="224"/>
      <c r="N708" s="204"/>
      <c r="O708" s="79"/>
      <c r="P708" s="102">
        <f t="shared" si="20"/>
        <v>0</v>
      </c>
      <c r="Q708" s="117"/>
    </row>
    <row r="709" spans="1:17" s="194" customFormat="1" ht="24" customHeight="1" x14ac:dyDescent="0.2">
      <c r="A709" s="146"/>
      <c r="B709" s="106"/>
      <c r="F709" s="79"/>
      <c r="G709" s="79"/>
      <c r="H709" s="79"/>
      <c r="I709" s="106"/>
      <c r="J709" s="188"/>
      <c r="L709" s="80"/>
      <c r="M709" s="224"/>
      <c r="N709" s="204"/>
      <c r="O709" s="79"/>
      <c r="P709" s="102">
        <f t="shared" si="20"/>
        <v>0</v>
      </c>
      <c r="Q709" s="117"/>
    </row>
    <row r="710" spans="1:17" s="194" customFormat="1" ht="24" customHeight="1" x14ac:dyDescent="0.2">
      <c r="A710" s="146"/>
      <c r="B710" s="106"/>
      <c r="F710" s="79"/>
      <c r="G710" s="79"/>
      <c r="H710" s="79"/>
      <c r="I710" s="106"/>
      <c r="J710" s="188"/>
      <c r="L710" s="80"/>
      <c r="M710" s="224"/>
      <c r="N710" s="204"/>
      <c r="O710" s="79"/>
      <c r="P710" s="102">
        <f t="shared" si="20"/>
        <v>0</v>
      </c>
      <c r="Q710" s="117"/>
    </row>
    <row r="711" spans="1:17" s="194" customFormat="1" ht="24" customHeight="1" x14ac:dyDescent="0.2">
      <c r="A711" s="146"/>
      <c r="B711" s="106"/>
      <c r="F711" s="79"/>
      <c r="G711" s="79"/>
      <c r="H711" s="79"/>
      <c r="I711" s="106"/>
      <c r="J711" s="188"/>
      <c r="L711" s="80"/>
      <c r="M711" s="224"/>
      <c r="N711" s="204"/>
      <c r="O711" s="79"/>
      <c r="P711" s="102">
        <f t="shared" si="20"/>
        <v>0</v>
      </c>
      <c r="Q711" s="117"/>
    </row>
    <row r="712" spans="1:17" s="194" customFormat="1" ht="24" customHeight="1" x14ac:dyDescent="0.2">
      <c r="A712" s="146"/>
      <c r="B712" s="106"/>
      <c r="F712" s="79"/>
      <c r="G712" s="79"/>
      <c r="H712" s="79"/>
      <c r="I712" s="106"/>
      <c r="J712" s="188"/>
      <c r="L712" s="80"/>
      <c r="M712" s="224"/>
      <c r="N712" s="204"/>
      <c r="O712" s="79"/>
      <c r="P712" s="102">
        <f t="shared" si="20"/>
        <v>0</v>
      </c>
      <c r="Q712" s="117"/>
    </row>
    <row r="713" spans="1:17" s="194" customFormat="1" ht="24" customHeight="1" x14ac:dyDescent="0.2">
      <c r="A713" s="146"/>
      <c r="B713" s="106"/>
      <c r="F713" s="79"/>
      <c r="G713" s="79"/>
      <c r="H713" s="79"/>
      <c r="I713" s="106"/>
      <c r="J713" s="188"/>
      <c r="L713" s="80"/>
      <c r="M713" s="224"/>
      <c r="N713" s="204"/>
      <c r="O713" s="79"/>
      <c r="P713" s="102">
        <f t="shared" si="20"/>
        <v>0</v>
      </c>
      <c r="Q713" s="117"/>
    </row>
    <row r="714" spans="1:17" s="194" customFormat="1" ht="24" customHeight="1" x14ac:dyDescent="0.2">
      <c r="A714" s="146"/>
      <c r="B714" s="106"/>
      <c r="F714" s="79"/>
      <c r="G714" s="79"/>
      <c r="H714" s="79"/>
      <c r="I714" s="106"/>
      <c r="J714" s="188"/>
      <c r="L714" s="80"/>
      <c r="M714" s="224"/>
      <c r="N714" s="204"/>
      <c r="O714" s="79"/>
      <c r="P714" s="102">
        <f t="shared" si="20"/>
        <v>0</v>
      </c>
      <c r="Q714" s="117"/>
    </row>
    <row r="715" spans="1:17" s="194" customFormat="1" ht="24" customHeight="1" x14ac:dyDescent="0.2">
      <c r="A715" s="146"/>
      <c r="B715" s="106"/>
      <c r="F715" s="79"/>
      <c r="G715" s="79"/>
      <c r="H715" s="79"/>
      <c r="I715" s="106"/>
      <c r="J715" s="188"/>
      <c r="L715" s="80"/>
      <c r="M715" s="224"/>
      <c r="N715" s="204"/>
      <c r="O715" s="79"/>
      <c r="P715" s="102">
        <f t="shared" si="20"/>
        <v>0</v>
      </c>
      <c r="Q715" s="117"/>
    </row>
    <row r="716" spans="1:17" s="194" customFormat="1" ht="24" customHeight="1" x14ac:dyDescent="0.2">
      <c r="A716" s="146"/>
      <c r="B716" s="106"/>
      <c r="F716" s="79"/>
      <c r="G716" s="79"/>
      <c r="H716" s="79"/>
      <c r="I716" s="106"/>
      <c r="J716" s="188"/>
      <c r="L716" s="80"/>
      <c r="M716" s="224"/>
      <c r="N716" s="204"/>
      <c r="O716" s="79"/>
      <c r="P716" s="102">
        <f t="shared" si="20"/>
        <v>0</v>
      </c>
      <c r="Q716" s="117"/>
    </row>
    <row r="717" spans="1:17" s="194" customFormat="1" ht="24" customHeight="1" x14ac:dyDescent="0.2">
      <c r="A717" s="146"/>
      <c r="B717" s="106"/>
      <c r="F717" s="79"/>
      <c r="G717" s="79"/>
      <c r="H717" s="79"/>
      <c r="I717" s="106"/>
      <c r="J717" s="188"/>
      <c r="L717" s="80"/>
      <c r="M717" s="224"/>
      <c r="N717" s="204"/>
      <c r="O717" s="79"/>
      <c r="P717" s="102">
        <f t="shared" si="20"/>
        <v>0</v>
      </c>
      <c r="Q717" s="117"/>
    </row>
    <row r="718" spans="1:17" s="194" customFormat="1" ht="24" customHeight="1" x14ac:dyDescent="0.2">
      <c r="A718" s="146"/>
      <c r="B718" s="106"/>
      <c r="F718" s="79"/>
      <c r="G718" s="79"/>
      <c r="H718" s="79"/>
      <c r="I718" s="106"/>
      <c r="J718" s="188"/>
      <c r="L718" s="80"/>
      <c r="M718" s="224"/>
      <c r="N718" s="204"/>
      <c r="O718" s="79"/>
      <c r="P718" s="102">
        <f t="shared" ref="P718:P781" si="21">O718*30</f>
        <v>0</v>
      </c>
      <c r="Q718" s="117"/>
    </row>
    <row r="719" spans="1:17" s="194" customFormat="1" ht="24" customHeight="1" x14ac:dyDescent="0.2">
      <c r="A719" s="146"/>
      <c r="B719" s="106"/>
      <c r="F719" s="79"/>
      <c r="G719" s="79"/>
      <c r="H719" s="79"/>
      <c r="I719" s="106"/>
      <c r="J719" s="188"/>
      <c r="L719" s="80"/>
      <c r="M719" s="224"/>
      <c r="N719" s="204"/>
      <c r="O719" s="79"/>
      <c r="P719" s="102">
        <f t="shared" si="21"/>
        <v>0</v>
      </c>
      <c r="Q719" s="117"/>
    </row>
    <row r="720" spans="1:17" s="194" customFormat="1" ht="24" customHeight="1" x14ac:dyDescent="0.2">
      <c r="A720" s="146"/>
      <c r="B720" s="106"/>
      <c r="F720" s="79"/>
      <c r="G720" s="79"/>
      <c r="H720" s="79"/>
      <c r="I720" s="106"/>
      <c r="J720" s="188"/>
      <c r="L720" s="80"/>
      <c r="M720" s="224"/>
      <c r="N720" s="204"/>
      <c r="O720" s="79"/>
      <c r="P720" s="102">
        <f t="shared" si="21"/>
        <v>0</v>
      </c>
      <c r="Q720" s="117"/>
    </row>
    <row r="721" spans="1:17" s="194" customFormat="1" ht="24" customHeight="1" x14ac:dyDescent="0.2">
      <c r="A721" s="146"/>
      <c r="B721" s="106"/>
      <c r="F721" s="79"/>
      <c r="G721" s="79"/>
      <c r="H721" s="79"/>
      <c r="I721" s="106"/>
      <c r="J721" s="188"/>
      <c r="L721" s="80"/>
      <c r="M721" s="224"/>
      <c r="N721" s="204"/>
      <c r="O721" s="79"/>
      <c r="P721" s="102">
        <f t="shared" si="21"/>
        <v>0</v>
      </c>
      <c r="Q721" s="117"/>
    </row>
    <row r="722" spans="1:17" s="194" customFormat="1" ht="24" customHeight="1" x14ac:dyDescent="0.2">
      <c r="A722" s="146"/>
      <c r="B722" s="106"/>
      <c r="F722" s="79"/>
      <c r="G722" s="79"/>
      <c r="H722" s="79"/>
      <c r="I722" s="106"/>
      <c r="J722" s="188"/>
      <c r="L722" s="80"/>
      <c r="M722" s="224"/>
      <c r="N722" s="204"/>
      <c r="O722" s="79"/>
      <c r="P722" s="102">
        <f t="shared" si="21"/>
        <v>0</v>
      </c>
      <c r="Q722" s="117"/>
    </row>
    <row r="723" spans="1:17" s="194" customFormat="1" ht="24" customHeight="1" x14ac:dyDescent="0.2">
      <c r="A723" s="146"/>
      <c r="B723" s="106"/>
      <c r="F723" s="79"/>
      <c r="G723" s="79"/>
      <c r="H723" s="79"/>
      <c r="I723" s="106"/>
      <c r="J723" s="188"/>
      <c r="L723" s="80"/>
      <c r="M723" s="224"/>
      <c r="N723" s="204"/>
      <c r="O723" s="79"/>
      <c r="P723" s="102">
        <f t="shared" si="21"/>
        <v>0</v>
      </c>
      <c r="Q723" s="117"/>
    </row>
    <row r="724" spans="1:17" s="194" customFormat="1" ht="24" customHeight="1" x14ac:dyDescent="0.2">
      <c r="A724" s="146"/>
      <c r="B724" s="106"/>
      <c r="F724" s="79"/>
      <c r="G724" s="79"/>
      <c r="H724" s="79"/>
      <c r="I724" s="106"/>
      <c r="J724" s="188"/>
      <c r="L724" s="80"/>
      <c r="M724" s="224"/>
      <c r="N724" s="204"/>
      <c r="O724" s="79"/>
      <c r="P724" s="102">
        <f t="shared" si="21"/>
        <v>0</v>
      </c>
      <c r="Q724" s="117"/>
    </row>
    <row r="725" spans="1:17" s="194" customFormat="1" ht="24" customHeight="1" x14ac:dyDescent="0.2">
      <c r="A725" s="146"/>
      <c r="B725" s="106"/>
      <c r="F725" s="79"/>
      <c r="G725" s="79"/>
      <c r="H725" s="79"/>
      <c r="I725" s="106"/>
      <c r="J725" s="188"/>
      <c r="L725" s="80"/>
      <c r="M725" s="224"/>
      <c r="N725" s="204"/>
      <c r="O725" s="79"/>
      <c r="P725" s="102">
        <f t="shared" si="21"/>
        <v>0</v>
      </c>
      <c r="Q725" s="117"/>
    </row>
    <row r="726" spans="1:17" s="194" customFormat="1" ht="24" customHeight="1" x14ac:dyDescent="0.2">
      <c r="A726" s="146"/>
      <c r="B726" s="106"/>
      <c r="F726" s="79"/>
      <c r="G726" s="79"/>
      <c r="H726" s="79"/>
      <c r="I726" s="106"/>
      <c r="J726" s="188"/>
      <c r="L726" s="80"/>
      <c r="M726" s="224"/>
      <c r="N726" s="204"/>
      <c r="O726" s="79"/>
      <c r="P726" s="102">
        <f t="shared" si="21"/>
        <v>0</v>
      </c>
      <c r="Q726" s="117"/>
    </row>
    <row r="727" spans="1:17" s="194" customFormat="1" ht="24" customHeight="1" x14ac:dyDescent="0.2">
      <c r="A727" s="146"/>
      <c r="B727" s="106"/>
      <c r="F727" s="79"/>
      <c r="G727" s="79"/>
      <c r="H727" s="79"/>
      <c r="I727" s="106"/>
      <c r="J727" s="188"/>
      <c r="L727" s="80"/>
      <c r="M727" s="224"/>
      <c r="N727" s="204"/>
      <c r="O727" s="79"/>
      <c r="P727" s="102">
        <f t="shared" si="21"/>
        <v>0</v>
      </c>
      <c r="Q727" s="117"/>
    </row>
    <row r="728" spans="1:17" s="194" customFormat="1" ht="24" customHeight="1" x14ac:dyDescent="0.2">
      <c r="A728" s="146"/>
      <c r="B728" s="106"/>
      <c r="F728" s="79"/>
      <c r="G728" s="79"/>
      <c r="H728" s="79"/>
      <c r="I728" s="106"/>
      <c r="J728" s="188"/>
      <c r="L728" s="80"/>
      <c r="M728" s="224"/>
      <c r="N728" s="204"/>
      <c r="O728" s="79"/>
      <c r="P728" s="102">
        <f t="shared" si="21"/>
        <v>0</v>
      </c>
      <c r="Q728" s="117"/>
    </row>
    <row r="729" spans="1:17" s="194" customFormat="1" ht="24" customHeight="1" x14ac:dyDescent="0.2">
      <c r="A729" s="146"/>
      <c r="B729" s="106"/>
      <c r="F729" s="79"/>
      <c r="G729" s="79"/>
      <c r="H729" s="79"/>
      <c r="I729" s="106"/>
      <c r="J729" s="188"/>
      <c r="L729" s="80"/>
      <c r="M729" s="224"/>
      <c r="N729" s="204"/>
      <c r="O729" s="79"/>
      <c r="P729" s="102">
        <f t="shared" si="21"/>
        <v>0</v>
      </c>
      <c r="Q729" s="117"/>
    </row>
    <row r="730" spans="1:17" s="194" customFormat="1" ht="24" customHeight="1" x14ac:dyDescent="0.2">
      <c r="A730" s="146"/>
      <c r="B730" s="106"/>
      <c r="F730" s="79"/>
      <c r="G730" s="79"/>
      <c r="H730" s="79"/>
      <c r="I730" s="106"/>
      <c r="J730" s="188"/>
      <c r="L730" s="80"/>
      <c r="M730" s="224"/>
      <c r="N730" s="204"/>
      <c r="O730" s="79"/>
      <c r="P730" s="102">
        <f t="shared" si="21"/>
        <v>0</v>
      </c>
      <c r="Q730" s="117"/>
    </row>
    <row r="731" spans="1:17" s="194" customFormat="1" ht="24" customHeight="1" x14ac:dyDescent="0.2">
      <c r="A731" s="146"/>
      <c r="B731" s="106"/>
      <c r="F731" s="79"/>
      <c r="G731" s="79"/>
      <c r="H731" s="79"/>
      <c r="I731" s="106"/>
      <c r="J731" s="188"/>
      <c r="L731" s="80"/>
      <c r="M731" s="224"/>
      <c r="N731" s="204"/>
      <c r="O731" s="79"/>
      <c r="P731" s="102">
        <f t="shared" si="21"/>
        <v>0</v>
      </c>
      <c r="Q731" s="117"/>
    </row>
    <row r="732" spans="1:17" s="194" customFormat="1" ht="24" customHeight="1" x14ac:dyDescent="0.2">
      <c r="A732" s="146"/>
      <c r="B732" s="106"/>
      <c r="F732" s="79"/>
      <c r="G732" s="79"/>
      <c r="H732" s="79"/>
      <c r="I732" s="106"/>
      <c r="J732" s="188"/>
      <c r="L732" s="80"/>
      <c r="M732" s="224"/>
      <c r="N732" s="204"/>
      <c r="O732" s="79"/>
      <c r="P732" s="102">
        <f t="shared" si="21"/>
        <v>0</v>
      </c>
      <c r="Q732" s="117"/>
    </row>
    <row r="733" spans="1:17" s="194" customFormat="1" ht="24" customHeight="1" x14ac:dyDescent="0.2">
      <c r="A733" s="146"/>
      <c r="B733" s="106"/>
      <c r="F733" s="79"/>
      <c r="G733" s="79"/>
      <c r="H733" s="79"/>
      <c r="I733" s="106"/>
      <c r="J733" s="188"/>
      <c r="L733" s="80"/>
      <c r="M733" s="224"/>
      <c r="N733" s="204"/>
      <c r="O733" s="79"/>
      <c r="P733" s="102">
        <f t="shared" si="21"/>
        <v>0</v>
      </c>
      <c r="Q733" s="117"/>
    </row>
    <row r="734" spans="1:17" s="194" customFormat="1" ht="24" customHeight="1" x14ac:dyDescent="0.2">
      <c r="A734" s="146"/>
      <c r="B734" s="106"/>
      <c r="F734" s="79"/>
      <c r="G734" s="79"/>
      <c r="H734" s="79"/>
      <c r="I734" s="106"/>
      <c r="J734" s="188"/>
      <c r="L734" s="80"/>
      <c r="M734" s="224"/>
      <c r="N734" s="204"/>
      <c r="O734" s="79"/>
      <c r="P734" s="102">
        <f t="shared" si="21"/>
        <v>0</v>
      </c>
      <c r="Q734" s="117"/>
    </row>
    <row r="735" spans="1:17" s="194" customFormat="1" ht="24" customHeight="1" x14ac:dyDescent="0.2">
      <c r="A735" s="146"/>
      <c r="B735" s="106"/>
      <c r="F735" s="79"/>
      <c r="G735" s="79"/>
      <c r="H735" s="79"/>
      <c r="I735" s="106"/>
      <c r="J735" s="188"/>
      <c r="L735" s="80"/>
      <c r="M735" s="224"/>
      <c r="N735" s="204"/>
      <c r="O735" s="79"/>
      <c r="P735" s="102">
        <f t="shared" si="21"/>
        <v>0</v>
      </c>
      <c r="Q735" s="117"/>
    </row>
    <row r="736" spans="1:17" s="194" customFormat="1" ht="24" customHeight="1" x14ac:dyDescent="0.2">
      <c r="A736" s="146"/>
      <c r="B736" s="106"/>
      <c r="F736" s="79"/>
      <c r="G736" s="79"/>
      <c r="H736" s="79"/>
      <c r="I736" s="106"/>
      <c r="J736" s="188"/>
      <c r="L736" s="80"/>
      <c r="M736" s="224"/>
      <c r="N736" s="204"/>
      <c r="O736" s="79"/>
      <c r="P736" s="102">
        <f t="shared" si="21"/>
        <v>0</v>
      </c>
      <c r="Q736" s="117"/>
    </row>
    <row r="737" spans="1:17" s="194" customFormat="1" ht="24" customHeight="1" x14ac:dyDescent="0.2">
      <c r="A737" s="146"/>
      <c r="B737" s="106"/>
      <c r="F737" s="79"/>
      <c r="G737" s="79"/>
      <c r="H737" s="79"/>
      <c r="I737" s="106"/>
      <c r="J737" s="188"/>
      <c r="L737" s="80"/>
      <c r="M737" s="224"/>
      <c r="N737" s="204"/>
      <c r="O737" s="79"/>
      <c r="P737" s="102">
        <f t="shared" si="21"/>
        <v>0</v>
      </c>
      <c r="Q737" s="117"/>
    </row>
    <row r="738" spans="1:17" s="194" customFormat="1" ht="24" customHeight="1" x14ac:dyDescent="0.2">
      <c r="A738" s="146"/>
      <c r="B738" s="106"/>
      <c r="F738" s="79"/>
      <c r="G738" s="79"/>
      <c r="H738" s="79"/>
      <c r="I738" s="106"/>
      <c r="J738" s="188"/>
      <c r="L738" s="80"/>
      <c r="M738" s="224"/>
      <c r="N738" s="204"/>
      <c r="O738" s="79"/>
      <c r="P738" s="102">
        <f t="shared" si="21"/>
        <v>0</v>
      </c>
      <c r="Q738" s="117"/>
    </row>
    <row r="739" spans="1:17" s="194" customFormat="1" ht="24" customHeight="1" x14ac:dyDescent="0.2">
      <c r="A739" s="146"/>
      <c r="B739" s="106"/>
      <c r="F739" s="79"/>
      <c r="G739" s="79"/>
      <c r="H739" s="79"/>
      <c r="I739" s="106"/>
      <c r="J739" s="188"/>
      <c r="L739" s="80"/>
      <c r="M739" s="224"/>
      <c r="N739" s="204"/>
      <c r="O739" s="79"/>
      <c r="P739" s="102">
        <f t="shared" si="21"/>
        <v>0</v>
      </c>
      <c r="Q739" s="117"/>
    </row>
    <row r="740" spans="1:17" s="194" customFormat="1" ht="24" customHeight="1" x14ac:dyDescent="0.2">
      <c r="A740" s="146"/>
      <c r="B740" s="106"/>
      <c r="F740" s="79"/>
      <c r="G740" s="79"/>
      <c r="H740" s="79"/>
      <c r="I740" s="106"/>
      <c r="J740" s="188"/>
      <c r="L740" s="80"/>
      <c r="M740" s="224"/>
      <c r="N740" s="204"/>
      <c r="O740" s="79"/>
      <c r="P740" s="102">
        <f t="shared" si="21"/>
        <v>0</v>
      </c>
      <c r="Q740" s="117"/>
    </row>
    <row r="741" spans="1:17" s="194" customFormat="1" ht="24" customHeight="1" x14ac:dyDescent="0.2">
      <c r="A741" s="146"/>
      <c r="B741" s="106"/>
      <c r="F741" s="79"/>
      <c r="G741" s="79"/>
      <c r="H741" s="79"/>
      <c r="I741" s="106"/>
      <c r="J741" s="188"/>
      <c r="L741" s="80"/>
      <c r="M741" s="224"/>
      <c r="N741" s="204"/>
      <c r="O741" s="79"/>
      <c r="P741" s="102">
        <f t="shared" si="21"/>
        <v>0</v>
      </c>
      <c r="Q741" s="117"/>
    </row>
    <row r="742" spans="1:17" s="194" customFormat="1" ht="24" customHeight="1" x14ac:dyDescent="0.2">
      <c r="A742" s="146"/>
      <c r="B742" s="106"/>
      <c r="F742" s="79"/>
      <c r="G742" s="79"/>
      <c r="H742" s="79"/>
      <c r="I742" s="106"/>
      <c r="J742" s="188"/>
      <c r="L742" s="80"/>
      <c r="M742" s="224"/>
      <c r="N742" s="204"/>
      <c r="O742" s="79"/>
      <c r="P742" s="102">
        <f t="shared" si="21"/>
        <v>0</v>
      </c>
      <c r="Q742" s="117"/>
    </row>
    <row r="743" spans="1:17" s="194" customFormat="1" ht="24" customHeight="1" x14ac:dyDescent="0.2">
      <c r="A743" s="146"/>
      <c r="B743" s="106"/>
      <c r="F743" s="79"/>
      <c r="G743" s="79"/>
      <c r="H743" s="79"/>
      <c r="I743" s="106"/>
      <c r="J743" s="188"/>
      <c r="L743" s="80"/>
      <c r="M743" s="224"/>
      <c r="N743" s="204"/>
      <c r="O743" s="79"/>
      <c r="P743" s="102">
        <f t="shared" si="21"/>
        <v>0</v>
      </c>
      <c r="Q743" s="117"/>
    </row>
    <row r="744" spans="1:17" s="194" customFormat="1" ht="24" customHeight="1" x14ac:dyDescent="0.2">
      <c r="A744" s="146"/>
      <c r="B744" s="106"/>
      <c r="F744" s="79"/>
      <c r="G744" s="79"/>
      <c r="H744" s="79"/>
      <c r="I744" s="106"/>
      <c r="J744" s="188"/>
      <c r="L744" s="80"/>
      <c r="M744" s="224"/>
      <c r="N744" s="204"/>
      <c r="O744" s="79"/>
      <c r="P744" s="102">
        <f t="shared" si="21"/>
        <v>0</v>
      </c>
      <c r="Q744" s="117"/>
    </row>
    <row r="745" spans="1:17" s="194" customFormat="1" ht="24" customHeight="1" x14ac:dyDescent="0.2">
      <c r="A745" s="146"/>
      <c r="B745" s="106"/>
      <c r="F745" s="79"/>
      <c r="G745" s="79"/>
      <c r="H745" s="79"/>
      <c r="I745" s="106"/>
      <c r="J745" s="188"/>
      <c r="L745" s="80"/>
      <c r="M745" s="224"/>
      <c r="N745" s="204"/>
      <c r="O745" s="79"/>
      <c r="P745" s="102">
        <f t="shared" si="21"/>
        <v>0</v>
      </c>
      <c r="Q745" s="117"/>
    </row>
    <row r="746" spans="1:17" s="194" customFormat="1" ht="24" customHeight="1" x14ac:dyDescent="0.2">
      <c r="A746" s="146"/>
      <c r="B746" s="106"/>
      <c r="F746" s="79"/>
      <c r="G746" s="79"/>
      <c r="H746" s="79"/>
      <c r="I746" s="106"/>
      <c r="J746" s="188"/>
      <c r="L746" s="80"/>
      <c r="M746" s="224"/>
      <c r="N746" s="204"/>
      <c r="O746" s="79"/>
      <c r="P746" s="102">
        <f t="shared" si="21"/>
        <v>0</v>
      </c>
      <c r="Q746" s="117"/>
    </row>
    <row r="747" spans="1:17" s="194" customFormat="1" ht="24" customHeight="1" x14ac:dyDescent="0.2">
      <c r="A747" s="146"/>
      <c r="B747" s="106"/>
      <c r="F747" s="79"/>
      <c r="G747" s="79"/>
      <c r="H747" s="79"/>
      <c r="I747" s="106"/>
      <c r="J747" s="188"/>
      <c r="L747" s="80"/>
      <c r="M747" s="224"/>
      <c r="N747" s="204"/>
      <c r="O747" s="79"/>
      <c r="P747" s="102">
        <f t="shared" si="21"/>
        <v>0</v>
      </c>
      <c r="Q747" s="117"/>
    </row>
    <row r="748" spans="1:17" s="194" customFormat="1" ht="24" customHeight="1" x14ac:dyDescent="0.2">
      <c r="A748" s="146"/>
      <c r="B748" s="106"/>
      <c r="F748" s="79"/>
      <c r="G748" s="79"/>
      <c r="H748" s="79"/>
      <c r="I748" s="106"/>
      <c r="J748" s="188"/>
      <c r="L748" s="80"/>
      <c r="M748" s="224"/>
      <c r="N748" s="204"/>
      <c r="O748" s="79"/>
      <c r="P748" s="102">
        <f t="shared" si="21"/>
        <v>0</v>
      </c>
      <c r="Q748" s="117"/>
    </row>
    <row r="749" spans="1:17" s="194" customFormat="1" ht="24" customHeight="1" x14ac:dyDescent="0.2">
      <c r="A749" s="146"/>
      <c r="B749" s="106"/>
      <c r="F749" s="79"/>
      <c r="G749" s="79"/>
      <c r="H749" s="79"/>
      <c r="I749" s="106"/>
      <c r="J749" s="188"/>
      <c r="L749" s="80"/>
      <c r="M749" s="224"/>
      <c r="N749" s="204"/>
      <c r="O749" s="79"/>
      <c r="P749" s="102">
        <f t="shared" si="21"/>
        <v>0</v>
      </c>
      <c r="Q749" s="117"/>
    </row>
    <row r="750" spans="1:17" s="194" customFormat="1" ht="24" customHeight="1" x14ac:dyDescent="0.2">
      <c r="A750" s="146"/>
      <c r="B750" s="106"/>
      <c r="F750" s="79"/>
      <c r="G750" s="79"/>
      <c r="H750" s="79"/>
      <c r="I750" s="106"/>
      <c r="J750" s="188"/>
      <c r="L750" s="80"/>
      <c r="M750" s="224"/>
      <c r="N750" s="204"/>
      <c r="O750" s="79"/>
      <c r="P750" s="102">
        <f t="shared" si="21"/>
        <v>0</v>
      </c>
      <c r="Q750" s="117"/>
    </row>
    <row r="751" spans="1:17" s="194" customFormat="1" ht="24" customHeight="1" x14ac:dyDescent="0.2">
      <c r="A751" s="146"/>
      <c r="B751" s="106"/>
      <c r="F751" s="79"/>
      <c r="G751" s="79"/>
      <c r="H751" s="79"/>
      <c r="I751" s="106"/>
      <c r="J751" s="188"/>
      <c r="L751" s="80"/>
      <c r="M751" s="224"/>
      <c r="N751" s="204"/>
      <c r="O751" s="79"/>
      <c r="P751" s="102">
        <f t="shared" si="21"/>
        <v>0</v>
      </c>
      <c r="Q751" s="117"/>
    </row>
    <row r="752" spans="1:17" s="194" customFormat="1" ht="24" customHeight="1" x14ac:dyDescent="0.2">
      <c r="A752" s="146"/>
      <c r="B752" s="106"/>
      <c r="F752" s="79"/>
      <c r="G752" s="79"/>
      <c r="H752" s="79"/>
      <c r="I752" s="106"/>
      <c r="J752" s="188"/>
      <c r="L752" s="80"/>
      <c r="M752" s="224"/>
      <c r="N752" s="204"/>
      <c r="O752" s="79"/>
      <c r="P752" s="102">
        <f t="shared" si="21"/>
        <v>0</v>
      </c>
      <c r="Q752" s="117"/>
    </row>
    <row r="753" spans="1:17" s="194" customFormat="1" ht="24" customHeight="1" x14ac:dyDescent="0.2">
      <c r="A753" s="146"/>
      <c r="B753" s="106"/>
      <c r="F753" s="79"/>
      <c r="G753" s="79"/>
      <c r="H753" s="79"/>
      <c r="I753" s="106"/>
      <c r="J753" s="188"/>
      <c r="L753" s="80"/>
      <c r="M753" s="224"/>
      <c r="N753" s="204"/>
      <c r="O753" s="79"/>
      <c r="P753" s="102">
        <f t="shared" si="21"/>
        <v>0</v>
      </c>
      <c r="Q753" s="117"/>
    </row>
    <row r="754" spans="1:17" s="194" customFormat="1" ht="24" customHeight="1" x14ac:dyDescent="0.2">
      <c r="A754" s="146"/>
      <c r="B754" s="106"/>
      <c r="F754" s="79"/>
      <c r="G754" s="79"/>
      <c r="H754" s="79"/>
      <c r="I754" s="106"/>
      <c r="J754" s="188"/>
      <c r="L754" s="80"/>
      <c r="M754" s="224"/>
      <c r="N754" s="204"/>
      <c r="O754" s="79"/>
      <c r="P754" s="102">
        <f t="shared" si="21"/>
        <v>0</v>
      </c>
      <c r="Q754" s="117"/>
    </row>
    <row r="755" spans="1:17" s="194" customFormat="1" ht="24" customHeight="1" x14ac:dyDescent="0.2">
      <c r="A755" s="146"/>
      <c r="B755" s="106"/>
      <c r="F755" s="79"/>
      <c r="G755" s="79"/>
      <c r="H755" s="79"/>
      <c r="I755" s="106"/>
      <c r="J755" s="188"/>
      <c r="L755" s="80"/>
      <c r="M755" s="224"/>
      <c r="N755" s="204"/>
      <c r="O755" s="79"/>
      <c r="P755" s="102">
        <f t="shared" si="21"/>
        <v>0</v>
      </c>
      <c r="Q755" s="117"/>
    </row>
    <row r="756" spans="1:17" s="194" customFormat="1" ht="24" customHeight="1" x14ac:dyDescent="0.2">
      <c r="A756" s="146"/>
      <c r="B756" s="106"/>
      <c r="F756" s="79"/>
      <c r="G756" s="79"/>
      <c r="H756" s="79"/>
      <c r="I756" s="106"/>
      <c r="J756" s="188"/>
      <c r="L756" s="80"/>
      <c r="M756" s="224"/>
      <c r="N756" s="204"/>
      <c r="O756" s="79"/>
      <c r="P756" s="102">
        <f t="shared" si="21"/>
        <v>0</v>
      </c>
      <c r="Q756" s="117"/>
    </row>
    <row r="757" spans="1:17" s="194" customFormat="1" ht="24" customHeight="1" x14ac:dyDescent="0.2">
      <c r="A757" s="146"/>
      <c r="B757" s="106"/>
      <c r="F757" s="79"/>
      <c r="G757" s="79"/>
      <c r="H757" s="79"/>
      <c r="I757" s="106"/>
      <c r="J757" s="188"/>
      <c r="L757" s="80"/>
      <c r="M757" s="224"/>
      <c r="N757" s="204"/>
      <c r="O757" s="79"/>
      <c r="P757" s="102">
        <f t="shared" si="21"/>
        <v>0</v>
      </c>
      <c r="Q757" s="117"/>
    </row>
    <row r="758" spans="1:17" s="194" customFormat="1" ht="24" customHeight="1" x14ac:dyDescent="0.2">
      <c r="A758" s="146"/>
      <c r="B758" s="106"/>
      <c r="F758" s="79"/>
      <c r="G758" s="79"/>
      <c r="H758" s="79"/>
      <c r="I758" s="106"/>
      <c r="J758" s="188"/>
      <c r="L758" s="80"/>
      <c r="M758" s="224"/>
      <c r="N758" s="204"/>
      <c r="O758" s="79"/>
      <c r="P758" s="102">
        <f t="shared" si="21"/>
        <v>0</v>
      </c>
      <c r="Q758" s="117"/>
    </row>
    <row r="759" spans="1:17" s="194" customFormat="1" ht="24" customHeight="1" x14ac:dyDescent="0.2">
      <c r="A759" s="146"/>
      <c r="B759" s="106"/>
      <c r="F759" s="79"/>
      <c r="G759" s="79"/>
      <c r="H759" s="79"/>
      <c r="I759" s="106"/>
      <c r="J759" s="188"/>
      <c r="L759" s="80"/>
      <c r="M759" s="224"/>
      <c r="N759" s="204"/>
      <c r="O759" s="79"/>
      <c r="P759" s="102">
        <f t="shared" si="21"/>
        <v>0</v>
      </c>
      <c r="Q759" s="117"/>
    </row>
    <row r="760" spans="1:17" s="194" customFormat="1" ht="24" customHeight="1" x14ac:dyDescent="0.2">
      <c r="A760" s="146"/>
      <c r="B760" s="106"/>
      <c r="F760" s="79"/>
      <c r="G760" s="79"/>
      <c r="H760" s="79"/>
      <c r="I760" s="106"/>
      <c r="J760" s="188"/>
      <c r="L760" s="80"/>
      <c r="M760" s="224"/>
      <c r="N760" s="204"/>
      <c r="O760" s="79"/>
      <c r="P760" s="102">
        <f t="shared" si="21"/>
        <v>0</v>
      </c>
      <c r="Q760" s="117"/>
    </row>
    <row r="761" spans="1:17" s="194" customFormat="1" ht="24" customHeight="1" x14ac:dyDescent="0.2">
      <c r="A761" s="146"/>
      <c r="B761" s="106"/>
      <c r="F761" s="79"/>
      <c r="G761" s="79"/>
      <c r="H761" s="79"/>
      <c r="I761" s="106"/>
      <c r="J761" s="188"/>
      <c r="L761" s="80"/>
      <c r="M761" s="224"/>
      <c r="N761" s="204"/>
      <c r="O761" s="79"/>
      <c r="P761" s="102">
        <f t="shared" si="21"/>
        <v>0</v>
      </c>
      <c r="Q761" s="117"/>
    </row>
    <row r="762" spans="1:17" s="194" customFormat="1" ht="24" customHeight="1" x14ac:dyDescent="0.2">
      <c r="A762" s="146"/>
      <c r="B762" s="106"/>
      <c r="F762" s="79"/>
      <c r="G762" s="79"/>
      <c r="H762" s="79"/>
      <c r="I762" s="106"/>
      <c r="J762" s="188"/>
      <c r="L762" s="80"/>
      <c r="M762" s="224"/>
      <c r="N762" s="204"/>
      <c r="O762" s="79"/>
      <c r="P762" s="102">
        <f t="shared" si="21"/>
        <v>0</v>
      </c>
      <c r="Q762" s="117"/>
    </row>
    <row r="763" spans="1:17" s="194" customFormat="1" ht="24" customHeight="1" x14ac:dyDescent="0.2">
      <c r="A763" s="146"/>
      <c r="B763" s="106"/>
      <c r="F763" s="79"/>
      <c r="G763" s="79"/>
      <c r="H763" s="79"/>
      <c r="I763" s="106"/>
      <c r="J763" s="188"/>
      <c r="L763" s="80"/>
      <c r="M763" s="224"/>
      <c r="N763" s="204"/>
      <c r="O763" s="79"/>
      <c r="P763" s="102">
        <f t="shared" si="21"/>
        <v>0</v>
      </c>
      <c r="Q763" s="117"/>
    </row>
    <row r="764" spans="1:17" s="194" customFormat="1" ht="24" customHeight="1" x14ac:dyDescent="0.2">
      <c r="A764" s="146"/>
      <c r="B764" s="106"/>
      <c r="F764" s="79"/>
      <c r="G764" s="79"/>
      <c r="H764" s="79"/>
      <c r="I764" s="106"/>
      <c r="J764" s="188"/>
      <c r="L764" s="80"/>
      <c r="M764" s="224"/>
      <c r="N764" s="204"/>
      <c r="O764" s="79"/>
      <c r="P764" s="102">
        <f t="shared" si="21"/>
        <v>0</v>
      </c>
      <c r="Q764" s="117"/>
    </row>
    <row r="765" spans="1:17" s="194" customFormat="1" ht="24" customHeight="1" x14ac:dyDescent="0.2">
      <c r="A765" s="146"/>
      <c r="B765" s="106"/>
      <c r="F765" s="79"/>
      <c r="G765" s="79"/>
      <c r="H765" s="79"/>
      <c r="I765" s="106"/>
      <c r="J765" s="188"/>
      <c r="L765" s="80"/>
      <c r="M765" s="224"/>
      <c r="N765" s="204"/>
      <c r="O765" s="79"/>
      <c r="P765" s="102">
        <f t="shared" si="21"/>
        <v>0</v>
      </c>
      <c r="Q765" s="117"/>
    </row>
    <row r="766" spans="1:17" s="194" customFormat="1" ht="24" customHeight="1" x14ac:dyDescent="0.2">
      <c r="A766" s="146"/>
      <c r="B766" s="106"/>
      <c r="F766" s="79"/>
      <c r="G766" s="79"/>
      <c r="H766" s="79"/>
      <c r="I766" s="106"/>
      <c r="J766" s="188"/>
      <c r="L766" s="80"/>
      <c r="M766" s="224"/>
      <c r="N766" s="204"/>
      <c r="O766" s="79"/>
      <c r="P766" s="102">
        <f t="shared" si="21"/>
        <v>0</v>
      </c>
      <c r="Q766" s="117"/>
    </row>
    <row r="767" spans="1:17" s="194" customFormat="1" ht="24" customHeight="1" x14ac:dyDescent="0.2">
      <c r="A767" s="146"/>
      <c r="B767" s="106"/>
      <c r="F767" s="79"/>
      <c r="G767" s="79"/>
      <c r="H767" s="79"/>
      <c r="I767" s="106"/>
      <c r="J767" s="188"/>
      <c r="L767" s="80"/>
      <c r="M767" s="224"/>
      <c r="N767" s="204"/>
      <c r="O767" s="79"/>
      <c r="P767" s="102">
        <f t="shared" si="21"/>
        <v>0</v>
      </c>
      <c r="Q767" s="117"/>
    </row>
    <row r="768" spans="1:17" s="194" customFormat="1" ht="24" customHeight="1" x14ac:dyDescent="0.2">
      <c r="A768" s="146"/>
      <c r="B768" s="106"/>
      <c r="F768" s="79"/>
      <c r="G768" s="79"/>
      <c r="H768" s="79"/>
      <c r="I768" s="106"/>
      <c r="J768" s="188"/>
      <c r="L768" s="80"/>
      <c r="M768" s="224"/>
      <c r="N768" s="204"/>
      <c r="O768" s="79"/>
      <c r="P768" s="102">
        <f t="shared" si="21"/>
        <v>0</v>
      </c>
      <c r="Q768" s="117"/>
    </row>
    <row r="769" spans="1:17" s="194" customFormat="1" ht="24" customHeight="1" x14ac:dyDescent="0.2">
      <c r="A769" s="146"/>
      <c r="B769" s="106"/>
      <c r="F769" s="79"/>
      <c r="G769" s="79"/>
      <c r="H769" s="79"/>
      <c r="I769" s="106"/>
      <c r="J769" s="188"/>
      <c r="L769" s="80"/>
      <c r="M769" s="224"/>
      <c r="N769" s="204"/>
      <c r="O769" s="79"/>
      <c r="P769" s="102">
        <f t="shared" si="21"/>
        <v>0</v>
      </c>
      <c r="Q769" s="117"/>
    </row>
    <row r="770" spans="1:17" s="194" customFormat="1" ht="24" customHeight="1" x14ac:dyDescent="0.2">
      <c r="A770" s="146"/>
      <c r="B770" s="106"/>
      <c r="F770" s="79"/>
      <c r="G770" s="79"/>
      <c r="H770" s="79"/>
      <c r="I770" s="106"/>
      <c r="J770" s="188"/>
      <c r="L770" s="80"/>
      <c r="M770" s="224"/>
      <c r="N770" s="204"/>
      <c r="O770" s="79"/>
      <c r="P770" s="102">
        <f t="shared" si="21"/>
        <v>0</v>
      </c>
      <c r="Q770" s="117"/>
    </row>
    <row r="771" spans="1:17" s="194" customFormat="1" ht="24" customHeight="1" x14ac:dyDescent="0.2">
      <c r="A771" s="146"/>
      <c r="B771" s="106"/>
      <c r="F771" s="79"/>
      <c r="G771" s="79"/>
      <c r="H771" s="79"/>
      <c r="I771" s="106"/>
      <c r="J771" s="188"/>
      <c r="L771" s="80"/>
      <c r="M771" s="224"/>
      <c r="N771" s="204"/>
      <c r="O771" s="79"/>
      <c r="P771" s="102">
        <f t="shared" si="21"/>
        <v>0</v>
      </c>
      <c r="Q771" s="117"/>
    </row>
    <row r="772" spans="1:17" s="194" customFormat="1" ht="24" customHeight="1" x14ac:dyDescent="0.2">
      <c r="A772" s="146"/>
      <c r="B772" s="106"/>
      <c r="F772" s="79"/>
      <c r="G772" s="79"/>
      <c r="H772" s="79"/>
      <c r="I772" s="106"/>
      <c r="J772" s="188"/>
      <c r="L772" s="80"/>
      <c r="M772" s="224"/>
      <c r="N772" s="204"/>
      <c r="O772" s="79"/>
      <c r="P772" s="102">
        <f t="shared" si="21"/>
        <v>0</v>
      </c>
      <c r="Q772" s="117"/>
    </row>
    <row r="773" spans="1:17" s="194" customFormat="1" ht="24" customHeight="1" x14ac:dyDescent="0.2">
      <c r="A773" s="146"/>
      <c r="B773" s="106"/>
      <c r="F773" s="79"/>
      <c r="G773" s="79"/>
      <c r="H773" s="79"/>
      <c r="I773" s="106"/>
      <c r="J773" s="188"/>
      <c r="L773" s="80"/>
      <c r="M773" s="224"/>
      <c r="N773" s="204"/>
      <c r="O773" s="79"/>
      <c r="P773" s="102">
        <f t="shared" si="21"/>
        <v>0</v>
      </c>
      <c r="Q773" s="117"/>
    </row>
    <row r="774" spans="1:17" s="194" customFormat="1" ht="24" customHeight="1" x14ac:dyDescent="0.2">
      <c r="A774" s="146"/>
      <c r="B774" s="106"/>
      <c r="F774" s="79"/>
      <c r="G774" s="79"/>
      <c r="H774" s="79"/>
      <c r="I774" s="106"/>
      <c r="J774" s="188"/>
      <c r="L774" s="80"/>
      <c r="M774" s="224"/>
      <c r="N774" s="204"/>
      <c r="O774" s="79"/>
      <c r="P774" s="102">
        <f t="shared" si="21"/>
        <v>0</v>
      </c>
      <c r="Q774" s="117"/>
    </row>
    <row r="775" spans="1:17" s="194" customFormat="1" ht="24" customHeight="1" x14ac:dyDescent="0.2">
      <c r="A775" s="146"/>
      <c r="B775" s="106"/>
      <c r="F775" s="79"/>
      <c r="G775" s="79"/>
      <c r="H775" s="79"/>
      <c r="I775" s="106"/>
      <c r="J775" s="188"/>
      <c r="L775" s="80"/>
      <c r="M775" s="224"/>
      <c r="N775" s="204"/>
      <c r="O775" s="79"/>
      <c r="P775" s="102">
        <f t="shared" si="21"/>
        <v>0</v>
      </c>
      <c r="Q775" s="117"/>
    </row>
    <row r="776" spans="1:17" s="194" customFormat="1" ht="24" customHeight="1" x14ac:dyDescent="0.2">
      <c r="A776" s="146"/>
      <c r="B776" s="106"/>
      <c r="F776" s="79"/>
      <c r="G776" s="79"/>
      <c r="H776" s="79"/>
      <c r="I776" s="106"/>
      <c r="J776" s="188"/>
      <c r="L776" s="80"/>
      <c r="M776" s="224"/>
      <c r="N776" s="204"/>
      <c r="O776" s="79"/>
      <c r="P776" s="102">
        <f t="shared" si="21"/>
        <v>0</v>
      </c>
      <c r="Q776" s="117"/>
    </row>
    <row r="777" spans="1:17" s="194" customFormat="1" ht="24" customHeight="1" x14ac:dyDescent="0.2">
      <c r="A777" s="146"/>
      <c r="B777" s="106"/>
      <c r="F777" s="79"/>
      <c r="G777" s="79"/>
      <c r="H777" s="79"/>
      <c r="I777" s="106"/>
      <c r="J777" s="188"/>
      <c r="L777" s="80"/>
      <c r="M777" s="224"/>
      <c r="N777" s="204"/>
      <c r="O777" s="79"/>
      <c r="P777" s="102">
        <f t="shared" si="21"/>
        <v>0</v>
      </c>
      <c r="Q777" s="117"/>
    </row>
    <row r="778" spans="1:17" s="194" customFormat="1" ht="24" customHeight="1" x14ac:dyDescent="0.2">
      <c r="A778" s="146"/>
      <c r="B778" s="106"/>
      <c r="F778" s="79"/>
      <c r="G778" s="79"/>
      <c r="H778" s="79"/>
      <c r="I778" s="106"/>
      <c r="J778" s="188"/>
      <c r="L778" s="80"/>
      <c r="M778" s="224"/>
      <c r="N778" s="204"/>
      <c r="O778" s="79"/>
      <c r="P778" s="102">
        <f t="shared" si="21"/>
        <v>0</v>
      </c>
      <c r="Q778" s="117"/>
    </row>
    <row r="779" spans="1:17" s="194" customFormat="1" ht="24" customHeight="1" x14ac:dyDescent="0.2">
      <c r="A779" s="146"/>
      <c r="B779" s="106"/>
      <c r="F779" s="79"/>
      <c r="G779" s="79"/>
      <c r="H779" s="79"/>
      <c r="I779" s="106"/>
      <c r="J779" s="188"/>
      <c r="L779" s="80"/>
      <c r="M779" s="224"/>
      <c r="N779" s="204"/>
      <c r="O779" s="79"/>
      <c r="P779" s="102">
        <f t="shared" si="21"/>
        <v>0</v>
      </c>
      <c r="Q779" s="117"/>
    </row>
    <row r="780" spans="1:17" s="194" customFormat="1" ht="24" customHeight="1" x14ac:dyDescent="0.2">
      <c r="A780" s="146"/>
      <c r="B780" s="106"/>
      <c r="F780" s="79"/>
      <c r="G780" s="79"/>
      <c r="H780" s="79"/>
      <c r="I780" s="106"/>
      <c r="J780" s="188"/>
      <c r="L780" s="80"/>
      <c r="M780" s="224"/>
      <c r="N780" s="204"/>
      <c r="O780" s="79"/>
      <c r="P780" s="102">
        <f t="shared" si="21"/>
        <v>0</v>
      </c>
      <c r="Q780" s="117"/>
    </row>
    <row r="781" spans="1:17" s="194" customFormat="1" ht="24" customHeight="1" x14ac:dyDescent="0.2">
      <c r="A781" s="146"/>
      <c r="B781" s="106"/>
      <c r="F781" s="79"/>
      <c r="G781" s="79"/>
      <c r="H781" s="79"/>
      <c r="I781" s="106"/>
      <c r="J781" s="188"/>
      <c r="L781" s="80"/>
      <c r="M781" s="224"/>
      <c r="N781" s="204"/>
      <c r="O781" s="79"/>
      <c r="P781" s="102">
        <f t="shared" si="21"/>
        <v>0</v>
      </c>
      <c r="Q781" s="117"/>
    </row>
    <row r="782" spans="1:17" s="194" customFormat="1" ht="24" customHeight="1" x14ac:dyDescent="0.2">
      <c r="A782" s="146"/>
      <c r="B782" s="106"/>
      <c r="F782" s="79"/>
      <c r="G782" s="79"/>
      <c r="H782" s="79"/>
      <c r="I782" s="106"/>
      <c r="J782" s="188"/>
      <c r="L782" s="80"/>
      <c r="M782" s="224"/>
      <c r="N782" s="204"/>
      <c r="O782" s="79"/>
      <c r="P782" s="102">
        <f t="shared" ref="P782:P845" si="22">O782*30</f>
        <v>0</v>
      </c>
      <c r="Q782" s="117"/>
    </row>
    <row r="783" spans="1:17" s="194" customFormat="1" ht="24" customHeight="1" x14ac:dyDescent="0.2">
      <c r="A783" s="146"/>
      <c r="B783" s="106"/>
      <c r="F783" s="79"/>
      <c r="G783" s="79"/>
      <c r="H783" s="79"/>
      <c r="I783" s="106"/>
      <c r="J783" s="188"/>
      <c r="L783" s="80"/>
      <c r="M783" s="224"/>
      <c r="N783" s="204"/>
      <c r="O783" s="79"/>
      <c r="P783" s="102">
        <f t="shared" si="22"/>
        <v>0</v>
      </c>
      <c r="Q783" s="117"/>
    </row>
    <row r="784" spans="1:17" s="194" customFormat="1" ht="24" customHeight="1" x14ac:dyDescent="0.2">
      <c r="A784" s="146"/>
      <c r="B784" s="106"/>
      <c r="F784" s="79"/>
      <c r="G784" s="79"/>
      <c r="H784" s="79"/>
      <c r="I784" s="106"/>
      <c r="J784" s="188"/>
      <c r="L784" s="80"/>
      <c r="M784" s="224"/>
      <c r="N784" s="204"/>
      <c r="O784" s="79"/>
      <c r="P784" s="102">
        <f t="shared" si="22"/>
        <v>0</v>
      </c>
      <c r="Q784" s="117"/>
    </row>
    <row r="785" spans="1:17" s="194" customFormat="1" ht="24" customHeight="1" x14ac:dyDescent="0.2">
      <c r="A785" s="146"/>
      <c r="B785" s="106"/>
      <c r="F785" s="79"/>
      <c r="G785" s="79"/>
      <c r="H785" s="79"/>
      <c r="I785" s="106"/>
      <c r="J785" s="188"/>
      <c r="L785" s="80"/>
      <c r="M785" s="224"/>
      <c r="N785" s="204"/>
      <c r="O785" s="79"/>
      <c r="P785" s="102">
        <f t="shared" si="22"/>
        <v>0</v>
      </c>
      <c r="Q785" s="117"/>
    </row>
    <row r="786" spans="1:17" s="194" customFormat="1" ht="24" customHeight="1" x14ac:dyDescent="0.2">
      <c r="A786" s="146"/>
      <c r="B786" s="106"/>
      <c r="F786" s="79"/>
      <c r="G786" s="79"/>
      <c r="H786" s="79"/>
      <c r="I786" s="106"/>
      <c r="J786" s="188"/>
      <c r="L786" s="80"/>
      <c r="M786" s="224"/>
      <c r="N786" s="204"/>
      <c r="O786" s="79"/>
      <c r="P786" s="102">
        <f t="shared" si="22"/>
        <v>0</v>
      </c>
      <c r="Q786" s="117"/>
    </row>
    <row r="787" spans="1:17" s="194" customFormat="1" ht="24" customHeight="1" x14ac:dyDescent="0.2">
      <c r="A787" s="146"/>
      <c r="B787" s="106"/>
      <c r="F787" s="79"/>
      <c r="G787" s="79"/>
      <c r="H787" s="79"/>
      <c r="I787" s="106"/>
      <c r="J787" s="188"/>
      <c r="L787" s="80"/>
      <c r="M787" s="224"/>
      <c r="N787" s="204"/>
      <c r="O787" s="79"/>
      <c r="P787" s="102">
        <f t="shared" si="22"/>
        <v>0</v>
      </c>
      <c r="Q787" s="117"/>
    </row>
    <row r="788" spans="1:17" s="194" customFormat="1" ht="24" customHeight="1" x14ac:dyDescent="0.2">
      <c r="A788" s="146"/>
      <c r="B788" s="106"/>
      <c r="F788" s="79"/>
      <c r="G788" s="79"/>
      <c r="H788" s="79"/>
      <c r="I788" s="106"/>
      <c r="J788" s="188"/>
      <c r="L788" s="80"/>
      <c r="M788" s="224"/>
      <c r="N788" s="204"/>
      <c r="O788" s="79"/>
      <c r="P788" s="102">
        <f t="shared" si="22"/>
        <v>0</v>
      </c>
      <c r="Q788" s="117"/>
    </row>
    <row r="789" spans="1:17" s="194" customFormat="1" ht="24" customHeight="1" x14ac:dyDescent="0.2">
      <c r="A789" s="146"/>
      <c r="B789" s="106"/>
      <c r="F789" s="79"/>
      <c r="G789" s="79"/>
      <c r="H789" s="79"/>
      <c r="I789" s="106"/>
      <c r="J789" s="188"/>
      <c r="L789" s="80"/>
      <c r="M789" s="224"/>
      <c r="N789" s="204"/>
      <c r="O789" s="79"/>
      <c r="P789" s="102">
        <f t="shared" si="22"/>
        <v>0</v>
      </c>
      <c r="Q789" s="117"/>
    </row>
    <row r="790" spans="1:17" s="194" customFormat="1" ht="24" customHeight="1" x14ac:dyDescent="0.2">
      <c r="A790" s="146"/>
      <c r="B790" s="106"/>
      <c r="F790" s="79"/>
      <c r="G790" s="79"/>
      <c r="H790" s="79"/>
      <c r="I790" s="106"/>
      <c r="J790" s="188"/>
      <c r="L790" s="80"/>
      <c r="M790" s="224"/>
      <c r="N790" s="204"/>
      <c r="O790" s="79"/>
      <c r="P790" s="102">
        <f t="shared" si="22"/>
        <v>0</v>
      </c>
      <c r="Q790" s="117"/>
    </row>
    <row r="791" spans="1:17" s="194" customFormat="1" ht="24" customHeight="1" x14ac:dyDescent="0.2">
      <c r="A791" s="146"/>
      <c r="B791" s="106"/>
      <c r="F791" s="79"/>
      <c r="G791" s="79"/>
      <c r="H791" s="79"/>
      <c r="I791" s="106"/>
      <c r="J791" s="188"/>
      <c r="L791" s="80"/>
      <c r="M791" s="224"/>
      <c r="N791" s="204"/>
      <c r="O791" s="79"/>
      <c r="P791" s="102">
        <f t="shared" si="22"/>
        <v>0</v>
      </c>
      <c r="Q791" s="117"/>
    </row>
    <row r="792" spans="1:17" s="194" customFormat="1" ht="24" customHeight="1" x14ac:dyDescent="0.2">
      <c r="A792" s="146"/>
      <c r="B792" s="106"/>
      <c r="F792" s="79"/>
      <c r="G792" s="79"/>
      <c r="H792" s="79"/>
      <c r="I792" s="106"/>
      <c r="J792" s="188"/>
      <c r="L792" s="80"/>
      <c r="M792" s="224"/>
      <c r="N792" s="204"/>
      <c r="O792" s="79"/>
      <c r="P792" s="102">
        <f t="shared" si="22"/>
        <v>0</v>
      </c>
      <c r="Q792" s="117"/>
    </row>
    <row r="793" spans="1:17" s="194" customFormat="1" ht="24" customHeight="1" x14ac:dyDescent="0.2">
      <c r="A793" s="146"/>
      <c r="B793" s="106"/>
      <c r="F793" s="79"/>
      <c r="G793" s="79"/>
      <c r="H793" s="79"/>
      <c r="I793" s="106"/>
      <c r="J793" s="188"/>
      <c r="L793" s="80"/>
      <c r="M793" s="224"/>
      <c r="N793" s="204"/>
      <c r="O793" s="79"/>
      <c r="P793" s="102">
        <f t="shared" si="22"/>
        <v>0</v>
      </c>
      <c r="Q793" s="117"/>
    </row>
    <row r="794" spans="1:17" s="194" customFormat="1" ht="24" customHeight="1" x14ac:dyDescent="0.2">
      <c r="A794" s="146"/>
      <c r="B794" s="106"/>
      <c r="F794" s="79"/>
      <c r="G794" s="79"/>
      <c r="H794" s="79"/>
      <c r="I794" s="106"/>
      <c r="J794" s="188"/>
      <c r="L794" s="80"/>
      <c r="M794" s="224"/>
      <c r="N794" s="204"/>
      <c r="O794" s="79"/>
      <c r="P794" s="102">
        <f t="shared" si="22"/>
        <v>0</v>
      </c>
      <c r="Q794" s="117"/>
    </row>
    <row r="795" spans="1:17" s="194" customFormat="1" ht="24" customHeight="1" x14ac:dyDescent="0.2">
      <c r="A795" s="146"/>
      <c r="B795" s="106"/>
      <c r="F795" s="79"/>
      <c r="G795" s="79"/>
      <c r="H795" s="79"/>
      <c r="I795" s="106"/>
      <c r="J795" s="188"/>
      <c r="L795" s="80"/>
      <c r="M795" s="224"/>
      <c r="N795" s="204"/>
      <c r="O795" s="79"/>
      <c r="P795" s="102">
        <f t="shared" si="22"/>
        <v>0</v>
      </c>
      <c r="Q795" s="117"/>
    </row>
    <row r="796" spans="1:17" s="194" customFormat="1" ht="24" customHeight="1" x14ac:dyDescent="0.2">
      <c r="A796" s="146"/>
      <c r="B796" s="106"/>
      <c r="F796" s="79"/>
      <c r="G796" s="79"/>
      <c r="H796" s="79"/>
      <c r="I796" s="106"/>
      <c r="J796" s="188"/>
      <c r="L796" s="80"/>
      <c r="M796" s="224"/>
      <c r="N796" s="204"/>
      <c r="O796" s="79"/>
      <c r="P796" s="102">
        <f t="shared" si="22"/>
        <v>0</v>
      </c>
      <c r="Q796" s="117"/>
    </row>
    <row r="797" spans="1:17" s="194" customFormat="1" ht="24" customHeight="1" x14ac:dyDescent="0.2">
      <c r="A797" s="146"/>
      <c r="B797" s="106"/>
      <c r="F797" s="79"/>
      <c r="G797" s="79"/>
      <c r="H797" s="79"/>
      <c r="I797" s="106"/>
      <c r="J797" s="188"/>
      <c r="L797" s="80"/>
      <c r="M797" s="224"/>
      <c r="N797" s="204"/>
      <c r="O797" s="79"/>
      <c r="P797" s="102">
        <f t="shared" si="22"/>
        <v>0</v>
      </c>
      <c r="Q797" s="117"/>
    </row>
    <row r="798" spans="1:17" s="194" customFormat="1" ht="24" customHeight="1" x14ac:dyDescent="0.2">
      <c r="A798" s="146"/>
      <c r="B798" s="106"/>
      <c r="F798" s="79"/>
      <c r="G798" s="79"/>
      <c r="H798" s="79"/>
      <c r="I798" s="106"/>
      <c r="J798" s="188"/>
      <c r="L798" s="80"/>
      <c r="M798" s="224"/>
      <c r="N798" s="204"/>
      <c r="O798" s="79"/>
      <c r="P798" s="102">
        <f t="shared" si="22"/>
        <v>0</v>
      </c>
      <c r="Q798" s="117"/>
    </row>
    <row r="799" spans="1:17" s="194" customFormat="1" ht="24" customHeight="1" x14ac:dyDescent="0.2">
      <c r="A799" s="146"/>
      <c r="B799" s="106"/>
      <c r="F799" s="79"/>
      <c r="G799" s="79"/>
      <c r="H799" s="79"/>
      <c r="I799" s="106"/>
      <c r="J799" s="188"/>
      <c r="L799" s="80"/>
      <c r="M799" s="224"/>
      <c r="N799" s="204"/>
      <c r="O799" s="79"/>
      <c r="P799" s="102">
        <f t="shared" si="22"/>
        <v>0</v>
      </c>
      <c r="Q799" s="117"/>
    </row>
    <row r="800" spans="1:17" s="194" customFormat="1" ht="24" customHeight="1" x14ac:dyDescent="0.2">
      <c r="A800" s="146"/>
      <c r="B800" s="106"/>
      <c r="F800" s="79"/>
      <c r="G800" s="79"/>
      <c r="H800" s="79"/>
      <c r="I800" s="106"/>
      <c r="J800" s="188"/>
      <c r="L800" s="80"/>
      <c r="M800" s="224"/>
      <c r="N800" s="204"/>
      <c r="O800" s="79"/>
      <c r="P800" s="102">
        <f t="shared" si="22"/>
        <v>0</v>
      </c>
      <c r="Q800" s="117"/>
    </row>
    <row r="801" spans="1:17" s="194" customFormat="1" ht="24" customHeight="1" x14ac:dyDescent="0.2">
      <c r="A801" s="146"/>
      <c r="B801" s="106"/>
      <c r="F801" s="79"/>
      <c r="G801" s="79"/>
      <c r="H801" s="79"/>
      <c r="I801" s="106"/>
      <c r="J801" s="188"/>
      <c r="L801" s="80"/>
      <c r="M801" s="224"/>
      <c r="N801" s="204"/>
      <c r="O801" s="79"/>
      <c r="P801" s="102">
        <f t="shared" si="22"/>
        <v>0</v>
      </c>
      <c r="Q801" s="117"/>
    </row>
    <row r="802" spans="1:17" s="194" customFormat="1" ht="24" customHeight="1" x14ac:dyDescent="0.2">
      <c r="A802" s="146"/>
      <c r="B802" s="106"/>
      <c r="F802" s="79"/>
      <c r="G802" s="79"/>
      <c r="H802" s="79"/>
      <c r="I802" s="106"/>
      <c r="J802" s="188"/>
      <c r="L802" s="80"/>
      <c r="M802" s="224"/>
      <c r="N802" s="204"/>
      <c r="O802" s="79"/>
      <c r="P802" s="102">
        <f t="shared" si="22"/>
        <v>0</v>
      </c>
      <c r="Q802" s="117"/>
    </row>
    <row r="803" spans="1:17" s="194" customFormat="1" ht="24" customHeight="1" x14ac:dyDescent="0.2">
      <c r="A803" s="146"/>
      <c r="B803" s="106"/>
      <c r="F803" s="79"/>
      <c r="G803" s="79"/>
      <c r="H803" s="79"/>
      <c r="I803" s="106"/>
      <c r="J803" s="188"/>
      <c r="L803" s="80"/>
      <c r="M803" s="224"/>
      <c r="N803" s="204"/>
      <c r="O803" s="79"/>
      <c r="P803" s="102">
        <f t="shared" si="22"/>
        <v>0</v>
      </c>
      <c r="Q803" s="117"/>
    </row>
    <row r="804" spans="1:17" s="194" customFormat="1" ht="24" customHeight="1" x14ac:dyDescent="0.2">
      <c r="A804" s="146"/>
      <c r="B804" s="106"/>
      <c r="F804" s="79"/>
      <c r="G804" s="79"/>
      <c r="H804" s="79"/>
      <c r="I804" s="106"/>
      <c r="J804" s="188"/>
      <c r="L804" s="80"/>
      <c r="M804" s="224"/>
      <c r="N804" s="204"/>
      <c r="O804" s="79"/>
      <c r="P804" s="102">
        <f t="shared" si="22"/>
        <v>0</v>
      </c>
      <c r="Q804" s="117"/>
    </row>
    <row r="805" spans="1:17" s="194" customFormat="1" ht="24" customHeight="1" x14ac:dyDescent="0.2">
      <c r="A805" s="146"/>
      <c r="B805" s="106"/>
      <c r="F805" s="79"/>
      <c r="G805" s="79"/>
      <c r="H805" s="79"/>
      <c r="I805" s="106"/>
      <c r="J805" s="188"/>
      <c r="L805" s="80"/>
      <c r="M805" s="224"/>
      <c r="N805" s="204"/>
      <c r="O805" s="79"/>
      <c r="P805" s="102">
        <f t="shared" si="22"/>
        <v>0</v>
      </c>
      <c r="Q805" s="117"/>
    </row>
    <row r="806" spans="1:17" s="194" customFormat="1" ht="24" customHeight="1" x14ac:dyDescent="0.2">
      <c r="A806" s="146"/>
      <c r="B806" s="106"/>
      <c r="F806" s="79"/>
      <c r="G806" s="79"/>
      <c r="H806" s="79"/>
      <c r="I806" s="106"/>
      <c r="J806" s="188"/>
      <c r="L806" s="80"/>
      <c r="M806" s="224"/>
      <c r="N806" s="204"/>
      <c r="O806" s="79"/>
      <c r="P806" s="102">
        <f t="shared" si="22"/>
        <v>0</v>
      </c>
      <c r="Q806" s="117"/>
    </row>
    <row r="807" spans="1:17" s="194" customFormat="1" ht="24" customHeight="1" x14ac:dyDescent="0.2">
      <c r="A807" s="146"/>
      <c r="B807" s="106"/>
      <c r="F807" s="79"/>
      <c r="G807" s="79"/>
      <c r="H807" s="79"/>
      <c r="I807" s="106"/>
      <c r="J807" s="188"/>
      <c r="L807" s="80"/>
      <c r="M807" s="224"/>
      <c r="N807" s="204"/>
      <c r="O807" s="79"/>
      <c r="P807" s="102">
        <f t="shared" si="22"/>
        <v>0</v>
      </c>
      <c r="Q807" s="117"/>
    </row>
    <row r="808" spans="1:17" s="194" customFormat="1" ht="24" customHeight="1" x14ac:dyDescent="0.2">
      <c r="A808" s="146"/>
      <c r="B808" s="106"/>
      <c r="F808" s="79"/>
      <c r="G808" s="79"/>
      <c r="H808" s="79"/>
      <c r="I808" s="106"/>
      <c r="J808" s="188"/>
      <c r="L808" s="80"/>
      <c r="M808" s="224"/>
      <c r="N808" s="204"/>
      <c r="O808" s="79"/>
      <c r="P808" s="102">
        <f t="shared" si="22"/>
        <v>0</v>
      </c>
      <c r="Q808" s="117"/>
    </row>
    <row r="809" spans="1:17" s="194" customFormat="1" ht="24" customHeight="1" x14ac:dyDescent="0.2">
      <c r="A809" s="146"/>
      <c r="B809" s="106"/>
      <c r="F809" s="79"/>
      <c r="G809" s="79"/>
      <c r="H809" s="79"/>
      <c r="I809" s="106"/>
      <c r="J809" s="188"/>
      <c r="L809" s="80"/>
      <c r="M809" s="224"/>
      <c r="N809" s="204"/>
      <c r="O809" s="79"/>
      <c r="P809" s="102">
        <f t="shared" si="22"/>
        <v>0</v>
      </c>
      <c r="Q809" s="117"/>
    </row>
    <row r="810" spans="1:17" s="194" customFormat="1" ht="24" customHeight="1" x14ac:dyDescent="0.2">
      <c r="A810" s="146"/>
      <c r="B810" s="106"/>
      <c r="F810" s="79"/>
      <c r="G810" s="79"/>
      <c r="H810" s="79"/>
      <c r="I810" s="106"/>
      <c r="J810" s="188"/>
      <c r="L810" s="80"/>
      <c r="M810" s="224"/>
      <c r="N810" s="204"/>
      <c r="O810" s="79"/>
      <c r="P810" s="102">
        <f t="shared" si="22"/>
        <v>0</v>
      </c>
      <c r="Q810" s="117"/>
    </row>
    <row r="811" spans="1:17" s="194" customFormat="1" ht="24" customHeight="1" x14ac:dyDescent="0.2">
      <c r="A811" s="146"/>
      <c r="B811" s="106"/>
      <c r="F811" s="79"/>
      <c r="G811" s="79"/>
      <c r="H811" s="79"/>
      <c r="I811" s="106"/>
      <c r="J811" s="188"/>
      <c r="L811" s="80"/>
      <c r="M811" s="224"/>
      <c r="N811" s="204"/>
      <c r="O811" s="79"/>
      <c r="P811" s="102">
        <f t="shared" si="22"/>
        <v>0</v>
      </c>
      <c r="Q811" s="117"/>
    </row>
    <row r="812" spans="1:17" s="194" customFormat="1" ht="24" customHeight="1" x14ac:dyDescent="0.2">
      <c r="A812" s="146"/>
      <c r="B812" s="106"/>
      <c r="F812" s="79"/>
      <c r="G812" s="79"/>
      <c r="H812" s="79"/>
      <c r="I812" s="106"/>
      <c r="J812" s="188"/>
      <c r="L812" s="80"/>
      <c r="M812" s="224"/>
      <c r="N812" s="204"/>
      <c r="O812" s="79"/>
      <c r="P812" s="102">
        <f t="shared" si="22"/>
        <v>0</v>
      </c>
      <c r="Q812" s="117"/>
    </row>
    <row r="813" spans="1:17" s="194" customFormat="1" ht="24" customHeight="1" x14ac:dyDescent="0.2">
      <c r="A813" s="146"/>
      <c r="B813" s="106"/>
      <c r="F813" s="79"/>
      <c r="G813" s="79"/>
      <c r="H813" s="79"/>
      <c r="I813" s="106"/>
      <c r="J813" s="188"/>
      <c r="L813" s="80"/>
      <c r="M813" s="224"/>
      <c r="N813" s="204"/>
      <c r="O813" s="79"/>
      <c r="P813" s="102">
        <f t="shared" si="22"/>
        <v>0</v>
      </c>
      <c r="Q813" s="117"/>
    </row>
    <row r="814" spans="1:17" s="194" customFormat="1" ht="24" customHeight="1" x14ac:dyDescent="0.2">
      <c r="A814" s="146"/>
      <c r="B814" s="106"/>
      <c r="F814" s="79"/>
      <c r="G814" s="79"/>
      <c r="H814" s="79"/>
      <c r="I814" s="106"/>
      <c r="J814" s="188"/>
      <c r="L814" s="80"/>
      <c r="M814" s="224"/>
      <c r="N814" s="204"/>
      <c r="O814" s="79"/>
      <c r="P814" s="102">
        <f t="shared" si="22"/>
        <v>0</v>
      </c>
      <c r="Q814" s="117"/>
    </row>
    <row r="815" spans="1:17" s="194" customFormat="1" ht="24" customHeight="1" x14ac:dyDescent="0.2">
      <c r="A815" s="146"/>
      <c r="B815" s="106"/>
      <c r="F815" s="79"/>
      <c r="G815" s="79"/>
      <c r="H815" s="79"/>
      <c r="I815" s="106"/>
      <c r="J815" s="188"/>
      <c r="L815" s="80"/>
      <c r="M815" s="224"/>
      <c r="N815" s="204"/>
      <c r="O815" s="79"/>
      <c r="P815" s="102">
        <f t="shared" si="22"/>
        <v>0</v>
      </c>
      <c r="Q815" s="117"/>
    </row>
    <row r="816" spans="1:17" s="194" customFormat="1" ht="24" customHeight="1" x14ac:dyDescent="0.2">
      <c r="A816" s="146"/>
      <c r="B816" s="106"/>
      <c r="F816" s="79"/>
      <c r="G816" s="79"/>
      <c r="H816" s="79"/>
      <c r="I816" s="106"/>
      <c r="J816" s="188"/>
      <c r="L816" s="80"/>
      <c r="M816" s="224"/>
      <c r="N816" s="204"/>
      <c r="O816" s="79"/>
      <c r="P816" s="102">
        <f t="shared" si="22"/>
        <v>0</v>
      </c>
      <c r="Q816" s="117"/>
    </row>
    <row r="817" spans="1:17" s="194" customFormat="1" ht="24" customHeight="1" x14ac:dyDescent="0.2">
      <c r="A817" s="146"/>
      <c r="B817" s="106"/>
      <c r="F817" s="79"/>
      <c r="G817" s="79"/>
      <c r="H817" s="79"/>
      <c r="I817" s="106"/>
      <c r="J817" s="188"/>
      <c r="L817" s="80"/>
      <c r="M817" s="224"/>
      <c r="N817" s="204"/>
      <c r="O817" s="79"/>
      <c r="P817" s="102">
        <f t="shared" si="22"/>
        <v>0</v>
      </c>
      <c r="Q817" s="117"/>
    </row>
    <row r="818" spans="1:17" s="194" customFormat="1" ht="24" customHeight="1" x14ac:dyDescent="0.2">
      <c r="A818" s="146"/>
      <c r="B818" s="106"/>
      <c r="F818" s="79"/>
      <c r="G818" s="79"/>
      <c r="H818" s="79"/>
      <c r="I818" s="106"/>
      <c r="J818" s="188"/>
      <c r="L818" s="80"/>
      <c r="M818" s="224"/>
      <c r="N818" s="204"/>
      <c r="O818" s="79"/>
      <c r="P818" s="102">
        <f t="shared" si="22"/>
        <v>0</v>
      </c>
      <c r="Q818" s="117"/>
    </row>
    <row r="819" spans="1:17" s="194" customFormat="1" ht="24" customHeight="1" x14ac:dyDescent="0.2">
      <c r="A819" s="146"/>
      <c r="B819" s="106"/>
      <c r="F819" s="79"/>
      <c r="G819" s="79"/>
      <c r="H819" s="79"/>
      <c r="I819" s="106"/>
      <c r="J819" s="188"/>
      <c r="L819" s="80"/>
      <c r="M819" s="224"/>
      <c r="N819" s="204"/>
      <c r="O819" s="79"/>
      <c r="P819" s="102">
        <f t="shared" si="22"/>
        <v>0</v>
      </c>
      <c r="Q819" s="117"/>
    </row>
    <row r="820" spans="1:17" s="194" customFormat="1" ht="24" customHeight="1" x14ac:dyDescent="0.2">
      <c r="A820" s="146"/>
      <c r="B820" s="106"/>
      <c r="F820" s="79"/>
      <c r="G820" s="79"/>
      <c r="H820" s="79"/>
      <c r="I820" s="106"/>
      <c r="J820" s="188"/>
      <c r="L820" s="80"/>
      <c r="M820" s="224"/>
      <c r="N820" s="204"/>
      <c r="O820" s="79"/>
      <c r="P820" s="102">
        <f t="shared" si="22"/>
        <v>0</v>
      </c>
      <c r="Q820" s="117"/>
    </row>
    <row r="821" spans="1:17" s="194" customFormat="1" ht="24" customHeight="1" x14ac:dyDescent="0.2">
      <c r="A821" s="146"/>
      <c r="B821" s="106"/>
      <c r="F821" s="79"/>
      <c r="G821" s="79"/>
      <c r="H821" s="79"/>
      <c r="I821" s="106"/>
      <c r="J821" s="188"/>
      <c r="L821" s="80"/>
      <c r="M821" s="224"/>
      <c r="N821" s="204"/>
      <c r="O821" s="79"/>
      <c r="P821" s="102">
        <f t="shared" si="22"/>
        <v>0</v>
      </c>
      <c r="Q821" s="117"/>
    </row>
    <row r="822" spans="1:17" s="194" customFormat="1" ht="24" customHeight="1" x14ac:dyDescent="0.2">
      <c r="A822" s="146"/>
      <c r="B822" s="106"/>
      <c r="F822" s="79"/>
      <c r="G822" s="79"/>
      <c r="H822" s="79"/>
      <c r="I822" s="106"/>
      <c r="J822" s="188"/>
      <c r="L822" s="80"/>
      <c r="M822" s="224"/>
      <c r="N822" s="204"/>
      <c r="O822" s="79"/>
      <c r="P822" s="102">
        <f t="shared" si="22"/>
        <v>0</v>
      </c>
      <c r="Q822" s="117"/>
    </row>
    <row r="823" spans="1:17" s="194" customFormat="1" ht="24" customHeight="1" x14ac:dyDescent="0.2">
      <c r="A823" s="146"/>
      <c r="B823" s="106"/>
      <c r="F823" s="79"/>
      <c r="G823" s="79"/>
      <c r="H823" s="79"/>
      <c r="I823" s="106"/>
      <c r="J823" s="188"/>
      <c r="L823" s="80"/>
      <c r="M823" s="224"/>
      <c r="N823" s="204"/>
      <c r="O823" s="79"/>
      <c r="P823" s="102">
        <f t="shared" si="22"/>
        <v>0</v>
      </c>
      <c r="Q823" s="117"/>
    </row>
    <row r="824" spans="1:17" s="194" customFormat="1" ht="24" customHeight="1" x14ac:dyDescent="0.2">
      <c r="A824" s="146"/>
      <c r="B824" s="106"/>
      <c r="F824" s="79"/>
      <c r="G824" s="79"/>
      <c r="H824" s="79"/>
      <c r="I824" s="106"/>
      <c r="J824" s="188"/>
      <c r="L824" s="80"/>
      <c r="M824" s="224"/>
      <c r="N824" s="204"/>
      <c r="O824" s="79"/>
      <c r="P824" s="102">
        <f t="shared" si="22"/>
        <v>0</v>
      </c>
      <c r="Q824" s="117"/>
    </row>
    <row r="825" spans="1:17" s="194" customFormat="1" ht="24" customHeight="1" x14ac:dyDescent="0.2">
      <c r="A825" s="146"/>
      <c r="B825" s="106"/>
      <c r="F825" s="79"/>
      <c r="G825" s="79"/>
      <c r="H825" s="79"/>
      <c r="I825" s="106"/>
      <c r="J825" s="188"/>
      <c r="L825" s="80"/>
      <c r="M825" s="224"/>
      <c r="N825" s="204"/>
      <c r="O825" s="79"/>
      <c r="P825" s="102">
        <f t="shared" si="22"/>
        <v>0</v>
      </c>
      <c r="Q825" s="117"/>
    </row>
    <row r="826" spans="1:17" s="194" customFormat="1" ht="24" customHeight="1" x14ac:dyDescent="0.2">
      <c r="A826" s="146"/>
      <c r="B826" s="106"/>
      <c r="F826" s="79"/>
      <c r="G826" s="79"/>
      <c r="H826" s="79"/>
      <c r="I826" s="106"/>
      <c r="J826" s="188"/>
      <c r="L826" s="80"/>
      <c r="M826" s="224"/>
      <c r="N826" s="204"/>
      <c r="O826" s="79"/>
      <c r="P826" s="102">
        <f t="shared" si="22"/>
        <v>0</v>
      </c>
      <c r="Q826" s="117"/>
    </row>
    <row r="827" spans="1:17" s="194" customFormat="1" ht="24" customHeight="1" x14ac:dyDescent="0.2">
      <c r="A827" s="146"/>
      <c r="B827" s="106"/>
      <c r="F827" s="79"/>
      <c r="G827" s="79"/>
      <c r="H827" s="79"/>
      <c r="I827" s="106"/>
      <c r="J827" s="188"/>
      <c r="L827" s="80"/>
      <c r="M827" s="224"/>
      <c r="N827" s="204"/>
      <c r="O827" s="79"/>
      <c r="P827" s="102">
        <f t="shared" si="22"/>
        <v>0</v>
      </c>
      <c r="Q827" s="117"/>
    </row>
    <row r="828" spans="1:17" s="194" customFormat="1" ht="24" customHeight="1" x14ac:dyDescent="0.2">
      <c r="A828" s="146"/>
      <c r="B828" s="106"/>
      <c r="F828" s="79"/>
      <c r="G828" s="79"/>
      <c r="H828" s="79"/>
      <c r="I828" s="106"/>
      <c r="J828" s="188"/>
      <c r="L828" s="80"/>
      <c r="M828" s="224"/>
      <c r="N828" s="204"/>
      <c r="O828" s="79"/>
      <c r="P828" s="102">
        <f t="shared" si="22"/>
        <v>0</v>
      </c>
      <c r="Q828" s="117"/>
    </row>
    <row r="829" spans="1:17" s="194" customFormat="1" ht="24" customHeight="1" x14ac:dyDescent="0.2">
      <c r="A829" s="146"/>
      <c r="B829" s="106"/>
      <c r="F829" s="79"/>
      <c r="G829" s="79"/>
      <c r="H829" s="79"/>
      <c r="I829" s="106"/>
      <c r="J829" s="188"/>
      <c r="L829" s="80"/>
      <c r="M829" s="224"/>
      <c r="N829" s="204"/>
      <c r="O829" s="79"/>
      <c r="P829" s="102">
        <f t="shared" si="22"/>
        <v>0</v>
      </c>
      <c r="Q829" s="117"/>
    </row>
    <row r="830" spans="1:17" s="194" customFormat="1" ht="24" customHeight="1" x14ac:dyDescent="0.2">
      <c r="A830" s="146"/>
      <c r="B830" s="106"/>
      <c r="F830" s="79"/>
      <c r="G830" s="79"/>
      <c r="H830" s="79"/>
      <c r="I830" s="106"/>
      <c r="J830" s="188"/>
      <c r="L830" s="80"/>
      <c r="M830" s="224"/>
      <c r="N830" s="204"/>
      <c r="O830" s="79"/>
      <c r="P830" s="102">
        <f t="shared" si="22"/>
        <v>0</v>
      </c>
      <c r="Q830" s="117"/>
    </row>
    <row r="831" spans="1:17" s="194" customFormat="1" ht="24" customHeight="1" x14ac:dyDescent="0.2">
      <c r="A831" s="146"/>
      <c r="B831" s="106"/>
      <c r="F831" s="79"/>
      <c r="G831" s="79"/>
      <c r="H831" s="79"/>
      <c r="I831" s="106"/>
      <c r="J831" s="188"/>
      <c r="L831" s="80"/>
      <c r="M831" s="224"/>
      <c r="N831" s="204"/>
      <c r="O831" s="79"/>
      <c r="P831" s="102">
        <f t="shared" si="22"/>
        <v>0</v>
      </c>
      <c r="Q831" s="117"/>
    </row>
    <row r="832" spans="1:17" s="194" customFormat="1" ht="24" customHeight="1" x14ac:dyDescent="0.2">
      <c r="A832" s="146"/>
      <c r="B832" s="106"/>
      <c r="F832" s="79"/>
      <c r="G832" s="79"/>
      <c r="H832" s="79"/>
      <c r="I832" s="106"/>
      <c r="J832" s="188"/>
      <c r="L832" s="80"/>
      <c r="M832" s="224"/>
      <c r="N832" s="204"/>
      <c r="O832" s="79"/>
      <c r="P832" s="102">
        <f t="shared" si="22"/>
        <v>0</v>
      </c>
      <c r="Q832" s="117"/>
    </row>
    <row r="833" spans="1:17" s="194" customFormat="1" ht="24" customHeight="1" x14ac:dyDescent="0.2">
      <c r="A833" s="146"/>
      <c r="B833" s="106"/>
      <c r="F833" s="79"/>
      <c r="G833" s="79"/>
      <c r="H833" s="79"/>
      <c r="I833" s="106"/>
      <c r="J833" s="188"/>
      <c r="L833" s="80"/>
      <c r="M833" s="224"/>
      <c r="N833" s="204"/>
      <c r="O833" s="79"/>
      <c r="P833" s="102">
        <f t="shared" si="22"/>
        <v>0</v>
      </c>
      <c r="Q833" s="117"/>
    </row>
    <row r="834" spans="1:17" s="194" customFormat="1" ht="24" customHeight="1" x14ac:dyDescent="0.2">
      <c r="A834" s="146"/>
      <c r="B834" s="106"/>
      <c r="F834" s="79"/>
      <c r="G834" s="79"/>
      <c r="H834" s="79"/>
      <c r="I834" s="106"/>
      <c r="J834" s="188"/>
      <c r="L834" s="80"/>
      <c r="M834" s="224"/>
      <c r="N834" s="204"/>
      <c r="O834" s="79"/>
      <c r="P834" s="102">
        <f t="shared" si="22"/>
        <v>0</v>
      </c>
      <c r="Q834" s="117"/>
    </row>
    <row r="835" spans="1:17" s="194" customFormat="1" ht="24" customHeight="1" x14ac:dyDescent="0.2">
      <c r="A835" s="146"/>
      <c r="B835" s="106"/>
      <c r="F835" s="79"/>
      <c r="G835" s="79"/>
      <c r="H835" s="79"/>
      <c r="I835" s="106"/>
      <c r="J835" s="188"/>
      <c r="L835" s="80"/>
      <c r="M835" s="224"/>
      <c r="N835" s="204"/>
      <c r="O835" s="79"/>
      <c r="P835" s="102">
        <f t="shared" si="22"/>
        <v>0</v>
      </c>
      <c r="Q835" s="117"/>
    </row>
    <row r="836" spans="1:17" s="194" customFormat="1" ht="24" customHeight="1" x14ac:dyDescent="0.2">
      <c r="A836" s="146"/>
      <c r="B836" s="106"/>
      <c r="F836" s="79"/>
      <c r="G836" s="79"/>
      <c r="H836" s="79"/>
      <c r="I836" s="106"/>
      <c r="J836" s="188"/>
      <c r="L836" s="80"/>
      <c r="M836" s="224"/>
      <c r="N836" s="204"/>
      <c r="O836" s="79"/>
      <c r="P836" s="102">
        <f t="shared" si="22"/>
        <v>0</v>
      </c>
      <c r="Q836" s="117"/>
    </row>
    <row r="837" spans="1:17" s="194" customFormat="1" ht="24" customHeight="1" x14ac:dyDescent="0.2">
      <c r="A837" s="146"/>
      <c r="B837" s="106"/>
      <c r="F837" s="79"/>
      <c r="G837" s="79"/>
      <c r="H837" s="79"/>
      <c r="I837" s="106"/>
      <c r="J837" s="188"/>
      <c r="L837" s="80"/>
      <c r="M837" s="224"/>
      <c r="N837" s="204"/>
      <c r="O837" s="79"/>
      <c r="P837" s="102">
        <f t="shared" si="22"/>
        <v>0</v>
      </c>
      <c r="Q837" s="117"/>
    </row>
    <row r="838" spans="1:17" s="194" customFormat="1" ht="24" customHeight="1" x14ac:dyDescent="0.2">
      <c r="A838" s="146"/>
      <c r="B838" s="106"/>
      <c r="F838" s="79"/>
      <c r="G838" s="79"/>
      <c r="H838" s="79"/>
      <c r="I838" s="106"/>
      <c r="J838" s="188"/>
      <c r="L838" s="80"/>
      <c r="M838" s="224"/>
      <c r="N838" s="204"/>
      <c r="O838" s="79"/>
      <c r="P838" s="102">
        <f t="shared" si="22"/>
        <v>0</v>
      </c>
      <c r="Q838" s="117"/>
    </row>
    <row r="839" spans="1:17" s="194" customFormat="1" ht="24" customHeight="1" x14ac:dyDescent="0.2">
      <c r="A839" s="146"/>
      <c r="B839" s="106"/>
      <c r="F839" s="79"/>
      <c r="G839" s="79"/>
      <c r="H839" s="79"/>
      <c r="I839" s="106"/>
      <c r="J839" s="188"/>
      <c r="L839" s="80"/>
      <c r="M839" s="224"/>
      <c r="N839" s="204"/>
      <c r="O839" s="79"/>
      <c r="P839" s="102">
        <f t="shared" si="22"/>
        <v>0</v>
      </c>
      <c r="Q839" s="117"/>
    </row>
    <row r="840" spans="1:17" s="194" customFormat="1" ht="24" customHeight="1" x14ac:dyDescent="0.2">
      <c r="A840" s="146"/>
      <c r="B840" s="106"/>
      <c r="F840" s="79"/>
      <c r="G840" s="79"/>
      <c r="H840" s="79"/>
      <c r="I840" s="106"/>
      <c r="J840" s="188"/>
      <c r="L840" s="80"/>
      <c r="M840" s="224"/>
      <c r="N840" s="204"/>
      <c r="O840" s="79"/>
      <c r="P840" s="102">
        <f t="shared" si="22"/>
        <v>0</v>
      </c>
      <c r="Q840" s="117"/>
    </row>
    <row r="841" spans="1:17" s="194" customFormat="1" ht="24" customHeight="1" x14ac:dyDescent="0.2">
      <c r="A841" s="146"/>
      <c r="B841" s="106"/>
      <c r="F841" s="79"/>
      <c r="G841" s="79"/>
      <c r="H841" s="79"/>
      <c r="I841" s="106"/>
      <c r="J841" s="188"/>
      <c r="L841" s="80"/>
      <c r="M841" s="224"/>
      <c r="N841" s="204"/>
      <c r="O841" s="79"/>
      <c r="P841" s="102">
        <f t="shared" si="22"/>
        <v>0</v>
      </c>
      <c r="Q841" s="117"/>
    </row>
    <row r="842" spans="1:17" s="194" customFormat="1" ht="24" customHeight="1" x14ac:dyDescent="0.2">
      <c r="A842" s="146"/>
      <c r="B842" s="106"/>
      <c r="F842" s="79"/>
      <c r="G842" s="79"/>
      <c r="H842" s="79"/>
      <c r="I842" s="106"/>
      <c r="J842" s="188"/>
      <c r="L842" s="80"/>
      <c r="M842" s="224"/>
      <c r="N842" s="204"/>
      <c r="O842" s="79"/>
      <c r="P842" s="102">
        <f t="shared" si="22"/>
        <v>0</v>
      </c>
      <c r="Q842" s="117"/>
    </row>
    <row r="843" spans="1:17" s="194" customFormat="1" ht="24" customHeight="1" x14ac:dyDescent="0.2">
      <c r="A843" s="146"/>
      <c r="B843" s="106"/>
      <c r="F843" s="79"/>
      <c r="G843" s="79"/>
      <c r="H843" s="79"/>
      <c r="I843" s="106"/>
      <c r="J843" s="188"/>
      <c r="L843" s="80"/>
      <c r="M843" s="224"/>
      <c r="N843" s="204"/>
      <c r="O843" s="79"/>
      <c r="P843" s="102">
        <f t="shared" si="22"/>
        <v>0</v>
      </c>
      <c r="Q843" s="117"/>
    </row>
    <row r="844" spans="1:17" s="194" customFormat="1" ht="24" customHeight="1" x14ac:dyDescent="0.2">
      <c r="A844" s="146"/>
      <c r="B844" s="106"/>
      <c r="F844" s="79"/>
      <c r="G844" s="79"/>
      <c r="H844" s="79"/>
      <c r="I844" s="106"/>
      <c r="J844" s="188"/>
      <c r="L844" s="80"/>
      <c r="M844" s="224"/>
      <c r="N844" s="204"/>
      <c r="O844" s="79"/>
      <c r="P844" s="102">
        <f t="shared" si="22"/>
        <v>0</v>
      </c>
      <c r="Q844" s="117"/>
    </row>
    <row r="845" spans="1:17" s="194" customFormat="1" ht="24" customHeight="1" x14ac:dyDescent="0.2">
      <c r="A845" s="146"/>
      <c r="B845" s="106"/>
      <c r="F845" s="79"/>
      <c r="G845" s="79"/>
      <c r="H845" s="79"/>
      <c r="I845" s="106"/>
      <c r="J845" s="188"/>
      <c r="L845" s="80"/>
      <c r="M845" s="224"/>
      <c r="N845" s="204"/>
      <c r="O845" s="79"/>
      <c r="P845" s="102">
        <f t="shared" si="22"/>
        <v>0</v>
      </c>
      <c r="Q845" s="117"/>
    </row>
    <row r="846" spans="1:17" s="194" customFormat="1" ht="24" customHeight="1" x14ac:dyDescent="0.2">
      <c r="A846" s="146"/>
      <c r="B846" s="106"/>
      <c r="F846" s="79"/>
      <c r="G846" s="79"/>
      <c r="H846" s="79"/>
      <c r="I846" s="106"/>
      <c r="J846" s="188"/>
      <c r="L846" s="80"/>
      <c r="M846" s="224"/>
      <c r="N846" s="204"/>
      <c r="O846" s="79"/>
      <c r="P846" s="102">
        <f t="shared" ref="P846:P909" si="23">O846*30</f>
        <v>0</v>
      </c>
      <c r="Q846" s="117"/>
    </row>
    <row r="847" spans="1:17" s="194" customFormat="1" ht="24" customHeight="1" x14ac:dyDescent="0.2">
      <c r="A847" s="146"/>
      <c r="B847" s="106"/>
      <c r="F847" s="79"/>
      <c r="G847" s="79"/>
      <c r="H847" s="79"/>
      <c r="I847" s="106"/>
      <c r="J847" s="188"/>
      <c r="L847" s="80"/>
      <c r="M847" s="224"/>
      <c r="N847" s="204"/>
      <c r="O847" s="79"/>
      <c r="P847" s="102">
        <f t="shared" si="23"/>
        <v>0</v>
      </c>
      <c r="Q847" s="117"/>
    </row>
    <row r="848" spans="1:17" s="194" customFormat="1" ht="24" customHeight="1" x14ac:dyDescent="0.2">
      <c r="A848" s="146"/>
      <c r="B848" s="106"/>
      <c r="F848" s="79"/>
      <c r="G848" s="79"/>
      <c r="H848" s="79"/>
      <c r="I848" s="106"/>
      <c r="J848" s="188"/>
      <c r="L848" s="80"/>
      <c r="M848" s="224"/>
      <c r="N848" s="204"/>
      <c r="O848" s="79"/>
      <c r="P848" s="102">
        <f t="shared" si="23"/>
        <v>0</v>
      </c>
      <c r="Q848" s="117"/>
    </row>
    <row r="849" spans="1:17" s="194" customFormat="1" ht="24" customHeight="1" x14ac:dyDescent="0.2">
      <c r="A849" s="146"/>
      <c r="B849" s="106"/>
      <c r="F849" s="79"/>
      <c r="G849" s="79"/>
      <c r="H849" s="79"/>
      <c r="I849" s="106"/>
      <c r="J849" s="188"/>
      <c r="L849" s="80"/>
      <c r="M849" s="224"/>
      <c r="N849" s="204"/>
      <c r="O849" s="79"/>
      <c r="P849" s="102">
        <f t="shared" si="23"/>
        <v>0</v>
      </c>
      <c r="Q849" s="117"/>
    </row>
    <row r="850" spans="1:17" s="194" customFormat="1" ht="24" customHeight="1" x14ac:dyDescent="0.2">
      <c r="A850" s="146"/>
      <c r="B850" s="106"/>
      <c r="F850" s="79"/>
      <c r="G850" s="79"/>
      <c r="H850" s="79"/>
      <c r="I850" s="106"/>
      <c r="J850" s="188"/>
      <c r="L850" s="80"/>
      <c r="M850" s="224"/>
      <c r="N850" s="204"/>
      <c r="O850" s="79"/>
      <c r="P850" s="102">
        <f t="shared" si="23"/>
        <v>0</v>
      </c>
      <c r="Q850" s="117"/>
    </row>
    <row r="851" spans="1:17" s="194" customFormat="1" ht="24" customHeight="1" x14ac:dyDescent="0.2">
      <c r="A851" s="146"/>
      <c r="B851" s="106"/>
      <c r="F851" s="79"/>
      <c r="G851" s="79"/>
      <c r="H851" s="79"/>
      <c r="I851" s="106"/>
      <c r="J851" s="188"/>
      <c r="L851" s="80"/>
      <c r="M851" s="224"/>
      <c r="N851" s="204"/>
      <c r="O851" s="79"/>
      <c r="P851" s="102">
        <f t="shared" si="23"/>
        <v>0</v>
      </c>
      <c r="Q851" s="117"/>
    </row>
    <row r="852" spans="1:17" s="194" customFormat="1" ht="24" customHeight="1" x14ac:dyDescent="0.2">
      <c r="A852" s="146"/>
      <c r="B852" s="106"/>
      <c r="F852" s="79"/>
      <c r="G852" s="79"/>
      <c r="H852" s="79"/>
      <c r="I852" s="106"/>
      <c r="J852" s="188"/>
      <c r="L852" s="80"/>
      <c r="M852" s="224"/>
      <c r="N852" s="204"/>
      <c r="O852" s="79"/>
      <c r="P852" s="102">
        <f t="shared" si="23"/>
        <v>0</v>
      </c>
      <c r="Q852" s="117"/>
    </row>
    <row r="853" spans="1:17" s="194" customFormat="1" ht="24" customHeight="1" x14ac:dyDescent="0.2">
      <c r="A853" s="146"/>
      <c r="B853" s="106"/>
      <c r="F853" s="79"/>
      <c r="G853" s="79"/>
      <c r="H853" s="79"/>
      <c r="I853" s="106"/>
      <c r="J853" s="188"/>
      <c r="L853" s="80"/>
      <c r="M853" s="224"/>
      <c r="N853" s="204"/>
      <c r="O853" s="79"/>
      <c r="P853" s="102">
        <f t="shared" si="23"/>
        <v>0</v>
      </c>
      <c r="Q853" s="117"/>
    </row>
    <row r="854" spans="1:17" s="194" customFormat="1" ht="24" customHeight="1" x14ac:dyDescent="0.2">
      <c r="A854" s="146"/>
      <c r="B854" s="106"/>
      <c r="F854" s="79"/>
      <c r="G854" s="79"/>
      <c r="H854" s="79"/>
      <c r="I854" s="106"/>
      <c r="J854" s="188"/>
      <c r="L854" s="80"/>
      <c r="M854" s="224"/>
      <c r="N854" s="204"/>
      <c r="O854" s="79"/>
      <c r="P854" s="102">
        <f t="shared" si="23"/>
        <v>0</v>
      </c>
      <c r="Q854" s="117"/>
    </row>
    <row r="855" spans="1:17" s="194" customFormat="1" ht="24" customHeight="1" x14ac:dyDescent="0.2">
      <c r="A855" s="146"/>
      <c r="B855" s="106"/>
      <c r="F855" s="79"/>
      <c r="G855" s="79"/>
      <c r="H855" s="79"/>
      <c r="I855" s="106"/>
      <c r="J855" s="188"/>
      <c r="L855" s="80"/>
      <c r="M855" s="224"/>
      <c r="N855" s="204"/>
      <c r="O855" s="79"/>
      <c r="P855" s="102">
        <f t="shared" si="23"/>
        <v>0</v>
      </c>
      <c r="Q855" s="117"/>
    </row>
    <row r="856" spans="1:17" s="194" customFormat="1" ht="24" customHeight="1" x14ac:dyDescent="0.2">
      <c r="A856" s="146"/>
      <c r="B856" s="106"/>
      <c r="F856" s="79"/>
      <c r="G856" s="79"/>
      <c r="H856" s="79"/>
      <c r="I856" s="106"/>
      <c r="J856" s="188"/>
      <c r="L856" s="80"/>
      <c r="M856" s="224"/>
      <c r="N856" s="204"/>
      <c r="O856" s="79"/>
      <c r="P856" s="102">
        <f t="shared" si="23"/>
        <v>0</v>
      </c>
      <c r="Q856" s="117"/>
    </row>
    <row r="857" spans="1:17" s="194" customFormat="1" ht="24" customHeight="1" x14ac:dyDescent="0.2">
      <c r="A857" s="146"/>
      <c r="B857" s="106"/>
      <c r="F857" s="79"/>
      <c r="G857" s="79"/>
      <c r="H857" s="79"/>
      <c r="I857" s="106"/>
      <c r="J857" s="188"/>
      <c r="L857" s="80"/>
      <c r="M857" s="224"/>
      <c r="N857" s="204"/>
      <c r="O857" s="79"/>
      <c r="P857" s="102">
        <f t="shared" si="23"/>
        <v>0</v>
      </c>
      <c r="Q857" s="117"/>
    </row>
    <row r="858" spans="1:17" s="194" customFormat="1" ht="24" customHeight="1" x14ac:dyDescent="0.2">
      <c r="A858" s="146"/>
      <c r="B858" s="106"/>
      <c r="F858" s="79"/>
      <c r="G858" s="79"/>
      <c r="H858" s="79"/>
      <c r="I858" s="106"/>
      <c r="J858" s="188"/>
      <c r="L858" s="80"/>
      <c r="M858" s="224"/>
      <c r="N858" s="204"/>
      <c r="O858" s="79"/>
      <c r="P858" s="102">
        <f t="shared" si="23"/>
        <v>0</v>
      </c>
      <c r="Q858" s="117"/>
    </row>
    <row r="859" spans="1:17" s="194" customFormat="1" ht="24" customHeight="1" x14ac:dyDescent="0.2">
      <c r="A859" s="146"/>
      <c r="B859" s="106"/>
      <c r="F859" s="79"/>
      <c r="G859" s="79"/>
      <c r="H859" s="79"/>
      <c r="I859" s="106"/>
      <c r="J859" s="188"/>
      <c r="L859" s="80"/>
      <c r="M859" s="224"/>
      <c r="N859" s="204"/>
      <c r="O859" s="79"/>
      <c r="P859" s="102">
        <f t="shared" si="23"/>
        <v>0</v>
      </c>
      <c r="Q859" s="117"/>
    </row>
    <row r="860" spans="1:17" s="194" customFormat="1" ht="24" customHeight="1" x14ac:dyDescent="0.2">
      <c r="A860" s="146"/>
      <c r="B860" s="106"/>
      <c r="F860" s="79"/>
      <c r="G860" s="79"/>
      <c r="H860" s="79"/>
      <c r="I860" s="106"/>
      <c r="J860" s="188"/>
      <c r="L860" s="80"/>
      <c r="M860" s="224"/>
      <c r="N860" s="204"/>
      <c r="O860" s="79"/>
      <c r="P860" s="102">
        <f t="shared" si="23"/>
        <v>0</v>
      </c>
      <c r="Q860" s="117"/>
    </row>
    <row r="861" spans="1:17" s="194" customFormat="1" ht="24" customHeight="1" x14ac:dyDescent="0.2">
      <c r="A861" s="146"/>
      <c r="B861" s="106"/>
      <c r="F861" s="79"/>
      <c r="G861" s="79"/>
      <c r="H861" s="79"/>
      <c r="I861" s="106"/>
      <c r="J861" s="188"/>
      <c r="L861" s="80"/>
      <c r="M861" s="224"/>
      <c r="N861" s="204"/>
      <c r="O861" s="79"/>
      <c r="P861" s="102">
        <f t="shared" si="23"/>
        <v>0</v>
      </c>
      <c r="Q861" s="117"/>
    </row>
    <row r="862" spans="1:17" s="194" customFormat="1" ht="24" customHeight="1" x14ac:dyDescent="0.2">
      <c r="A862" s="146"/>
      <c r="B862" s="106"/>
      <c r="F862" s="79"/>
      <c r="G862" s="79"/>
      <c r="H862" s="79"/>
      <c r="I862" s="106"/>
      <c r="J862" s="188"/>
      <c r="L862" s="80"/>
      <c r="M862" s="224"/>
      <c r="N862" s="204"/>
      <c r="O862" s="79"/>
      <c r="P862" s="102">
        <f t="shared" si="23"/>
        <v>0</v>
      </c>
      <c r="Q862" s="117"/>
    </row>
    <row r="863" spans="1:17" s="194" customFormat="1" ht="24" customHeight="1" x14ac:dyDescent="0.2">
      <c r="A863" s="146"/>
      <c r="B863" s="106"/>
      <c r="F863" s="79"/>
      <c r="G863" s="79"/>
      <c r="H863" s="79"/>
      <c r="I863" s="106"/>
      <c r="J863" s="188"/>
      <c r="L863" s="80"/>
      <c r="M863" s="224"/>
      <c r="N863" s="204"/>
      <c r="O863" s="79"/>
      <c r="P863" s="102">
        <f t="shared" si="23"/>
        <v>0</v>
      </c>
      <c r="Q863" s="117"/>
    </row>
    <row r="864" spans="1:17" s="194" customFormat="1" ht="24" customHeight="1" x14ac:dyDescent="0.2">
      <c r="A864" s="146"/>
      <c r="B864" s="106"/>
      <c r="F864" s="79"/>
      <c r="G864" s="79"/>
      <c r="H864" s="79"/>
      <c r="I864" s="106"/>
      <c r="J864" s="188"/>
      <c r="L864" s="80"/>
      <c r="M864" s="224"/>
      <c r="N864" s="204"/>
      <c r="O864" s="79"/>
      <c r="P864" s="102">
        <f t="shared" si="23"/>
        <v>0</v>
      </c>
      <c r="Q864" s="117"/>
    </row>
    <row r="865" spans="1:17" s="194" customFormat="1" ht="24" customHeight="1" x14ac:dyDescent="0.2">
      <c r="A865" s="146"/>
      <c r="B865" s="106"/>
      <c r="F865" s="79"/>
      <c r="G865" s="79"/>
      <c r="H865" s="79"/>
      <c r="I865" s="106"/>
      <c r="J865" s="188"/>
      <c r="L865" s="80"/>
      <c r="M865" s="224"/>
      <c r="N865" s="204"/>
      <c r="O865" s="79"/>
      <c r="P865" s="102">
        <f t="shared" si="23"/>
        <v>0</v>
      </c>
      <c r="Q865" s="117"/>
    </row>
    <row r="866" spans="1:17" s="194" customFormat="1" ht="24" customHeight="1" x14ac:dyDescent="0.2">
      <c r="A866" s="146"/>
      <c r="B866" s="106"/>
      <c r="F866" s="79"/>
      <c r="G866" s="79"/>
      <c r="H866" s="79"/>
      <c r="I866" s="106"/>
      <c r="J866" s="188"/>
      <c r="L866" s="80"/>
      <c r="M866" s="224"/>
      <c r="N866" s="204"/>
      <c r="O866" s="79"/>
      <c r="P866" s="102">
        <f t="shared" si="23"/>
        <v>0</v>
      </c>
      <c r="Q866" s="117"/>
    </row>
    <row r="867" spans="1:17" s="194" customFormat="1" ht="24" customHeight="1" x14ac:dyDescent="0.2">
      <c r="A867" s="146"/>
      <c r="B867" s="106"/>
      <c r="F867" s="79"/>
      <c r="G867" s="79"/>
      <c r="H867" s="79"/>
      <c r="I867" s="106"/>
      <c r="J867" s="188"/>
      <c r="L867" s="80"/>
      <c r="M867" s="224"/>
      <c r="N867" s="204"/>
      <c r="O867" s="79"/>
      <c r="P867" s="102">
        <f t="shared" si="23"/>
        <v>0</v>
      </c>
      <c r="Q867" s="117"/>
    </row>
    <row r="868" spans="1:17" s="194" customFormat="1" ht="24" customHeight="1" x14ac:dyDescent="0.2">
      <c r="A868" s="146"/>
      <c r="B868" s="106"/>
      <c r="F868" s="79"/>
      <c r="G868" s="79"/>
      <c r="H868" s="79"/>
      <c r="I868" s="106"/>
      <c r="J868" s="188"/>
      <c r="L868" s="80"/>
      <c r="M868" s="224"/>
      <c r="N868" s="204"/>
      <c r="O868" s="79"/>
      <c r="P868" s="102">
        <f t="shared" si="23"/>
        <v>0</v>
      </c>
      <c r="Q868" s="117"/>
    </row>
    <row r="869" spans="1:17" s="194" customFormat="1" ht="24" customHeight="1" x14ac:dyDescent="0.2">
      <c r="A869" s="146"/>
      <c r="B869" s="106"/>
      <c r="F869" s="79"/>
      <c r="G869" s="79"/>
      <c r="H869" s="79"/>
      <c r="I869" s="106"/>
      <c r="J869" s="188"/>
      <c r="L869" s="80"/>
      <c r="M869" s="224"/>
      <c r="N869" s="204"/>
      <c r="O869" s="79"/>
      <c r="P869" s="102">
        <f t="shared" si="23"/>
        <v>0</v>
      </c>
      <c r="Q869" s="117"/>
    </row>
    <row r="870" spans="1:17" s="194" customFormat="1" ht="24" customHeight="1" x14ac:dyDescent="0.2">
      <c r="A870" s="146"/>
      <c r="B870" s="106"/>
      <c r="F870" s="79"/>
      <c r="G870" s="79"/>
      <c r="H870" s="79"/>
      <c r="I870" s="106"/>
      <c r="J870" s="188"/>
      <c r="L870" s="80"/>
      <c r="M870" s="224"/>
      <c r="N870" s="204"/>
      <c r="O870" s="79"/>
      <c r="P870" s="102">
        <f t="shared" si="23"/>
        <v>0</v>
      </c>
      <c r="Q870" s="117"/>
    </row>
    <row r="871" spans="1:17" s="194" customFormat="1" ht="24" customHeight="1" x14ac:dyDescent="0.2">
      <c r="A871" s="146"/>
      <c r="B871" s="106"/>
      <c r="F871" s="79"/>
      <c r="G871" s="79"/>
      <c r="H871" s="79"/>
      <c r="I871" s="106"/>
      <c r="J871" s="188"/>
      <c r="L871" s="80"/>
      <c r="M871" s="224"/>
      <c r="N871" s="204"/>
      <c r="O871" s="79"/>
      <c r="P871" s="102">
        <f t="shared" si="23"/>
        <v>0</v>
      </c>
      <c r="Q871" s="117"/>
    </row>
    <row r="872" spans="1:17" s="194" customFormat="1" ht="24" customHeight="1" x14ac:dyDescent="0.2">
      <c r="A872" s="146"/>
      <c r="B872" s="106"/>
      <c r="F872" s="79"/>
      <c r="G872" s="79"/>
      <c r="H872" s="79"/>
      <c r="I872" s="106"/>
      <c r="J872" s="188"/>
      <c r="L872" s="80"/>
      <c r="M872" s="224"/>
      <c r="N872" s="204"/>
      <c r="O872" s="79"/>
      <c r="P872" s="102">
        <f t="shared" si="23"/>
        <v>0</v>
      </c>
      <c r="Q872" s="117"/>
    </row>
    <row r="873" spans="1:17" s="194" customFormat="1" ht="24" customHeight="1" x14ac:dyDescent="0.2">
      <c r="A873" s="146"/>
      <c r="B873" s="106"/>
      <c r="F873" s="79"/>
      <c r="G873" s="79"/>
      <c r="H873" s="79"/>
      <c r="I873" s="106"/>
      <c r="J873" s="188"/>
      <c r="L873" s="80"/>
      <c r="M873" s="224"/>
      <c r="N873" s="204"/>
      <c r="O873" s="79"/>
      <c r="P873" s="102">
        <f t="shared" si="23"/>
        <v>0</v>
      </c>
      <c r="Q873" s="117"/>
    </row>
    <row r="874" spans="1:17" s="194" customFormat="1" ht="24" customHeight="1" x14ac:dyDescent="0.2">
      <c r="A874" s="146"/>
      <c r="B874" s="106"/>
      <c r="F874" s="79"/>
      <c r="G874" s="79"/>
      <c r="H874" s="79"/>
      <c r="I874" s="106"/>
      <c r="J874" s="188"/>
      <c r="L874" s="80"/>
      <c r="M874" s="224"/>
      <c r="N874" s="204"/>
      <c r="O874" s="79"/>
      <c r="P874" s="102">
        <f t="shared" si="23"/>
        <v>0</v>
      </c>
      <c r="Q874" s="117"/>
    </row>
    <row r="875" spans="1:17" s="194" customFormat="1" ht="24" customHeight="1" x14ac:dyDescent="0.2">
      <c r="A875" s="146"/>
      <c r="B875" s="106"/>
      <c r="F875" s="79"/>
      <c r="G875" s="79"/>
      <c r="H875" s="79"/>
      <c r="I875" s="106"/>
      <c r="J875" s="188"/>
      <c r="L875" s="80"/>
      <c r="M875" s="224"/>
      <c r="N875" s="204"/>
      <c r="O875" s="79"/>
      <c r="P875" s="102">
        <f t="shared" si="23"/>
        <v>0</v>
      </c>
      <c r="Q875" s="117"/>
    </row>
    <row r="876" spans="1:17" s="194" customFormat="1" ht="24" customHeight="1" x14ac:dyDescent="0.2">
      <c r="A876" s="146"/>
      <c r="B876" s="106"/>
      <c r="F876" s="79"/>
      <c r="G876" s="79"/>
      <c r="H876" s="79"/>
      <c r="I876" s="106"/>
      <c r="J876" s="188"/>
      <c r="L876" s="80"/>
      <c r="M876" s="224"/>
      <c r="N876" s="204"/>
      <c r="O876" s="79"/>
      <c r="P876" s="102">
        <f t="shared" si="23"/>
        <v>0</v>
      </c>
      <c r="Q876" s="117"/>
    </row>
    <row r="877" spans="1:17" s="194" customFormat="1" ht="24" customHeight="1" x14ac:dyDescent="0.2">
      <c r="A877" s="146"/>
      <c r="B877" s="106"/>
      <c r="F877" s="79"/>
      <c r="G877" s="79"/>
      <c r="H877" s="79"/>
      <c r="I877" s="106"/>
      <c r="J877" s="188"/>
      <c r="L877" s="80"/>
      <c r="M877" s="224"/>
      <c r="N877" s="204"/>
      <c r="O877" s="79"/>
      <c r="P877" s="102">
        <f t="shared" si="23"/>
        <v>0</v>
      </c>
      <c r="Q877" s="117"/>
    </row>
    <row r="878" spans="1:17" s="194" customFormat="1" ht="24" customHeight="1" x14ac:dyDescent="0.2">
      <c r="A878" s="146"/>
      <c r="B878" s="106"/>
      <c r="F878" s="79"/>
      <c r="G878" s="79"/>
      <c r="H878" s="79"/>
      <c r="I878" s="106"/>
      <c r="J878" s="188"/>
      <c r="L878" s="80"/>
      <c r="M878" s="224"/>
      <c r="N878" s="204"/>
      <c r="O878" s="79"/>
      <c r="P878" s="102">
        <f t="shared" si="23"/>
        <v>0</v>
      </c>
      <c r="Q878" s="117"/>
    </row>
    <row r="879" spans="1:17" s="194" customFormat="1" ht="24" customHeight="1" x14ac:dyDescent="0.2">
      <c r="A879" s="146"/>
      <c r="B879" s="106"/>
      <c r="F879" s="79"/>
      <c r="G879" s="79"/>
      <c r="H879" s="79"/>
      <c r="I879" s="106"/>
      <c r="J879" s="188"/>
      <c r="L879" s="80"/>
      <c r="M879" s="224"/>
      <c r="N879" s="204"/>
      <c r="O879" s="79"/>
      <c r="P879" s="102">
        <f t="shared" si="23"/>
        <v>0</v>
      </c>
      <c r="Q879" s="117"/>
    </row>
    <row r="880" spans="1:17" s="194" customFormat="1" ht="24" customHeight="1" x14ac:dyDescent="0.2">
      <c r="A880" s="146"/>
      <c r="B880" s="106"/>
      <c r="F880" s="79"/>
      <c r="G880" s="79"/>
      <c r="H880" s="79"/>
      <c r="I880" s="106"/>
      <c r="J880" s="188"/>
      <c r="L880" s="80"/>
      <c r="M880" s="224"/>
      <c r="N880" s="204"/>
      <c r="O880" s="79"/>
      <c r="P880" s="102">
        <f t="shared" si="23"/>
        <v>0</v>
      </c>
      <c r="Q880" s="117"/>
    </row>
    <row r="881" spans="1:17" s="194" customFormat="1" ht="24" customHeight="1" x14ac:dyDescent="0.2">
      <c r="A881" s="146"/>
      <c r="B881" s="106"/>
      <c r="F881" s="79"/>
      <c r="G881" s="79"/>
      <c r="H881" s="79"/>
      <c r="I881" s="106"/>
      <c r="J881" s="188"/>
      <c r="L881" s="80"/>
      <c r="M881" s="224"/>
      <c r="N881" s="204"/>
      <c r="O881" s="79"/>
      <c r="P881" s="102">
        <f t="shared" si="23"/>
        <v>0</v>
      </c>
      <c r="Q881" s="117"/>
    </row>
    <row r="882" spans="1:17" s="194" customFormat="1" ht="24" customHeight="1" x14ac:dyDescent="0.2">
      <c r="A882" s="146"/>
      <c r="B882" s="106"/>
      <c r="F882" s="79"/>
      <c r="G882" s="79"/>
      <c r="H882" s="79"/>
      <c r="I882" s="106"/>
      <c r="J882" s="188"/>
      <c r="L882" s="80"/>
      <c r="M882" s="224"/>
      <c r="N882" s="204"/>
      <c r="O882" s="79"/>
      <c r="P882" s="102">
        <f t="shared" si="23"/>
        <v>0</v>
      </c>
      <c r="Q882" s="117"/>
    </row>
    <row r="883" spans="1:17" s="194" customFormat="1" ht="24" customHeight="1" x14ac:dyDescent="0.2">
      <c r="A883" s="146"/>
      <c r="B883" s="106"/>
      <c r="F883" s="79"/>
      <c r="G883" s="79"/>
      <c r="H883" s="79"/>
      <c r="I883" s="106"/>
      <c r="J883" s="188"/>
      <c r="L883" s="80"/>
      <c r="M883" s="224"/>
      <c r="N883" s="204"/>
      <c r="O883" s="79"/>
      <c r="P883" s="102">
        <f t="shared" si="23"/>
        <v>0</v>
      </c>
      <c r="Q883" s="117"/>
    </row>
    <row r="884" spans="1:17" s="194" customFormat="1" ht="24" customHeight="1" x14ac:dyDescent="0.2">
      <c r="A884" s="146"/>
      <c r="B884" s="106"/>
      <c r="F884" s="79"/>
      <c r="G884" s="79"/>
      <c r="H884" s="79"/>
      <c r="I884" s="106"/>
      <c r="J884" s="188"/>
      <c r="L884" s="80"/>
      <c r="M884" s="224"/>
      <c r="N884" s="204"/>
      <c r="O884" s="79"/>
      <c r="P884" s="102">
        <f t="shared" si="23"/>
        <v>0</v>
      </c>
      <c r="Q884" s="117"/>
    </row>
    <row r="885" spans="1:17" s="194" customFormat="1" ht="24" customHeight="1" x14ac:dyDescent="0.2">
      <c r="A885" s="146"/>
      <c r="B885" s="106"/>
      <c r="F885" s="79"/>
      <c r="G885" s="79"/>
      <c r="H885" s="79"/>
      <c r="I885" s="106"/>
      <c r="J885" s="188"/>
      <c r="L885" s="80"/>
      <c r="M885" s="224"/>
      <c r="N885" s="204"/>
      <c r="O885" s="79"/>
      <c r="P885" s="102">
        <f t="shared" si="23"/>
        <v>0</v>
      </c>
      <c r="Q885" s="117"/>
    </row>
    <row r="886" spans="1:17" s="194" customFormat="1" ht="24" customHeight="1" x14ac:dyDescent="0.2">
      <c r="A886" s="146"/>
      <c r="B886" s="106"/>
      <c r="F886" s="79"/>
      <c r="G886" s="79"/>
      <c r="H886" s="79"/>
      <c r="I886" s="106"/>
      <c r="J886" s="188"/>
      <c r="L886" s="80"/>
      <c r="M886" s="224"/>
      <c r="N886" s="204"/>
      <c r="O886" s="79"/>
      <c r="P886" s="102">
        <f t="shared" si="23"/>
        <v>0</v>
      </c>
      <c r="Q886" s="117"/>
    </row>
    <row r="887" spans="1:17" s="194" customFormat="1" ht="24" customHeight="1" x14ac:dyDescent="0.2">
      <c r="A887" s="146"/>
      <c r="B887" s="106"/>
      <c r="F887" s="79"/>
      <c r="G887" s="79"/>
      <c r="H887" s="79"/>
      <c r="I887" s="106"/>
      <c r="J887" s="188"/>
      <c r="L887" s="80"/>
      <c r="M887" s="224"/>
      <c r="N887" s="204"/>
      <c r="O887" s="79"/>
      <c r="P887" s="102">
        <f t="shared" si="23"/>
        <v>0</v>
      </c>
      <c r="Q887" s="117"/>
    </row>
    <row r="888" spans="1:17" s="194" customFormat="1" ht="24" customHeight="1" x14ac:dyDescent="0.2">
      <c r="A888" s="146"/>
      <c r="B888" s="106"/>
      <c r="F888" s="79"/>
      <c r="G888" s="79"/>
      <c r="H888" s="79"/>
      <c r="I888" s="106"/>
      <c r="J888" s="188"/>
      <c r="L888" s="80"/>
      <c r="M888" s="224"/>
      <c r="N888" s="204"/>
      <c r="O888" s="79"/>
      <c r="P888" s="102">
        <f t="shared" si="23"/>
        <v>0</v>
      </c>
      <c r="Q888" s="117"/>
    </row>
    <row r="889" spans="1:17" s="194" customFormat="1" ht="24" customHeight="1" x14ac:dyDescent="0.2">
      <c r="A889" s="146"/>
      <c r="B889" s="106"/>
      <c r="F889" s="79"/>
      <c r="G889" s="79"/>
      <c r="H889" s="79"/>
      <c r="I889" s="106"/>
      <c r="J889" s="188"/>
      <c r="L889" s="80"/>
      <c r="M889" s="224"/>
      <c r="N889" s="204"/>
      <c r="O889" s="79"/>
      <c r="P889" s="102">
        <f t="shared" si="23"/>
        <v>0</v>
      </c>
      <c r="Q889" s="117"/>
    </row>
    <row r="890" spans="1:17" s="194" customFormat="1" ht="24" customHeight="1" x14ac:dyDescent="0.2">
      <c r="A890" s="146"/>
      <c r="B890" s="106"/>
      <c r="F890" s="79"/>
      <c r="G890" s="79"/>
      <c r="H890" s="79"/>
      <c r="I890" s="106"/>
      <c r="J890" s="188"/>
      <c r="L890" s="80"/>
      <c r="M890" s="224"/>
      <c r="N890" s="204"/>
      <c r="O890" s="79"/>
      <c r="P890" s="102">
        <f t="shared" si="23"/>
        <v>0</v>
      </c>
      <c r="Q890" s="117"/>
    </row>
    <row r="891" spans="1:17" s="194" customFormat="1" ht="24" customHeight="1" x14ac:dyDescent="0.2">
      <c r="A891" s="146"/>
      <c r="B891" s="106"/>
      <c r="F891" s="79"/>
      <c r="G891" s="79"/>
      <c r="H891" s="79"/>
      <c r="I891" s="106"/>
      <c r="J891" s="188"/>
      <c r="L891" s="80"/>
      <c r="M891" s="224"/>
      <c r="N891" s="204"/>
      <c r="O891" s="79"/>
      <c r="P891" s="102">
        <f t="shared" si="23"/>
        <v>0</v>
      </c>
      <c r="Q891" s="117"/>
    </row>
    <row r="892" spans="1:17" s="194" customFormat="1" ht="24" customHeight="1" x14ac:dyDescent="0.2">
      <c r="A892" s="146"/>
      <c r="B892" s="106"/>
      <c r="F892" s="79"/>
      <c r="G892" s="79"/>
      <c r="H892" s="79"/>
      <c r="I892" s="106"/>
      <c r="J892" s="188"/>
      <c r="L892" s="80"/>
      <c r="M892" s="224"/>
      <c r="N892" s="204"/>
      <c r="O892" s="79"/>
      <c r="P892" s="102">
        <f t="shared" si="23"/>
        <v>0</v>
      </c>
      <c r="Q892" s="117"/>
    </row>
    <row r="893" spans="1:17" s="194" customFormat="1" ht="24" customHeight="1" x14ac:dyDescent="0.2">
      <c r="A893" s="146"/>
      <c r="B893" s="106"/>
      <c r="F893" s="79"/>
      <c r="G893" s="79"/>
      <c r="H893" s="79"/>
      <c r="I893" s="106"/>
      <c r="J893" s="188"/>
      <c r="L893" s="80"/>
      <c r="M893" s="224"/>
      <c r="N893" s="204"/>
      <c r="O893" s="79"/>
      <c r="P893" s="102">
        <f t="shared" si="23"/>
        <v>0</v>
      </c>
      <c r="Q893" s="117"/>
    </row>
    <row r="894" spans="1:17" s="194" customFormat="1" ht="24" customHeight="1" x14ac:dyDescent="0.2">
      <c r="A894" s="146"/>
      <c r="B894" s="106"/>
      <c r="F894" s="79"/>
      <c r="G894" s="79"/>
      <c r="H894" s="79"/>
      <c r="I894" s="106"/>
      <c r="J894" s="188"/>
      <c r="L894" s="80"/>
      <c r="M894" s="224"/>
      <c r="N894" s="204"/>
      <c r="O894" s="79"/>
      <c r="P894" s="102">
        <f t="shared" si="23"/>
        <v>0</v>
      </c>
      <c r="Q894" s="117"/>
    </row>
    <row r="895" spans="1:17" s="194" customFormat="1" ht="24" customHeight="1" x14ac:dyDescent="0.2">
      <c r="A895" s="146"/>
      <c r="B895" s="106"/>
      <c r="F895" s="79"/>
      <c r="G895" s="79"/>
      <c r="H895" s="79"/>
      <c r="I895" s="106"/>
      <c r="J895" s="188"/>
      <c r="L895" s="80"/>
      <c r="M895" s="224"/>
      <c r="N895" s="204"/>
      <c r="O895" s="79"/>
      <c r="P895" s="102">
        <f t="shared" si="23"/>
        <v>0</v>
      </c>
      <c r="Q895" s="117"/>
    </row>
    <row r="896" spans="1:17" s="194" customFormat="1" ht="24" customHeight="1" x14ac:dyDescent="0.2">
      <c r="A896" s="146"/>
      <c r="B896" s="106"/>
      <c r="F896" s="79"/>
      <c r="G896" s="79"/>
      <c r="H896" s="79"/>
      <c r="I896" s="106"/>
      <c r="J896" s="188"/>
      <c r="L896" s="80"/>
      <c r="M896" s="224"/>
      <c r="N896" s="204"/>
      <c r="O896" s="79"/>
      <c r="P896" s="102">
        <f t="shared" si="23"/>
        <v>0</v>
      </c>
      <c r="Q896" s="117"/>
    </row>
    <row r="897" spans="1:17" s="194" customFormat="1" ht="24" customHeight="1" x14ac:dyDescent="0.2">
      <c r="A897" s="146"/>
      <c r="B897" s="106"/>
      <c r="F897" s="79"/>
      <c r="G897" s="79"/>
      <c r="H897" s="79"/>
      <c r="I897" s="106"/>
      <c r="J897" s="188"/>
      <c r="L897" s="80"/>
      <c r="M897" s="224"/>
      <c r="N897" s="204"/>
      <c r="O897" s="79"/>
      <c r="P897" s="102">
        <f t="shared" si="23"/>
        <v>0</v>
      </c>
      <c r="Q897" s="117"/>
    </row>
    <row r="898" spans="1:17" s="194" customFormat="1" ht="24" customHeight="1" x14ac:dyDescent="0.2">
      <c r="A898" s="146"/>
      <c r="B898" s="106"/>
      <c r="F898" s="79"/>
      <c r="G898" s="79"/>
      <c r="H898" s="79"/>
      <c r="I898" s="106"/>
      <c r="J898" s="188"/>
      <c r="L898" s="80"/>
      <c r="M898" s="224"/>
      <c r="N898" s="204"/>
      <c r="O898" s="79"/>
      <c r="P898" s="102">
        <f t="shared" si="23"/>
        <v>0</v>
      </c>
      <c r="Q898" s="117"/>
    </row>
    <row r="899" spans="1:17" s="194" customFormat="1" ht="24" customHeight="1" x14ac:dyDescent="0.2">
      <c r="A899" s="146"/>
      <c r="B899" s="106"/>
      <c r="F899" s="79"/>
      <c r="G899" s="79"/>
      <c r="H899" s="79"/>
      <c r="I899" s="106"/>
      <c r="J899" s="188"/>
      <c r="L899" s="80"/>
      <c r="M899" s="224"/>
      <c r="N899" s="204"/>
      <c r="O899" s="79"/>
      <c r="P899" s="102">
        <f t="shared" si="23"/>
        <v>0</v>
      </c>
      <c r="Q899" s="117"/>
    </row>
    <row r="900" spans="1:17" s="194" customFormat="1" ht="24" customHeight="1" x14ac:dyDescent="0.2">
      <c r="A900" s="146"/>
      <c r="B900" s="106"/>
      <c r="F900" s="79"/>
      <c r="G900" s="79"/>
      <c r="H900" s="79"/>
      <c r="I900" s="106"/>
      <c r="J900" s="188"/>
      <c r="L900" s="80"/>
      <c r="M900" s="224"/>
      <c r="N900" s="204"/>
      <c r="O900" s="79"/>
      <c r="P900" s="102">
        <f t="shared" si="23"/>
        <v>0</v>
      </c>
      <c r="Q900" s="117"/>
    </row>
    <row r="901" spans="1:17" s="194" customFormat="1" ht="24" customHeight="1" x14ac:dyDescent="0.2">
      <c r="A901" s="146"/>
      <c r="B901" s="106"/>
      <c r="F901" s="79"/>
      <c r="G901" s="79"/>
      <c r="H901" s="79"/>
      <c r="I901" s="106"/>
      <c r="J901" s="188"/>
      <c r="L901" s="80"/>
      <c r="M901" s="224"/>
      <c r="N901" s="204"/>
      <c r="O901" s="79"/>
      <c r="P901" s="102">
        <f t="shared" si="23"/>
        <v>0</v>
      </c>
      <c r="Q901" s="117"/>
    </row>
    <row r="902" spans="1:17" s="194" customFormat="1" ht="24" customHeight="1" x14ac:dyDescent="0.2">
      <c r="A902" s="146"/>
      <c r="B902" s="106"/>
      <c r="F902" s="79"/>
      <c r="G902" s="79"/>
      <c r="H902" s="79"/>
      <c r="I902" s="106"/>
      <c r="J902" s="188"/>
      <c r="L902" s="80"/>
      <c r="M902" s="224"/>
      <c r="N902" s="204"/>
      <c r="O902" s="79"/>
      <c r="P902" s="102">
        <f t="shared" si="23"/>
        <v>0</v>
      </c>
      <c r="Q902" s="117"/>
    </row>
    <row r="903" spans="1:17" s="194" customFormat="1" ht="24" customHeight="1" x14ac:dyDescent="0.2">
      <c r="A903" s="146"/>
      <c r="B903" s="106"/>
      <c r="F903" s="79"/>
      <c r="G903" s="79"/>
      <c r="H903" s="79"/>
      <c r="I903" s="106"/>
      <c r="J903" s="188"/>
      <c r="L903" s="80"/>
      <c r="M903" s="224"/>
      <c r="N903" s="204"/>
      <c r="O903" s="79"/>
      <c r="P903" s="102">
        <f t="shared" si="23"/>
        <v>0</v>
      </c>
      <c r="Q903" s="117"/>
    </row>
    <row r="904" spans="1:17" s="194" customFormat="1" ht="24" customHeight="1" x14ac:dyDescent="0.2">
      <c r="A904" s="146"/>
      <c r="B904" s="106"/>
      <c r="F904" s="79"/>
      <c r="G904" s="79"/>
      <c r="H904" s="79"/>
      <c r="I904" s="106"/>
      <c r="J904" s="188"/>
      <c r="L904" s="80"/>
      <c r="M904" s="224"/>
      <c r="N904" s="204"/>
      <c r="O904" s="79"/>
      <c r="P904" s="102">
        <f t="shared" si="23"/>
        <v>0</v>
      </c>
      <c r="Q904" s="117"/>
    </row>
    <row r="905" spans="1:17" s="194" customFormat="1" ht="24" customHeight="1" x14ac:dyDescent="0.2">
      <c r="A905" s="146"/>
      <c r="B905" s="106"/>
      <c r="F905" s="79"/>
      <c r="G905" s="79"/>
      <c r="H905" s="79"/>
      <c r="I905" s="106"/>
      <c r="J905" s="188"/>
      <c r="L905" s="80"/>
      <c r="M905" s="224"/>
      <c r="N905" s="204"/>
      <c r="O905" s="79"/>
      <c r="P905" s="102">
        <f t="shared" si="23"/>
        <v>0</v>
      </c>
      <c r="Q905" s="117"/>
    </row>
    <row r="906" spans="1:17" s="194" customFormat="1" ht="24" customHeight="1" x14ac:dyDescent="0.2">
      <c r="A906" s="146"/>
      <c r="B906" s="106"/>
      <c r="F906" s="79"/>
      <c r="G906" s="79"/>
      <c r="H906" s="79"/>
      <c r="I906" s="106"/>
      <c r="J906" s="188"/>
      <c r="L906" s="80"/>
      <c r="M906" s="224"/>
      <c r="N906" s="204"/>
      <c r="O906" s="79"/>
      <c r="P906" s="102">
        <f t="shared" si="23"/>
        <v>0</v>
      </c>
      <c r="Q906" s="117"/>
    </row>
    <row r="907" spans="1:17" s="194" customFormat="1" ht="24" customHeight="1" x14ac:dyDescent="0.2">
      <c r="A907" s="146"/>
      <c r="B907" s="106"/>
      <c r="F907" s="79"/>
      <c r="G907" s="79"/>
      <c r="H907" s="79"/>
      <c r="I907" s="106"/>
      <c r="J907" s="188"/>
      <c r="L907" s="80"/>
      <c r="M907" s="224"/>
      <c r="N907" s="204"/>
      <c r="O907" s="79"/>
      <c r="P907" s="102">
        <f t="shared" si="23"/>
        <v>0</v>
      </c>
      <c r="Q907" s="117"/>
    </row>
    <row r="908" spans="1:17" s="194" customFormat="1" ht="24" customHeight="1" x14ac:dyDescent="0.2">
      <c r="A908" s="146"/>
      <c r="B908" s="106"/>
      <c r="F908" s="79"/>
      <c r="G908" s="79"/>
      <c r="H908" s="79"/>
      <c r="I908" s="106"/>
      <c r="J908" s="188"/>
      <c r="L908" s="80"/>
      <c r="M908" s="224"/>
      <c r="N908" s="204"/>
      <c r="O908" s="79"/>
      <c r="P908" s="102">
        <f t="shared" si="23"/>
        <v>0</v>
      </c>
      <c r="Q908" s="117"/>
    </row>
    <row r="909" spans="1:17" s="194" customFormat="1" ht="24" customHeight="1" x14ac:dyDescent="0.2">
      <c r="A909" s="146"/>
      <c r="B909" s="106"/>
      <c r="F909" s="79"/>
      <c r="G909" s="79"/>
      <c r="H909" s="79"/>
      <c r="I909" s="106"/>
      <c r="J909" s="188"/>
      <c r="L909" s="80"/>
      <c r="M909" s="224"/>
      <c r="N909" s="204"/>
      <c r="O909" s="79"/>
      <c r="P909" s="102">
        <f t="shared" si="23"/>
        <v>0</v>
      </c>
      <c r="Q909" s="117"/>
    </row>
    <row r="910" spans="1:17" s="194" customFormat="1" ht="24" customHeight="1" x14ac:dyDescent="0.2">
      <c r="A910" s="146"/>
      <c r="B910" s="106"/>
      <c r="F910" s="79"/>
      <c r="G910" s="79"/>
      <c r="H910" s="79"/>
      <c r="I910" s="106"/>
      <c r="J910" s="188"/>
      <c r="L910" s="80"/>
      <c r="M910" s="224"/>
      <c r="N910" s="204"/>
      <c r="O910" s="79"/>
      <c r="P910" s="102">
        <f t="shared" ref="P910:P973" si="24">O910*30</f>
        <v>0</v>
      </c>
      <c r="Q910" s="117"/>
    </row>
    <row r="911" spans="1:17" s="194" customFormat="1" ht="24" customHeight="1" x14ac:dyDescent="0.2">
      <c r="A911" s="146"/>
      <c r="B911" s="106"/>
      <c r="F911" s="79"/>
      <c r="G911" s="79"/>
      <c r="H911" s="79"/>
      <c r="I911" s="106"/>
      <c r="J911" s="188"/>
      <c r="L911" s="80"/>
      <c r="M911" s="224"/>
      <c r="N911" s="204"/>
      <c r="O911" s="79"/>
      <c r="P911" s="102">
        <f t="shared" si="24"/>
        <v>0</v>
      </c>
      <c r="Q911" s="117"/>
    </row>
    <row r="912" spans="1:17" s="194" customFormat="1" ht="24" customHeight="1" x14ac:dyDescent="0.2">
      <c r="A912" s="146"/>
      <c r="B912" s="106"/>
      <c r="F912" s="79"/>
      <c r="G912" s="79"/>
      <c r="H912" s="79"/>
      <c r="I912" s="106"/>
      <c r="J912" s="188"/>
      <c r="L912" s="80"/>
      <c r="M912" s="224"/>
      <c r="N912" s="204"/>
      <c r="O912" s="79"/>
      <c r="P912" s="102">
        <f t="shared" si="24"/>
        <v>0</v>
      </c>
      <c r="Q912" s="117"/>
    </row>
    <row r="913" spans="1:17" s="194" customFormat="1" ht="24" customHeight="1" x14ac:dyDescent="0.2">
      <c r="A913" s="146"/>
      <c r="B913" s="106"/>
      <c r="F913" s="79"/>
      <c r="G913" s="79"/>
      <c r="H913" s="79"/>
      <c r="I913" s="106"/>
      <c r="J913" s="188"/>
      <c r="L913" s="80"/>
      <c r="M913" s="224"/>
      <c r="N913" s="204"/>
      <c r="O913" s="79"/>
      <c r="P913" s="102">
        <f t="shared" si="24"/>
        <v>0</v>
      </c>
      <c r="Q913" s="117"/>
    </row>
    <row r="914" spans="1:17" s="194" customFormat="1" ht="24" customHeight="1" x14ac:dyDescent="0.2">
      <c r="A914" s="146"/>
      <c r="B914" s="106"/>
      <c r="F914" s="79"/>
      <c r="G914" s="79"/>
      <c r="H914" s="79"/>
      <c r="I914" s="106"/>
      <c r="J914" s="188"/>
      <c r="L914" s="80"/>
      <c r="M914" s="224"/>
      <c r="N914" s="204"/>
      <c r="O914" s="79"/>
      <c r="P914" s="102">
        <f t="shared" si="24"/>
        <v>0</v>
      </c>
      <c r="Q914" s="117"/>
    </row>
    <row r="915" spans="1:17" s="194" customFormat="1" ht="24" customHeight="1" x14ac:dyDescent="0.2">
      <c r="A915" s="146"/>
      <c r="B915" s="106"/>
      <c r="F915" s="79"/>
      <c r="G915" s="79"/>
      <c r="H915" s="79"/>
      <c r="I915" s="106"/>
      <c r="J915" s="188"/>
      <c r="L915" s="80"/>
      <c r="M915" s="224"/>
      <c r="N915" s="204"/>
      <c r="O915" s="79"/>
      <c r="P915" s="102">
        <f t="shared" si="24"/>
        <v>0</v>
      </c>
      <c r="Q915" s="117"/>
    </row>
    <row r="916" spans="1:17" s="194" customFormat="1" ht="24" customHeight="1" x14ac:dyDescent="0.2">
      <c r="A916" s="146"/>
      <c r="B916" s="106"/>
      <c r="F916" s="79"/>
      <c r="G916" s="79"/>
      <c r="H916" s="79"/>
      <c r="I916" s="106"/>
      <c r="J916" s="188"/>
      <c r="L916" s="80"/>
      <c r="M916" s="224"/>
      <c r="N916" s="204"/>
      <c r="O916" s="79"/>
      <c r="P916" s="102">
        <f t="shared" si="24"/>
        <v>0</v>
      </c>
      <c r="Q916" s="117"/>
    </row>
    <row r="917" spans="1:17" s="194" customFormat="1" ht="24" customHeight="1" x14ac:dyDescent="0.2">
      <c r="A917" s="146"/>
      <c r="B917" s="106"/>
      <c r="F917" s="79"/>
      <c r="G917" s="79"/>
      <c r="H917" s="79"/>
      <c r="I917" s="106"/>
      <c r="J917" s="188"/>
      <c r="L917" s="80"/>
      <c r="M917" s="224"/>
      <c r="N917" s="204"/>
      <c r="O917" s="79"/>
      <c r="P917" s="102">
        <f t="shared" si="24"/>
        <v>0</v>
      </c>
      <c r="Q917" s="117"/>
    </row>
    <row r="918" spans="1:17" s="194" customFormat="1" ht="24" customHeight="1" x14ac:dyDescent="0.2">
      <c r="A918" s="146"/>
      <c r="B918" s="106"/>
      <c r="F918" s="79"/>
      <c r="G918" s="79"/>
      <c r="H918" s="79"/>
      <c r="I918" s="106"/>
      <c r="J918" s="188"/>
      <c r="L918" s="80"/>
      <c r="M918" s="224"/>
      <c r="N918" s="204"/>
      <c r="O918" s="79"/>
      <c r="P918" s="102">
        <f t="shared" si="24"/>
        <v>0</v>
      </c>
      <c r="Q918" s="117"/>
    </row>
    <row r="919" spans="1:17" s="194" customFormat="1" ht="24" customHeight="1" x14ac:dyDescent="0.2">
      <c r="A919" s="146"/>
      <c r="B919" s="106"/>
      <c r="F919" s="79"/>
      <c r="G919" s="79"/>
      <c r="H919" s="79"/>
      <c r="I919" s="106"/>
      <c r="J919" s="188"/>
      <c r="L919" s="80"/>
      <c r="M919" s="224"/>
      <c r="N919" s="204"/>
      <c r="O919" s="79"/>
      <c r="P919" s="102">
        <f t="shared" si="24"/>
        <v>0</v>
      </c>
      <c r="Q919" s="117"/>
    </row>
    <row r="920" spans="1:17" s="194" customFormat="1" ht="24" customHeight="1" x14ac:dyDescent="0.2">
      <c r="A920" s="146"/>
      <c r="B920" s="106"/>
      <c r="F920" s="79"/>
      <c r="G920" s="79"/>
      <c r="H920" s="79"/>
      <c r="I920" s="106"/>
      <c r="J920" s="188"/>
      <c r="L920" s="80"/>
      <c r="M920" s="224"/>
      <c r="N920" s="204"/>
      <c r="O920" s="79"/>
      <c r="P920" s="102">
        <f t="shared" si="24"/>
        <v>0</v>
      </c>
      <c r="Q920" s="117"/>
    </row>
    <row r="921" spans="1:17" s="194" customFormat="1" ht="24" customHeight="1" x14ac:dyDescent="0.2">
      <c r="A921" s="146"/>
      <c r="B921" s="106"/>
      <c r="F921" s="79"/>
      <c r="G921" s="79"/>
      <c r="H921" s="79"/>
      <c r="I921" s="106"/>
      <c r="J921" s="188"/>
      <c r="L921" s="80"/>
      <c r="M921" s="224"/>
      <c r="N921" s="204"/>
      <c r="O921" s="79"/>
      <c r="P921" s="102">
        <f t="shared" si="24"/>
        <v>0</v>
      </c>
      <c r="Q921" s="117"/>
    </row>
    <row r="922" spans="1:17" s="194" customFormat="1" ht="24" customHeight="1" x14ac:dyDescent="0.2">
      <c r="A922" s="146"/>
      <c r="B922" s="106"/>
      <c r="F922" s="79"/>
      <c r="G922" s="79"/>
      <c r="H922" s="79"/>
      <c r="I922" s="106"/>
      <c r="J922" s="188"/>
      <c r="L922" s="80"/>
      <c r="M922" s="224"/>
      <c r="N922" s="204"/>
      <c r="O922" s="79"/>
      <c r="P922" s="102">
        <f t="shared" si="24"/>
        <v>0</v>
      </c>
      <c r="Q922" s="117"/>
    </row>
    <row r="923" spans="1:17" s="194" customFormat="1" ht="24" customHeight="1" x14ac:dyDescent="0.2">
      <c r="A923" s="146"/>
      <c r="B923" s="106"/>
      <c r="F923" s="79"/>
      <c r="G923" s="79"/>
      <c r="H923" s="79"/>
      <c r="I923" s="106"/>
      <c r="J923" s="188"/>
      <c r="L923" s="80"/>
      <c r="M923" s="224"/>
      <c r="N923" s="204"/>
      <c r="O923" s="79"/>
      <c r="P923" s="102">
        <f t="shared" si="24"/>
        <v>0</v>
      </c>
      <c r="Q923" s="117"/>
    </row>
    <row r="924" spans="1:17" s="194" customFormat="1" ht="24" customHeight="1" x14ac:dyDescent="0.2">
      <c r="A924" s="146"/>
      <c r="B924" s="106"/>
      <c r="F924" s="79"/>
      <c r="G924" s="79"/>
      <c r="H924" s="79"/>
      <c r="I924" s="106"/>
      <c r="J924" s="188"/>
      <c r="L924" s="80"/>
      <c r="M924" s="224"/>
      <c r="N924" s="204"/>
      <c r="O924" s="79"/>
      <c r="P924" s="102">
        <f t="shared" si="24"/>
        <v>0</v>
      </c>
      <c r="Q924" s="117"/>
    </row>
    <row r="925" spans="1:17" s="194" customFormat="1" ht="24" customHeight="1" x14ac:dyDescent="0.2">
      <c r="A925" s="146"/>
      <c r="B925" s="106"/>
      <c r="F925" s="79"/>
      <c r="G925" s="79"/>
      <c r="H925" s="79"/>
      <c r="I925" s="106"/>
      <c r="J925" s="188"/>
      <c r="L925" s="80"/>
      <c r="M925" s="224"/>
      <c r="N925" s="204"/>
      <c r="O925" s="79"/>
      <c r="P925" s="102">
        <f t="shared" si="24"/>
        <v>0</v>
      </c>
      <c r="Q925" s="117"/>
    </row>
    <row r="926" spans="1:17" s="194" customFormat="1" ht="24" customHeight="1" x14ac:dyDescent="0.2">
      <c r="A926" s="146"/>
      <c r="B926" s="106"/>
      <c r="F926" s="79"/>
      <c r="G926" s="79"/>
      <c r="H926" s="79"/>
      <c r="I926" s="106"/>
      <c r="J926" s="188"/>
      <c r="L926" s="80"/>
      <c r="M926" s="224"/>
      <c r="N926" s="204"/>
      <c r="O926" s="79"/>
      <c r="P926" s="102">
        <f t="shared" si="24"/>
        <v>0</v>
      </c>
      <c r="Q926" s="117"/>
    </row>
    <row r="927" spans="1:17" s="194" customFormat="1" ht="24" customHeight="1" x14ac:dyDescent="0.2">
      <c r="A927" s="146"/>
      <c r="B927" s="106"/>
      <c r="F927" s="79"/>
      <c r="G927" s="79"/>
      <c r="H927" s="79"/>
      <c r="I927" s="106"/>
      <c r="J927" s="188"/>
      <c r="L927" s="80"/>
      <c r="M927" s="224"/>
      <c r="N927" s="204"/>
      <c r="O927" s="79"/>
      <c r="P927" s="102">
        <f t="shared" si="24"/>
        <v>0</v>
      </c>
      <c r="Q927" s="117"/>
    </row>
    <row r="928" spans="1:17" s="194" customFormat="1" ht="24" customHeight="1" x14ac:dyDescent="0.2">
      <c r="A928" s="146"/>
      <c r="B928" s="106"/>
      <c r="F928" s="79"/>
      <c r="G928" s="79"/>
      <c r="H928" s="79"/>
      <c r="I928" s="106"/>
      <c r="J928" s="188"/>
      <c r="L928" s="80"/>
      <c r="M928" s="224"/>
      <c r="N928" s="204"/>
      <c r="O928" s="79"/>
      <c r="P928" s="102">
        <f t="shared" si="24"/>
        <v>0</v>
      </c>
      <c r="Q928" s="117"/>
    </row>
    <row r="929" spans="1:17" s="194" customFormat="1" ht="24" customHeight="1" x14ac:dyDescent="0.2">
      <c r="A929" s="146"/>
      <c r="B929" s="106"/>
      <c r="F929" s="79"/>
      <c r="G929" s="79"/>
      <c r="H929" s="79"/>
      <c r="I929" s="106"/>
      <c r="J929" s="188"/>
      <c r="L929" s="80"/>
      <c r="M929" s="224"/>
      <c r="N929" s="204"/>
      <c r="O929" s="79"/>
      <c r="P929" s="102">
        <f t="shared" si="24"/>
        <v>0</v>
      </c>
      <c r="Q929" s="117"/>
    </row>
    <row r="930" spans="1:17" s="194" customFormat="1" ht="24" customHeight="1" x14ac:dyDescent="0.2">
      <c r="A930" s="146"/>
      <c r="B930" s="106"/>
      <c r="F930" s="79"/>
      <c r="G930" s="79"/>
      <c r="H930" s="79"/>
      <c r="I930" s="106"/>
      <c r="J930" s="188"/>
      <c r="L930" s="80"/>
      <c r="M930" s="224"/>
      <c r="N930" s="204"/>
      <c r="O930" s="79"/>
      <c r="P930" s="102">
        <f t="shared" si="24"/>
        <v>0</v>
      </c>
      <c r="Q930" s="117"/>
    </row>
    <row r="931" spans="1:17" s="194" customFormat="1" ht="24" customHeight="1" x14ac:dyDescent="0.2">
      <c r="A931" s="146"/>
      <c r="B931" s="106"/>
      <c r="F931" s="79"/>
      <c r="G931" s="79"/>
      <c r="H931" s="79"/>
      <c r="I931" s="106"/>
      <c r="J931" s="188"/>
      <c r="L931" s="80"/>
      <c r="M931" s="224"/>
      <c r="N931" s="204"/>
      <c r="O931" s="79"/>
      <c r="P931" s="102">
        <f t="shared" si="24"/>
        <v>0</v>
      </c>
      <c r="Q931" s="117"/>
    </row>
    <row r="932" spans="1:17" s="194" customFormat="1" ht="24" customHeight="1" x14ac:dyDescent="0.2">
      <c r="A932" s="146"/>
      <c r="B932" s="106"/>
      <c r="F932" s="79"/>
      <c r="G932" s="79"/>
      <c r="H932" s="79"/>
      <c r="I932" s="106"/>
      <c r="J932" s="188"/>
      <c r="L932" s="80"/>
      <c r="M932" s="224"/>
      <c r="N932" s="204"/>
      <c r="O932" s="79"/>
      <c r="P932" s="102">
        <f t="shared" si="24"/>
        <v>0</v>
      </c>
      <c r="Q932" s="117"/>
    </row>
    <row r="933" spans="1:17" s="194" customFormat="1" ht="24" customHeight="1" x14ac:dyDescent="0.2">
      <c r="A933" s="146"/>
      <c r="B933" s="106"/>
      <c r="F933" s="79"/>
      <c r="G933" s="79"/>
      <c r="H933" s="79"/>
      <c r="I933" s="106"/>
      <c r="J933" s="188"/>
      <c r="L933" s="80"/>
      <c r="M933" s="224"/>
      <c r="N933" s="204"/>
      <c r="O933" s="79"/>
      <c r="P933" s="102">
        <f t="shared" si="24"/>
        <v>0</v>
      </c>
      <c r="Q933" s="117"/>
    </row>
    <row r="934" spans="1:17" s="194" customFormat="1" ht="24" customHeight="1" x14ac:dyDescent="0.2">
      <c r="A934" s="146"/>
      <c r="B934" s="106"/>
      <c r="F934" s="79"/>
      <c r="G934" s="79"/>
      <c r="H934" s="79"/>
      <c r="I934" s="106"/>
      <c r="J934" s="188"/>
      <c r="L934" s="80"/>
      <c r="M934" s="224"/>
      <c r="N934" s="204"/>
      <c r="O934" s="79"/>
      <c r="P934" s="102">
        <f t="shared" si="24"/>
        <v>0</v>
      </c>
      <c r="Q934" s="117"/>
    </row>
    <row r="935" spans="1:17" s="194" customFormat="1" ht="24" customHeight="1" x14ac:dyDescent="0.2">
      <c r="A935" s="146"/>
      <c r="B935" s="106"/>
      <c r="F935" s="79"/>
      <c r="G935" s="79"/>
      <c r="H935" s="79"/>
      <c r="I935" s="106"/>
      <c r="J935" s="188"/>
      <c r="L935" s="80"/>
      <c r="M935" s="224"/>
      <c r="N935" s="204"/>
      <c r="O935" s="79"/>
      <c r="P935" s="102">
        <f t="shared" si="24"/>
        <v>0</v>
      </c>
      <c r="Q935" s="117"/>
    </row>
    <row r="936" spans="1:17" s="194" customFormat="1" ht="24" customHeight="1" x14ac:dyDescent="0.2">
      <c r="A936" s="146"/>
      <c r="B936" s="106"/>
      <c r="F936" s="79"/>
      <c r="G936" s="79"/>
      <c r="H936" s="79"/>
      <c r="I936" s="106"/>
      <c r="J936" s="188"/>
      <c r="L936" s="80"/>
      <c r="M936" s="224"/>
      <c r="N936" s="204"/>
      <c r="O936" s="79"/>
      <c r="P936" s="102">
        <f t="shared" si="24"/>
        <v>0</v>
      </c>
      <c r="Q936" s="117"/>
    </row>
    <row r="937" spans="1:17" s="194" customFormat="1" ht="24" customHeight="1" x14ac:dyDescent="0.2">
      <c r="A937" s="146"/>
      <c r="B937" s="106"/>
      <c r="F937" s="79"/>
      <c r="G937" s="79"/>
      <c r="H937" s="79"/>
      <c r="I937" s="106"/>
      <c r="J937" s="188"/>
      <c r="L937" s="80"/>
      <c r="M937" s="224"/>
      <c r="N937" s="204"/>
      <c r="O937" s="79"/>
      <c r="P937" s="102">
        <f t="shared" si="24"/>
        <v>0</v>
      </c>
      <c r="Q937" s="117"/>
    </row>
    <row r="938" spans="1:17" s="194" customFormat="1" ht="24" customHeight="1" x14ac:dyDescent="0.2">
      <c r="A938" s="146"/>
      <c r="B938" s="106"/>
      <c r="F938" s="79"/>
      <c r="G938" s="79"/>
      <c r="H938" s="79"/>
      <c r="I938" s="106"/>
      <c r="J938" s="188"/>
      <c r="L938" s="80"/>
      <c r="M938" s="224"/>
      <c r="N938" s="204"/>
      <c r="O938" s="79"/>
      <c r="P938" s="102">
        <f t="shared" si="24"/>
        <v>0</v>
      </c>
      <c r="Q938" s="117"/>
    </row>
    <row r="939" spans="1:17" s="194" customFormat="1" ht="24" customHeight="1" x14ac:dyDescent="0.2">
      <c r="A939" s="146"/>
      <c r="B939" s="106"/>
      <c r="F939" s="79"/>
      <c r="G939" s="79"/>
      <c r="H939" s="79"/>
      <c r="I939" s="106"/>
      <c r="J939" s="188"/>
      <c r="L939" s="80"/>
      <c r="M939" s="224"/>
      <c r="N939" s="204"/>
      <c r="O939" s="79"/>
      <c r="P939" s="102">
        <f t="shared" si="24"/>
        <v>0</v>
      </c>
      <c r="Q939" s="117"/>
    </row>
    <row r="940" spans="1:17" s="194" customFormat="1" ht="24" customHeight="1" x14ac:dyDescent="0.2">
      <c r="A940" s="146"/>
      <c r="B940" s="106"/>
      <c r="F940" s="79"/>
      <c r="G940" s="79"/>
      <c r="H940" s="79"/>
      <c r="I940" s="106"/>
      <c r="J940" s="188"/>
      <c r="L940" s="80"/>
      <c r="M940" s="224"/>
      <c r="N940" s="204"/>
      <c r="O940" s="79"/>
      <c r="P940" s="102">
        <f t="shared" si="24"/>
        <v>0</v>
      </c>
      <c r="Q940" s="117"/>
    </row>
    <row r="941" spans="1:17" s="194" customFormat="1" ht="24" customHeight="1" x14ac:dyDescent="0.2">
      <c r="A941" s="146"/>
      <c r="B941" s="106"/>
      <c r="F941" s="79"/>
      <c r="G941" s="79"/>
      <c r="H941" s="79"/>
      <c r="I941" s="106"/>
      <c r="J941" s="188"/>
      <c r="L941" s="80"/>
      <c r="M941" s="224"/>
      <c r="N941" s="204"/>
      <c r="O941" s="79"/>
      <c r="P941" s="102">
        <f t="shared" si="24"/>
        <v>0</v>
      </c>
      <c r="Q941" s="117"/>
    </row>
    <row r="942" spans="1:17" s="194" customFormat="1" ht="24" customHeight="1" x14ac:dyDescent="0.2">
      <c r="A942" s="146"/>
      <c r="B942" s="106"/>
      <c r="F942" s="79"/>
      <c r="G942" s="79"/>
      <c r="H942" s="79"/>
      <c r="I942" s="106"/>
      <c r="J942" s="188"/>
      <c r="L942" s="80"/>
      <c r="M942" s="224"/>
      <c r="N942" s="204"/>
      <c r="O942" s="79"/>
      <c r="P942" s="102">
        <f t="shared" si="24"/>
        <v>0</v>
      </c>
      <c r="Q942" s="117"/>
    </row>
    <row r="943" spans="1:17" s="194" customFormat="1" ht="24" customHeight="1" x14ac:dyDescent="0.2">
      <c r="A943" s="146"/>
      <c r="B943" s="106"/>
      <c r="F943" s="79"/>
      <c r="G943" s="79"/>
      <c r="H943" s="79"/>
      <c r="I943" s="106"/>
      <c r="J943" s="188"/>
      <c r="L943" s="80"/>
      <c r="M943" s="224"/>
      <c r="N943" s="204"/>
      <c r="O943" s="79"/>
      <c r="P943" s="102">
        <f t="shared" si="24"/>
        <v>0</v>
      </c>
      <c r="Q943" s="117"/>
    </row>
    <row r="944" spans="1:17" s="194" customFormat="1" ht="24" customHeight="1" x14ac:dyDescent="0.2">
      <c r="A944" s="146"/>
      <c r="B944" s="106"/>
      <c r="F944" s="79"/>
      <c r="G944" s="79"/>
      <c r="H944" s="79"/>
      <c r="I944" s="106"/>
      <c r="J944" s="188"/>
      <c r="L944" s="80"/>
      <c r="M944" s="224"/>
      <c r="N944" s="204"/>
      <c r="O944" s="79"/>
      <c r="P944" s="102">
        <f t="shared" si="24"/>
        <v>0</v>
      </c>
      <c r="Q944" s="117"/>
    </row>
    <row r="945" spans="1:17" s="194" customFormat="1" ht="24" customHeight="1" x14ac:dyDescent="0.2">
      <c r="A945" s="146"/>
      <c r="B945" s="106"/>
      <c r="F945" s="79"/>
      <c r="G945" s="79"/>
      <c r="H945" s="79"/>
      <c r="I945" s="106"/>
      <c r="J945" s="188"/>
      <c r="L945" s="80"/>
      <c r="M945" s="224"/>
      <c r="N945" s="204"/>
      <c r="O945" s="79"/>
      <c r="P945" s="102">
        <f t="shared" si="24"/>
        <v>0</v>
      </c>
      <c r="Q945" s="117"/>
    </row>
    <row r="946" spans="1:17" s="194" customFormat="1" ht="24" customHeight="1" x14ac:dyDescent="0.2">
      <c r="A946" s="146"/>
      <c r="B946" s="106"/>
      <c r="F946" s="79"/>
      <c r="G946" s="79"/>
      <c r="H946" s="79"/>
      <c r="I946" s="106"/>
      <c r="J946" s="188"/>
      <c r="L946" s="80"/>
      <c r="M946" s="224"/>
      <c r="N946" s="204"/>
      <c r="O946" s="79"/>
      <c r="P946" s="102">
        <f t="shared" si="24"/>
        <v>0</v>
      </c>
      <c r="Q946" s="117"/>
    </row>
    <row r="947" spans="1:17" s="194" customFormat="1" ht="24" customHeight="1" x14ac:dyDescent="0.2">
      <c r="A947" s="146"/>
      <c r="B947" s="106"/>
      <c r="F947" s="79"/>
      <c r="G947" s="79"/>
      <c r="H947" s="79"/>
      <c r="I947" s="106"/>
      <c r="J947" s="188"/>
      <c r="L947" s="80"/>
      <c r="M947" s="224"/>
      <c r="N947" s="204"/>
      <c r="O947" s="79"/>
      <c r="P947" s="102">
        <f t="shared" si="24"/>
        <v>0</v>
      </c>
      <c r="Q947" s="117"/>
    </row>
    <row r="948" spans="1:17" s="194" customFormat="1" ht="24" customHeight="1" x14ac:dyDescent="0.2">
      <c r="A948" s="146"/>
      <c r="B948" s="106"/>
      <c r="F948" s="79"/>
      <c r="G948" s="79"/>
      <c r="H948" s="79"/>
      <c r="I948" s="106"/>
      <c r="J948" s="188"/>
      <c r="L948" s="80"/>
      <c r="M948" s="224"/>
      <c r="N948" s="204"/>
      <c r="O948" s="79"/>
      <c r="P948" s="102">
        <f t="shared" si="24"/>
        <v>0</v>
      </c>
      <c r="Q948" s="117"/>
    </row>
    <row r="949" spans="1:17" s="194" customFormat="1" ht="24" customHeight="1" x14ac:dyDescent="0.2">
      <c r="A949" s="146"/>
      <c r="B949" s="106"/>
      <c r="F949" s="79"/>
      <c r="G949" s="79"/>
      <c r="H949" s="79"/>
      <c r="I949" s="106"/>
      <c r="J949" s="188"/>
      <c r="L949" s="80"/>
      <c r="M949" s="224"/>
      <c r="N949" s="204"/>
      <c r="O949" s="79"/>
      <c r="P949" s="102">
        <f t="shared" si="24"/>
        <v>0</v>
      </c>
      <c r="Q949" s="117"/>
    </row>
    <row r="950" spans="1:17" s="194" customFormat="1" ht="24" customHeight="1" x14ac:dyDescent="0.2">
      <c r="A950" s="146"/>
      <c r="B950" s="106"/>
      <c r="F950" s="79"/>
      <c r="G950" s="79"/>
      <c r="H950" s="79"/>
      <c r="I950" s="106"/>
      <c r="J950" s="188"/>
      <c r="L950" s="80"/>
      <c r="M950" s="224"/>
      <c r="N950" s="204"/>
      <c r="O950" s="79"/>
      <c r="P950" s="102">
        <f t="shared" si="24"/>
        <v>0</v>
      </c>
      <c r="Q950" s="117"/>
    </row>
    <row r="951" spans="1:17" s="194" customFormat="1" ht="24" customHeight="1" x14ac:dyDescent="0.2">
      <c r="A951" s="146"/>
      <c r="B951" s="106"/>
      <c r="F951" s="79"/>
      <c r="G951" s="79"/>
      <c r="H951" s="79"/>
      <c r="I951" s="106"/>
      <c r="J951" s="188"/>
      <c r="L951" s="80"/>
      <c r="M951" s="224"/>
      <c r="N951" s="204"/>
      <c r="O951" s="79"/>
      <c r="P951" s="102">
        <f t="shared" si="24"/>
        <v>0</v>
      </c>
      <c r="Q951" s="117"/>
    </row>
    <row r="952" spans="1:17" s="194" customFormat="1" ht="24" customHeight="1" x14ac:dyDescent="0.2">
      <c r="A952" s="146"/>
      <c r="B952" s="106"/>
      <c r="F952" s="79"/>
      <c r="G952" s="79"/>
      <c r="H952" s="79"/>
      <c r="I952" s="106"/>
      <c r="J952" s="188"/>
      <c r="L952" s="80"/>
      <c r="M952" s="224"/>
      <c r="N952" s="204"/>
      <c r="O952" s="79"/>
      <c r="P952" s="102">
        <f t="shared" si="24"/>
        <v>0</v>
      </c>
      <c r="Q952" s="117"/>
    </row>
    <row r="953" spans="1:17" s="194" customFormat="1" ht="24" customHeight="1" x14ac:dyDescent="0.2">
      <c r="A953" s="146"/>
      <c r="B953" s="106"/>
      <c r="F953" s="79"/>
      <c r="G953" s="79"/>
      <c r="H953" s="79"/>
      <c r="I953" s="106"/>
      <c r="J953" s="188"/>
      <c r="L953" s="80"/>
      <c r="M953" s="224"/>
      <c r="N953" s="204"/>
      <c r="O953" s="79"/>
      <c r="P953" s="102">
        <f t="shared" si="24"/>
        <v>0</v>
      </c>
      <c r="Q953" s="117"/>
    </row>
    <row r="954" spans="1:17" s="194" customFormat="1" ht="24" customHeight="1" x14ac:dyDescent="0.2">
      <c r="A954" s="146"/>
      <c r="B954" s="106"/>
      <c r="F954" s="79"/>
      <c r="G954" s="79"/>
      <c r="H954" s="79"/>
      <c r="I954" s="106"/>
      <c r="J954" s="188"/>
      <c r="L954" s="80"/>
      <c r="M954" s="224"/>
      <c r="N954" s="204"/>
      <c r="O954" s="79"/>
      <c r="P954" s="102">
        <f t="shared" si="24"/>
        <v>0</v>
      </c>
      <c r="Q954" s="117"/>
    </row>
    <row r="955" spans="1:17" s="194" customFormat="1" ht="24" customHeight="1" x14ac:dyDescent="0.2">
      <c r="A955" s="146"/>
      <c r="B955" s="106"/>
      <c r="F955" s="79"/>
      <c r="G955" s="79"/>
      <c r="H955" s="79"/>
      <c r="I955" s="106"/>
      <c r="J955" s="188"/>
      <c r="L955" s="80"/>
      <c r="M955" s="224"/>
      <c r="N955" s="204"/>
      <c r="O955" s="79"/>
      <c r="P955" s="102">
        <f t="shared" si="24"/>
        <v>0</v>
      </c>
      <c r="Q955" s="117"/>
    </row>
    <row r="956" spans="1:17" s="194" customFormat="1" ht="24" customHeight="1" x14ac:dyDescent="0.2">
      <c r="A956" s="146"/>
      <c r="B956" s="106"/>
      <c r="F956" s="79"/>
      <c r="G956" s="79"/>
      <c r="H956" s="79"/>
      <c r="I956" s="106"/>
      <c r="J956" s="188"/>
      <c r="L956" s="80"/>
      <c r="M956" s="224"/>
      <c r="N956" s="204"/>
      <c r="O956" s="79"/>
      <c r="P956" s="102">
        <f t="shared" si="24"/>
        <v>0</v>
      </c>
      <c r="Q956" s="117"/>
    </row>
    <row r="957" spans="1:17" s="194" customFormat="1" ht="24" customHeight="1" x14ac:dyDescent="0.2">
      <c r="A957" s="146"/>
      <c r="B957" s="106"/>
      <c r="F957" s="79"/>
      <c r="G957" s="79"/>
      <c r="H957" s="79"/>
      <c r="I957" s="106"/>
      <c r="J957" s="188"/>
      <c r="L957" s="80"/>
      <c r="M957" s="224"/>
      <c r="N957" s="204"/>
      <c r="O957" s="79"/>
      <c r="P957" s="102">
        <f t="shared" si="24"/>
        <v>0</v>
      </c>
      <c r="Q957" s="117"/>
    </row>
    <row r="958" spans="1:17" s="194" customFormat="1" ht="24" customHeight="1" x14ac:dyDescent="0.2">
      <c r="A958" s="146"/>
      <c r="B958" s="106"/>
      <c r="F958" s="79"/>
      <c r="G958" s="79"/>
      <c r="H958" s="79"/>
      <c r="I958" s="106"/>
      <c r="J958" s="188"/>
      <c r="L958" s="80"/>
      <c r="M958" s="224"/>
      <c r="N958" s="204"/>
      <c r="O958" s="79"/>
      <c r="P958" s="102">
        <f t="shared" si="24"/>
        <v>0</v>
      </c>
      <c r="Q958" s="117"/>
    </row>
    <row r="959" spans="1:17" s="194" customFormat="1" ht="24" customHeight="1" x14ac:dyDescent="0.2">
      <c r="A959" s="146"/>
      <c r="B959" s="106"/>
      <c r="F959" s="79"/>
      <c r="G959" s="79"/>
      <c r="H959" s="79"/>
      <c r="I959" s="106"/>
      <c r="J959" s="188"/>
      <c r="L959" s="80"/>
      <c r="M959" s="224"/>
      <c r="N959" s="204"/>
      <c r="O959" s="79"/>
      <c r="P959" s="102">
        <f t="shared" si="24"/>
        <v>0</v>
      </c>
      <c r="Q959" s="117"/>
    </row>
    <row r="960" spans="1:17" s="194" customFormat="1" ht="24" customHeight="1" x14ac:dyDescent="0.2">
      <c r="A960" s="146"/>
      <c r="B960" s="106"/>
      <c r="F960" s="79"/>
      <c r="G960" s="79"/>
      <c r="H960" s="79"/>
      <c r="I960" s="106"/>
      <c r="J960" s="188"/>
      <c r="L960" s="80"/>
      <c r="M960" s="224"/>
      <c r="N960" s="204"/>
      <c r="O960" s="79"/>
      <c r="P960" s="102">
        <f t="shared" si="24"/>
        <v>0</v>
      </c>
      <c r="Q960" s="117"/>
    </row>
    <row r="961" spans="1:17" s="194" customFormat="1" ht="24" customHeight="1" x14ac:dyDescent="0.2">
      <c r="A961" s="146"/>
      <c r="B961" s="106"/>
      <c r="F961" s="79"/>
      <c r="G961" s="79"/>
      <c r="H961" s="79"/>
      <c r="I961" s="106"/>
      <c r="J961" s="188"/>
      <c r="L961" s="80"/>
      <c r="M961" s="224"/>
      <c r="N961" s="204"/>
      <c r="O961" s="79"/>
      <c r="P961" s="102">
        <f t="shared" si="24"/>
        <v>0</v>
      </c>
      <c r="Q961" s="117"/>
    </row>
    <row r="962" spans="1:17" s="194" customFormat="1" ht="24" customHeight="1" x14ac:dyDescent="0.2">
      <c r="A962" s="146"/>
      <c r="B962" s="106"/>
      <c r="F962" s="79"/>
      <c r="G962" s="79"/>
      <c r="H962" s="79"/>
      <c r="I962" s="106"/>
      <c r="J962" s="188"/>
      <c r="L962" s="80"/>
      <c r="M962" s="224"/>
      <c r="N962" s="204"/>
      <c r="O962" s="79"/>
      <c r="P962" s="102">
        <f t="shared" si="24"/>
        <v>0</v>
      </c>
      <c r="Q962" s="117"/>
    </row>
    <row r="963" spans="1:17" s="194" customFormat="1" ht="24" customHeight="1" x14ac:dyDescent="0.2">
      <c r="A963" s="146"/>
      <c r="B963" s="106"/>
      <c r="F963" s="79"/>
      <c r="G963" s="79"/>
      <c r="H963" s="79"/>
      <c r="I963" s="106"/>
      <c r="J963" s="188"/>
      <c r="L963" s="80"/>
      <c r="M963" s="224"/>
      <c r="N963" s="204"/>
      <c r="O963" s="79"/>
      <c r="P963" s="102">
        <f t="shared" si="24"/>
        <v>0</v>
      </c>
      <c r="Q963" s="117"/>
    </row>
    <row r="964" spans="1:17" s="194" customFormat="1" ht="24" customHeight="1" x14ac:dyDescent="0.2">
      <c r="A964" s="146"/>
      <c r="B964" s="106"/>
      <c r="F964" s="79"/>
      <c r="G964" s="79"/>
      <c r="H964" s="79"/>
      <c r="I964" s="106"/>
      <c r="J964" s="188"/>
      <c r="L964" s="80"/>
      <c r="M964" s="224"/>
      <c r="N964" s="204"/>
      <c r="O964" s="79"/>
      <c r="P964" s="102">
        <f t="shared" si="24"/>
        <v>0</v>
      </c>
      <c r="Q964" s="117"/>
    </row>
    <row r="965" spans="1:17" s="194" customFormat="1" ht="24" customHeight="1" x14ac:dyDescent="0.2">
      <c r="A965" s="146"/>
      <c r="B965" s="106"/>
      <c r="F965" s="79"/>
      <c r="G965" s="79"/>
      <c r="H965" s="79"/>
      <c r="I965" s="106"/>
      <c r="J965" s="188"/>
      <c r="L965" s="80"/>
      <c r="M965" s="224"/>
      <c r="N965" s="204"/>
      <c r="O965" s="79"/>
      <c r="P965" s="102">
        <f t="shared" si="24"/>
        <v>0</v>
      </c>
      <c r="Q965" s="117"/>
    </row>
    <row r="966" spans="1:17" s="194" customFormat="1" ht="24" customHeight="1" x14ac:dyDescent="0.2">
      <c r="A966" s="146"/>
      <c r="B966" s="106"/>
      <c r="F966" s="79"/>
      <c r="G966" s="79"/>
      <c r="H966" s="79"/>
      <c r="I966" s="106"/>
      <c r="J966" s="188"/>
      <c r="L966" s="80"/>
      <c r="M966" s="224"/>
      <c r="N966" s="204"/>
      <c r="O966" s="79"/>
      <c r="P966" s="102">
        <f t="shared" si="24"/>
        <v>0</v>
      </c>
      <c r="Q966" s="117"/>
    </row>
    <row r="967" spans="1:17" s="194" customFormat="1" ht="24" customHeight="1" x14ac:dyDescent="0.2">
      <c r="A967" s="146"/>
      <c r="B967" s="106"/>
      <c r="F967" s="79"/>
      <c r="G967" s="79"/>
      <c r="H967" s="79"/>
      <c r="I967" s="106"/>
      <c r="J967" s="188"/>
      <c r="L967" s="80"/>
      <c r="M967" s="224"/>
      <c r="N967" s="204"/>
      <c r="O967" s="79"/>
      <c r="P967" s="102">
        <f t="shared" si="24"/>
        <v>0</v>
      </c>
      <c r="Q967" s="117"/>
    </row>
    <row r="968" spans="1:17" s="194" customFormat="1" ht="24" customHeight="1" x14ac:dyDescent="0.2">
      <c r="A968" s="146"/>
      <c r="B968" s="106"/>
      <c r="F968" s="79"/>
      <c r="G968" s="79"/>
      <c r="H968" s="79"/>
      <c r="I968" s="106"/>
      <c r="J968" s="188"/>
      <c r="L968" s="80"/>
      <c r="M968" s="224"/>
      <c r="N968" s="204"/>
      <c r="O968" s="79"/>
      <c r="P968" s="102">
        <f t="shared" si="24"/>
        <v>0</v>
      </c>
      <c r="Q968" s="117"/>
    </row>
    <row r="969" spans="1:17" s="194" customFormat="1" ht="24" customHeight="1" x14ac:dyDescent="0.2">
      <c r="A969" s="146"/>
      <c r="B969" s="106"/>
      <c r="F969" s="79"/>
      <c r="G969" s="79"/>
      <c r="H969" s="79"/>
      <c r="I969" s="106"/>
      <c r="J969" s="188"/>
      <c r="L969" s="80"/>
      <c r="M969" s="224"/>
      <c r="N969" s="204"/>
      <c r="O969" s="79"/>
      <c r="P969" s="102">
        <f t="shared" si="24"/>
        <v>0</v>
      </c>
      <c r="Q969" s="117"/>
    </row>
    <row r="970" spans="1:17" s="194" customFormat="1" ht="24" customHeight="1" x14ac:dyDescent="0.2">
      <c r="A970" s="146"/>
      <c r="B970" s="106"/>
      <c r="F970" s="79"/>
      <c r="G970" s="79"/>
      <c r="H970" s="79"/>
      <c r="I970" s="106"/>
      <c r="J970" s="188"/>
      <c r="L970" s="80"/>
      <c r="M970" s="224"/>
      <c r="N970" s="204"/>
      <c r="O970" s="79"/>
      <c r="P970" s="102">
        <f t="shared" si="24"/>
        <v>0</v>
      </c>
      <c r="Q970" s="117"/>
    </row>
    <row r="971" spans="1:17" s="194" customFormat="1" ht="24" customHeight="1" x14ac:dyDescent="0.2">
      <c r="A971" s="146"/>
      <c r="B971" s="106"/>
      <c r="F971" s="79"/>
      <c r="G971" s="79"/>
      <c r="H971" s="79"/>
      <c r="I971" s="106"/>
      <c r="J971" s="188"/>
      <c r="L971" s="80"/>
      <c r="M971" s="224"/>
      <c r="N971" s="204"/>
      <c r="O971" s="79"/>
      <c r="P971" s="102">
        <f t="shared" si="24"/>
        <v>0</v>
      </c>
      <c r="Q971" s="117"/>
    </row>
    <row r="972" spans="1:17" s="194" customFormat="1" ht="24" customHeight="1" x14ac:dyDescent="0.2">
      <c r="A972" s="146"/>
      <c r="B972" s="106"/>
      <c r="F972" s="79"/>
      <c r="G972" s="79"/>
      <c r="H972" s="79"/>
      <c r="I972" s="106"/>
      <c r="J972" s="188"/>
      <c r="L972" s="80"/>
      <c r="M972" s="224"/>
      <c r="N972" s="204"/>
      <c r="O972" s="79"/>
      <c r="P972" s="102">
        <f t="shared" si="24"/>
        <v>0</v>
      </c>
      <c r="Q972" s="117"/>
    </row>
    <row r="973" spans="1:17" s="194" customFormat="1" ht="24" customHeight="1" x14ac:dyDescent="0.2">
      <c r="A973" s="146"/>
      <c r="B973" s="106"/>
      <c r="F973" s="79"/>
      <c r="G973" s="79"/>
      <c r="H973" s="79"/>
      <c r="I973" s="106"/>
      <c r="J973" s="188"/>
      <c r="L973" s="80"/>
      <c r="M973" s="224"/>
      <c r="N973" s="204"/>
      <c r="O973" s="79"/>
      <c r="P973" s="102">
        <f t="shared" si="24"/>
        <v>0</v>
      </c>
      <c r="Q973" s="117"/>
    </row>
    <row r="974" spans="1:17" s="194" customFormat="1" ht="24" customHeight="1" x14ac:dyDescent="0.2">
      <c r="A974" s="146"/>
      <c r="B974" s="106"/>
      <c r="F974" s="79"/>
      <c r="G974" s="79"/>
      <c r="H974" s="79"/>
      <c r="I974" s="106"/>
      <c r="J974" s="188"/>
      <c r="L974" s="80"/>
      <c r="M974" s="224"/>
      <c r="N974" s="204"/>
      <c r="O974" s="79"/>
      <c r="P974" s="102">
        <f t="shared" ref="P974:P1037" si="25">O974*30</f>
        <v>0</v>
      </c>
      <c r="Q974" s="117"/>
    </row>
    <row r="975" spans="1:17" s="194" customFormat="1" ht="24" customHeight="1" x14ac:dyDescent="0.2">
      <c r="A975" s="146"/>
      <c r="B975" s="106"/>
      <c r="F975" s="79"/>
      <c r="G975" s="79"/>
      <c r="H975" s="79"/>
      <c r="I975" s="106"/>
      <c r="J975" s="188"/>
      <c r="L975" s="80"/>
      <c r="M975" s="224"/>
      <c r="N975" s="204"/>
      <c r="O975" s="79"/>
      <c r="P975" s="102">
        <f t="shared" si="25"/>
        <v>0</v>
      </c>
      <c r="Q975" s="117"/>
    </row>
    <row r="976" spans="1:17" s="194" customFormat="1" ht="24" customHeight="1" x14ac:dyDescent="0.2">
      <c r="A976" s="146"/>
      <c r="B976" s="106"/>
      <c r="F976" s="79"/>
      <c r="G976" s="79"/>
      <c r="H976" s="79"/>
      <c r="I976" s="106"/>
      <c r="J976" s="188"/>
      <c r="L976" s="80"/>
      <c r="M976" s="224"/>
      <c r="N976" s="204"/>
      <c r="O976" s="79"/>
      <c r="P976" s="102">
        <f t="shared" si="25"/>
        <v>0</v>
      </c>
      <c r="Q976" s="117"/>
    </row>
    <row r="977" spans="1:17" s="194" customFormat="1" ht="24" customHeight="1" x14ac:dyDescent="0.2">
      <c r="A977" s="146"/>
      <c r="B977" s="106"/>
      <c r="F977" s="79"/>
      <c r="G977" s="79"/>
      <c r="H977" s="79"/>
      <c r="I977" s="106"/>
      <c r="J977" s="188"/>
      <c r="L977" s="80"/>
      <c r="M977" s="224"/>
      <c r="N977" s="204"/>
      <c r="O977" s="79"/>
      <c r="P977" s="102">
        <f t="shared" si="25"/>
        <v>0</v>
      </c>
      <c r="Q977" s="117"/>
    </row>
    <row r="978" spans="1:17" s="194" customFormat="1" ht="24" customHeight="1" x14ac:dyDescent="0.2">
      <c r="A978" s="146"/>
      <c r="B978" s="106"/>
      <c r="F978" s="79"/>
      <c r="G978" s="79"/>
      <c r="H978" s="79"/>
      <c r="I978" s="106"/>
      <c r="J978" s="188"/>
      <c r="L978" s="80"/>
      <c r="M978" s="224"/>
      <c r="N978" s="204"/>
      <c r="O978" s="79"/>
      <c r="P978" s="102">
        <f t="shared" si="25"/>
        <v>0</v>
      </c>
      <c r="Q978" s="117"/>
    </row>
    <row r="979" spans="1:17" s="194" customFormat="1" ht="24" customHeight="1" x14ac:dyDescent="0.2">
      <c r="A979" s="146"/>
      <c r="B979" s="106"/>
      <c r="F979" s="79"/>
      <c r="G979" s="79"/>
      <c r="H979" s="79"/>
      <c r="I979" s="106"/>
      <c r="J979" s="188"/>
      <c r="L979" s="80"/>
      <c r="M979" s="224"/>
      <c r="N979" s="204"/>
      <c r="O979" s="79"/>
      <c r="P979" s="102">
        <f t="shared" si="25"/>
        <v>0</v>
      </c>
      <c r="Q979" s="117"/>
    </row>
    <row r="980" spans="1:17" s="194" customFormat="1" ht="24" customHeight="1" x14ac:dyDescent="0.2">
      <c r="A980" s="146"/>
      <c r="B980" s="106"/>
      <c r="F980" s="79"/>
      <c r="G980" s="79"/>
      <c r="H980" s="79"/>
      <c r="I980" s="106"/>
      <c r="J980" s="188"/>
      <c r="L980" s="80"/>
      <c r="M980" s="224"/>
      <c r="N980" s="204"/>
      <c r="O980" s="79"/>
      <c r="P980" s="102">
        <f t="shared" si="25"/>
        <v>0</v>
      </c>
      <c r="Q980" s="117"/>
    </row>
    <row r="981" spans="1:17" s="194" customFormat="1" ht="24" customHeight="1" x14ac:dyDescent="0.2">
      <c r="A981" s="146"/>
      <c r="B981" s="106"/>
      <c r="F981" s="79"/>
      <c r="G981" s="79"/>
      <c r="H981" s="79"/>
      <c r="I981" s="106"/>
      <c r="J981" s="188"/>
      <c r="L981" s="80"/>
      <c r="M981" s="224"/>
      <c r="N981" s="204"/>
      <c r="O981" s="79"/>
      <c r="P981" s="102">
        <f t="shared" si="25"/>
        <v>0</v>
      </c>
      <c r="Q981" s="117"/>
    </row>
    <row r="982" spans="1:17" s="194" customFormat="1" ht="24" customHeight="1" x14ac:dyDescent="0.2">
      <c r="A982" s="146"/>
      <c r="B982" s="106"/>
      <c r="F982" s="79"/>
      <c r="G982" s="79"/>
      <c r="H982" s="79"/>
      <c r="I982" s="106"/>
      <c r="J982" s="188"/>
      <c r="L982" s="80"/>
      <c r="M982" s="224"/>
      <c r="N982" s="204"/>
      <c r="O982" s="79"/>
      <c r="P982" s="102">
        <f t="shared" si="25"/>
        <v>0</v>
      </c>
      <c r="Q982" s="117"/>
    </row>
    <row r="983" spans="1:17" s="194" customFormat="1" ht="24" customHeight="1" x14ac:dyDescent="0.2">
      <c r="A983" s="146"/>
      <c r="B983" s="106"/>
      <c r="F983" s="79"/>
      <c r="G983" s="79"/>
      <c r="H983" s="79"/>
      <c r="I983" s="106"/>
      <c r="J983" s="188"/>
      <c r="L983" s="80"/>
      <c r="M983" s="224"/>
      <c r="N983" s="204"/>
      <c r="O983" s="79"/>
      <c r="P983" s="102">
        <f t="shared" si="25"/>
        <v>0</v>
      </c>
      <c r="Q983" s="117"/>
    </row>
    <row r="984" spans="1:17" s="194" customFormat="1" ht="24" customHeight="1" x14ac:dyDescent="0.2">
      <c r="A984" s="146"/>
      <c r="B984" s="106"/>
      <c r="F984" s="79"/>
      <c r="G984" s="79"/>
      <c r="H984" s="79"/>
      <c r="I984" s="106"/>
      <c r="J984" s="188"/>
      <c r="L984" s="80"/>
      <c r="M984" s="224"/>
      <c r="N984" s="204"/>
      <c r="O984" s="79"/>
      <c r="P984" s="102">
        <f t="shared" si="25"/>
        <v>0</v>
      </c>
      <c r="Q984" s="117"/>
    </row>
    <row r="985" spans="1:17" s="194" customFormat="1" ht="24" customHeight="1" x14ac:dyDescent="0.2">
      <c r="A985" s="146"/>
      <c r="B985" s="106"/>
      <c r="F985" s="79"/>
      <c r="G985" s="79"/>
      <c r="H985" s="79"/>
      <c r="I985" s="106"/>
      <c r="J985" s="188"/>
      <c r="L985" s="80"/>
      <c r="M985" s="224"/>
      <c r="N985" s="204"/>
      <c r="O985" s="79"/>
      <c r="P985" s="102">
        <f t="shared" si="25"/>
        <v>0</v>
      </c>
      <c r="Q985" s="117"/>
    </row>
    <row r="986" spans="1:17" s="194" customFormat="1" ht="24" customHeight="1" x14ac:dyDescent="0.2">
      <c r="A986" s="146"/>
      <c r="B986" s="106"/>
      <c r="F986" s="79"/>
      <c r="G986" s="79"/>
      <c r="H986" s="79"/>
      <c r="I986" s="106"/>
      <c r="J986" s="188"/>
      <c r="L986" s="80"/>
      <c r="M986" s="224"/>
      <c r="N986" s="204"/>
      <c r="O986" s="79"/>
      <c r="P986" s="102">
        <f t="shared" si="25"/>
        <v>0</v>
      </c>
      <c r="Q986" s="117"/>
    </row>
    <row r="987" spans="1:17" s="194" customFormat="1" ht="24" customHeight="1" x14ac:dyDescent="0.2">
      <c r="A987" s="146"/>
      <c r="B987" s="106"/>
      <c r="F987" s="79"/>
      <c r="G987" s="79"/>
      <c r="H987" s="79"/>
      <c r="I987" s="106"/>
      <c r="J987" s="188"/>
      <c r="L987" s="80"/>
      <c r="M987" s="224"/>
      <c r="N987" s="204"/>
      <c r="O987" s="79"/>
      <c r="P987" s="102">
        <f t="shared" si="25"/>
        <v>0</v>
      </c>
      <c r="Q987" s="117"/>
    </row>
    <row r="988" spans="1:17" s="194" customFormat="1" ht="24" customHeight="1" x14ac:dyDescent="0.2">
      <c r="A988" s="146"/>
      <c r="B988" s="106"/>
      <c r="F988" s="79"/>
      <c r="G988" s="79"/>
      <c r="H988" s="79"/>
      <c r="I988" s="106"/>
      <c r="J988" s="188"/>
      <c r="L988" s="80"/>
      <c r="M988" s="224"/>
      <c r="N988" s="204"/>
      <c r="O988" s="79"/>
      <c r="P988" s="102">
        <f t="shared" si="25"/>
        <v>0</v>
      </c>
      <c r="Q988" s="117"/>
    </row>
    <row r="989" spans="1:17" s="194" customFormat="1" ht="24" customHeight="1" x14ac:dyDescent="0.2">
      <c r="A989" s="146"/>
      <c r="B989" s="106"/>
      <c r="F989" s="79"/>
      <c r="G989" s="79"/>
      <c r="H989" s="79"/>
      <c r="I989" s="106"/>
      <c r="J989" s="188"/>
      <c r="L989" s="80"/>
      <c r="M989" s="224"/>
      <c r="N989" s="204"/>
      <c r="O989" s="79"/>
      <c r="P989" s="102">
        <f t="shared" si="25"/>
        <v>0</v>
      </c>
      <c r="Q989" s="117"/>
    </row>
    <row r="990" spans="1:17" s="194" customFormat="1" ht="24" customHeight="1" x14ac:dyDescent="0.2">
      <c r="A990" s="146"/>
      <c r="B990" s="106"/>
      <c r="F990" s="79"/>
      <c r="G990" s="79"/>
      <c r="H990" s="79"/>
      <c r="I990" s="106"/>
      <c r="J990" s="188"/>
      <c r="L990" s="80"/>
      <c r="M990" s="224"/>
      <c r="N990" s="204"/>
      <c r="O990" s="79"/>
      <c r="P990" s="102">
        <f t="shared" si="25"/>
        <v>0</v>
      </c>
      <c r="Q990" s="117"/>
    </row>
    <row r="991" spans="1:17" s="194" customFormat="1" ht="24" customHeight="1" x14ac:dyDescent="0.2">
      <c r="A991" s="146"/>
      <c r="B991" s="106"/>
      <c r="F991" s="79"/>
      <c r="G991" s="79"/>
      <c r="H991" s="79"/>
      <c r="I991" s="106"/>
      <c r="J991" s="188"/>
      <c r="L991" s="80"/>
      <c r="M991" s="224"/>
      <c r="N991" s="204"/>
      <c r="O991" s="79"/>
      <c r="P991" s="102">
        <f t="shared" si="25"/>
        <v>0</v>
      </c>
      <c r="Q991" s="117"/>
    </row>
    <row r="992" spans="1:17" s="194" customFormat="1" ht="24" customHeight="1" x14ac:dyDescent="0.2">
      <c r="A992" s="146"/>
      <c r="B992" s="106"/>
      <c r="F992" s="79"/>
      <c r="G992" s="79"/>
      <c r="H992" s="79"/>
      <c r="I992" s="106"/>
      <c r="J992" s="188"/>
      <c r="L992" s="80"/>
      <c r="M992" s="224"/>
      <c r="N992" s="204"/>
      <c r="O992" s="79"/>
      <c r="P992" s="102">
        <f t="shared" si="25"/>
        <v>0</v>
      </c>
      <c r="Q992" s="117"/>
    </row>
    <row r="993" spans="1:17" s="194" customFormat="1" ht="24" customHeight="1" x14ac:dyDescent="0.2">
      <c r="A993" s="146"/>
      <c r="B993" s="106"/>
      <c r="F993" s="79"/>
      <c r="G993" s="79"/>
      <c r="H993" s="79"/>
      <c r="I993" s="106"/>
      <c r="J993" s="188"/>
      <c r="L993" s="80"/>
      <c r="M993" s="224"/>
      <c r="N993" s="204"/>
      <c r="O993" s="79"/>
      <c r="P993" s="102">
        <f t="shared" si="25"/>
        <v>0</v>
      </c>
      <c r="Q993" s="117"/>
    </row>
    <row r="994" spans="1:17" s="194" customFormat="1" ht="24" customHeight="1" x14ac:dyDescent="0.2">
      <c r="A994" s="146"/>
      <c r="B994" s="106"/>
      <c r="F994" s="79"/>
      <c r="G994" s="79"/>
      <c r="H994" s="79"/>
      <c r="I994" s="106"/>
      <c r="J994" s="188"/>
      <c r="L994" s="80"/>
      <c r="M994" s="224"/>
      <c r="N994" s="204"/>
      <c r="O994" s="79"/>
      <c r="P994" s="102">
        <f t="shared" si="25"/>
        <v>0</v>
      </c>
      <c r="Q994" s="117"/>
    </row>
    <row r="995" spans="1:17" s="194" customFormat="1" ht="24" customHeight="1" x14ac:dyDescent="0.2">
      <c r="A995" s="146"/>
      <c r="B995" s="106"/>
      <c r="F995" s="79"/>
      <c r="G995" s="79"/>
      <c r="H995" s="79"/>
      <c r="I995" s="106"/>
      <c r="J995" s="188"/>
      <c r="L995" s="80"/>
      <c r="M995" s="224"/>
      <c r="N995" s="204"/>
      <c r="O995" s="79"/>
      <c r="P995" s="102">
        <f t="shared" si="25"/>
        <v>0</v>
      </c>
      <c r="Q995" s="117"/>
    </row>
    <row r="996" spans="1:17" s="194" customFormat="1" ht="24" customHeight="1" x14ac:dyDescent="0.2">
      <c r="A996" s="146"/>
      <c r="B996" s="106"/>
      <c r="F996" s="79"/>
      <c r="G996" s="79"/>
      <c r="H996" s="79"/>
      <c r="I996" s="106"/>
      <c r="J996" s="188"/>
      <c r="L996" s="80"/>
      <c r="M996" s="224"/>
      <c r="N996" s="204"/>
      <c r="O996" s="79"/>
      <c r="P996" s="102">
        <f t="shared" si="25"/>
        <v>0</v>
      </c>
      <c r="Q996" s="117"/>
    </row>
    <row r="997" spans="1:17" s="194" customFormat="1" ht="24" customHeight="1" x14ac:dyDescent="0.2">
      <c r="A997" s="146"/>
      <c r="B997" s="106"/>
      <c r="F997" s="79"/>
      <c r="G997" s="79"/>
      <c r="H997" s="79"/>
      <c r="I997" s="106"/>
      <c r="J997" s="188"/>
      <c r="L997" s="80"/>
      <c r="M997" s="224"/>
      <c r="N997" s="204"/>
      <c r="O997" s="79"/>
      <c r="P997" s="102">
        <f t="shared" si="25"/>
        <v>0</v>
      </c>
      <c r="Q997" s="117"/>
    </row>
    <row r="998" spans="1:17" s="194" customFormat="1" ht="24" customHeight="1" x14ac:dyDescent="0.2">
      <c r="A998" s="146"/>
      <c r="B998" s="106"/>
      <c r="F998" s="79"/>
      <c r="G998" s="79"/>
      <c r="H998" s="79"/>
      <c r="I998" s="106"/>
      <c r="J998" s="188"/>
      <c r="L998" s="80"/>
      <c r="M998" s="224"/>
      <c r="N998" s="204"/>
      <c r="O998" s="79"/>
      <c r="P998" s="102">
        <f t="shared" si="25"/>
        <v>0</v>
      </c>
      <c r="Q998" s="117"/>
    </row>
    <row r="999" spans="1:17" s="194" customFormat="1" ht="24" customHeight="1" x14ac:dyDescent="0.2">
      <c r="A999" s="146"/>
      <c r="B999" s="106"/>
      <c r="F999" s="79"/>
      <c r="G999" s="79"/>
      <c r="H999" s="79"/>
      <c r="I999" s="106"/>
      <c r="J999" s="188"/>
      <c r="L999" s="80"/>
      <c r="M999" s="224"/>
      <c r="N999" s="204"/>
      <c r="O999" s="79"/>
      <c r="P999" s="102">
        <f t="shared" si="25"/>
        <v>0</v>
      </c>
      <c r="Q999" s="117"/>
    </row>
    <row r="1000" spans="1:17" s="194" customFormat="1" ht="24" customHeight="1" x14ac:dyDescent="0.2">
      <c r="A1000" s="146"/>
      <c r="B1000" s="106"/>
      <c r="F1000" s="79"/>
      <c r="G1000" s="79"/>
      <c r="H1000" s="79"/>
      <c r="I1000" s="106"/>
      <c r="J1000" s="188"/>
      <c r="L1000" s="80"/>
      <c r="M1000" s="224"/>
      <c r="N1000" s="204"/>
      <c r="O1000" s="79"/>
      <c r="P1000" s="102">
        <f t="shared" si="25"/>
        <v>0</v>
      </c>
      <c r="Q1000" s="117"/>
    </row>
    <row r="1001" spans="1:17" s="194" customFormat="1" ht="24" customHeight="1" x14ac:dyDescent="0.2">
      <c r="A1001" s="146"/>
      <c r="B1001" s="106"/>
      <c r="F1001" s="79"/>
      <c r="G1001" s="79"/>
      <c r="H1001" s="79"/>
      <c r="I1001" s="106"/>
      <c r="J1001" s="188"/>
      <c r="L1001" s="80"/>
      <c r="M1001" s="224"/>
      <c r="N1001" s="204"/>
      <c r="O1001" s="79"/>
      <c r="P1001" s="102">
        <f t="shared" si="25"/>
        <v>0</v>
      </c>
      <c r="Q1001" s="117"/>
    </row>
    <row r="1002" spans="1:17" s="194" customFormat="1" ht="24" customHeight="1" x14ac:dyDescent="0.2">
      <c r="A1002" s="146"/>
      <c r="B1002" s="106"/>
      <c r="F1002" s="79"/>
      <c r="G1002" s="79"/>
      <c r="H1002" s="79"/>
      <c r="I1002" s="106"/>
      <c r="J1002" s="188"/>
      <c r="L1002" s="80"/>
      <c r="M1002" s="224"/>
      <c r="N1002" s="204"/>
      <c r="O1002" s="79"/>
      <c r="P1002" s="102">
        <f t="shared" si="25"/>
        <v>0</v>
      </c>
      <c r="Q1002" s="117"/>
    </row>
    <row r="1003" spans="1:17" s="194" customFormat="1" ht="24" customHeight="1" x14ac:dyDescent="0.2">
      <c r="A1003" s="146"/>
      <c r="B1003" s="106"/>
      <c r="F1003" s="79"/>
      <c r="G1003" s="79"/>
      <c r="H1003" s="79"/>
      <c r="I1003" s="106"/>
      <c r="J1003" s="188"/>
      <c r="L1003" s="80"/>
      <c r="M1003" s="224"/>
      <c r="N1003" s="204"/>
      <c r="O1003" s="79"/>
      <c r="P1003" s="102">
        <f t="shared" si="25"/>
        <v>0</v>
      </c>
      <c r="Q1003" s="117"/>
    </row>
    <row r="1004" spans="1:17" s="194" customFormat="1" ht="24" customHeight="1" x14ac:dyDescent="0.2">
      <c r="A1004" s="146"/>
      <c r="B1004" s="106"/>
      <c r="F1004" s="79"/>
      <c r="G1004" s="79"/>
      <c r="H1004" s="79"/>
      <c r="I1004" s="106"/>
      <c r="J1004" s="188"/>
      <c r="L1004" s="80"/>
      <c r="M1004" s="224"/>
      <c r="N1004" s="204"/>
      <c r="O1004" s="79"/>
      <c r="P1004" s="102">
        <f t="shared" si="25"/>
        <v>0</v>
      </c>
      <c r="Q1004" s="117"/>
    </row>
    <row r="1005" spans="1:17" s="194" customFormat="1" ht="24" customHeight="1" x14ac:dyDescent="0.2">
      <c r="A1005" s="146"/>
      <c r="B1005" s="106"/>
      <c r="F1005" s="79"/>
      <c r="G1005" s="79"/>
      <c r="H1005" s="79"/>
      <c r="I1005" s="106"/>
      <c r="J1005" s="188"/>
      <c r="L1005" s="80"/>
      <c r="M1005" s="224"/>
      <c r="N1005" s="204"/>
      <c r="O1005" s="79"/>
      <c r="P1005" s="102">
        <f t="shared" si="25"/>
        <v>0</v>
      </c>
      <c r="Q1005" s="117"/>
    </row>
    <row r="1006" spans="1:17" s="194" customFormat="1" ht="24" customHeight="1" x14ac:dyDescent="0.2">
      <c r="A1006" s="146"/>
      <c r="B1006" s="106"/>
      <c r="F1006" s="79"/>
      <c r="G1006" s="79"/>
      <c r="H1006" s="79"/>
      <c r="I1006" s="106"/>
      <c r="J1006" s="188"/>
      <c r="L1006" s="80"/>
      <c r="M1006" s="224"/>
      <c r="N1006" s="204"/>
      <c r="O1006" s="79"/>
      <c r="P1006" s="102">
        <f t="shared" si="25"/>
        <v>0</v>
      </c>
      <c r="Q1006" s="117"/>
    </row>
    <row r="1007" spans="1:17" s="194" customFormat="1" ht="24" customHeight="1" x14ac:dyDescent="0.2">
      <c r="A1007" s="146"/>
      <c r="B1007" s="106"/>
      <c r="F1007" s="79"/>
      <c r="G1007" s="79"/>
      <c r="H1007" s="79"/>
      <c r="I1007" s="106"/>
      <c r="J1007" s="188"/>
      <c r="L1007" s="80"/>
      <c r="M1007" s="224"/>
      <c r="N1007" s="204"/>
      <c r="O1007" s="79"/>
      <c r="P1007" s="102">
        <f t="shared" si="25"/>
        <v>0</v>
      </c>
      <c r="Q1007" s="117"/>
    </row>
    <row r="1008" spans="1:17" s="194" customFormat="1" ht="24" customHeight="1" x14ac:dyDescent="0.2">
      <c r="A1008" s="146"/>
      <c r="B1008" s="106"/>
      <c r="F1008" s="79"/>
      <c r="G1008" s="79"/>
      <c r="H1008" s="79"/>
      <c r="I1008" s="106"/>
      <c r="J1008" s="188"/>
      <c r="L1008" s="80"/>
      <c r="M1008" s="224"/>
      <c r="N1008" s="204"/>
      <c r="O1008" s="79"/>
      <c r="P1008" s="102">
        <f t="shared" si="25"/>
        <v>0</v>
      </c>
      <c r="Q1008" s="117"/>
    </row>
    <row r="1009" spans="1:17" s="194" customFormat="1" ht="24" customHeight="1" x14ac:dyDescent="0.2">
      <c r="A1009" s="146"/>
      <c r="B1009" s="106"/>
      <c r="F1009" s="79"/>
      <c r="G1009" s="79"/>
      <c r="H1009" s="79"/>
      <c r="I1009" s="106"/>
      <c r="J1009" s="188"/>
      <c r="L1009" s="80"/>
      <c r="M1009" s="224"/>
      <c r="N1009" s="204"/>
      <c r="O1009" s="79"/>
      <c r="P1009" s="102">
        <f t="shared" si="25"/>
        <v>0</v>
      </c>
      <c r="Q1009" s="117"/>
    </row>
    <row r="1010" spans="1:17" s="194" customFormat="1" ht="24" customHeight="1" x14ac:dyDescent="0.2">
      <c r="A1010" s="146"/>
      <c r="B1010" s="106"/>
      <c r="F1010" s="79"/>
      <c r="G1010" s="79"/>
      <c r="H1010" s="79"/>
      <c r="I1010" s="106"/>
      <c r="J1010" s="188"/>
      <c r="L1010" s="80"/>
      <c r="M1010" s="224"/>
      <c r="N1010" s="204"/>
      <c r="O1010" s="79"/>
      <c r="P1010" s="102">
        <f t="shared" si="25"/>
        <v>0</v>
      </c>
      <c r="Q1010" s="117"/>
    </row>
    <row r="1011" spans="1:17" s="194" customFormat="1" ht="24" customHeight="1" x14ac:dyDescent="0.2">
      <c r="A1011" s="146"/>
      <c r="B1011" s="106"/>
      <c r="F1011" s="79"/>
      <c r="G1011" s="79"/>
      <c r="H1011" s="79"/>
      <c r="I1011" s="106"/>
      <c r="J1011" s="188"/>
      <c r="L1011" s="80"/>
      <c r="M1011" s="224"/>
      <c r="N1011" s="204"/>
      <c r="O1011" s="79"/>
      <c r="P1011" s="102">
        <f t="shared" si="25"/>
        <v>0</v>
      </c>
      <c r="Q1011" s="117"/>
    </row>
    <row r="1012" spans="1:17" s="194" customFormat="1" ht="24" customHeight="1" x14ac:dyDescent="0.2">
      <c r="A1012" s="146"/>
      <c r="B1012" s="106"/>
      <c r="F1012" s="79"/>
      <c r="G1012" s="79"/>
      <c r="H1012" s="79"/>
      <c r="I1012" s="106"/>
      <c r="J1012" s="188"/>
      <c r="L1012" s="80"/>
      <c r="M1012" s="224"/>
      <c r="N1012" s="204"/>
      <c r="O1012" s="79"/>
      <c r="P1012" s="102">
        <f t="shared" si="25"/>
        <v>0</v>
      </c>
      <c r="Q1012" s="117"/>
    </row>
    <row r="1013" spans="1:17" s="194" customFormat="1" ht="24" customHeight="1" x14ac:dyDescent="0.2">
      <c r="A1013" s="146"/>
      <c r="B1013" s="106"/>
      <c r="F1013" s="79"/>
      <c r="G1013" s="79"/>
      <c r="H1013" s="79"/>
      <c r="I1013" s="106"/>
      <c r="J1013" s="188"/>
      <c r="L1013" s="80"/>
      <c r="M1013" s="224"/>
      <c r="N1013" s="204"/>
      <c r="O1013" s="79"/>
      <c r="P1013" s="102">
        <f t="shared" si="25"/>
        <v>0</v>
      </c>
      <c r="Q1013" s="117"/>
    </row>
    <row r="1014" spans="1:17" s="194" customFormat="1" ht="24" customHeight="1" x14ac:dyDescent="0.2">
      <c r="A1014" s="146"/>
      <c r="B1014" s="106"/>
      <c r="F1014" s="79"/>
      <c r="G1014" s="79"/>
      <c r="H1014" s="79"/>
      <c r="I1014" s="106"/>
      <c r="J1014" s="188"/>
      <c r="L1014" s="80"/>
      <c r="M1014" s="224"/>
      <c r="N1014" s="204"/>
      <c r="O1014" s="79"/>
      <c r="P1014" s="102">
        <f t="shared" si="25"/>
        <v>0</v>
      </c>
      <c r="Q1014" s="117"/>
    </row>
    <row r="1015" spans="1:17" s="194" customFormat="1" ht="24" customHeight="1" x14ac:dyDescent="0.2">
      <c r="A1015" s="146"/>
      <c r="B1015" s="106"/>
      <c r="F1015" s="79"/>
      <c r="G1015" s="79"/>
      <c r="H1015" s="79"/>
      <c r="I1015" s="106"/>
      <c r="J1015" s="188"/>
      <c r="L1015" s="80"/>
      <c r="M1015" s="224"/>
      <c r="N1015" s="204"/>
      <c r="O1015" s="79"/>
      <c r="P1015" s="102">
        <f t="shared" si="25"/>
        <v>0</v>
      </c>
      <c r="Q1015" s="117"/>
    </row>
    <row r="1016" spans="1:17" s="194" customFormat="1" ht="24" customHeight="1" x14ac:dyDescent="0.2">
      <c r="A1016" s="146"/>
      <c r="B1016" s="106"/>
      <c r="F1016" s="79"/>
      <c r="G1016" s="79"/>
      <c r="H1016" s="79"/>
      <c r="I1016" s="106"/>
      <c r="J1016" s="188"/>
      <c r="L1016" s="80"/>
      <c r="M1016" s="224"/>
      <c r="N1016" s="204"/>
      <c r="O1016" s="79"/>
      <c r="P1016" s="102">
        <f t="shared" si="25"/>
        <v>0</v>
      </c>
      <c r="Q1016" s="117"/>
    </row>
    <row r="1017" spans="1:17" s="194" customFormat="1" ht="24" customHeight="1" x14ac:dyDescent="0.2">
      <c r="A1017" s="146"/>
      <c r="B1017" s="106"/>
      <c r="F1017" s="79"/>
      <c r="G1017" s="79"/>
      <c r="H1017" s="79"/>
      <c r="I1017" s="106"/>
      <c r="J1017" s="188"/>
      <c r="L1017" s="80"/>
      <c r="M1017" s="224"/>
      <c r="N1017" s="204"/>
      <c r="O1017" s="79"/>
      <c r="P1017" s="102">
        <f t="shared" si="25"/>
        <v>0</v>
      </c>
      <c r="Q1017" s="117"/>
    </row>
    <row r="1018" spans="1:17" s="194" customFormat="1" ht="24" customHeight="1" x14ac:dyDescent="0.2">
      <c r="A1018" s="146"/>
      <c r="B1018" s="106"/>
      <c r="F1018" s="79"/>
      <c r="G1018" s="79"/>
      <c r="H1018" s="79"/>
      <c r="I1018" s="106"/>
      <c r="J1018" s="188"/>
      <c r="L1018" s="80"/>
      <c r="M1018" s="224"/>
      <c r="N1018" s="204"/>
      <c r="O1018" s="79"/>
      <c r="P1018" s="102">
        <f t="shared" si="25"/>
        <v>0</v>
      </c>
      <c r="Q1018" s="117"/>
    </row>
    <row r="1019" spans="1:17" s="194" customFormat="1" ht="24" customHeight="1" x14ac:dyDescent="0.2">
      <c r="A1019" s="146"/>
      <c r="B1019" s="106"/>
      <c r="F1019" s="79"/>
      <c r="G1019" s="79"/>
      <c r="H1019" s="79"/>
      <c r="I1019" s="106"/>
      <c r="J1019" s="188"/>
      <c r="L1019" s="80"/>
      <c r="M1019" s="224"/>
      <c r="N1019" s="204"/>
      <c r="O1019" s="79"/>
      <c r="P1019" s="102">
        <f t="shared" si="25"/>
        <v>0</v>
      </c>
      <c r="Q1019" s="117"/>
    </row>
    <row r="1020" spans="1:17" s="194" customFormat="1" ht="24" customHeight="1" x14ac:dyDescent="0.2">
      <c r="A1020" s="146"/>
      <c r="B1020" s="106"/>
      <c r="F1020" s="79"/>
      <c r="G1020" s="79"/>
      <c r="H1020" s="79"/>
      <c r="I1020" s="106"/>
      <c r="J1020" s="188"/>
      <c r="L1020" s="80"/>
      <c r="M1020" s="224"/>
      <c r="N1020" s="204"/>
      <c r="O1020" s="79"/>
      <c r="P1020" s="102">
        <f t="shared" si="25"/>
        <v>0</v>
      </c>
      <c r="Q1020" s="117"/>
    </row>
    <row r="1021" spans="1:17" s="194" customFormat="1" ht="24" customHeight="1" x14ac:dyDescent="0.2">
      <c r="A1021" s="146"/>
      <c r="B1021" s="106"/>
      <c r="F1021" s="79"/>
      <c r="G1021" s="79"/>
      <c r="H1021" s="79"/>
      <c r="I1021" s="106"/>
      <c r="J1021" s="188"/>
      <c r="L1021" s="80"/>
      <c r="M1021" s="224"/>
      <c r="N1021" s="204"/>
      <c r="O1021" s="79"/>
      <c r="P1021" s="102">
        <f t="shared" si="25"/>
        <v>0</v>
      </c>
      <c r="Q1021" s="117"/>
    </row>
    <row r="1022" spans="1:17" s="194" customFormat="1" ht="24" customHeight="1" x14ac:dyDescent="0.2">
      <c r="A1022" s="146"/>
      <c r="B1022" s="106"/>
      <c r="F1022" s="79"/>
      <c r="G1022" s="79"/>
      <c r="H1022" s="79"/>
      <c r="I1022" s="106"/>
      <c r="J1022" s="188"/>
      <c r="L1022" s="80"/>
      <c r="M1022" s="224"/>
      <c r="N1022" s="204"/>
      <c r="O1022" s="79"/>
      <c r="P1022" s="102">
        <f t="shared" si="25"/>
        <v>0</v>
      </c>
      <c r="Q1022" s="117"/>
    </row>
    <row r="1023" spans="1:17" s="194" customFormat="1" ht="24" customHeight="1" x14ac:dyDescent="0.2">
      <c r="A1023" s="146"/>
      <c r="B1023" s="106"/>
      <c r="F1023" s="79"/>
      <c r="G1023" s="79"/>
      <c r="H1023" s="79"/>
      <c r="I1023" s="106"/>
      <c r="J1023" s="188"/>
      <c r="L1023" s="80"/>
      <c r="M1023" s="224"/>
      <c r="N1023" s="204"/>
      <c r="O1023" s="79"/>
      <c r="P1023" s="102">
        <f t="shared" si="25"/>
        <v>0</v>
      </c>
      <c r="Q1023" s="117"/>
    </row>
    <row r="1024" spans="1:17" s="194" customFormat="1" ht="24" customHeight="1" x14ac:dyDescent="0.2">
      <c r="A1024" s="146"/>
      <c r="B1024" s="106"/>
      <c r="F1024" s="79"/>
      <c r="G1024" s="79"/>
      <c r="H1024" s="79"/>
      <c r="I1024" s="106"/>
      <c r="J1024" s="188"/>
      <c r="L1024" s="80"/>
      <c r="M1024" s="224"/>
      <c r="N1024" s="204"/>
      <c r="O1024" s="79"/>
      <c r="P1024" s="102">
        <f t="shared" si="25"/>
        <v>0</v>
      </c>
      <c r="Q1024" s="117"/>
    </row>
    <row r="1025" spans="1:17" s="194" customFormat="1" ht="24" customHeight="1" x14ac:dyDescent="0.2">
      <c r="A1025" s="146"/>
      <c r="B1025" s="106"/>
      <c r="F1025" s="79"/>
      <c r="G1025" s="79"/>
      <c r="H1025" s="79"/>
      <c r="I1025" s="106"/>
      <c r="J1025" s="188"/>
      <c r="L1025" s="80"/>
      <c r="M1025" s="224"/>
      <c r="N1025" s="204"/>
      <c r="O1025" s="79"/>
      <c r="P1025" s="102">
        <f t="shared" si="25"/>
        <v>0</v>
      </c>
      <c r="Q1025" s="117"/>
    </row>
    <row r="1026" spans="1:17" s="194" customFormat="1" ht="24" customHeight="1" x14ac:dyDescent="0.2">
      <c r="A1026" s="146"/>
      <c r="B1026" s="106"/>
      <c r="F1026" s="79"/>
      <c r="G1026" s="79"/>
      <c r="H1026" s="79"/>
      <c r="I1026" s="106"/>
      <c r="J1026" s="188"/>
      <c r="L1026" s="80"/>
      <c r="M1026" s="224"/>
      <c r="N1026" s="204"/>
      <c r="O1026" s="79"/>
      <c r="P1026" s="102">
        <f t="shared" si="25"/>
        <v>0</v>
      </c>
      <c r="Q1026" s="117"/>
    </row>
    <row r="1027" spans="1:17" s="194" customFormat="1" ht="24" customHeight="1" x14ac:dyDescent="0.2">
      <c r="A1027" s="146"/>
      <c r="B1027" s="106"/>
      <c r="F1027" s="79"/>
      <c r="G1027" s="79"/>
      <c r="H1027" s="79"/>
      <c r="I1027" s="106"/>
      <c r="J1027" s="188"/>
      <c r="L1027" s="80"/>
      <c r="M1027" s="224"/>
      <c r="N1027" s="204"/>
      <c r="O1027" s="79"/>
      <c r="P1027" s="102">
        <f t="shared" si="25"/>
        <v>0</v>
      </c>
      <c r="Q1027" s="117"/>
    </row>
    <row r="1028" spans="1:17" s="194" customFormat="1" ht="24" customHeight="1" x14ac:dyDescent="0.2">
      <c r="A1028" s="146"/>
      <c r="B1028" s="106"/>
      <c r="F1028" s="79"/>
      <c r="G1028" s="79"/>
      <c r="H1028" s="79"/>
      <c r="I1028" s="106"/>
      <c r="J1028" s="188"/>
      <c r="L1028" s="80"/>
      <c r="M1028" s="224"/>
      <c r="N1028" s="204"/>
      <c r="O1028" s="79"/>
      <c r="P1028" s="102">
        <f t="shared" si="25"/>
        <v>0</v>
      </c>
      <c r="Q1028" s="117"/>
    </row>
    <row r="1029" spans="1:17" s="194" customFormat="1" ht="24" customHeight="1" x14ac:dyDescent="0.2">
      <c r="A1029" s="146"/>
      <c r="B1029" s="106"/>
      <c r="F1029" s="79"/>
      <c r="G1029" s="79"/>
      <c r="H1029" s="79"/>
      <c r="I1029" s="106"/>
      <c r="J1029" s="188"/>
      <c r="L1029" s="80"/>
      <c r="M1029" s="224"/>
      <c r="N1029" s="204"/>
      <c r="O1029" s="79"/>
      <c r="P1029" s="102">
        <f t="shared" si="25"/>
        <v>0</v>
      </c>
      <c r="Q1029" s="117"/>
    </row>
    <row r="1030" spans="1:17" s="194" customFormat="1" ht="24" customHeight="1" x14ac:dyDescent="0.2">
      <c r="A1030" s="146"/>
      <c r="B1030" s="106"/>
      <c r="F1030" s="79"/>
      <c r="G1030" s="79"/>
      <c r="H1030" s="79"/>
      <c r="I1030" s="106"/>
      <c r="J1030" s="188"/>
      <c r="L1030" s="80"/>
      <c r="M1030" s="224"/>
      <c r="N1030" s="204"/>
      <c r="O1030" s="79"/>
      <c r="P1030" s="102">
        <f t="shared" si="25"/>
        <v>0</v>
      </c>
      <c r="Q1030" s="117"/>
    </row>
    <row r="1031" spans="1:17" s="194" customFormat="1" ht="24" customHeight="1" x14ac:dyDescent="0.2">
      <c r="A1031" s="146"/>
      <c r="B1031" s="106"/>
      <c r="F1031" s="79"/>
      <c r="G1031" s="79"/>
      <c r="H1031" s="79"/>
      <c r="I1031" s="106"/>
      <c r="J1031" s="188"/>
      <c r="L1031" s="80"/>
      <c r="M1031" s="224"/>
      <c r="N1031" s="204"/>
      <c r="O1031" s="79"/>
      <c r="P1031" s="102">
        <f t="shared" si="25"/>
        <v>0</v>
      </c>
      <c r="Q1031" s="117"/>
    </row>
    <row r="1032" spans="1:17" s="194" customFormat="1" ht="24" customHeight="1" x14ac:dyDescent="0.2">
      <c r="A1032" s="146"/>
      <c r="B1032" s="106"/>
      <c r="F1032" s="79"/>
      <c r="G1032" s="79"/>
      <c r="H1032" s="79"/>
      <c r="I1032" s="106"/>
      <c r="J1032" s="188"/>
      <c r="L1032" s="80"/>
      <c r="M1032" s="224"/>
      <c r="N1032" s="204"/>
      <c r="O1032" s="79"/>
      <c r="P1032" s="102">
        <f t="shared" si="25"/>
        <v>0</v>
      </c>
      <c r="Q1032" s="117"/>
    </row>
    <row r="1033" spans="1:17" s="194" customFormat="1" ht="24" customHeight="1" x14ac:dyDescent="0.2">
      <c r="A1033" s="146"/>
      <c r="B1033" s="106"/>
      <c r="F1033" s="79"/>
      <c r="G1033" s="79"/>
      <c r="H1033" s="79"/>
      <c r="I1033" s="106"/>
      <c r="J1033" s="188"/>
      <c r="L1033" s="80"/>
      <c r="M1033" s="224"/>
      <c r="N1033" s="204"/>
      <c r="O1033" s="79"/>
      <c r="P1033" s="102">
        <f t="shared" si="25"/>
        <v>0</v>
      </c>
      <c r="Q1033" s="117"/>
    </row>
    <row r="1034" spans="1:17" s="194" customFormat="1" ht="24" customHeight="1" x14ac:dyDescent="0.2">
      <c r="A1034" s="146"/>
      <c r="B1034" s="106"/>
      <c r="F1034" s="79"/>
      <c r="G1034" s="79"/>
      <c r="H1034" s="79"/>
      <c r="I1034" s="106"/>
      <c r="J1034" s="188"/>
      <c r="L1034" s="80"/>
      <c r="M1034" s="224"/>
      <c r="N1034" s="204"/>
      <c r="O1034" s="79"/>
      <c r="P1034" s="102">
        <f t="shared" si="25"/>
        <v>0</v>
      </c>
      <c r="Q1034" s="117"/>
    </row>
    <row r="1035" spans="1:17" s="194" customFormat="1" ht="24" customHeight="1" x14ac:dyDescent="0.2">
      <c r="A1035" s="146"/>
      <c r="B1035" s="106"/>
      <c r="F1035" s="79"/>
      <c r="G1035" s="79"/>
      <c r="H1035" s="79"/>
      <c r="I1035" s="106"/>
      <c r="J1035" s="188"/>
      <c r="L1035" s="80"/>
      <c r="M1035" s="224"/>
      <c r="N1035" s="204"/>
      <c r="O1035" s="79"/>
      <c r="P1035" s="102">
        <f t="shared" si="25"/>
        <v>0</v>
      </c>
      <c r="Q1035" s="117"/>
    </row>
    <row r="1036" spans="1:17" s="194" customFormat="1" ht="24" customHeight="1" x14ac:dyDescent="0.2">
      <c r="A1036" s="146"/>
      <c r="B1036" s="106"/>
      <c r="F1036" s="79"/>
      <c r="G1036" s="79"/>
      <c r="H1036" s="79"/>
      <c r="I1036" s="106"/>
      <c r="J1036" s="188"/>
      <c r="L1036" s="80"/>
      <c r="M1036" s="224"/>
      <c r="N1036" s="204"/>
      <c r="O1036" s="79"/>
      <c r="P1036" s="102">
        <f t="shared" si="25"/>
        <v>0</v>
      </c>
      <c r="Q1036" s="117"/>
    </row>
    <row r="1037" spans="1:17" s="194" customFormat="1" ht="24" customHeight="1" x14ac:dyDescent="0.2">
      <c r="A1037" s="146"/>
      <c r="B1037" s="106"/>
      <c r="F1037" s="79"/>
      <c r="G1037" s="79"/>
      <c r="H1037" s="79"/>
      <c r="I1037" s="106"/>
      <c r="J1037" s="188"/>
      <c r="L1037" s="80"/>
      <c r="M1037" s="224"/>
      <c r="N1037" s="204"/>
      <c r="O1037" s="79"/>
      <c r="P1037" s="102">
        <f t="shared" si="25"/>
        <v>0</v>
      </c>
      <c r="Q1037" s="117"/>
    </row>
    <row r="1038" spans="1:17" s="194" customFormat="1" ht="24" customHeight="1" x14ac:dyDescent="0.2">
      <c r="A1038" s="146"/>
      <c r="B1038" s="106"/>
      <c r="F1038" s="79"/>
      <c r="G1038" s="79"/>
      <c r="H1038" s="79"/>
      <c r="I1038" s="106"/>
      <c r="J1038" s="188"/>
      <c r="L1038" s="80"/>
      <c r="M1038" s="224"/>
      <c r="N1038" s="204"/>
      <c r="O1038" s="79"/>
      <c r="P1038" s="102">
        <f t="shared" ref="P1038:P1101" si="26">O1038*30</f>
        <v>0</v>
      </c>
      <c r="Q1038" s="117"/>
    </row>
    <row r="1039" spans="1:17" s="194" customFormat="1" ht="24" customHeight="1" x14ac:dyDescent="0.2">
      <c r="A1039" s="146"/>
      <c r="B1039" s="106"/>
      <c r="F1039" s="79"/>
      <c r="G1039" s="79"/>
      <c r="H1039" s="79"/>
      <c r="I1039" s="106"/>
      <c r="J1039" s="188"/>
      <c r="L1039" s="80"/>
      <c r="M1039" s="224"/>
      <c r="N1039" s="204"/>
      <c r="O1039" s="79"/>
      <c r="P1039" s="102">
        <f t="shared" si="26"/>
        <v>0</v>
      </c>
      <c r="Q1039" s="117"/>
    </row>
    <row r="1040" spans="1:17" s="194" customFormat="1" ht="24" customHeight="1" x14ac:dyDescent="0.2">
      <c r="A1040" s="146"/>
      <c r="B1040" s="106"/>
      <c r="F1040" s="79"/>
      <c r="G1040" s="79"/>
      <c r="H1040" s="79"/>
      <c r="I1040" s="106"/>
      <c r="J1040" s="188"/>
      <c r="L1040" s="80"/>
      <c r="M1040" s="224"/>
      <c r="N1040" s="204"/>
      <c r="O1040" s="79"/>
      <c r="P1040" s="102">
        <f t="shared" si="26"/>
        <v>0</v>
      </c>
      <c r="Q1040" s="117"/>
    </row>
    <row r="1041" spans="1:17" s="194" customFormat="1" ht="24" customHeight="1" x14ac:dyDescent="0.2">
      <c r="A1041" s="146"/>
      <c r="B1041" s="106"/>
      <c r="F1041" s="79"/>
      <c r="G1041" s="79"/>
      <c r="H1041" s="79"/>
      <c r="I1041" s="106"/>
      <c r="J1041" s="188"/>
      <c r="L1041" s="80"/>
      <c r="M1041" s="224"/>
      <c r="N1041" s="204"/>
      <c r="O1041" s="79"/>
      <c r="P1041" s="102">
        <f t="shared" si="26"/>
        <v>0</v>
      </c>
      <c r="Q1041" s="117"/>
    </row>
    <row r="1042" spans="1:17" s="194" customFormat="1" ht="24" customHeight="1" x14ac:dyDescent="0.2">
      <c r="A1042" s="146"/>
      <c r="B1042" s="106"/>
      <c r="F1042" s="79"/>
      <c r="G1042" s="79"/>
      <c r="H1042" s="79"/>
      <c r="I1042" s="106"/>
      <c r="J1042" s="188"/>
      <c r="L1042" s="80"/>
      <c r="M1042" s="224"/>
      <c r="N1042" s="204"/>
      <c r="O1042" s="79"/>
      <c r="P1042" s="102">
        <f t="shared" si="26"/>
        <v>0</v>
      </c>
      <c r="Q1042" s="117"/>
    </row>
    <row r="1043" spans="1:17" s="194" customFormat="1" ht="24" customHeight="1" x14ac:dyDescent="0.2">
      <c r="A1043" s="146"/>
      <c r="B1043" s="106"/>
      <c r="F1043" s="79"/>
      <c r="G1043" s="79"/>
      <c r="H1043" s="79"/>
      <c r="I1043" s="106"/>
      <c r="J1043" s="188"/>
      <c r="L1043" s="80"/>
      <c r="M1043" s="224"/>
      <c r="N1043" s="204"/>
      <c r="O1043" s="79"/>
      <c r="P1043" s="102">
        <f t="shared" si="26"/>
        <v>0</v>
      </c>
      <c r="Q1043" s="117"/>
    </row>
    <row r="1044" spans="1:17" s="194" customFormat="1" ht="24" customHeight="1" x14ac:dyDescent="0.2">
      <c r="A1044" s="146"/>
      <c r="B1044" s="106"/>
      <c r="F1044" s="79"/>
      <c r="G1044" s="79"/>
      <c r="H1044" s="79"/>
      <c r="I1044" s="106"/>
      <c r="J1044" s="188"/>
      <c r="L1044" s="80"/>
      <c r="M1044" s="224"/>
      <c r="N1044" s="204"/>
      <c r="O1044" s="79"/>
      <c r="P1044" s="102">
        <f t="shared" si="26"/>
        <v>0</v>
      </c>
      <c r="Q1044" s="117"/>
    </row>
    <row r="1045" spans="1:17" s="194" customFormat="1" ht="24" customHeight="1" x14ac:dyDescent="0.2">
      <c r="A1045" s="146"/>
      <c r="B1045" s="106"/>
      <c r="F1045" s="79"/>
      <c r="G1045" s="79"/>
      <c r="H1045" s="79"/>
      <c r="I1045" s="106"/>
      <c r="J1045" s="188"/>
      <c r="L1045" s="80"/>
      <c r="M1045" s="224"/>
      <c r="N1045" s="204"/>
      <c r="O1045" s="79"/>
      <c r="P1045" s="102">
        <f t="shared" si="26"/>
        <v>0</v>
      </c>
      <c r="Q1045" s="117"/>
    </row>
    <row r="1046" spans="1:17" s="194" customFormat="1" ht="24" customHeight="1" x14ac:dyDescent="0.2">
      <c r="A1046" s="146"/>
      <c r="B1046" s="106"/>
      <c r="F1046" s="79"/>
      <c r="G1046" s="79"/>
      <c r="H1046" s="79"/>
      <c r="I1046" s="106"/>
      <c r="J1046" s="188"/>
      <c r="L1046" s="80"/>
      <c r="M1046" s="224"/>
      <c r="N1046" s="204"/>
      <c r="O1046" s="79"/>
      <c r="P1046" s="102">
        <f t="shared" si="26"/>
        <v>0</v>
      </c>
      <c r="Q1046" s="117"/>
    </row>
    <row r="1047" spans="1:17" s="194" customFormat="1" ht="24" customHeight="1" x14ac:dyDescent="0.2">
      <c r="A1047" s="146"/>
      <c r="B1047" s="106"/>
      <c r="F1047" s="79"/>
      <c r="G1047" s="79"/>
      <c r="H1047" s="79"/>
      <c r="I1047" s="106"/>
      <c r="J1047" s="188"/>
      <c r="L1047" s="80"/>
      <c r="M1047" s="224"/>
      <c r="N1047" s="204"/>
      <c r="O1047" s="79"/>
      <c r="P1047" s="102">
        <f t="shared" si="26"/>
        <v>0</v>
      </c>
      <c r="Q1047" s="117"/>
    </row>
    <row r="1048" spans="1:17" s="194" customFormat="1" ht="24" customHeight="1" x14ac:dyDescent="0.2">
      <c r="A1048" s="146"/>
      <c r="B1048" s="106"/>
      <c r="F1048" s="79"/>
      <c r="G1048" s="79"/>
      <c r="H1048" s="79"/>
      <c r="I1048" s="106"/>
      <c r="J1048" s="188"/>
      <c r="L1048" s="80"/>
      <c r="M1048" s="224"/>
      <c r="N1048" s="204"/>
      <c r="O1048" s="79"/>
      <c r="P1048" s="102">
        <f t="shared" si="26"/>
        <v>0</v>
      </c>
      <c r="Q1048" s="117"/>
    </row>
    <row r="1049" spans="1:17" s="194" customFormat="1" ht="24" customHeight="1" x14ac:dyDescent="0.2">
      <c r="A1049" s="146"/>
      <c r="B1049" s="106"/>
      <c r="F1049" s="79"/>
      <c r="G1049" s="79"/>
      <c r="H1049" s="79"/>
      <c r="I1049" s="106"/>
      <c r="J1049" s="188"/>
      <c r="L1049" s="80"/>
      <c r="M1049" s="224"/>
      <c r="N1049" s="204"/>
      <c r="O1049" s="79"/>
      <c r="P1049" s="102">
        <f t="shared" si="26"/>
        <v>0</v>
      </c>
      <c r="Q1049" s="117"/>
    </row>
    <row r="1050" spans="1:17" s="194" customFormat="1" ht="24" customHeight="1" x14ac:dyDescent="0.2">
      <c r="A1050" s="146"/>
      <c r="B1050" s="106"/>
      <c r="F1050" s="79"/>
      <c r="G1050" s="79"/>
      <c r="H1050" s="79"/>
      <c r="I1050" s="106"/>
      <c r="J1050" s="188"/>
      <c r="L1050" s="80"/>
      <c r="M1050" s="224"/>
      <c r="N1050" s="204"/>
      <c r="O1050" s="79"/>
      <c r="P1050" s="102">
        <f t="shared" si="26"/>
        <v>0</v>
      </c>
      <c r="Q1050" s="117"/>
    </row>
    <row r="1051" spans="1:17" s="194" customFormat="1" ht="24" customHeight="1" x14ac:dyDescent="0.2">
      <c r="A1051" s="146"/>
      <c r="B1051" s="106"/>
      <c r="F1051" s="79"/>
      <c r="G1051" s="79"/>
      <c r="H1051" s="79"/>
      <c r="I1051" s="106"/>
      <c r="J1051" s="188"/>
      <c r="L1051" s="80"/>
      <c r="M1051" s="224"/>
      <c r="N1051" s="204"/>
      <c r="O1051" s="79"/>
      <c r="P1051" s="102">
        <f t="shared" si="26"/>
        <v>0</v>
      </c>
      <c r="Q1051" s="117"/>
    </row>
    <row r="1052" spans="1:17" s="194" customFormat="1" ht="24" customHeight="1" x14ac:dyDescent="0.2">
      <c r="A1052" s="146"/>
      <c r="B1052" s="106"/>
      <c r="F1052" s="79"/>
      <c r="G1052" s="79"/>
      <c r="H1052" s="79"/>
      <c r="I1052" s="106"/>
      <c r="J1052" s="188"/>
      <c r="L1052" s="80"/>
      <c r="M1052" s="224"/>
      <c r="N1052" s="204"/>
      <c r="O1052" s="79"/>
      <c r="P1052" s="102">
        <f t="shared" si="26"/>
        <v>0</v>
      </c>
      <c r="Q1052" s="117"/>
    </row>
    <row r="1053" spans="1:17" s="194" customFormat="1" ht="24" customHeight="1" x14ac:dyDescent="0.2">
      <c r="A1053" s="146"/>
      <c r="B1053" s="106"/>
      <c r="F1053" s="79"/>
      <c r="G1053" s="79"/>
      <c r="H1053" s="79"/>
      <c r="I1053" s="106"/>
      <c r="J1053" s="188"/>
      <c r="L1053" s="80"/>
      <c r="M1053" s="224"/>
      <c r="N1053" s="204"/>
      <c r="O1053" s="79"/>
      <c r="P1053" s="102">
        <f t="shared" si="26"/>
        <v>0</v>
      </c>
      <c r="Q1053" s="117"/>
    </row>
    <row r="1054" spans="1:17" s="194" customFormat="1" ht="24" customHeight="1" x14ac:dyDescent="0.2">
      <c r="A1054" s="146"/>
      <c r="B1054" s="106"/>
      <c r="F1054" s="79"/>
      <c r="G1054" s="79"/>
      <c r="H1054" s="79"/>
      <c r="I1054" s="106"/>
      <c r="J1054" s="188"/>
      <c r="L1054" s="80"/>
      <c r="M1054" s="224"/>
      <c r="N1054" s="204"/>
      <c r="O1054" s="79"/>
      <c r="P1054" s="102">
        <f t="shared" si="26"/>
        <v>0</v>
      </c>
      <c r="Q1054" s="117"/>
    </row>
    <row r="1055" spans="1:17" s="194" customFormat="1" ht="24" customHeight="1" x14ac:dyDescent="0.2">
      <c r="A1055" s="146"/>
      <c r="B1055" s="106"/>
      <c r="F1055" s="79"/>
      <c r="G1055" s="79"/>
      <c r="H1055" s="79"/>
      <c r="I1055" s="106"/>
      <c r="J1055" s="188"/>
      <c r="L1055" s="80"/>
      <c r="M1055" s="224"/>
      <c r="N1055" s="204"/>
      <c r="O1055" s="79"/>
      <c r="P1055" s="102">
        <f t="shared" si="26"/>
        <v>0</v>
      </c>
      <c r="Q1055" s="117"/>
    </row>
    <row r="1056" spans="1:17" s="194" customFormat="1" ht="24" customHeight="1" x14ac:dyDescent="0.2">
      <c r="A1056" s="146"/>
      <c r="B1056" s="106"/>
      <c r="F1056" s="79"/>
      <c r="G1056" s="79"/>
      <c r="H1056" s="79"/>
      <c r="I1056" s="106"/>
      <c r="J1056" s="188"/>
      <c r="L1056" s="80"/>
      <c r="M1056" s="224"/>
      <c r="N1056" s="204"/>
      <c r="O1056" s="79"/>
      <c r="P1056" s="102">
        <f t="shared" si="26"/>
        <v>0</v>
      </c>
      <c r="Q1056" s="117"/>
    </row>
    <row r="1057" spans="1:17" s="194" customFormat="1" ht="24" customHeight="1" x14ac:dyDescent="0.2">
      <c r="A1057" s="146"/>
      <c r="B1057" s="106"/>
      <c r="F1057" s="79"/>
      <c r="G1057" s="79"/>
      <c r="H1057" s="79"/>
      <c r="I1057" s="106"/>
      <c r="J1057" s="188"/>
      <c r="L1057" s="80"/>
      <c r="M1057" s="224"/>
      <c r="N1057" s="204"/>
      <c r="O1057" s="79"/>
      <c r="P1057" s="102">
        <f t="shared" si="26"/>
        <v>0</v>
      </c>
      <c r="Q1057" s="117"/>
    </row>
    <row r="1058" spans="1:17" s="194" customFormat="1" ht="24" customHeight="1" x14ac:dyDescent="0.2">
      <c r="A1058" s="146"/>
      <c r="B1058" s="106"/>
      <c r="F1058" s="79"/>
      <c r="G1058" s="79"/>
      <c r="H1058" s="79"/>
      <c r="I1058" s="106"/>
      <c r="J1058" s="188"/>
      <c r="L1058" s="80"/>
      <c r="M1058" s="224"/>
      <c r="N1058" s="204"/>
      <c r="O1058" s="79"/>
      <c r="P1058" s="102">
        <f t="shared" si="26"/>
        <v>0</v>
      </c>
      <c r="Q1058" s="117"/>
    </row>
    <row r="1059" spans="1:17" s="194" customFormat="1" ht="24" customHeight="1" x14ac:dyDescent="0.2">
      <c r="A1059" s="146"/>
      <c r="B1059" s="106"/>
      <c r="F1059" s="79"/>
      <c r="G1059" s="79"/>
      <c r="H1059" s="79"/>
      <c r="I1059" s="106"/>
      <c r="J1059" s="188"/>
      <c r="L1059" s="80"/>
      <c r="M1059" s="224"/>
      <c r="N1059" s="204"/>
      <c r="O1059" s="79"/>
      <c r="P1059" s="102">
        <f t="shared" si="26"/>
        <v>0</v>
      </c>
      <c r="Q1059" s="117"/>
    </row>
    <row r="1060" spans="1:17" s="194" customFormat="1" ht="24" customHeight="1" x14ac:dyDescent="0.2">
      <c r="A1060" s="146"/>
      <c r="B1060" s="106"/>
      <c r="F1060" s="79"/>
      <c r="G1060" s="79"/>
      <c r="H1060" s="79"/>
      <c r="I1060" s="106"/>
      <c r="J1060" s="188"/>
      <c r="L1060" s="80"/>
      <c r="M1060" s="224"/>
      <c r="N1060" s="204"/>
      <c r="O1060" s="79"/>
      <c r="P1060" s="102">
        <f t="shared" si="26"/>
        <v>0</v>
      </c>
      <c r="Q1060" s="117"/>
    </row>
    <row r="1061" spans="1:17" s="194" customFormat="1" ht="24" customHeight="1" x14ac:dyDescent="0.2">
      <c r="A1061" s="146"/>
      <c r="B1061" s="106"/>
      <c r="F1061" s="79"/>
      <c r="G1061" s="79"/>
      <c r="H1061" s="79"/>
      <c r="I1061" s="106"/>
      <c r="J1061" s="188"/>
      <c r="L1061" s="80"/>
      <c r="M1061" s="224"/>
      <c r="N1061" s="204"/>
      <c r="O1061" s="79"/>
      <c r="P1061" s="102">
        <f t="shared" si="26"/>
        <v>0</v>
      </c>
      <c r="Q1061" s="117"/>
    </row>
    <row r="1062" spans="1:17" s="194" customFormat="1" ht="24" customHeight="1" x14ac:dyDescent="0.2">
      <c r="A1062" s="146"/>
      <c r="B1062" s="106"/>
      <c r="F1062" s="79"/>
      <c r="G1062" s="79"/>
      <c r="H1062" s="79"/>
      <c r="I1062" s="106"/>
      <c r="J1062" s="188"/>
      <c r="L1062" s="80"/>
      <c r="M1062" s="224"/>
      <c r="N1062" s="204"/>
      <c r="O1062" s="79"/>
      <c r="P1062" s="102">
        <f t="shared" si="26"/>
        <v>0</v>
      </c>
      <c r="Q1062" s="117"/>
    </row>
    <row r="1063" spans="1:17" s="194" customFormat="1" ht="24" customHeight="1" x14ac:dyDescent="0.2">
      <c r="A1063" s="146"/>
      <c r="B1063" s="106"/>
      <c r="F1063" s="79"/>
      <c r="G1063" s="79"/>
      <c r="H1063" s="79"/>
      <c r="I1063" s="106"/>
      <c r="J1063" s="188"/>
      <c r="L1063" s="80"/>
      <c r="M1063" s="224"/>
      <c r="N1063" s="204"/>
      <c r="O1063" s="79"/>
      <c r="P1063" s="102">
        <f t="shared" si="26"/>
        <v>0</v>
      </c>
      <c r="Q1063" s="117"/>
    </row>
    <row r="1064" spans="1:17" s="194" customFormat="1" ht="24" customHeight="1" x14ac:dyDescent="0.2">
      <c r="A1064" s="146"/>
      <c r="B1064" s="106"/>
      <c r="F1064" s="79"/>
      <c r="G1064" s="79"/>
      <c r="H1064" s="79"/>
      <c r="I1064" s="106"/>
      <c r="J1064" s="188"/>
      <c r="L1064" s="80"/>
      <c r="M1064" s="224"/>
      <c r="N1064" s="204"/>
      <c r="O1064" s="79"/>
      <c r="P1064" s="102">
        <f t="shared" si="26"/>
        <v>0</v>
      </c>
      <c r="Q1064" s="117"/>
    </row>
    <row r="1065" spans="1:17" s="194" customFormat="1" ht="24" customHeight="1" x14ac:dyDescent="0.2">
      <c r="A1065" s="146"/>
      <c r="B1065" s="106"/>
      <c r="F1065" s="79"/>
      <c r="G1065" s="79"/>
      <c r="H1065" s="79"/>
      <c r="I1065" s="106"/>
      <c r="J1065" s="188"/>
      <c r="L1065" s="80"/>
      <c r="M1065" s="224"/>
      <c r="N1065" s="204"/>
      <c r="O1065" s="79"/>
      <c r="P1065" s="102">
        <f t="shared" si="26"/>
        <v>0</v>
      </c>
      <c r="Q1065" s="117"/>
    </row>
    <row r="1066" spans="1:17" s="194" customFormat="1" ht="24" customHeight="1" x14ac:dyDescent="0.2">
      <c r="A1066" s="146"/>
      <c r="B1066" s="106"/>
      <c r="F1066" s="79"/>
      <c r="G1066" s="79"/>
      <c r="H1066" s="79"/>
      <c r="I1066" s="106"/>
      <c r="J1066" s="188"/>
      <c r="L1066" s="80"/>
      <c r="M1066" s="224"/>
      <c r="N1066" s="204"/>
      <c r="O1066" s="79"/>
      <c r="P1066" s="102">
        <f t="shared" si="26"/>
        <v>0</v>
      </c>
      <c r="Q1066" s="117"/>
    </row>
    <row r="1067" spans="1:17" s="194" customFormat="1" ht="24" customHeight="1" x14ac:dyDescent="0.2">
      <c r="A1067" s="146"/>
      <c r="B1067" s="106"/>
      <c r="F1067" s="79"/>
      <c r="G1067" s="79"/>
      <c r="H1067" s="79"/>
      <c r="I1067" s="106"/>
      <c r="J1067" s="188"/>
      <c r="L1067" s="80"/>
      <c r="M1067" s="224"/>
      <c r="N1067" s="204"/>
      <c r="O1067" s="79"/>
      <c r="P1067" s="102">
        <f t="shared" si="26"/>
        <v>0</v>
      </c>
      <c r="Q1067" s="117"/>
    </row>
    <row r="1068" spans="1:17" s="194" customFormat="1" ht="24" customHeight="1" x14ac:dyDescent="0.2">
      <c r="A1068" s="146"/>
      <c r="B1068" s="106"/>
      <c r="F1068" s="79"/>
      <c r="G1068" s="79"/>
      <c r="H1068" s="79"/>
      <c r="I1068" s="106"/>
      <c r="J1068" s="188"/>
      <c r="L1068" s="80"/>
      <c r="M1068" s="224"/>
      <c r="N1068" s="204"/>
      <c r="O1068" s="79"/>
      <c r="P1068" s="102">
        <f t="shared" si="26"/>
        <v>0</v>
      </c>
      <c r="Q1068" s="117"/>
    </row>
    <row r="1069" spans="1:17" s="194" customFormat="1" ht="24" customHeight="1" x14ac:dyDescent="0.2">
      <c r="A1069" s="146"/>
      <c r="B1069" s="106"/>
      <c r="F1069" s="79"/>
      <c r="G1069" s="79"/>
      <c r="H1069" s="79"/>
      <c r="I1069" s="106"/>
      <c r="J1069" s="188"/>
      <c r="L1069" s="80"/>
      <c r="M1069" s="224"/>
      <c r="N1069" s="204"/>
      <c r="O1069" s="79"/>
      <c r="P1069" s="102">
        <f t="shared" si="26"/>
        <v>0</v>
      </c>
      <c r="Q1069" s="117"/>
    </row>
    <row r="1070" spans="1:17" s="194" customFormat="1" ht="24" customHeight="1" x14ac:dyDescent="0.2">
      <c r="A1070" s="146"/>
      <c r="B1070" s="106"/>
      <c r="F1070" s="79"/>
      <c r="G1070" s="79"/>
      <c r="H1070" s="79"/>
      <c r="I1070" s="106"/>
      <c r="J1070" s="188"/>
      <c r="L1070" s="80"/>
      <c r="M1070" s="224"/>
      <c r="N1070" s="204"/>
      <c r="O1070" s="79"/>
      <c r="P1070" s="102">
        <f t="shared" si="26"/>
        <v>0</v>
      </c>
      <c r="Q1070" s="117"/>
    </row>
    <row r="1071" spans="1:17" s="194" customFormat="1" ht="24" customHeight="1" x14ac:dyDescent="0.2">
      <c r="A1071" s="146"/>
      <c r="B1071" s="106"/>
      <c r="F1071" s="79"/>
      <c r="G1071" s="79"/>
      <c r="H1071" s="79"/>
      <c r="I1071" s="106"/>
      <c r="J1071" s="188"/>
      <c r="L1071" s="80"/>
      <c r="M1071" s="224"/>
      <c r="N1071" s="204"/>
      <c r="O1071" s="79"/>
      <c r="P1071" s="102">
        <f t="shared" si="26"/>
        <v>0</v>
      </c>
      <c r="Q1071" s="117"/>
    </row>
    <row r="1072" spans="1:17" s="194" customFormat="1" ht="24" customHeight="1" x14ac:dyDescent="0.2">
      <c r="A1072" s="146"/>
      <c r="B1072" s="106"/>
      <c r="F1072" s="79"/>
      <c r="G1072" s="79"/>
      <c r="H1072" s="79"/>
      <c r="I1072" s="106"/>
      <c r="J1072" s="188"/>
      <c r="L1072" s="80"/>
      <c r="M1072" s="224"/>
      <c r="N1072" s="204"/>
      <c r="O1072" s="79"/>
      <c r="P1072" s="102">
        <f t="shared" si="26"/>
        <v>0</v>
      </c>
      <c r="Q1072" s="117"/>
    </row>
    <row r="1073" spans="1:17" s="194" customFormat="1" ht="24" customHeight="1" x14ac:dyDescent="0.2">
      <c r="A1073" s="146"/>
      <c r="B1073" s="106"/>
      <c r="F1073" s="79"/>
      <c r="G1073" s="79"/>
      <c r="H1073" s="79"/>
      <c r="I1073" s="106"/>
      <c r="J1073" s="188"/>
      <c r="L1073" s="80"/>
      <c r="M1073" s="224"/>
      <c r="N1073" s="204"/>
      <c r="O1073" s="79"/>
      <c r="P1073" s="102">
        <f t="shared" si="26"/>
        <v>0</v>
      </c>
      <c r="Q1073" s="117"/>
    </row>
    <row r="1074" spans="1:17" s="194" customFormat="1" ht="24" customHeight="1" x14ac:dyDescent="0.2">
      <c r="A1074" s="146"/>
      <c r="B1074" s="106"/>
      <c r="F1074" s="79"/>
      <c r="G1074" s="79"/>
      <c r="H1074" s="79"/>
      <c r="I1074" s="106"/>
      <c r="J1074" s="188"/>
      <c r="L1074" s="80"/>
      <c r="M1074" s="224"/>
      <c r="N1074" s="204"/>
      <c r="O1074" s="79"/>
      <c r="P1074" s="102">
        <f t="shared" si="26"/>
        <v>0</v>
      </c>
      <c r="Q1074" s="117"/>
    </row>
    <row r="1075" spans="1:17" s="194" customFormat="1" ht="24" customHeight="1" x14ac:dyDescent="0.2">
      <c r="A1075" s="146"/>
      <c r="B1075" s="106"/>
      <c r="F1075" s="79"/>
      <c r="G1075" s="79"/>
      <c r="H1075" s="79"/>
      <c r="I1075" s="106"/>
      <c r="J1075" s="188"/>
      <c r="L1075" s="80"/>
      <c r="M1075" s="224"/>
      <c r="N1075" s="204"/>
      <c r="O1075" s="79"/>
      <c r="P1075" s="102">
        <f t="shared" si="26"/>
        <v>0</v>
      </c>
      <c r="Q1075" s="117"/>
    </row>
    <row r="1076" spans="1:17" s="194" customFormat="1" ht="24" customHeight="1" x14ac:dyDescent="0.2">
      <c r="A1076" s="146"/>
      <c r="B1076" s="106"/>
      <c r="F1076" s="79"/>
      <c r="G1076" s="79"/>
      <c r="H1076" s="79"/>
      <c r="I1076" s="106"/>
      <c r="J1076" s="188"/>
      <c r="L1076" s="80"/>
      <c r="M1076" s="224"/>
      <c r="N1076" s="204"/>
      <c r="O1076" s="79"/>
      <c r="P1076" s="102">
        <f t="shared" si="26"/>
        <v>0</v>
      </c>
      <c r="Q1076" s="117"/>
    </row>
    <row r="1077" spans="1:17" s="194" customFormat="1" ht="24" customHeight="1" x14ac:dyDescent="0.2">
      <c r="A1077" s="146"/>
      <c r="B1077" s="106"/>
      <c r="F1077" s="79"/>
      <c r="G1077" s="79"/>
      <c r="H1077" s="79"/>
      <c r="I1077" s="106"/>
      <c r="J1077" s="188"/>
      <c r="L1077" s="80"/>
      <c r="M1077" s="224"/>
      <c r="N1077" s="204"/>
      <c r="O1077" s="79"/>
      <c r="P1077" s="102">
        <f t="shared" si="26"/>
        <v>0</v>
      </c>
      <c r="Q1077" s="117"/>
    </row>
    <row r="1078" spans="1:17" s="194" customFormat="1" ht="24" customHeight="1" x14ac:dyDescent="0.2">
      <c r="A1078" s="146"/>
      <c r="B1078" s="106"/>
      <c r="F1078" s="79"/>
      <c r="G1078" s="79"/>
      <c r="H1078" s="79"/>
      <c r="I1078" s="106"/>
      <c r="J1078" s="188"/>
      <c r="L1078" s="80"/>
      <c r="M1078" s="224"/>
      <c r="N1078" s="204"/>
      <c r="O1078" s="79"/>
      <c r="P1078" s="102">
        <f t="shared" si="26"/>
        <v>0</v>
      </c>
      <c r="Q1078" s="117"/>
    </row>
    <row r="1079" spans="1:17" s="194" customFormat="1" ht="24" customHeight="1" x14ac:dyDescent="0.2">
      <c r="A1079" s="146"/>
      <c r="B1079" s="106"/>
      <c r="F1079" s="79"/>
      <c r="G1079" s="79"/>
      <c r="H1079" s="79"/>
      <c r="I1079" s="106"/>
      <c r="J1079" s="188"/>
      <c r="L1079" s="80"/>
      <c r="M1079" s="224"/>
      <c r="N1079" s="204"/>
      <c r="O1079" s="79"/>
      <c r="P1079" s="102">
        <f t="shared" si="26"/>
        <v>0</v>
      </c>
      <c r="Q1079" s="117"/>
    </row>
    <row r="1080" spans="1:17" s="194" customFormat="1" ht="24" customHeight="1" x14ac:dyDescent="0.2">
      <c r="A1080" s="146"/>
      <c r="B1080" s="106"/>
      <c r="F1080" s="79"/>
      <c r="G1080" s="79"/>
      <c r="H1080" s="79"/>
      <c r="I1080" s="106"/>
      <c r="J1080" s="188"/>
      <c r="L1080" s="80"/>
      <c r="M1080" s="224"/>
      <c r="N1080" s="204"/>
      <c r="O1080" s="79"/>
      <c r="P1080" s="102">
        <f t="shared" si="26"/>
        <v>0</v>
      </c>
      <c r="Q1080" s="117"/>
    </row>
    <row r="1081" spans="1:17" s="194" customFormat="1" ht="24" customHeight="1" x14ac:dyDescent="0.2">
      <c r="A1081" s="146"/>
      <c r="B1081" s="106"/>
      <c r="F1081" s="79"/>
      <c r="G1081" s="79"/>
      <c r="H1081" s="79"/>
      <c r="I1081" s="106"/>
      <c r="J1081" s="188"/>
      <c r="L1081" s="80"/>
      <c r="M1081" s="224"/>
      <c r="N1081" s="204"/>
      <c r="O1081" s="79"/>
      <c r="P1081" s="102">
        <f t="shared" si="26"/>
        <v>0</v>
      </c>
      <c r="Q1081" s="117"/>
    </row>
    <row r="1082" spans="1:17" s="194" customFormat="1" ht="24" customHeight="1" x14ac:dyDescent="0.2">
      <c r="A1082" s="146"/>
      <c r="B1082" s="106"/>
      <c r="F1082" s="79"/>
      <c r="G1082" s="79"/>
      <c r="H1082" s="79"/>
      <c r="I1082" s="106"/>
      <c r="J1082" s="188"/>
      <c r="L1082" s="80"/>
      <c r="M1082" s="224"/>
      <c r="N1082" s="204"/>
      <c r="O1082" s="79"/>
      <c r="P1082" s="102">
        <f t="shared" si="26"/>
        <v>0</v>
      </c>
      <c r="Q1082" s="117"/>
    </row>
    <row r="1083" spans="1:17" s="194" customFormat="1" ht="24" customHeight="1" x14ac:dyDescent="0.2">
      <c r="A1083" s="146"/>
      <c r="B1083" s="106"/>
      <c r="F1083" s="79"/>
      <c r="G1083" s="79"/>
      <c r="H1083" s="79"/>
      <c r="I1083" s="106"/>
      <c r="J1083" s="188"/>
      <c r="L1083" s="80"/>
      <c r="M1083" s="224"/>
      <c r="N1083" s="204"/>
      <c r="O1083" s="79"/>
      <c r="P1083" s="102">
        <f t="shared" si="26"/>
        <v>0</v>
      </c>
      <c r="Q1083" s="117"/>
    </row>
    <row r="1084" spans="1:17" s="194" customFormat="1" ht="24" customHeight="1" x14ac:dyDescent="0.2">
      <c r="A1084" s="146"/>
      <c r="B1084" s="106"/>
      <c r="F1084" s="79"/>
      <c r="G1084" s="79"/>
      <c r="H1084" s="79"/>
      <c r="I1084" s="106"/>
      <c r="J1084" s="188"/>
      <c r="L1084" s="80"/>
      <c r="M1084" s="224"/>
      <c r="N1084" s="204"/>
      <c r="O1084" s="79"/>
      <c r="P1084" s="102">
        <f t="shared" si="26"/>
        <v>0</v>
      </c>
      <c r="Q1084" s="117"/>
    </row>
    <row r="1085" spans="1:17" s="194" customFormat="1" ht="24" customHeight="1" x14ac:dyDescent="0.2">
      <c r="A1085" s="146"/>
      <c r="B1085" s="106"/>
      <c r="F1085" s="79"/>
      <c r="G1085" s="79"/>
      <c r="H1085" s="79"/>
      <c r="I1085" s="106"/>
      <c r="J1085" s="188"/>
      <c r="L1085" s="80"/>
      <c r="M1085" s="224"/>
      <c r="N1085" s="204"/>
      <c r="O1085" s="79"/>
      <c r="P1085" s="102">
        <f t="shared" si="26"/>
        <v>0</v>
      </c>
      <c r="Q1085" s="117"/>
    </row>
    <row r="1086" spans="1:17" s="194" customFormat="1" ht="24" customHeight="1" x14ac:dyDescent="0.2">
      <c r="A1086" s="146"/>
      <c r="B1086" s="106"/>
      <c r="F1086" s="79"/>
      <c r="G1086" s="79"/>
      <c r="H1086" s="79"/>
      <c r="I1086" s="106"/>
      <c r="J1086" s="188"/>
      <c r="L1086" s="80"/>
      <c r="M1086" s="224"/>
      <c r="N1086" s="204"/>
      <c r="O1086" s="79"/>
      <c r="P1086" s="102">
        <f t="shared" si="26"/>
        <v>0</v>
      </c>
      <c r="Q1086" s="117"/>
    </row>
    <row r="1087" spans="1:17" s="194" customFormat="1" ht="24" customHeight="1" x14ac:dyDescent="0.2">
      <c r="A1087" s="146"/>
      <c r="B1087" s="106"/>
      <c r="F1087" s="79"/>
      <c r="G1087" s="79"/>
      <c r="H1087" s="79"/>
      <c r="I1087" s="106"/>
      <c r="J1087" s="188"/>
      <c r="L1087" s="80"/>
      <c r="M1087" s="224"/>
      <c r="N1087" s="204"/>
      <c r="O1087" s="79"/>
      <c r="P1087" s="102">
        <f t="shared" si="26"/>
        <v>0</v>
      </c>
      <c r="Q1087" s="117"/>
    </row>
    <row r="1088" spans="1:17" s="194" customFormat="1" ht="24" customHeight="1" x14ac:dyDescent="0.2">
      <c r="A1088" s="146"/>
      <c r="B1088" s="106"/>
      <c r="F1088" s="79"/>
      <c r="G1088" s="79"/>
      <c r="H1088" s="79"/>
      <c r="I1088" s="106"/>
      <c r="J1088" s="188"/>
      <c r="L1088" s="80"/>
      <c r="M1088" s="224"/>
      <c r="N1088" s="204"/>
      <c r="O1088" s="79"/>
      <c r="P1088" s="102">
        <f t="shared" si="26"/>
        <v>0</v>
      </c>
      <c r="Q1088" s="117"/>
    </row>
    <row r="1089" spans="1:17" s="194" customFormat="1" ht="24" customHeight="1" x14ac:dyDescent="0.2">
      <c r="A1089" s="146"/>
      <c r="B1089" s="106"/>
      <c r="F1089" s="79"/>
      <c r="G1089" s="79"/>
      <c r="H1089" s="79"/>
      <c r="I1089" s="106"/>
      <c r="J1089" s="188"/>
      <c r="L1089" s="80"/>
      <c r="M1089" s="224"/>
      <c r="N1089" s="204"/>
      <c r="O1089" s="79"/>
      <c r="P1089" s="102">
        <f t="shared" si="26"/>
        <v>0</v>
      </c>
      <c r="Q1089" s="117"/>
    </row>
    <row r="1090" spans="1:17" s="194" customFormat="1" ht="24" customHeight="1" x14ac:dyDescent="0.2">
      <c r="A1090" s="146"/>
      <c r="B1090" s="106"/>
      <c r="F1090" s="79"/>
      <c r="G1090" s="79"/>
      <c r="H1090" s="79"/>
      <c r="I1090" s="106"/>
      <c r="J1090" s="188"/>
      <c r="L1090" s="80"/>
      <c r="M1090" s="224"/>
      <c r="N1090" s="204"/>
      <c r="O1090" s="79"/>
      <c r="P1090" s="102">
        <f t="shared" si="26"/>
        <v>0</v>
      </c>
      <c r="Q1090" s="117"/>
    </row>
    <row r="1091" spans="1:17" s="194" customFormat="1" ht="24" customHeight="1" x14ac:dyDescent="0.2">
      <c r="A1091" s="146"/>
      <c r="B1091" s="106"/>
      <c r="F1091" s="79"/>
      <c r="G1091" s="79"/>
      <c r="H1091" s="79"/>
      <c r="I1091" s="106"/>
      <c r="J1091" s="188"/>
      <c r="L1091" s="80"/>
      <c r="M1091" s="224"/>
      <c r="N1091" s="204"/>
      <c r="O1091" s="79"/>
      <c r="P1091" s="102">
        <f t="shared" si="26"/>
        <v>0</v>
      </c>
      <c r="Q1091" s="117"/>
    </row>
    <row r="1092" spans="1:17" s="194" customFormat="1" ht="24" customHeight="1" x14ac:dyDescent="0.2">
      <c r="A1092" s="146"/>
      <c r="B1092" s="106"/>
      <c r="F1092" s="79"/>
      <c r="G1092" s="79"/>
      <c r="H1092" s="79"/>
      <c r="I1092" s="106"/>
      <c r="J1092" s="188"/>
      <c r="L1092" s="80"/>
      <c r="M1092" s="224"/>
      <c r="N1092" s="204"/>
      <c r="O1092" s="79"/>
      <c r="P1092" s="102">
        <f t="shared" si="26"/>
        <v>0</v>
      </c>
      <c r="Q1092" s="117"/>
    </row>
    <row r="1093" spans="1:17" s="194" customFormat="1" ht="24" customHeight="1" x14ac:dyDescent="0.2">
      <c r="A1093" s="146"/>
      <c r="B1093" s="106"/>
      <c r="F1093" s="79"/>
      <c r="G1093" s="79"/>
      <c r="H1093" s="79"/>
      <c r="I1093" s="106"/>
      <c r="J1093" s="188"/>
      <c r="L1093" s="80"/>
      <c r="M1093" s="224"/>
      <c r="N1093" s="204"/>
      <c r="O1093" s="79"/>
      <c r="P1093" s="102">
        <f t="shared" si="26"/>
        <v>0</v>
      </c>
      <c r="Q1093" s="117"/>
    </row>
    <row r="1094" spans="1:17" s="194" customFormat="1" ht="24" customHeight="1" x14ac:dyDescent="0.2">
      <c r="A1094" s="146"/>
      <c r="B1094" s="106"/>
      <c r="F1094" s="79"/>
      <c r="G1094" s="79"/>
      <c r="H1094" s="79"/>
      <c r="I1094" s="106"/>
      <c r="J1094" s="188"/>
      <c r="L1094" s="80"/>
      <c r="M1094" s="224"/>
      <c r="N1094" s="204"/>
      <c r="O1094" s="79"/>
      <c r="P1094" s="102">
        <f t="shared" si="26"/>
        <v>0</v>
      </c>
      <c r="Q1094" s="117"/>
    </row>
    <row r="1095" spans="1:17" s="194" customFormat="1" ht="24" customHeight="1" x14ac:dyDescent="0.2">
      <c r="A1095" s="146"/>
      <c r="B1095" s="106"/>
      <c r="F1095" s="79"/>
      <c r="G1095" s="79"/>
      <c r="H1095" s="79"/>
      <c r="I1095" s="106"/>
      <c r="J1095" s="188"/>
      <c r="L1095" s="80"/>
      <c r="M1095" s="224"/>
      <c r="N1095" s="204"/>
      <c r="O1095" s="79"/>
      <c r="P1095" s="102">
        <f t="shared" si="26"/>
        <v>0</v>
      </c>
      <c r="Q1095" s="117"/>
    </row>
    <row r="1096" spans="1:17" s="194" customFormat="1" ht="24" customHeight="1" x14ac:dyDescent="0.2">
      <c r="A1096" s="146"/>
      <c r="B1096" s="106"/>
      <c r="F1096" s="79"/>
      <c r="G1096" s="79"/>
      <c r="H1096" s="79"/>
      <c r="I1096" s="106"/>
      <c r="J1096" s="188"/>
      <c r="L1096" s="80"/>
      <c r="M1096" s="224"/>
      <c r="N1096" s="204"/>
      <c r="O1096" s="79"/>
      <c r="P1096" s="102">
        <f t="shared" si="26"/>
        <v>0</v>
      </c>
      <c r="Q1096" s="117"/>
    </row>
    <row r="1097" spans="1:17" s="194" customFormat="1" ht="24" customHeight="1" x14ac:dyDescent="0.2">
      <c r="A1097" s="146"/>
      <c r="B1097" s="106"/>
      <c r="F1097" s="79"/>
      <c r="G1097" s="79"/>
      <c r="H1097" s="79"/>
      <c r="I1097" s="106"/>
      <c r="J1097" s="188"/>
      <c r="L1097" s="80"/>
      <c r="M1097" s="224"/>
      <c r="N1097" s="204"/>
      <c r="O1097" s="79"/>
      <c r="P1097" s="102">
        <f t="shared" si="26"/>
        <v>0</v>
      </c>
      <c r="Q1097" s="117"/>
    </row>
    <row r="1098" spans="1:17" s="194" customFormat="1" ht="24" customHeight="1" x14ac:dyDescent="0.2">
      <c r="A1098" s="146"/>
      <c r="B1098" s="106"/>
      <c r="F1098" s="79"/>
      <c r="G1098" s="79"/>
      <c r="H1098" s="79"/>
      <c r="I1098" s="106"/>
      <c r="J1098" s="188"/>
      <c r="L1098" s="80"/>
      <c r="M1098" s="224"/>
      <c r="N1098" s="204"/>
      <c r="O1098" s="79"/>
      <c r="P1098" s="102">
        <f t="shared" si="26"/>
        <v>0</v>
      </c>
      <c r="Q1098" s="117"/>
    </row>
    <row r="1099" spans="1:17" s="194" customFormat="1" ht="24" customHeight="1" x14ac:dyDescent="0.2">
      <c r="A1099" s="146"/>
      <c r="B1099" s="106"/>
      <c r="F1099" s="79"/>
      <c r="G1099" s="79"/>
      <c r="H1099" s="79"/>
      <c r="I1099" s="106"/>
      <c r="J1099" s="188"/>
      <c r="L1099" s="80"/>
      <c r="M1099" s="224"/>
      <c r="N1099" s="204"/>
      <c r="O1099" s="79"/>
      <c r="P1099" s="102">
        <f t="shared" si="26"/>
        <v>0</v>
      </c>
      <c r="Q1099" s="117"/>
    </row>
    <row r="1100" spans="1:17" s="194" customFormat="1" ht="24" customHeight="1" x14ac:dyDescent="0.2">
      <c r="A1100" s="146"/>
      <c r="B1100" s="106"/>
      <c r="F1100" s="79"/>
      <c r="G1100" s="79"/>
      <c r="H1100" s="79"/>
      <c r="I1100" s="106"/>
      <c r="J1100" s="188"/>
      <c r="L1100" s="80"/>
      <c r="M1100" s="224"/>
      <c r="N1100" s="204"/>
      <c r="O1100" s="79"/>
      <c r="P1100" s="102">
        <f t="shared" si="26"/>
        <v>0</v>
      </c>
      <c r="Q1100" s="117"/>
    </row>
    <row r="1101" spans="1:17" s="194" customFormat="1" ht="24" customHeight="1" x14ac:dyDescent="0.2">
      <c r="A1101" s="146"/>
      <c r="B1101" s="106"/>
      <c r="F1101" s="79"/>
      <c r="G1101" s="79"/>
      <c r="H1101" s="79"/>
      <c r="I1101" s="106"/>
      <c r="J1101" s="188"/>
      <c r="L1101" s="80"/>
      <c r="M1101" s="224"/>
      <c r="N1101" s="204"/>
      <c r="O1101" s="79"/>
      <c r="P1101" s="102">
        <f t="shared" si="26"/>
        <v>0</v>
      </c>
      <c r="Q1101" s="117"/>
    </row>
    <row r="1102" spans="1:17" s="194" customFormat="1" ht="24" customHeight="1" x14ac:dyDescent="0.2">
      <c r="A1102" s="146"/>
      <c r="B1102" s="106"/>
      <c r="F1102" s="79"/>
      <c r="G1102" s="79"/>
      <c r="H1102" s="79"/>
      <c r="I1102" s="106"/>
      <c r="J1102" s="188"/>
      <c r="L1102" s="80"/>
      <c r="M1102" s="224"/>
      <c r="N1102" s="204"/>
      <c r="O1102" s="79"/>
      <c r="P1102" s="102">
        <f t="shared" ref="P1102:P1165" si="27">O1102*30</f>
        <v>0</v>
      </c>
      <c r="Q1102" s="117"/>
    </row>
    <row r="1103" spans="1:17" s="194" customFormat="1" ht="24" customHeight="1" x14ac:dyDescent="0.2">
      <c r="A1103" s="146"/>
      <c r="B1103" s="106"/>
      <c r="F1103" s="79"/>
      <c r="G1103" s="79"/>
      <c r="H1103" s="79"/>
      <c r="I1103" s="106"/>
      <c r="J1103" s="188"/>
      <c r="L1103" s="80"/>
      <c r="M1103" s="224"/>
      <c r="N1103" s="204"/>
      <c r="O1103" s="79"/>
      <c r="P1103" s="102">
        <f t="shared" si="27"/>
        <v>0</v>
      </c>
      <c r="Q1103" s="117"/>
    </row>
    <row r="1104" spans="1:17" s="194" customFormat="1" ht="24" customHeight="1" x14ac:dyDescent="0.2">
      <c r="A1104" s="146"/>
      <c r="B1104" s="106"/>
      <c r="F1104" s="79"/>
      <c r="G1104" s="79"/>
      <c r="H1104" s="79"/>
      <c r="I1104" s="106"/>
      <c r="J1104" s="188"/>
      <c r="L1104" s="80"/>
      <c r="M1104" s="224"/>
      <c r="N1104" s="204"/>
      <c r="O1104" s="79"/>
      <c r="P1104" s="102">
        <f t="shared" si="27"/>
        <v>0</v>
      </c>
      <c r="Q1104" s="117"/>
    </row>
    <row r="1105" spans="1:17" s="194" customFormat="1" ht="24" customHeight="1" x14ac:dyDescent="0.2">
      <c r="A1105" s="146"/>
      <c r="B1105" s="106"/>
      <c r="F1105" s="79"/>
      <c r="G1105" s="79"/>
      <c r="H1105" s="79"/>
      <c r="I1105" s="106"/>
      <c r="J1105" s="188"/>
      <c r="L1105" s="80"/>
      <c r="M1105" s="224"/>
      <c r="N1105" s="204"/>
      <c r="O1105" s="79"/>
      <c r="P1105" s="102">
        <f t="shared" si="27"/>
        <v>0</v>
      </c>
      <c r="Q1105" s="117"/>
    </row>
    <row r="1106" spans="1:17" s="194" customFormat="1" ht="24" customHeight="1" x14ac:dyDescent="0.2">
      <c r="A1106" s="146"/>
      <c r="B1106" s="106"/>
      <c r="F1106" s="79"/>
      <c r="G1106" s="79"/>
      <c r="H1106" s="79"/>
      <c r="I1106" s="106"/>
      <c r="J1106" s="188"/>
      <c r="L1106" s="80"/>
      <c r="M1106" s="224"/>
      <c r="N1106" s="204"/>
      <c r="O1106" s="79"/>
      <c r="P1106" s="102">
        <f t="shared" si="27"/>
        <v>0</v>
      </c>
      <c r="Q1106" s="117"/>
    </row>
    <row r="1107" spans="1:17" s="194" customFormat="1" ht="24" customHeight="1" x14ac:dyDescent="0.2">
      <c r="A1107" s="146"/>
      <c r="B1107" s="106"/>
      <c r="F1107" s="79"/>
      <c r="G1107" s="79"/>
      <c r="H1107" s="79"/>
      <c r="I1107" s="106"/>
      <c r="J1107" s="188"/>
      <c r="L1107" s="80"/>
      <c r="M1107" s="224"/>
      <c r="N1107" s="204"/>
      <c r="O1107" s="79"/>
      <c r="P1107" s="102">
        <f t="shared" si="27"/>
        <v>0</v>
      </c>
      <c r="Q1107" s="117"/>
    </row>
    <row r="1108" spans="1:17" s="194" customFormat="1" ht="24" customHeight="1" x14ac:dyDescent="0.2">
      <c r="A1108" s="146"/>
      <c r="B1108" s="106"/>
      <c r="F1108" s="79"/>
      <c r="G1108" s="79"/>
      <c r="H1108" s="79"/>
      <c r="I1108" s="106"/>
      <c r="J1108" s="188"/>
      <c r="L1108" s="80"/>
      <c r="M1108" s="224"/>
      <c r="N1108" s="204"/>
      <c r="O1108" s="79"/>
      <c r="P1108" s="102">
        <f t="shared" si="27"/>
        <v>0</v>
      </c>
      <c r="Q1108" s="117"/>
    </row>
    <row r="1109" spans="1:17" s="194" customFormat="1" ht="24" customHeight="1" x14ac:dyDescent="0.2">
      <c r="A1109" s="146"/>
      <c r="B1109" s="106"/>
      <c r="F1109" s="79"/>
      <c r="G1109" s="79"/>
      <c r="H1109" s="79"/>
      <c r="I1109" s="106"/>
      <c r="J1109" s="188"/>
      <c r="L1109" s="80"/>
      <c r="M1109" s="224"/>
      <c r="N1109" s="204"/>
      <c r="O1109" s="79"/>
      <c r="P1109" s="102">
        <f t="shared" si="27"/>
        <v>0</v>
      </c>
      <c r="Q1109" s="117"/>
    </row>
    <row r="1110" spans="1:17" s="194" customFormat="1" ht="24" customHeight="1" x14ac:dyDescent="0.2">
      <c r="A1110" s="146"/>
      <c r="B1110" s="106"/>
      <c r="F1110" s="79"/>
      <c r="G1110" s="79"/>
      <c r="H1110" s="79"/>
      <c r="I1110" s="106"/>
      <c r="J1110" s="188"/>
      <c r="L1110" s="80"/>
      <c r="M1110" s="224"/>
      <c r="N1110" s="204"/>
      <c r="O1110" s="79"/>
      <c r="P1110" s="102">
        <f t="shared" si="27"/>
        <v>0</v>
      </c>
      <c r="Q1110" s="117"/>
    </row>
    <row r="1111" spans="1:17" s="194" customFormat="1" ht="24" customHeight="1" x14ac:dyDescent="0.2">
      <c r="A1111" s="146"/>
      <c r="B1111" s="106"/>
      <c r="F1111" s="79"/>
      <c r="G1111" s="79"/>
      <c r="H1111" s="79"/>
      <c r="I1111" s="106"/>
      <c r="J1111" s="188"/>
      <c r="L1111" s="80"/>
      <c r="M1111" s="224"/>
      <c r="N1111" s="204"/>
      <c r="O1111" s="79"/>
      <c r="P1111" s="102">
        <f t="shared" si="27"/>
        <v>0</v>
      </c>
      <c r="Q1111" s="117"/>
    </row>
    <row r="1112" spans="1:17" s="194" customFormat="1" ht="24" customHeight="1" x14ac:dyDescent="0.2">
      <c r="A1112" s="146"/>
      <c r="B1112" s="106"/>
      <c r="F1112" s="79"/>
      <c r="G1112" s="79"/>
      <c r="H1112" s="79"/>
      <c r="I1112" s="106"/>
      <c r="J1112" s="188"/>
      <c r="L1112" s="80"/>
      <c r="M1112" s="224"/>
      <c r="N1112" s="204"/>
      <c r="O1112" s="79"/>
      <c r="P1112" s="102">
        <f t="shared" si="27"/>
        <v>0</v>
      </c>
      <c r="Q1112" s="117"/>
    </row>
    <row r="1113" spans="1:17" s="194" customFormat="1" ht="24" customHeight="1" x14ac:dyDescent="0.2">
      <c r="A1113" s="146"/>
      <c r="B1113" s="106"/>
      <c r="F1113" s="79"/>
      <c r="G1113" s="79"/>
      <c r="H1113" s="79"/>
      <c r="I1113" s="106"/>
      <c r="J1113" s="188"/>
      <c r="L1113" s="80"/>
      <c r="M1113" s="224"/>
      <c r="N1113" s="204"/>
      <c r="O1113" s="79"/>
      <c r="P1113" s="102">
        <f t="shared" si="27"/>
        <v>0</v>
      </c>
      <c r="Q1113" s="117"/>
    </row>
    <row r="1114" spans="1:17" s="194" customFormat="1" ht="24" customHeight="1" x14ac:dyDescent="0.2">
      <c r="A1114" s="146"/>
      <c r="B1114" s="106"/>
      <c r="F1114" s="79"/>
      <c r="G1114" s="79"/>
      <c r="H1114" s="79"/>
      <c r="I1114" s="106"/>
      <c r="J1114" s="188"/>
      <c r="L1114" s="80"/>
      <c r="M1114" s="224"/>
      <c r="N1114" s="204"/>
      <c r="O1114" s="79"/>
      <c r="P1114" s="102">
        <f t="shared" si="27"/>
        <v>0</v>
      </c>
      <c r="Q1114" s="117"/>
    </row>
    <row r="1115" spans="1:17" s="194" customFormat="1" ht="24" customHeight="1" x14ac:dyDescent="0.2">
      <c r="A1115" s="146"/>
      <c r="B1115" s="106"/>
      <c r="F1115" s="79"/>
      <c r="G1115" s="79"/>
      <c r="H1115" s="79"/>
      <c r="I1115" s="106"/>
      <c r="J1115" s="188"/>
      <c r="L1115" s="80"/>
      <c r="M1115" s="224"/>
      <c r="N1115" s="204"/>
      <c r="O1115" s="79"/>
      <c r="P1115" s="102">
        <f t="shared" si="27"/>
        <v>0</v>
      </c>
      <c r="Q1115" s="117"/>
    </row>
    <row r="1116" spans="1:17" s="194" customFormat="1" ht="24" customHeight="1" x14ac:dyDescent="0.2">
      <c r="A1116" s="146"/>
      <c r="B1116" s="106"/>
      <c r="F1116" s="79"/>
      <c r="G1116" s="79"/>
      <c r="H1116" s="79"/>
      <c r="I1116" s="106"/>
      <c r="J1116" s="188"/>
      <c r="L1116" s="80"/>
      <c r="M1116" s="224"/>
      <c r="N1116" s="204"/>
      <c r="O1116" s="79"/>
      <c r="P1116" s="102">
        <f t="shared" si="27"/>
        <v>0</v>
      </c>
      <c r="Q1116" s="117"/>
    </row>
    <row r="1117" spans="1:17" s="194" customFormat="1" ht="24" customHeight="1" x14ac:dyDescent="0.2">
      <c r="A1117" s="146"/>
      <c r="B1117" s="106"/>
      <c r="F1117" s="79"/>
      <c r="G1117" s="79"/>
      <c r="H1117" s="79"/>
      <c r="I1117" s="106"/>
      <c r="J1117" s="188"/>
      <c r="L1117" s="80"/>
      <c r="M1117" s="224"/>
      <c r="N1117" s="204"/>
      <c r="O1117" s="79"/>
      <c r="P1117" s="102">
        <f t="shared" si="27"/>
        <v>0</v>
      </c>
      <c r="Q1117" s="117"/>
    </row>
    <row r="1118" spans="1:17" s="194" customFormat="1" ht="24" customHeight="1" x14ac:dyDescent="0.2">
      <c r="A1118" s="146"/>
      <c r="B1118" s="106"/>
      <c r="F1118" s="79"/>
      <c r="G1118" s="79"/>
      <c r="H1118" s="79"/>
      <c r="I1118" s="106"/>
      <c r="J1118" s="188"/>
      <c r="L1118" s="80"/>
      <c r="M1118" s="224"/>
      <c r="N1118" s="204"/>
      <c r="O1118" s="79"/>
      <c r="P1118" s="102">
        <f t="shared" si="27"/>
        <v>0</v>
      </c>
      <c r="Q1118" s="117"/>
    </row>
    <row r="1119" spans="1:17" s="194" customFormat="1" ht="24" customHeight="1" x14ac:dyDescent="0.2">
      <c r="A1119" s="146"/>
      <c r="B1119" s="106"/>
      <c r="F1119" s="79"/>
      <c r="G1119" s="79"/>
      <c r="H1119" s="79"/>
      <c r="I1119" s="106"/>
      <c r="J1119" s="188"/>
      <c r="L1119" s="80"/>
      <c r="M1119" s="224"/>
      <c r="N1119" s="204"/>
      <c r="O1119" s="79"/>
      <c r="P1119" s="102">
        <f t="shared" si="27"/>
        <v>0</v>
      </c>
      <c r="Q1119" s="117"/>
    </row>
    <row r="1120" spans="1:17" s="194" customFormat="1" ht="24" customHeight="1" x14ac:dyDescent="0.2">
      <c r="A1120" s="146"/>
      <c r="B1120" s="106"/>
      <c r="F1120" s="79"/>
      <c r="G1120" s="79"/>
      <c r="H1120" s="79"/>
      <c r="I1120" s="106"/>
      <c r="J1120" s="188"/>
      <c r="L1120" s="80"/>
      <c r="M1120" s="224"/>
      <c r="N1120" s="204"/>
      <c r="O1120" s="79"/>
      <c r="P1120" s="102">
        <f t="shared" si="27"/>
        <v>0</v>
      </c>
      <c r="Q1120" s="117"/>
    </row>
    <row r="1121" spans="1:17" s="194" customFormat="1" ht="24" customHeight="1" x14ac:dyDescent="0.2">
      <c r="A1121" s="146"/>
      <c r="B1121" s="106"/>
      <c r="F1121" s="79"/>
      <c r="G1121" s="79"/>
      <c r="H1121" s="79"/>
      <c r="I1121" s="106"/>
      <c r="J1121" s="188"/>
      <c r="L1121" s="80"/>
      <c r="M1121" s="224"/>
      <c r="N1121" s="204"/>
      <c r="O1121" s="79"/>
      <c r="P1121" s="102">
        <f t="shared" si="27"/>
        <v>0</v>
      </c>
      <c r="Q1121" s="117"/>
    </row>
    <row r="1122" spans="1:17" s="194" customFormat="1" ht="24" customHeight="1" x14ac:dyDescent="0.2">
      <c r="A1122" s="146"/>
      <c r="B1122" s="106"/>
      <c r="F1122" s="79"/>
      <c r="G1122" s="79"/>
      <c r="H1122" s="79"/>
      <c r="I1122" s="106"/>
      <c r="J1122" s="188"/>
      <c r="L1122" s="80"/>
      <c r="M1122" s="224"/>
      <c r="N1122" s="204"/>
      <c r="O1122" s="79"/>
      <c r="P1122" s="102">
        <f t="shared" si="27"/>
        <v>0</v>
      </c>
      <c r="Q1122" s="117"/>
    </row>
    <row r="1123" spans="1:17" s="194" customFormat="1" ht="24" customHeight="1" x14ac:dyDescent="0.2">
      <c r="A1123" s="146"/>
      <c r="B1123" s="106"/>
      <c r="F1123" s="79"/>
      <c r="G1123" s="79"/>
      <c r="H1123" s="79"/>
      <c r="I1123" s="106"/>
      <c r="J1123" s="188"/>
      <c r="L1123" s="80"/>
      <c r="M1123" s="224"/>
      <c r="N1123" s="204"/>
      <c r="O1123" s="79"/>
      <c r="P1123" s="102">
        <f t="shared" si="27"/>
        <v>0</v>
      </c>
      <c r="Q1123" s="117"/>
    </row>
    <row r="1124" spans="1:17" s="194" customFormat="1" ht="24" customHeight="1" x14ac:dyDescent="0.2">
      <c r="A1124" s="146"/>
      <c r="B1124" s="106"/>
      <c r="F1124" s="79"/>
      <c r="G1124" s="79"/>
      <c r="H1124" s="79"/>
      <c r="I1124" s="106"/>
      <c r="J1124" s="188"/>
      <c r="L1124" s="80"/>
      <c r="M1124" s="224"/>
      <c r="N1124" s="204"/>
      <c r="O1124" s="79"/>
      <c r="P1124" s="102">
        <f t="shared" si="27"/>
        <v>0</v>
      </c>
      <c r="Q1124" s="117"/>
    </row>
    <row r="1125" spans="1:17" s="194" customFormat="1" ht="24" customHeight="1" x14ac:dyDescent="0.2">
      <c r="A1125" s="146"/>
      <c r="B1125" s="106"/>
      <c r="F1125" s="79"/>
      <c r="G1125" s="79"/>
      <c r="H1125" s="79"/>
      <c r="I1125" s="106"/>
      <c r="J1125" s="188"/>
      <c r="L1125" s="80"/>
      <c r="M1125" s="224"/>
      <c r="N1125" s="204"/>
      <c r="O1125" s="79"/>
      <c r="P1125" s="102">
        <f t="shared" si="27"/>
        <v>0</v>
      </c>
      <c r="Q1125" s="117"/>
    </row>
    <row r="1126" spans="1:17" s="194" customFormat="1" ht="24" customHeight="1" x14ac:dyDescent="0.2">
      <c r="A1126" s="146"/>
      <c r="B1126" s="106"/>
      <c r="F1126" s="79"/>
      <c r="G1126" s="79"/>
      <c r="H1126" s="79"/>
      <c r="I1126" s="106"/>
      <c r="J1126" s="188"/>
      <c r="L1126" s="80"/>
      <c r="M1126" s="224"/>
      <c r="N1126" s="204"/>
      <c r="O1126" s="79"/>
      <c r="P1126" s="102">
        <f t="shared" si="27"/>
        <v>0</v>
      </c>
      <c r="Q1126" s="117"/>
    </row>
    <row r="1127" spans="1:17" s="194" customFormat="1" ht="24" customHeight="1" x14ac:dyDescent="0.2">
      <c r="A1127" s="146"/>
      <c r="B1127" s="106"/>
      <c r="F1127" s="79"/>
      <c r="G1127" s="79"/>
      <c r="H1127" s="79"/>
      <c r="I1127" s="106"/>
      <c r="J1127" s="188"/>
      <c r="L1127" s="80"/>
      <c r="M1127" s="224"/>
      <c r="N1127" s="204"/>
      <c r="O1127" s="79"/>
      <c r="P1127" s="102">
        <f t="shared" si="27"/>
        <v>0</v>
      </c>
      <c r="Q1127" s="117"/>
    </row>
    <row r="1128" spans="1:17" s="194" customFormat="1" ht="24" customHeight="1" x14ac:dyDescent="0.2">
      <c r="A1128" s="146"/>
      <c r="B1128" s="106"/>
      <c r="F1128" s="79"/>
      <c r="G1128" s="79"/>
      <c r="H1128" s="79"/>
      <c r="I1128" s="106"/>
      <c r="J1128" s="188"/>
      <c r="L1128" s="80"/>
      <c r="M1128" s="224"/>
      <c r="N1128" s="204"/>
      <c r="O1128" s="79"/>
      <c r="P1128" s="102">
        <f t="shared" si="27"/>
        <v>0</v>
      </c>
      <c r="Q1128" s="117"/>
    </row>
    <row r="1129" spans="1:17" s="194" customFormat="1" ht="24" customHeight="1" x14ac:dyDescent="0.2">
      <c r="A1129" s="146"/>
      <c r="B1129" s="106"/>
      <c r="F1129" s="79"/>
      <c r="G1129" s="79"/>
      <c r="H1129" s="79"/>
      <c r="I1129" s="106"/>
      <c r="J1129" s="188"/>
      <c r="L1129" s="80"/>
      <c r="M1129" s="224"/>
      <c r="N1129" s="204"/>
      <c r="O1129" s="79"/>
      <c r="P1129" s="102">
        <f t="shared" si="27"/>
        <v>0</v>
      </c>
      <c r="Q1129" s="117"/>
    </row>
    <row r="1130" spans="1:17" s="194" customFormat="1" ht="24" customHeight="1" x14ac:dyDescent="0.2">
      <c r="A1130" s="146"/>
      <c r="B1130" s="106"/>
      <c r="F1130" s="79"/>
      <c r="G1130" s="79"/>
      <c r="H1130" s="79"/>
      <c r="I1130" s="106"/>
      <c r="J1130" s="188"/>
      <c r="L1130" s="80"/>
      <c r="M1130" s="224"/>
      <c r="N1130" s="204"/>
      <c r="O1130" s="79"/>
      <c r="P1130" s="102">
        <f t="shared" si="27"/>
        <v>0</v>
      </c>
      <c r="Q1130" s="117"/>
    </row>
    <row r="1131" spans="1:17" s="194" customFormat="1" ht="24" customHeight="1" x14ac:dyDescent="0.2">
      <c r="A1131" s="146"/>
      <c r="B1131" s="106"/>
      <c r="F1131" s="79"/>
      <c r="G1131" s="79"/>
      <c r="H1131" s="79"/>
      <c r="I1131" s="106"/>
      <c r="J1131" s="188"/>
      <c r="L1131" s="80"/>
      <c r="M1131" s="224"/>
      <c r="N1131" s="204"/>
      <c r="O1131" s="79"/>
      <c r="P1131" s="102">
        <f t="shared" si="27"/>
        <v>0</v>
      </c>
      <c r="Q1131" s="117"/>
    </row>
    <row r="1132" spans="1:17" s="194" customFormat="1" ht="24" customHeight="1" x14ac:dyDescent="0.2">
      <c r="A1132" s="146"/>
      <c r="B1132" s="106"/>
      <c r="F1132" s="79"/>
      <c r="G1132" s="79"/>
      <c r="H1132" s="79"/>
      <c r="I1132" s="106"/>
      <c r="J1132" s="188"/>
      <c r="L1132" s="80"/>
      <c r="M1132" s="224"/>
      <c r="N1132" s="204"/>
      <c r="O1132" s="79"/>
      <c r="P1132" s="102">
        <f t="shared" si="27"/>
        <v>0</v>
      </c>
      <c r="Q1132" s="117"/>
    </row>
    <row r="1133" spans="1:17" s="194" customFormat="1" ht="24" customHeight="1" x14ac:dyDescent="0.2">
      <c r="A1133" s="146"/>
      <c r="B1133" s="106"/>
      <c r="F1133" s="79"/>
      <c r="G1133" s="79"/>
      <c r="H1133" s="79"/>
      <c r="I1133" s="106"/>
      <c r="J1133" s="188"/>
      <c r="L1133" s="80"/>
      <c r="M1133" s="224"/>
      <c r="N1133" s="204"/>
      <c r="O1133" s="79"/>
      <c r="P1133" s="102">
        <f t="shared" si="27"/>
        <v>0</v>
      </c>
      <c r="Q1133" s="117"/>
    </row>
    <row r="1134" spans="1:17" s="194" customFormat="1" ht="24" customHeight="1" x14ac:dyDescent="0.2">
      <c r="A1134" s="146"/>
      <c r="B1134" s="106"/>
      <c r="F1134" s="79"/>
      <c r="G1134" s="79"/>
      <c r="H1134" s="79"/>
      <c r="I1134" s="106"/>
      <c r="J1134" s="188"/>
      <c r="L1134" s="80"/>
      <c r="M1134" s="224"/>
      <c r="N1134" s="204"/>
      <c r="O1134" s="79"/>
      <c r="P1134" s="102">
        <f t="shared" si="27"/>
        <v>0</v>
      </c>
      <c r="Q1134" s="117"/>
    </row>
    <row r="1135" spans="1:17" s="194" customFormat="1" ht="24" customHeight="1" x14ac:dyDescent="0.2">
      <c r="A1135" s="146"/>
      <c r="B1135" s="106"/>
      <c r="F1135" s="79"/>
      <c r="G1135" s="79"/>
      <c r="H1135" s="79"/>
      <c r="I1135" s="106"/>
      <c r="J1135" s="188"/>
      <c r="L1135" s="80"/>
      <c r="M1135" s="224"/>
      <c r="N1135" s="204"/>
      <c r="O1135" s="79"/>
      <c r="P1135" s="102">
        <f t="shared" si="27"/>
        <v>0</v>
      </c>
      <c r="Q1135" s="117"/>
    </row>
    <row r="1136" spans="1:17" s="194" customFormat="1" ht="24" customHeight="1" x14ac:dyDescent="0.2">
      <c r="A1136" s="146"/>
      <c r="B1136" s="106"/>
      <c r="F1136" s="79"/>
      <c r="G1136" s="79"/>
      <c r="H1136" s="79"/>
      <c r="I1136" s="106"/>
      <c r="J1136" s="188"/>
      <c r="L1136" s="80"/>
      <c r="M1136" s="224"/>
      <c r="N1136" s="204"/>
      <c r="O1136" s="79"/>
      <c r="P1136" s="102">
        <f t="shared" si="27"/>
        <v>0</v>
      </c>
      <c r="Q1136" s="117"/>
    </row>
    <row r="1137" spans="1:17" s="194" customFormat="1" ht="24" customHeight="1" x14ac:dyDescent="0.2">
      <c r="A1137" s="146"/>
      <c r="B1137" s="106"/>
      <c r="F1137" s="79"/>
      <c r="G1137" s="79"/>
      <c r="H1137" s="79"/>
      <c r="I1137" s="106"/>
      <c r="J1137" s="188"/>
      <c r="L1137" s="80"/>
      <c r="M1137" s="224"/>
      <c r="N1137" s="204"/>
      <c r="O1137" s="79"/>
      <c r="P1137" s="102">
        <f t="shared" si="27"/>
        <v>0</v>
      </c>
      <c r="Q1137" s="117"/>
    </row>
    <row r="1138" spans="1:17" s="194" customFormat="1" ht="24" customHeight="1" x14ac:dyDescent="0.2">
      <c r="A1138" s="146"/>
      <c r="B1138" s="106"/>
      <c r="F1138" s="79"/>
      <c r="G1138" s="79"/>
      <c r="H1138" s="79"/>
      <c r="I1138" s="106"/>
      <c r="J1138" s="188"/>
      <c r="L1138" s="80"/>
      <c r="M1138" s="224"/>
      <c r="N1138" s="204"/>
      <c r="O1138" s="79"/>
      <c r="P1138" s="102">
        <f t="shared" si="27"/>
        <v>0</v>
      </c>
      <c r="Q1138" s="117"/>
    </row>
    <row r="1139" spans="1:17" s="194" customFormat="1" ht="24" customHeight="1" x14ac:dyDescent="0.2">
      <c r="A1139" s="146"/>
      <c r="B1139" s="106"/>
      <c r="F1139" s="79"/>
      <c r="G1139" s="79"/>
      <c r="H1139" s="79"/>
      <c r="I1139" s="106"/>
      <c r="J1139" s="188"/>
      <c r="L1139" s="80"/>
      <c r="M1139" s="224"/>
      <c r="N1139" s="204"/>
      <c r="O1139" s="79"/>
      <c r="P1139" s="102">
        <f t="shared" si="27"/>
        <v>0</v>
      </c>
      <c r="Q1139" s="117"/>
    </row>
    <row r="1140" spans="1:17" s="194" customFormat="1" ht="24" customHeight="1" x14ac:dyDescent="0.2">
      <c r="A1140" s="146"/>
      <c r="B1140" s="106"/>
      <c r="F1140" s="79"/>
      <c r="G1140" s="79"/>
      <c r="H1140" s="79"/>
      <c r="I1140" s="106"/>
      <c r="J1140" s="188"/>
      <c r="L1140" s="80"/>
      <c r="M1140" s="224"/>
      <c r="N1140" s="204"/>
      <c r="O1140" s="79"/>
      <c r="P1140" s="102">
        <f t="shared" si="27"/>
        <v>0</v>
      </c>
      <c r="Q1140" s="117"/>
    </row>
    <row r="1141" spans="1:17" s="194" customFormat="1" ht="24" customHeight="1" x14ac:dyDescent="0.2">
      <c r="A1141" s="146"/>
      <c r="B1141" s="106"/>
      <c r="F1141" s="79"/>
      <c r="G1141" s="79"/>
      <c r="H1141" s="79"/>
      <c r="I1141" s="106"/>
      <c r="J1141" s="188"/>
      <c r="L1141" s="80"/>
      <c r="M1141" s="224"/>
      <c r="N1141" s="204"/>
      <c r="O1141" s="79"/>
      <c r="P1141" s="102">
        <f t="shared" si="27"/>
        <v>0</v>
      </c>
      <c r="Q1141" s="117"/>
    </row>
    <row r="1142" spans="1:17" s="194" customFormat="1" ht="24" customHeight="1" x14ac:dyDescent="0.2">
      <c r="A1142" s="146"/>
      <c r="B1142" s="106"/>
      <c r="F1142" s="79"/>
      <c r="G1142" s="79"/>
      <c r="H1142" s="79"/>
      <c r="I1142" s="106"/>
      <c r="J1142" s="188"/>
      <c r="L1142" s="80"/>
      <c r="M1142" s="224"/>
      <c r="N1142" s="204"/>
      <c r="O1142" s="79"/>
      <c r="P1142" s="102">
        <f t="shared" si="27"/>
        <v>0</v>
      </c>
      <c r="Q1142" s="117"/>
    </row>
    <row r="1143" spans="1:17" s="194" customFormat="1" ht="24" customHeight="1" x14ac:dyDescent="0.2">
      <c r="A1143" s="146"/>
      <c r="B1143" s="106"/>
      <c r="F1143" s="79"/>
      <c r="G1143" s="79"/>
      <c r="H1143" s="79"/>
      <c r="I1143" s="106"/>
      <c r="J1143" s="188"/>
      <c r="L1143" s="80"/>
      <c r="M1143" s="224"/>
      <c r="N1143" s="204"/>
      <c r="O1143" s="79"/>
      <c r="P1143" s="102">
        <f t="shared" si="27"/>
        <v>0</v>
      </c>
      <c r="Q1143" s="117"/>
    </row>
    <row r="1144" spans="1:17" s="194" customFormat="1" ht="24" customHeight="1" x14ac:dyDescent="0.2">
      <c r="A1144" s="146"/>
      <c r="B1144" s="106"/>
      <c r="F1144" s="79"/>
      <c r="G1144" s="79"/>
      <c r="H1144" s="79"/>
      <c r="I1144" s="106"/>
      <c r="J1144" s="188"/>
      <c r="L1144" s="80"/>
      <c r="M1144" s="224"/>
      <c r="N1144" s="204"/>
      <c r="O1144" s="79"/>
      <c r="P1144" s="102">
        <f t="shared" si="27"/>
        <v>0</v>
      </c>
      <c r="Q1144" s="117"/>
    </row>
    <row r="1145" spans="1:17" s="194" customFormat="1" ht="24" customHeight="1" x14ac:dyDescent="0.2">
      <c r="A1145" s="146"/>
      <c r="B1145" s="106"/>
      <c r="F1145" s="79"/>
      <c r="G1145" s="79"/>
      <c r="H1145" s="79"/>
      <c r="I1145" s="106"/>
      <c r="J1145" s="188"/>
      <c r="L1145" s="80"/>
      <c r="M1145" s="224"/>
      <c r="N1145" s="204"/>
      <c r="O1145" s="79"/>
      <c r="P1145" s="102">
        <f t="shared" si="27"/>
        <v>0</v>
      </c>
      <c r="Q1145" s="117"/>
    </row>
    <row r="1146" spans="1:17" s="194" customFormat="1" ht="24" customHeight="1" x14ac:dyDescent="0.2">
      <c r="A1146" s="146"/>
      <c r="B1146" s="106"/>
      <c r="F1146" s="79"/>
      <c r="G1146" s="79"/>
      <c r="H1146" s="79"/>
      <c r="I1146" s="106"/>
      <c r="J1146" s="188"/>
      <c r="L1146" s="80"/>
      <c r="M1146" s="224"/>
      <c r="N1146" s="204"/>
      <c r="O1146" s="79"/>
      <c r="P1146" s="102">
        <f t="shared" si="27"/>
        <v>0</v>
      </c>
      <c r="Q1146" s="117"/>
    </row>
    <row r="1147" spans="1:17" s="194" customFormat="1" ht="24" customHeight="1" x14ac:dyDescent="0.2">
      <c r="A1147" s="146"/>
      <c r="B1147" s="106"/>
      <c r="F1147" s="79"/>
      <c r="G1147" s="79"/>
      <c r="H1147" s="79"/>
      <c r="I1147" s="106"/>
      <c r="J1147" s="188"/>
      <c r="L1147" s="80"/>
      <c r="M1147" s="224"/>
      <c r="N1147" s="204"/>
      <c r="O1147" s="79"/>
      <c r="P1147" s="102">
        <f t="shared" si="27"/>
        <v>0</v>
      </c>
      <c r="Q1147" s="117"/>
    </row>
    <row r="1148" spans="1:17" s="194" customFormat="1" ht="24" customHeight="1" x14ac:dyDescent="0.2">
      <c r="A1148" s="146"/>
      <c r="B1148" s="106"/>
      <c r="F1148" s="79"/>
      <c r="G1148" s="79"/>
      <c r="H1148" s="79"/>
      <c r="I1148" s="106"/>
      <c r="J1148" s="188"/>
      <c r="L1148" s="80"/>
      <c r="M1148" s="224"/>
      <c r="N1148" s="204"/>
      <c r="O1148" s="79"/>
      <c r="P1148" s="102">
        <f t="shared" si="27"/>
        <v>0</v>
      </c>
      <c r="Q1148" s="117"/>
    </row>
    <row r="1149" spans="1:17" s="194" customFormat="1" ht="24" customHeight="1" x14ac:dyDescent="0.2">
      <c r="A1149" s="146"/>
      <c r="B1149" s="106"/>
      <c r="F1149" s="79"/>
      <c r="G1149" s="79"/>
      <c r="H1149" s="79"/>
      <c r="I1149" s="106"/>
      <c r="J1149" s="188"/>
      <c r="L1149" s="80"/>
      <c r="M1149" s="224"/>
      <c r="N1149" s="204"/>
      <c r="O1149" s="79"/>
      <c r="P1149" s="102">
        <f t="shared" si="27"/>
        <v>0</v>
      </c>
      <c r="Q1149" s="117"/>
    </row>
    <row r="1150" spans="1:17" s="194" customFormat="1" ht="24" customHeight="1" x14ac:dyDescent="0.2">
      <c r="A1150" s="146"/>
      <c r="B1150" s="106"/>
      <c r="F1150" s="79"/>
      <c r="G1150" s="79"/>
      <c r="H1150" s="79"/>
      <c r="I1150" s="106"/>
      <c r="J1150" s="188"/>
      <c r="L1150" s="80"/>
      <c r="M1150" s="224"/>
      <c r="N1150" s="204"/>
      <c r="O1150" s="79"/>
      <c r="P1150" s="102">
        <f t="shared" si="27"/>
        <v>0</v>
      </c>
      <c r="Q1150" s="117"/>
    </row>
    <row r="1151" spans="1:17" s="194" customFormat="1" ht="24" customHeight="1" x14ac:dyDescent="0.2">
      <c r="A1151" s="146"/>
      <c r="B1151" s="106"/>
      <c r="F1151" s="79"/>
      <c r="G1151" s="79"/>
      <c r="H1151" s="79"/>
      <c r="I1151" s="106"/>
      <c r="J1151" s="188"/>
      <c r="L1151" s="80"/>
      <c r="M1151" s="224"/>
      <c r="N1151" s="204"/>
      <c r="O1151" s="79"/>
      <c r="P1151" s="102">
        <f t="shared" si="27"/>
        <v>0</v>
      </c>
      <c r="Q1151" s="117"/>
    </row>
    <row r="1152" spans="1:17" s="194" customFormat="1" ht="24" customHeight="1" x14ac:dyDescent="0.2">
      <c r="A1152" s="146"/>
      <c r="B1152" s="106"/>
      <c r="F1152" s="79"/>
      <c r="G1152" s="79"/>
      <c r="H1152" s="79"/>
      <c r="I1152" s="106"/>
      <c r="J1152" s="188"/>
      <c r="L1152" s="80"/>
      <c r="M1152" s="224"/>
      <c r="N1152" s="204"/>
      <c r="O1152" s="79"/>
      <c r="P1152" s="102">
        <f t="shared" si="27"/>
        <v>0</v>
      </c>
      <c r="Q1152" s="117"/>
    </row>
    <row r="1153" spans="1:17" s="194" customFormat="1" ht="24" customHeight="1" x14ac:dyDescent="0.2">
      <c r="A1153" s="146"/>
      <c r="B1153" s="106"/>
      <c r="F1153" s="79"/>
      <c r="G1153" s="79"/>
      <c r="H1153" s="79"/>
      <c r="I1153" s="106"/>
      <c r="J1153" s="188"/>
      <c r="L1153" s="80"/>
      <c r="M1153" s="224"/>
      <c r="N1153" s="204"/>
      <c r="O1153" s="79"/>
      <c r="P1153" s="102">
        <f t="shared" si="27"/>
        <v>0</v>
      </c>
      <c r="Q1153" s="117"/>
    </row>
    <row r="1154" spans="1:17" s="194" customFormat="1" ht="24" customHeight="1" x14ac:dyDescent="0.2">
      <c r="A1154" s="146"/>
      <c r="B1154" s="106"/>
      <c r="F1154" s="79"/>
      <c r="G1154" s="79"/>
      <c r="H1154" s="79"/>
      <c r="I1154" s="106"/>
      <c r="J1154" s="188"/>
      <c r="L1154" s="80"/>
      <c r="M1154" s="224"/>
      <c r="N1154" s="204"/>
      <c r="O1154" s="79"/>
      <c r="P1154" s="102">
        <f t="shared" si="27"/>
        <v>0</v>
      </c>
      <c r="Q1154" s="117"/>
    </row>
    <row r="1155" spans="1:17" s="194" customFormat="1" ht="24" customHeight="1" x14ac:dyDescent="0.2">
      <c r="A1155" s="146"/>
      <c r="B1155" s="106"/>
      <c r="F1155" s="79"/>
      <c r="G1155" s="79"/>
      <c r="H1155" s="79"/>
      <c r="I1155" s="106"/>
      <c r="J1155" s="188"/>
      <c r="L1155" s="80"/>
      <c r="M1155" s="224"/>
      <c r="N1155" s="204"/>
      <c r="O1155" s="79"/>
      <c r="P1155" s="102">
        <f t="shared" si="27"/>
        <v>0</v>
      </c>
      <c r="Q1155" s="117"/>
    </row>
    <row r="1156" spans="1:17" s="194" customFormat="1" ht="24" customHeight="1" x14ac:dyDescent="0.2">
      <c r="A1156" s="146"/>
      <c r="B1156" s="106"/>
      <c r="F1156" s="79"/>
      <c r="G1156" s="79"/>
      <c r="H1156" s="79"/>
      <c r="I1156" s="106"/>
      <c r="J1156" s="188"/>
      <c r="L1156" s="80"/>
      <c r="M1156" s="224"/>
      <c r="N1156" s="204"/>
      <c r="O1156" s="79"/>
      <c r="P1156" s="102">
        <f t="shared" si="27"/>
        <v>0</v>
      </c>
      <c r="Q1156" s="117"/>
    </row>
    <row r="1157" spans="1:17" s="194" customFormat="1" ht="24" customHeight="1" x14ac:dyDescent="0.2">
      <c r="A1157" s="146"/>
      <c r="B1157" s="106"/>
      <c r="F1157" s="79"/>
      <c r="G1157" s="79"/>
      <c r="H1157" s="79"/>
      <c r="I1157" s="106"/>
      <c r="J1157" s="188"/>
      <c r="L1157" s="80"/>
      <c r="M1157" s="224"/>
      <c r="N1157" s="204"/>
      <c r="O1157" s="79"/>
      <c r="P1157" s="102">
        <f t="shared" si="27"/>
        <v>0</v>
      </c>
      <c r="Q1157" s="117"/>
    </row>
    <row r="1158" spans="1:17" s="194" customFormat="1" ht="24" customHeight="1" x14ac:dyDescent="0.2">
      <c r="A1158" s="146"/>
      <c r="B1158" s="106"/>
      <c r="F1158" s="79"/>
      <c r="G1158" s="79"/>
      <c r="H1158" s="79"/>
      <c r="I1158" s="106"/>
      <c r="J1158" s="188"/>
      <c r="L1158" s="80"/>
      <c r="M1158" s="224"/>
      <c r="N1158" s="204"/>
      <c r="O1158" s="79"/>
      <c r="P1158" s="102">
        <f t="shared" si="27"/>
        <v>0</v>
      </c>
      <c r="Q1158" s="117"/>
    </row>
    <row r="1159" spans="1:17" s="194" customFormat="1" ht="24" customHeight="1" x14ac:dyDescent="0.2">
      <c r="A1159" s="146"/>
      <c r="B1159" s="106"/>
      <c r="F1159" s="79"/>
      <c r="G1159" s="79"/>
      <c r="H1159" s="79"/>
      <c r="I1159" s="106"/>
      <c r="J1159" s="188"/>
      <c r="L1159" s="80"/>
      <c r="M1159" s="224"/>
      <c r="N1159" s="204"/>
      <c r="O1159" s="79"/>
      <c r="P1159" s="102">
        <f t="shared" si="27"/>
        <v>0</v>
      </c>
      <c r="Q1159" s="117"/>
    </row>
    <row r="1160" spans="1:17" s="194" customFormat="1" ht="24" customHeight="1" x14ac:dyDescent="0.2">
      <c r="A1160" s="146"/>
      <c r="B1160" s="106"/>
      <c r="F1160" s="79"/>
      <c r="G1160" s="79"/>
      <c r="H1160" s="79"/>
      <c r="I1160" s="106"/>
      <c r="J1160" s="188"/>
      <c r="L1160" s="80"/>
      <c r="M1160" s="224"/>
      <c r="N1160" s="204"/>
      <c r="O1160" s="79"/>
      <c r="P1160" s="102">
        <f t="shared" si="27"/>
        <v>0</v>
      </c>
      <c r="Q1160" s="117"/>
    </row>
    <row r="1161" spans="1:17" s="194" customFormat="1" ht="24" customHeight="1" x14ac:dyDescent="0.2">
      <c r="A1161" s="146"/>
      <c r="B1161" s="106"/>
      <c r="F1161" s="79"/>
      <c r="G1161" s="79"/>
      <c r="H1161" s="79"/>
      <c r="I1161" s="106"/>
      <c r="J1161" s="188"/>
      <c r="L1161" s="80"/>
      <c r="M1161" s="224"/>
      <c r="N1161" s="204"/>
      <c r="O1161" s="79"/>
      <c r="P1161" s="102">
        <f t="shared" si="27"/>
        <v>0</v>
      </c>
      <c r="Q1161" s="117"/>
    </row>
    <row r="1162" spans="1:17" s="194" customFormat="1" ht="24" customHeight="1" x14ac:dyDescent="0.2">
      <c r="A1162" s="146"/>
      <c r="B1162" s="106"/>
      <c r="F1162" s="79"/>
      <c r="G1162" s="79"/>
      <c r="H1162" s="79"/>
      <c r="I1162" s="106"/>
      <c r="J1162" s="188"/>
      <c r="L1162" s="80"/>
      <c r="M1162" s="224"/>
      <c r="N1162" s="204"/>
      <c r="O1162" s="79"/>
      <c r="P1162" s="102">
        <f t="shared" si="27"/>
        <v>0</v>
      </c>
      <c r="Q1162" s="117"/>
    </row>
    <row r="1163" spans="1:17" s="194" customFormat="1" ht="24" customHeight="1" x14ac:dyDescent="0.2">
      <c r="A1163" s="146"/>
      <c r="B1163" s="106"/>
      <c r="F1163" s="79"/>
      <c r="G1163" s="79"/>
      <c r="H1163" s="79"/>
      <c r="I1163" s="106"/>
      <c r="J1163" s="188"/>
      <c r="L1163" s="80"/>
      <c r="M1163" s="224"/>
      <c r="N1163" s="204"/>
      <c r="O1163" s="79"/>
      <c r="P1163" s="102">
        <f t="shared" si="27"/>
        <v>0</v>
      </c>
      <c r="Q1163" s="117"/>
    </row>
    <row r="1164" spans="1:17" s="194" customFormat="1" ht="24" customHeight="1" x14ac:dyDescent="0.2">
      <c r="A1164" s="146"/>
      <c r="B1164" s="106"/>
      <c r="F1164" s="79"/>
      <c r="G1164" s="79"/>
      <c r="H1164" s="79"/>
      <c r="I1164" s="106"/>
      <c r="J1164" s="188"/>
      <c r="L1164" s="80"/>
      <c r="M1164" s="224"/>
      <c r="N1164" s="204"/>
      <c r="O1164" s="79"/>
      <c r="P1164" s="102">
        <f t="shared" si="27"/>
        <v>0</v>
      </c>
      <c r="Q1164" s="117"/>
    </row>
    <row r="1165" spans="1:17" s="194" customFormat="1" ht="24" customHeight="1" x14ac:dyDescent="0.2">
      <c r="A1165" s="146"/>
      <c r="B1165" s="106"/>
      <c r="F1165" s="79"/>
      <c r="G1165" s="79"/>
      <c r="H1165" s="79"/>
      <c r="I1165" s="106"/>
      <c r="J1165" s="188"/>
      <c r="L1165" s="80"/>
      <c r="M1165" s="224"/>
      <c r="N1165" s="204"/>
      <c r="O1165" s="79"/>
      <c r="P1165" s="102">
        <f t="shared" si="27"/>
        <v>0</v>
      </c>
      <c r="Q1165" s="117"/>
    </row>
    <row r="1166" spans="1:17" s="194" customFormat="1" ht="24" customHeight="1" x14ac:dyDescent="0.2">
      <c r="A1166" s="146"/>
      <c r="B1166" s="106"/>
      <c r="F1166" s="79"/>
      <c r="G1166" s="79"/>
      <c r="H1166" s="79"/>
      <c r="I1166" s="106"/>
      <c r="J1166" s="188"/>
      <c r="L1166" s="80"/>
      <c r="M1166" s="224"/>
      <c r="N1166" s="204"/>
      <c r="O1166" s="79"/>
      <c r="P1166" s="102">
        <f t="shared" ref="P1166:P1229" si="28">O1166*30</f>
        <v>0</v>
      </c>
      <c r="Q1166" s="117"/>
    </row>
    <row r="1167" spans="1:17" s="194" customFormat="1" ht="24" customHeight="1" x14ac:dyDescent="0.2">
      <c r="A1167" s="146"/>
      <c r="B1167" s="106"/>
      <c r="F1167" s="79"/>
      <c r="G1167" s="79"/>
      <c r="H1167" s="79"/>
      <c r="I1167" s="106"/>
      <c r="J1167" s="188"/>
      <c r="L1167" s="80"/>
      <c r="M1167" s="224"/>
      <c r="N1167" s="204"/>
      <c r="O1167" s="79"/>
      <c r="P1167" s="102">
        <f t="shared" si="28"/>
        <v>0</v>
      </c>
      <c r="Q1167" s="117"/>
    </row>
    <row r="1168" spans="1:17" s="194" customFormat="1" ht="24" customHeight="1" x14ac:dyDescent="0.2">
      <c r="A1168" s="146"/>
      <c r="B1168" s="106"/>
      <c r="F1168" s="79"/>
      <c r="G1168" s="79"/>
      <c r="H1168" s="79"/>
      <c r="I1168" s="106"/>
      <c r="J1168" s="188"/>
      <c r="L1168" s="80"/>
      <c r="M1168" s="224"/>
      <c r="N1168" s="204"/>
      <c r="O1168" s="79"/>
      <c r="P1168" s="102">
        <f t="shared" si="28"/>
        <v>0</v>
      </c>
      <c r="Q1168" s="117"/>
    </row>
    <row r="1169" spans="1:17" s="194" customFormat="1" ht="24" customHeight="1" x14ac:dyDescent="0.2">
      <c r="A1169" s="146"/>
      <c r="B1169" s="106"/>
      <c r="F1169" s="79"/>
      <c r="G1169" s="79"/>
      <c r="H1169" s="79"/>
      <c r="I1169" s="106"/>
      <c r="J1169" s="188"/>
      <c r="L1169" s="80"/>
      <c r="M1169" s="224"/>
      <c r="N1169" s="204"/>
      <c r="O1169" s="79"/>
      <c r="P1169" s="102">
        <f t="shared" si="28"/>
        <v>0</v>
      </c>
      <c r="Q1169" s="117"/>
    </row>
    <row r="1170" spans="1:17" s="194" customFormat="1" ht="24" customHeight="1" x14ac:dyDescent="0.2">
      <c r="A1170" s="146"/>
      <c r="B1170" s="106"/>
      <c r="F1170" s="79"/>
      <c r="G1170" s="79"/>
      <c r="H1170" s="79"/>
      <c r="I1170" s="106"/>
      <c r="J1170" s="188"/>
      <c r="L1170" s="80"/>
      <c r="M1170" s="224"/>
      <c r="N1170" s="204"/>
      <c r="O1170" s="79"/>
      <c r="P1170" s="102">
        <f t="shared" si="28"/>
        <v>0</v>
      </c>
      <c r="Q1170" s="117"/>
    </row>
    <row r="1171" spans="1:17" s="194" customFormat="1" ht="24" customHeight="1" x14ac:dyDescent="0.2">
      <c r="A1171" s="146"/>
      <c r="B1171" s="106"/>
      <c r="F1171" s="79"/>
      <c r="G1171" s="79"/>
      <c r="H1171" s="79"/>
      <c r="I1171" s="106"/>
      <c r="J1171" s="188"/>
      <c r="L1171" s="80"/>
      <c r="M1171" s="224"/>
      <c r="N1171" s="204"/>
      <c r="O1171" s="79"/>
      <c r="P1171" s="102">
        <f t="shared" si="28"/>
        <v>0</v>
      </c>
      <c r="Q1171" s="117"/>
    </row>
    <row r="1172" spans="1:17" s="194" customFormat="1" ht="24" customHeight="1" x14ac:dyDescent="0.2">
      <c r="A1172" s="146"/>
      <c r="B1172" s="106"/>
      <c r="F1172" s="79"/>
      <c r="G1172" s="79"/>
      <c r="H1172" s="79"/>
      <c r="I1172" s="106"/>
      <c r="J1172" s="188"/>
      <c r="L1172" s="80"/>
      <c r="M1172" s="224"/>
      <c r="N1172" s="204"/>
      <c r="O1172" s="79"/>
      <c r="P1172" s="102">
        <f t="shared" si="28"/>
        <v>0</v>
      </c>
      <c r="Q1172" s="117"/>
    </row>
    <row r="1173" spans="1:17" s="194" customFormat="1" ht="24" customHeight="1" x14ac:dyDescent="0.2">
      <c r="A1173" s="146"/>
      <c r="B1173" s="106"/>
      <c r="F1173" s="79"/>
      <c r="G1173" s="79"/>
      <c r="H1173" s="79"/>
      <c r="I1173" s="106"/>
      <c r="J1173" s="188"/>
      <c r="L1173" s="80"/>
      <c r="M1173" s="224"/>
      <c r="N1173" s="204"/>
      <c r="O1173" s="79"/>
      <c r="P1173" s="102">
        <f t="shared" si="28"/>
        <v>0</v>
      </c>
      <c r="Q1173" s="117"/>
    </row>
    <row r="1174" spans="1:17" s="194" customFormat="1" ht="24" customHeight="1" x14ac:dyDescent="0.2">
      <c r="A1174" s="146"/>
      <c r="B1174" s="106"/>
      <c r="F1174" s="79"/>
      <c r="G1174" s="79"/>
      <c r="H1174" s="79"/>
      <c r="I1174" s="106"/>
      <c r="J1174" s="188"/>
      <c r="L1174" s="80"/>
      <c r="M1174" s="224"/>
      <c r="N1174" s="204"/>
      <c r="O1174" s="79"/>
      <c r="P1174" s="102">
        <f t="shared" si="28"/>
        <v>0</v>
      </c>
      <c r="Q1174" s="117"/>
    </row>
    <row r="1175" spans="1:17" s="194" customFormat="1" ht="24" customHeight="1" x14ac:dyDescent="0.2">
      <c r="A1175" s="146"/>
      <c r="B1175" s="106"/>
      <c r="F1175" s="79"/>
      <c r="G1175" s="79"/>
      <c r="H1175" s="79"/>
      <c r="I1175" s="106"/>
      <c r="J1175" s="188"/>
      <c r="L1175" s="80"/>
      <c r="M1175" s="224"/>
      <c r="N1175" s="204"/>
      <c r="O1175" s="79"/>
      <c r="P1175" s="102">
        <f t="shared" si="28"/>
        <v>0</v>
      </c>
      <c r="Q1175" s="117"/>
    </row>
    <row r="1176" spans="1:17" s="194" customFormat="1" ht="24" customHeight="1" x14ac:dyDescent="0.2">
      <c r="A1176" s="146"/>
      <c r="B1176" s="106"/>
      <c r="F1176" s="79"/>
      <c r="G1176" s="79"/>
      <c r="H1176" s="79"/>
      <c r="I1176" s="106"/>
      <c r="J1176" s="188"/>
      <c r="L1176" s="80"/>
      <c r="M1176" s="224"/>
      <c r="N1176" s="204"/>
      <c r="O1176" s="79"/>
      <c r="P1176" s="102">
        <f t="shared" si="28"/>
        <v>0</v>
      </c>
      <c r="Q1176" s="117"/>
    </row>
    <row r="1177" spans="1:17" s="194" customFormat="1" ht="24" customHeight="1" x14ac:dyDescent="0.2">
      <c r="A1177" s="146"/>
      <c r="B1177" s="106"/>
      <c r="F1177" s="79"/>
      <c r="G1177" s="79"/>
      <c r="H1177" s="79"/>
      <c r="I1177" s="106"/>
      <c r="J1177" s="188"/>
      <c r="L1177" s="80"/>
      <c r="M1177" s="224"/>
      <c r="N1177" s="204"/>
      <c r="O1177" s="79"/>
      <c r="P1177" s="102">
        <f t="shared" si="28"/>
        <v>0</v>
      </c>
      <c r="Q1177" s="117"/>
    </row>
    <row r="1178" spans="1:17" s="194" customFormat="1" ht="24" customHeight="1" x14ac:dyDescent="0.2">
      <c r="A1178" s="146"/>
      <c r="B1178" s="106"/>
      <c r="F1178" s="79"/>
      <c r="G1178" s="79"/>
      <c r="H1178" s="79"/>
      <c r="I1178" s="106"/>
      <c r="J1178" s="188"/>
      <c r="L1178" s="80"/>
      <c r="M1178" s="224"/>
      <c r="N1178" s="204"/>
      <c r="O1178" s="79"/>
      <c r="P1178" s="102">
        <f t="shared" si="28"/>
        <v>0</v>
      </c>
      <c r="Q1178" s="117"/>
    </row>
    <row r="1179" spans="1:17" s="194" customFormat="1" ht="24" customHeight="1" x14ac:dyDescent="0.2">
      <c r="A1179" s="146"/>
      <c r="B1179" s="106"/>
      <c r="F1179" s="79"/>
      <c r="G1179" s="79"/>
      <c r="H1179" s="79"/>
      <c r="I1179" s="106"/>
      <c r="J1179" s="188"/>
      <c r="L1179" s="80"/>
      <c r="M1179" s="224"/>
      <c r="N1179" s="204"/>
      <c r="O1179" s="79"/>
      <c r="P1179" s="102">
        <f t="shared" si="28"/>
        <v>0</v>
      </c>
      <c r="Q1179" s="117"/>
    </row>
    <row r="1180" spans="1:17" s="194" customFormat="1" ht="24" customHeight="1" x14ac:dyDescent="0.2">
      <c r="A1180" s="146"/>
      <c r="B1180" s="106"/>
      <c r="F1180" s="79"/>
      <c r="G1180" s="79"/>
      <c r="H1180" s="79"/>
      <c r="I1180" s="106"/>
      <c r="J1180" s="188"/>
      <c r="L1180" s="80"/>
      <c r="M1180" s="224"/>
      <c r="N1180" s="204"/>
      <c r="O1180" s="79"/>
      <c r="P1180" s="102">
        <f t="shared" si="28"/>
        <v>0</v>
      </c>
      <c r="Q1180" s="117"/>
    </row>
    <row r="1181" spans="1:17" s="194" customFormat="1" ht="24" customHeight="1" x14ac:dyDescent="0.2">
      <c r="A1181" s="146"/>
      <c r="B1181" s="106"/>
      <c r="F1181" s="79"/>
      <c r="G1181" s="79"/>
      <c r="H1181" s="79"/>
      <c r="I1181" s="106"/>
      <c r="J1181" s="188"/>
      <c r="L1181" s="80"/>
      <c r="M1181" s="224"/>
      <c r="N1181" s="204"/>
      <c r="O1181" s="79"/>
      <c r="P1181" s="102">
        <f t="shared" si="28"/>
        <v>0</v>
      </c>
      <c r="Q1181" s="117"/>
    </row>
    <row r="1182" spans="1:17" s="194" customFormat="1" ht="24" customHeight="1" x14ac:dyDescent="0.2">
      <c r="A1182" s="146"/>
      <c r="B1182" s="106"/>
      <c r="F1182" s="79"/>
      <c r="G1182" s="79"/>
      <c r="H1182" s="79"/>
      <c r="I1182" s="106"/>
      <c r="J1182" s="188"/>
      <c r="L1182" s="80"/>
      <c r="M1182" s="224"/>
      <c r="N1182" s="204"/>
      <c r="O1182" s="79"/>
      <c r="P1182" s="102">
        <f t="shared" si="28"/>
        <v>0</v>
      </c>
      <c r="Q1182" s="117"/>
    </row>
    <row r="1183" spans="1:17" s="194" customFormat="1" ht="24" customHeight="1" x14ac:dyDescent="0.2">
      <c r="A1183" s="146"/>
      <c r="B1183" s="106"/>
      <c r="F1183" s="79"/>
      <c r="G1183" s="79"/>
      <c r="H1183" s="79"/>
      <c r="I1183" s="106"/>
      <c r="J1183" s="188"/>
      <c r="L1183" s="80"/>
      <c r="M1183" s="224"/>
      <c r="N1183" s="204"/>
      <c r="O1183" s="79"/>
      <c r="P1183" s="102">
        <f t="shared" si="28"/>
        <v>0</v>
      </c>
      <c r="Q1183" s="117"/>
    </row>
    <row r="1184" spans="1:17" s="194" customFormat="1" ht="24" customHeight="1" x14ac:dyDescent="0.2">
      <c r="A1184" s="146"/>
      <c r="B1184" s="106"/>
      <c r="F1184" s="79"/>
      <c r="G1184" s="79"/>
      <c r="H1184" s="79"/>
      <c r="I1184" s="106"/>
      <c r="J1184" s="188"/>
      <c r="L1184" s="80"/>
      <c r="M1184" s="224"/>
      <c r="N1184" s="204"/>
      <c r="O1184" s="79"/>
      <c r="P1184" s="102">
        <f t="shared" si="28"/>
        <v>0</v>
      </c>
      <c r="Q1184" s="117"/>
    </row>
    <row r="1185" spans="1:17" s="194" customFormat="1" ht="24" customHeight="1" x14ac:dyDescent="0.2">
      <c r="A1185" s="146"/>
      <c r="B1185" s="106"/>
      <c r="F1185" s="79"/>
      <c r="G1185" s="79"/>
      <c r="H1185" s="79"/>
      <c r="I1185" s="106"/>
      <c r="J1185" s="188"/>
      <c r="L1185" s="80"/>
      <c r="M1185" s="224"/>
      <c r="N1185" s="204"/>
      <c r="O1185" s="79"/>
      <c r="P1185" s="102">
        <f t="shared" si="28"/>
        <v>0</v>
      </c>
      <c r="Q1185" s="117"/>
    </row>
    <row r="1186" spans="1:17" s="194" customFormat="1" ht="24" customHeight="1" x14ac:dyDescent="0.2">
      <c r="A1186" s="146"/>
      <c r="B1186" s="106"/>
      <c r="F1186" s="79"/>
      <c r="G1186" s="79"/>
      <c r="H1186" s="79"/>
      <c r="I1186" s="106"/>
      <c r="J1186" s="188"/>
      <c r="L1186" s="80"/>
      <c r="M1186" s="224"/>
      <c r="N1186" s="204"/>
      <c r="O1186" s="79"/>
      <c r="P1186" s="102">
        <f t="shared" si="28"/>
        <v>0</v>
      </c>
      <c r="Q1186" s="117"/>
    </row>
    <row r="1187" spans="1:17" s="194" customFormat="1" ht="24" customHeight="1" x14ac:dyDescent="0.2">
      <c r="A1187" s="146"/>
      <c r="B1187" s="106"/>
      <c r="F1187" s="79"/>
      <c r="G1187" s="79"/>
      <c r="H1187" s="79"/>
      <c r="I1187" s="106"/>
      <c r="J1187" s="188"/>
      <c r="L1187" s="80"/>
      <c r="M1187" s="224"/>
      <c r="N1187" s="204"/>
      <c r="O1187" s="79"/>
      <c r="P1187" s="102">
        <f t="shared" si="28"/>
        <v>0</v>
      </c>
      <c r="Q1187" s="117"/>
    </row>
    <row r="1188" spans="1:17" s="194" customFormat="1" ht="24" customHeight="1" x14ac:dyDescent="0.2">
      <c r="A1188" s="146"/>
      <c r="B1188" s="106"/>
      <c r="F1188" s="79"/>
      <c r="G1188" s="79"/>
      <c r="H1188" s="79"/>
      <c r="I1188" s="106"/>
      <c r="J1188" s="188"/>
      <c r="L1188" s="80"/>
      <c r="M1188" s="224"/>
      <c r="N1188" s="204"/>
      <c r="O1188" s="79"/>
      <c r="P1188" s="102">
        <f t="shared" si="28"/>
        <v>0</v>
      </c>
      <c r="Q1188" s="117"/>
    </row>
    <row r="1189" spans="1:17" s="194" customFormat="1" ht="24" customHeight="1" x14ac:dyDescent="0.2">
      <c r="A1189" s="146"/>
      <c r="B1189" s="106"/>
      <c r="F1189" s="79"/>
      <c r="G1189" s="79"/>
      <c r="H1189" s="79"/>
      <c r="I1189" s="106"/>
      <c r="J1189" s="188"/>
      <c r="L1189" s="80"/>
      <c r="M1189" s="224"/>
      <c r="N1189" s="204"/>
      <c r="O1189" s="79"/>
      <c r="P1189" s="102">
        <f t="shared" si="28"/>
        <v>0</v>
      </c>
      <c r="Q1189" s="117"/>
    </row>
    <row r="1190" spans="1:17" s="194" customFormat="1" ht="24" customHeight="1" x14ac:dyDescent="0.2">
      <c r="A1190" s="146"/>
      <c r="B1190" s="106"/>
      <c r="F1190" s="79"/>
      <c r="G1190" s="79"/>
      <c r="H1190" s="79"/>
      <c r="I1190" s="106"/>
      <c r="J1190" s="188"/>
      <c r="L1190" s="80"/>
      <c r="M1190" s="224"/>
      <c r="N1190" s="204"/>
      <c r="O1190" s="79"/>
      <c r="P1190" s="102">
        <f t="shared" si="28"/>
        <v>0</v>
      </c>
      <c r="Q1190" s="117"/>
    </row>
    <row r="1191" spans="1:17" s="194" customFormat="1" ht="24" customHeight="1" x14ac:dyDescent="0.2">
      <c r="A1191" s="146"/>
      <c r="B1191" s="106"/>
      <c r="F1191" s="79"/>
      <c r="G1191" s="79"/>
      <c r="H1191" s="79"/>
      <c r="I1191" s="106"/>
      <c r="J1191" s="188"/>
      <c r="L1191" s="80"/>
      <c r="M1191" s="224"/>
      <c r="N1191" s="204"/>
      <c r="O1191" s="79"/>
      <c r="P1191" s="102">
        <f t="shared" si="28"/>
        <v>0</v>
      </c>
      <c r="Q1191" s="117"/>
    </row>
    <row r="1192" spans="1:17" s="194" customFormat="1" ht="24" customHeight="1" x14ac:dyDescent="0.2">
      <c r="A1192" s="146"/>
      <c r="B1192" s="106"/>
      <c r="F1192" s="79"/>
      <c r="G1192" s="79"/>
      <c r="H1192" s="79"/>
      <c r="I1192" s="106"/>
      <c r="J1192" s="188"/>
      <c r="L1192" s="80"/>
      <c r="M1192" s="224"/>
      <c r="N1192" s="204"/>
      <c r="O1192" s="79"/>
      <c r="P1192" s="102">
        <f t="shared" si="28"/>
        <v>0</v>
      </c>
      <c r="Q1192" s="117"/>
    </row>
    <row r="1193" spans="1:17" s="194" customFormat="1" ht="24" customHeight="1" x14ac:dyDescent="0.2">
      <c r="A1193" s="146"/>
      <c r="B1193" s="106"/>
      <c r="F1193" s="79"/>
      <c r="G1193" s="79"/>
      <c r="H1193" s="79"/>
      <c r="I1193" s="106"/>
      <c r="J1193" s="188"/>
      <c r="L1193" s="80"/>
      <c r="M1193" s="224"/>
      <c r="N1193" s="204"/>
      <c r="O1193" s="79"/>
      <c r="P1193" s="102">
        <f t="shared" si="28"/>
        <v>0</v>
      </c>
      <c r="Q1193" s="117"/>
    </row>
    <row r="1194" spans="1:17" s="194" customFormat="1" ht="24" customHeight="1" x14ac:dyDescent="0.2">
      <c r="A1194" s="146"/>
      <c r="B1194" s="106"/>
      <c r="F1194" s="79"/>
      <c r="G1194" s="79"/>
      <c r="H1194" s="79"/>
      <c r="I1194" s="106"/>
      <c r="J1194" s="188"/>
      <c r="L1194" s="80"/>
      <c r="M1194" s="224"/>
      <c r="N1194" s="204"/>
      <c r="O1194" s="79"/>
      <c r="P1194" s="102">
        <f t="shared" si="28"/>
        <v>0</v>
      </c>
      <c r="Q1194" s="117"/>
    </row>
    <row r="1195" spans="1:17" s="194" customFormat="1" ht="24" customHeight="1" x14ac:dyDescent="0.2">
      <c r="A1195" s="146"/>
      <c r="B1195" s="106"/>
      <c r="F1195" s="79"/>
      <c r="G1195" s="79"/>
      <c r="H1195" s="79"/>
      <c r="I1195" s="106"/>
      <c r="J1195" s="188"/>
      <c r="L1195" s="80"/>
      <c r="M1195" s="224"/>
      <c r="N1195" s="204"/>
      <c r="O1195" s="79"/>
      <c r="P1195" s="102">
        <f t="shared" si="28"/>
        <v>0</v>
      </c>
      <c r="Q1195" s="117"/>
    </row>
    <row r="1196" spans="1:17" s="194" customFormat="1" ht="24" customHeight="1" x14ac:dyDescent="0.2">
      <c r="A1196" s="146"/>
      <c r="B1196" s="106"/>
      <c r="F1196" s="79"/>
      <c r="G1196" s="79"/>
      <c r="H1196" s="79"/>
      <c r="I1196" s="106"/>
      <c r="J1196" s="188"/>
      <c r="L1196" s="80"/>
      <c r="M1196" s="224"/>
      <c r="N1196" s="204"/>
      <c r="O1196" s="79"/>
      <c r="P1196" s="102">
        <f t="shared" si="28"/>
        <v>0</v>
      </c>
      <c r="Q1196" s="117"/>
    </row>
    <row r="1197" spans="1:17" s="194" customFormat="1" ht="24" customHeight="1" x14ac:dyDescent="0.2">
      <c r="A1197" s="146"/>
      <c r="B1197" s="106"/>
      <c r="F1197" s="79"/>
      <c r="G1197" s="79"/>
      <c r="H1197" s="79"/>
      <c r="I1197" s="106"/>
      <c r="J1197" s="188"/>
      <c r="L1197" s="80"/>
      <c r="M1197" s="224"/>
      <c r="N1197" s="204"/>
      <c r="O1197" s="79"/>
      <c r="P1197" s="102">
        <f t="shared" si="28"/>
        <v>0</v>
      </c>
      <c r="Q1197" s="117"/>
    </row>
    <row r="1198" spans="1:17" s="194" customFormat="1" ht="24" customHeight="1" x14ac:dyDescent="0.2">
      <c r="A1198" s="146"/>
      <c r="B1198" s="106"/>
      <c r="F1198" s="79"/>
      <c r="G1198" s="79"/>
      <c r="H1198" s="79"/>
      <c r="I1198" s="106"/>
      <c r="J1198" s="188"/>
      <c r="L1198" s="80"/>
      <c r="M1198" s="224"/>
      <c r="N1198" s="204"/>
      <c r="O1198" s="79"/>
      <c r="P1198" s="102">
        <f t="shared" si="28"/>
        <v>0</v>
      </c>
      <c r="Q1198" s="117"/>
    </row>
    <row r="1199" spans="1:17" s="194" customFormat="1" ht="24" customHeight="1" x14ac:dyDescent="0.2">
      <c r="A1199" s="146"/>
      <c r="B1199" s="106"/>
      <c r="F1199" s="79"/>
      <c r="G1199" s="79"/>
      <c r="H1199" s="79"/>
      <c r="I1199" s="106"/>
      <c r="J1199" s="188"/>
      <c r="L1199" s="80"/>
      <c r="M1199" s="224"/>
      <c r="N1199" s="204"/>
      <c r="O1199" s="79"/>
      <c r="P1199" s="102">
        <f t="shared" si="28"/>
        <v>0</v>
      </c>
      <c r="Q1199" s="117"/>
    </row>
    <row r="1200" spans="1:17" s="194" customFormat="1" ht="24" customHeight="1" x14ac:dyDescent="0.2">
      <c r="A1200" s="146"/>
      <c r="B1200" s="106"/>
      <c r="F1200" s="79"/>
      <c r="G1200" s="79"/>
      <c r="H1200" s="79"/>
      <c r="I1200" s="106"/>
      <c r="J1200" s="188"/>
      <c r="L1200" s="80"/>
      <c r="M1200" s="224"/>
      <c r="N1200" s="204"/>
      <c r="O1200" s="79"/>
      <c r="P1200" s="102">
        <f t="shared" si="28"/>
        <v>0</v>
      </c>
      <c r="Q1200" s="117"/>
    </row>
    <row r="1201" spans="1:17" s="194" customFormat="1" ht="24" customHeight="1" x14ac:dyDescent="0.2">
      <c r="A1201" s="146"/>
      <c r="B1201" s="106"/>
      <c r="F1201" s="79"/>
      <c r="G1201" s="79"/>
      <c r="H1201" s="79"/>
      <c r="I1201" s="106"/>
      <c r="J1201" s="188"/>
      <c r="L1201" s="80"/>
      <c r="M1201" s="224"/>
      <c r="N1201" s="204"/>
      <c r="O1201" s="79"/>
      <c r="P1201" s="102">
        <f t="shared" si="28"/>
        <v>0</v>
      </c>
      <c r="Q1201" s="117"/>
    </row>
    <row r="1202" spans="1:17" s="194" customFormat="1" ht="24" customHeight="1" x14ac:dyDescent="0.2">
      <c r="A1202" s="146"/>
      <c r="B1202" s="106"/>
      <c r="F1202" s="79"/>
      <c r="G1202" s="79"/>
      <c r="H1202" s="79"/>
      <c r="I1202" s="106"/>
      <c r="J1202" s="188"/>
      <c r="L1202" s="80"/>
      <c r="M1202" s="224"/>
      <c r="N1202" s="204"/>
      <c r="O1202" s="79"/>
      <c r="P1202" s="102">
        <f t="shared" si="28"/>
        <v>0</v>
      </c>
      <c r="Q1202" s="117"/>
    </row>
    <row r="1203" spans="1:17" s="194" customFormat="1" ht="24" customHeight="1" x14ac:dyDescent="0.2">
      <c r="A1203" s="146"/>
      <c r="B1203" s="106"/>
      <c r="F1203" s="79"/>
      <c r="G1203" s="79"/>
      <c r="H1203" s="79"/>
      <c r="I1203" s="106"/>
      <c r="J1203" s="188"/>
      <c r="L1203" s="80"/>
      <c r="M1203" s="224"/>
      <c r="N1203" s="204"/>
      <c r="O1203" s="79"/>
      <c r="P1203" s="102">
        <f t="shared" si="28"/>
        <v>0</v>
      </c>
      <c r="Q1203" s="117"/>
    </row>
    <row r="1204" spans="1:17" s="194" customFormat="1" ht="24" customHeight="1" x14ac:dyDescent="0.2">
      <c r="A1204" s="146"/>
      <c r="B1204" s="106"/>
      <c r="F1204" s="79"/>
      <c r="G1204" s="79"/>
      <c r="H1204" s="79"/>
      <c r="I1204" s="106"/>
      <c r="J1204" s="188"/>
      <c r="L1204" s="80"/>
      <c r="M1204" s="224"/>
      <c r="N1204" s="204"/>
      <c r="O1204" s="79"/>
      <c r="P1204" s="102">
        <f t="shared" si="28"/>
        <v>0</v>
      </c>
      <c r="Q1204" s="117"/>
    </row>
    <row r="1205" spans="1:17" s="194" customFormat="1" ht="24" customHeight="1" x14ac:dyDescent="0.2">
      <c r="A1205" s="146"/>
      <c r="B1205" s="106"/>
      <c r="F1205" s="79"/>
      <c r="G1205" s="79"/>
      <c r="H1205" s="79"/>
      <c r="I1205" s="106"/>
      <c r="J1205" s="188"/>
      <c r="L1205" s="80"/>
      <c r="M1205" s="224"/>
      <c r="N1205" s="204"/>
      <c r="O1205" s="79"/>
      <c r="P1205" s="102">
        <f t="shared" si="28"/>
        <v>0</v>
      </c>
      <c r="Q1205" s="117"/>
    </row>
    <row r="1206" spans="1:17" s="194" customFormat="1" ht="24" customHeight="1" x14ac:dyDescent="0.2">
      <c r="A1206" s="146"/>
      <c r="B1206" s="106"/>
      <c r="F1206" s="79"/>
      <c r="G1206" s="79"/>
      <c r="H1206" s="79"/>
      <c r="I1206" s="106"/>
      <c r="J1206" s="188"/>
      <c r="L1206" s="80"/>
      <c r="M1206" s="224"/>
      <c r="N1206" s="204"/>
      <c r="O1206" s="79"/>
      <c r="P1206" s="102">
        <f t="shared" si="28"/>
        <v>0</v>
      </c>
      <c r="Q1206" s="117"/>
    </row>
    <row r="1207" spans="1:17" s="194" customFormat="1" ht="24" customHeight="1" x14ac:dyDescent="0.2">
      <c r="A1207" s="146"/>
      <c r="B1207" s="106"/>
      <c r="F1207" s="79"/>
      <c r="G1207" s="79"/>
      <c r="H1207" s="79"/>
      <c r="I1207" s="106"/>
      <c r="J1207" s="188"/>
      <c r="L1207" s="80"/>
      <c r="M1207" s="224"/>
      <c r="N1207" s="204"/>
      <c r="O1207" s="79"/>
      <c r="P1207" s="102">
        <f t="shared" si="28"/>
        <v>0</v>
      </c>
      <c r="Q1207" s="117"/>
    </row>
    <row r="1208" spans="1:17" s="194" customFormat="1" ht="24" customHeight="1" x14ac:dyDescent="0.2">
      <c r="A1208" s="146"/>
      <c r="B1208" s="106"/>
      <c r="F1208" s="79"/>
      <c r="G1208" s="79"/>
      <c r="H1208" s="79"/>
      <c r="I1208" s="106"/>
      <c r="J1208" s="188"/>
      <c r="L1208" s="80"/>
      <c r="M1208" s="224"/>
      <c r="N1208" s="204"/>
      <c r="O1208" s="79"/>
      <c r="P1208" s="102">
        <f t="shared" si="28"/>
        <v>0</v>
      </c>
      <c r="Q1208" s="117"/>
    </row>
    <row r="1209" spans="1:17" s="194" customFormat="1" ht="24" customHeight="1" x14ac:dyDescent="0.2">
      <c r="A1209" s="146"/>
      <c r="B1209" s="106"/>
      <c r="F1209" s="79"/>
      <c r="G1209" s="79"/>
      <c r="H1209" s="79"/>
      <c r="I1209" s="106"/>
      <c r="J1209" s="188"/>
      <c r="L1209" s="80"/>
      <c r="M1209" s="224"/>
      <c r="N1209" s="204"/>
      <c r="O1209" s="79"/>
      <c r="P1209" s="102">
        <f t="shared" si="28"/>
        <v>0</v>
      </c>
      <c r="Q1209" s="117"/>
    </row>
    <row r="1210" spans="1:17" s="194" customFormat="1" ht="24" customHeight="1" x14ac:dyDescent="0.2">
      <c r="A1210" s="146"/>
      <c r="B1210" s="106"/>
      <c r="F1210" s="79"/>
      <c r="G1210" s="79"/>
      <c r="H1210" s="79"/>
      <c r="I1210" s="106"/>
      <c r="J1210" s="188"/>
      <c r="L1210" s="80"/>
      <c r="M1210" s="224"/>
      <c r="N1210" s="204"/>
      <c r="O1210" s="79"/>
      <c r="P1210" s="102">
        <f t="shared" si="28"/>
        <v>0</v>
      </c>
      <c r="Q1210" s="117"/>
    </row>
    <row r="1211" spans="1:17" s="194" customFormat="1" ht="24" customHeight="1" x14ac:dyDescent="0.2">
      <c r="A1211" s="146"/>
      <c r="B1211" s="106"/>
      <c r="F1211" s="79"/>
      <c r="G1211" s="79"/>
      <c r="H1211" s="79"/>
      <c r="I1211" s="106"/>
      <c r="J1211" s="188"/>
      <c r="L1211" s="80"/>
      <c r="M1211" s="224"/>
      <c r="N1211" s="204"/>
      <c r="O1211" s="79"/>
      <c r="P1211" s="102">
        <f t="shared" si="28"/>
        <v>0</v>
      </c>
      <c r="Q1211" s="117"/>
    </row>
    <row r="1212" spans="1:17" s="194" customFormat="1" ht="24" customHeight="1" x14ac:dyDescent="0.2">
      <c r="A1212" s="146"/>
      <c r="B1212" s="106"/>
      <c r="F1212" s="79"/>
      <c r="G1212" s="79"/>
      <c r="H1212" s="79"/>
      <c r="I1212" s="106"/>
      <c r="J1212" s="188"/>
      <c r="L1212" s="80"/>
      <c r="M1212" s="224"/>
      <c r="N1212" s="204"/>
      <c r="O1212" s="79"/>
      <c r="P1212" s="102">
        <f t="shared" si="28"/>
        <v>0</v>
      </c>
      <c r="Q1212" s="117"/>
    </row>
    <row r="1213" spans="1:17" s="194" customFormat="1" ht="24" customHeight="1" x14ac:dyDescent="0.2">
      <c r="A1213" s="146"/>
      <c r="B1213" s="106"/>
      <c r="F1213" s="79"/>
      <c r="G1213" s="79"/>
      <c r="H1213" s="79"/>
      <c r="I1213" s="106"/>
      <c r="J1213" s="188"/>
      <c r="L1213" s="80"/>
      <c r="M1213" s="224"/>
      <c r="N1213" s="204"/>
      <c r="O1213" s="79"/>
      <c r="P1213" s="102">
        <f t="shared" si="28"/>
        <v>0</v>
      </c>
      <c r="Q1213" s="117"/>
    </row>
    <row r="1214" spans="1:17" s="194" customFormat="1" ht="24" customHeight="1" x14ac:dyDescent="0.2">
      <c r="A1214" s="146"/>
      <c r="B1214" s="106"/>
      <c r="F1214" s="79"/>
      <c r="G1214" s="79"/>
      <c r="H1214" s="79"/>
      <c r="I1214" s="106"/>
      <c r="J1214" s="188"/>
      <c r="L1214" s="80"/>
      <c r="M1214" s="224"/>
      <c r="N1214" s="204"/>
      <c r="O1214" s="79"/>
      <c r="P1214" s="102">
        <f t="shared" si="28"/>
        <v>0</v>
      </c>
      <c r="Q1214" s="117"/>
    </row>
    <row r="1215" spans="1:17" s="194" customFormat="1" ht="24" customHeight="1" x14ac:dyDescent="0.2">
      <c r="A1215" s="146"/>
      <c r="B1215" s="106"/>
      <c r="F1215" s="79"/>
      <c r="G1215" s="79"/>
      <c r="H1215" s="79"/>
      <c r="I1215" s="106"/>
      <c r="J1215" s="188"/>
      <c r="L1215" s="80"/>
      <c r="M1215" s="224"/>
      <c r="N1215" s="204"/>
      <c r="O1215" s="79"/>
      <c r="P1215" s="102">
        <f t="shared" si="28"/>
        <v>0</v>
      </c>
      <c r="Q1215" s="117"/>
    </row>
    <row r="1216" spans="1:17" s="194" customFormat="1" ht="24" customHeight="1" x14ac:dyDescent="0.2">
      <c r="A1216" s="146"/>
      <c r="B1216" s="106"/>
      <c r="F1216" s="79"/>
      <c r="G1216" s="79"/>
      <c r="H1216" s="79"/>
      <c r="I1216" s="106"/>
      <c r="J1216" s="188"/>
      <c r="L1216" s="80"/>
      <c r="M1216" s="224"/>
      <c r="N1216" s="204"/>
      <c r="O1216" s="79"/>
      <c r="P1216" s="102">
        <f t="shared" si="28"/>
        <v>0</v>
      </c>
      <c r="Q1216" s="117"/>
    </row>
    <row r="1217" spans="1:17" s="194" customFormat="1" ht="24" customHeight="1" x14ac:dyDescent="0.2">
      <c r="A1217" s="146"/>
      <c r="B1217" s="106"/>
      <c r="F1217" s="79"/>
      <c r="G1217" s="79"/>
      <c r="H1217" s="79"/>
      <c r="I1217" s="106"/>
      <c r="J1217" s="188"/>
      <c r="L1217" s="80"/>
      <c r="M1217" s="224"/>
      <c r="N1217" s="204"/>
      <c r="O1217" s="79"/>
      <c r="P1217" s="102">
        <f t="shared" si="28"/>
        <v>0</v>
      </c>
      <c r="Q1217" s="117"/>
    </row>
    <row r="1218" spans="1:17" s="194" customFormat="1" ht="24" customHeight="1" x14ac:dyDescent="0.2">
      <c r="A1218" s="146"/>
      <c r="B1218" s="106"/>
      <c r="F1218" s="79"/>
      <c r="G1218" s="79"/>
      <c r="H1218" s="79"/>
      <c r="I1218" s="106"/>
      <c r="J1218" s="188"/>
      <c r="L1218" s="80"/>
      <c r="M1218" s="224"/>
      <c r="N1218" s="204"/>
      <c r="O1218" s="79"/>
      <c r="P1218" s="102">
        <f t="shared" si="28"/>
        <v>0</v>
      </c>
      <c r="Q1218" s="117"/>
    </row>
    <row r="1219" spans="1:17" s="194" customFormat="1" ht="24" customHeight="1" x14ac:dyDescent="0.2">
      <c r="A1219" s="146"/>
      <c r="B1219" s="106"/>
      <c r="F1219" s="79"/>
      <c r="G1219" s="79"/>
      <c r="H1219" s="79"/>
      <c r="I1219" s="106"/>
      <c r="J1219" s="188"/>
      <c r="L1219" s="80"/>
      <c r="M1219" s="224"/>
      <c r="N1219" s="204"/>
      <c r="O1219" s="79"/>
      <c r="P1219" s="102">
        <f t="shared" si="28"/>
        <v>0</v>
      </c>
      <c r="Q1219" s="117"/>
    </row>
    <row r="1220" spans="1:17" s="194" customFormat="1" ht="24" customHeight="1" x14ac:dyDescent="0.2">
      <c r="A1220" s="146"/>
      <c r="B1220" s="106"/>
      <c r="F1220" s="79"/>
      <c r="G1220" s="79"/>
      <c r="H1220" s="79"/>
      <c r="I1220" s="106"/>
      <c r="J1220" s="188"/>
      <c r="L1220" s="80"/>
      <c r="M1220" s="224"/>
      <c r="N1220" s="204"/>
      <c r="O1220" s="79"/>
      <c r="P1220" s="102">
        <f t="shared" si="28"/>
        <v>0</v>
      </c>
      <c r="Q1220" s="117"/>
    </row>
    <row r="1221" spans="1:17" s="194" customFormat="1" ht="24" customHeight="1" x14ac:dyDescent="0.2">
      <c r="A1221" s="146"/>
      <c r="B1221" s="106"/>
      <c r="F1221" s="79"/>
      <c r="G1221" s="79"/>
      <c r="H1221" s="79"/>
      <c r="I1221" s="106"/>
      <c r="J1221" s="188"/>
      <c r="L1221" s="80"/>
      <c r="M1221" s="224"/>
      <c r="N1221" s="204"/>
      <c r="O1221" s="79"/>
      <c r="P1221" s="102">
        <f t="shared" si="28"/>
        <v>0</v>
      </c>
      <c r="Q1221" s="117"/>
    </row>
    <row r="1222" spans="1:17" s="194" customFormat="1" ht="24" customHeight="1" x14ac:dyDescent="0.2">
      <c r="A1222" s="146"/>
      <c r="B1222" s="106"/>
      <c r="F1222" s="79"/>
      <c r="G1222" s="79"/>
      <c r="H1222" s="79"/>
      <c r="I1222" s="106"/>
      <c r="J1222" s="188"/>
      <c r="L1222" s="80"/>
      <c r="M1222" s="224"/>
      <c r="N1222" s="204"/>
      <c r="O1222" s="79"/>
      <c r="P1222" s="102">
        <f t="shared" si="28"/>
        <v>0</v>
      </c>
      <c r="Q1222" s="117"/>
    </row>
    <row r="1223" spans="1:17" s="194" customFormat="1" ht="24" customHeight="1" x14ac:dyDescent="0.2">
      <c r="A1223" s="146"/>
      <c r="B1223" s="106"/>
      <c r="F1223" s="79"/>
      <c r="G1223" s="79"/>
      <c r="H1223" s="79"/>
      <c r="I1223" s="106"/>
      <c r="J1223" s="188"/>
      <c r="L1223" s="80"/>
      <c r="M1223" s="224"/>
      <c r="N1223" s="204"/>
      <c r="O1223" s="79"/>
      <c r="P1223" s="102">
        <f t="shared" si="28"/>
        <v>0</v>
      </c>
      <c r="Q1223" s="117"/>
    </row>
    <row r="1224" spans="1:17" s="194" customFormat="1" ht="24" customHeight="1" x14ac:dyDescent="0.2">
      <c r="A1224" s="146"/>
      <c r="B1224" s="106"/>
      <c r="F1224" s="79"/>
      <c r="G1224" s="79"/>
      <c r="H1224" s="79"/>
      <c r="I1224" s="106"/>
      <c r="J1224" s="188"/>
      <c r="L1224" s="80"/>
      <c r="M1224" s="224"/>
      <c r="N1224" s="204"/>
      <c r="O1224" s="79"/>
      <c r="P1224" s="102">
        <f t="shared" si="28"/>
        <v>0</v>
      </c>
      <c r="Q1224" s="117"/>
    </row>
    <row r="1225" spans="1:17" s="194" customFormat="1" ht="24" customHeight="1" x14ac:dyDescent="0.2">
      <c r="A1225" s="146"/>
      <c r="B1225" s="106"/>
      <c r="F1225" s="79"/>
      <c r="G1225" s="79"/>
      <c r="H1225" s="79"/>
      <c r="I1225" s="106"/>
      <c r="J1225" s="188"/>
      <c r="L1225" s="80"/>
      <c r="M1225" s="224"/>
      <c r="N1225" s="204"/>
      <c r="O1225" s="79"/>
      <c r="P1225" s="102">
        <f t="shared" si="28"/>
        <v>0</v>
      </c>
      <c r="Q1225" s="117"/>
    </row>
    <row r="1226" spans="1:17" s="194" customFormat="1" ht="24" customHeight="1" x14ac:dyDescent="0.2">
      <c r="A1226" s="146"/>
      <c r="B1226" s="106"/>
      <c r="F1226" s="79"/>
      <c r="G1226" s="79"/>
      <c r="H1226" s="79"/>
      <c r="I1226" s="106"/>
      <c r="J1226" s="188"/>
      <c r="L1226" s="80"/>
      <c r="M1226" s="224"/>
      <c r="N1226" s="204"/>
      <c r="O1226" s="79"/>
      <c r="P1226" s="102">
        <f t="shared" si="28"/>
        <v>0</v>
      </c>
      <c r="Q1226" s="117"/>
    </row>
    <row r="1227" spans="1:17" s="194" customFormat="1" ht="24" customHeight="1" x14ac:dyDescent="0.2">
      <c r="A1227" s="146"/>
      <c r="B1227" s="106"/>
      <c r="F1227" s="79"/>
      <c r="G1227" s="79"/>
      <c r="H1227" s="79"/>
      <c r="I1227" s="106"/>
      <c r="J1227" s="188"/>
      <c r="L1227" s="80"/>
      <c r="M1227" s="224"/>
      <c r="N1227" s="204"/>
      <c r="O1227" s="79"/>
      <c r="P1227" s="102">
        <f t="shared" si="28"/>
        <v>0</v>
      </c>
      <c r="Q1227" s="117"/>
    </row>
    <row r="1228" spans="1:17" s="194" customFormat="1" ht="24" customHeight="1" x14ac:dyDescent="0.2">
      <c r="A1228" s="146"/>
      <c r="B1228" s="106"/>
      <c r="F1228" s="79"/>
      <c r="G1228" s="79"/>
      <c r="H1228" s="79"/>
      <c r="I1228" s="106"/>
      <c r="J1228" s="188"/>
      <c r="L1228" s="80"/>
      <c r="M1228" s="224"/>
      <c r="N1228" s="204"/>
      <c r="O1228" s="79"/>
      <c r="P1228" s="102">
        <f t="shared" si="28"/>
        <v>0</v>
      </c>
      <c r="Q1228" s="117"/>
    </row>
    <row r="1229" spans="1:17" s="194" customFormat="1" ht="24" customHeight="1" x14ac:dyDescent="0.2">
      <c r="A1229" s="146"/>
      <c r="B1229" s="106"/>
      <c r="F1229" s="79"/>
      <c r="G1229" s="79"/>
      <c r="H1229" s="79"/>
      <c r="I1229" s="106"/>
      <c r="J1229" s="188"/>
      <c r="L1229" s="80"/>
      <c r="M1229" s="224"/>
      <c r="N1229" s="204"/>
      <c r="O1229" s="79"/>
      <c r="P1229" s="102">
        <f t="shared" si="28"/>
        <v>0</v>
      </c>
      <c r="Q1229" s="117"/>
    </row>
    <row r="1230" spans="1:17" s="194" customFormat="1" ht="24" customHeight="1" x14ac:dyDescent="0.2">
      <c r="A1230" s="146"/>
      <c r="B1230" s="106"/>
      <c r="F1230" s="79"/>
      <c r="G1230" s="79"/>
      <c r="H1230" s="79"/>
      <c r="I1230" s="106"/>
      <c r="J1230" s="188"/>
      <c r="L1230" s="80"/>
      <c r="M1230" s="224"/>
      <c r="N1230" s="204"/>
      <c r="O1230" s="79"/>
      <c r="P1230" s="102">
        <f t="shared" ref="P1230:P1293" si="29">O1230*30</f>
        <v>0</v>
      </c>
      <c r="Q1230" s="117"/>
    </row>
    <row r="1231" spans="1:17" s="194" customFormat="1" ht="24" customHeight="1" x14ac:dyDescent="0.2">
      <c r="A1231" s="146"/>
      <c r="B1231" s="106"/>
      <c r="F1231" s="79"/>
      <c r="G1231" s="79"/>
      <c r="H1231" s="79"/>
      <c r="I1231" s="106"/>
      <c r="J1231" s="188"/>
      <c r="L1231" s="80"/>
      <c r="M1231" s="224"/>
      <c r="N1231" s="204"/>
      <c r="O1231" s="79"/>
      <c r="P1231" s="102">
        <f t="shared" si="29"/>
        <v>0</v>
      </c>
      <c r="Q1231" s="117"/>
    </row>
    <row r="1232" spans="1:17" s="194" customFormat="1" ht="24" customHeight="1" x14ac:dyDescent="0.2">
      <c r="A1232" s="146"/>
      <c r="B1232" s="106"/>
      <c r="F1232" s="79"/>
      <c r="G1232" s="79"/>
      <c r="H1232" s="79"/>
      <c r="I1232" s="106"/>
      <c r="J1232" s="188"/>
      <c r="L1232" s="80"/>
      <c r="M1232" s="224"/>
      <c r="N1232" s="204"/>
      <c r="O1232" s="79"/>
      <c r="P1232" s="102">
        <f t="shared" si="29"/>
        <v>0</v>
      </c>
      <c r="Q1232" s="117"/>
    </row>
    <row r="1233" spans="1:17" s="194" customFormat="1" ht="24" customHeight="1" x14ac:dyDescent="0.2">
      <c r="A1233" s="146"/>
      <c r="B1233" s="106"/>
      <c r="F1233" s="79"/>
      <c r="G1233" s="79"/>
      <c r="H1233" s="79"/>
      <c r="I1233" s="106"/>
      <c r="J1233" s="188"/>
      <c r="L1233" s="80"/>
      <c r="M1233" s="224"/>
      <c r="N1233" s="204"/>
      <c r="O1233" s="79"/>
      <c r="P1233" s="102">
        <f t="shared" si="29"/>
        <v>0</v>
      </c>
      <c r="Q1233" s="117"/>
    </row>
    <row r="1234" spans="1:17" s="194" customFormat="1" ht="24" customHeight="1" x14ac:dyDescent="0.2">
      <c r="A1234" s="146"/>
      <c r="B1234" s="106"/>
      <c r="F1234" s="79"/>
      <c r="G1234" s="79"/>
      <c r="H1234" s="79"/>
      <c r="I1234" s="106"/>
      <c r="J1234" s="188"/>
      <c r="L1234" s="80"/>
      <c r="M1234" s="224"/>
      <c r="N1234" s="204"/>
      <c r="O1234" s="79"/>
      <c r="P1234" s="102">
        <f t="shared" si="29"/>
        <v>0</v>
      </c>
      <c r="Q1234" s="117"/>
    </row>
    <row r="1235" spans="1:17" s="194" customFormat="1" ht="24" customHeight="1" x14ac:dyDescent="0.2">
      <c r="A1235" s="146"/>
      <c r="B1235" s="106"/>
      <c r="F1235" s="79"/>
      <c r="G1235" s="79"/>
      <c r="H1235" s="79"/>
      <c r="I1235" s="106"/>
      <c r="J1235" s="188"/>
      <c r="L1235" s="80"/>
      <c r="M1235" s="224"/>
      <c r="N1235" s="204"/>
      <c r="O1235" s="79"/>
      <c r="P1235" s="102">
        <f t="shared" si="29"/>
        <v>0</v>
      </c>
      <c r="Q1235" s="117"/>
    </row>
    <row r="1236" spans="1:17" s="194" customFormat="1" ht="24" customHeight="1" x14ac:dyDescent="0.2">
      <c r="A1236" s="146"/>
      <c r="B1236" s="106"/>
      <c r="F1236" s="79"/>
      <c r="G1236" s="79"/>
      <c r="H1236" s="79"/>
      <c r="I1236" s="106"/>
      <c r="J1236" s="188"/>
      <c r="L1236" s="80"/>
      <c r="M1236" s="224"/>
      <c r="N1236" s="204"/>
      <c r="O1236" s="79"/>
      <c r="P1236" s="102">
        <f t="shared" si="29"/>
        <v>0</v>
      </c>
      <c r="Q1236" s="117"/>
    </row>
    <row r="1237" spans="1:17" s="194" customFormat="1" ht="24" customHeight="1" x14ac:dyDescent="0.2">
      <c r="A1237" s="146"/>
      <c r="B1237" s="106"/>
      <c r="F1237" s="79"/>
      <c r="G1237" s="79"/>
      <c r="H1237" s="79"/>
      <c r="I1237" s="106"/>
      <c r="J1237" s="188"/>
      <c r="L1237" s="80"/>
      <c r="M1237" s="224"/>
      <c r="N1237" s="204"/>
      <c r="O1237" s="79"/>
      <c r="P1237" s="102">
        <f t="shared" si="29"/>
        <v>0</v>
      </c>
      <c r="Q1237" s="117"/>
    </row>
    <row r="1238" spans="1:17" s="194" customFormat="1" ht="24" customHeight="1" x14ac:dyDescent="0.2">
      <c r="A1238" s="146"/>
      <c r="B1238" s="106"/>
      <c r="F1238" s="79"/>
      <c r="G1238" s="79"/>
      <c r="H1238" s="79"/>
      <c r="I1238" s="106"/>
      <c r="J1238" s="188"/>
      <c r="L1238" s="80"/>
      <c r="M1238" s="224"/>
      <c r="N1238" s="204"/>
      <c r="O1238" s="79"/>
      <c r="P1238" s="102">
        <f t="shared" si="29"/>
        <v>0</v>
      </c>
      <c r="Q1238" s="117"/>
    </row>
    <row r="1239" spans="1:17" s="194" customFormat="1" ht="24" customHeight="1" x14ac:dyDescent="0.2">
      <c r="A1239" s="146"/>
      <c r="B1239" s="106"/>
      <c r="F1239" s="79"/>
      <c r="G1239" s="79"/>
      <c r="H1239" s="79"/>
      <c r="I1239" s="106"/>
      <c r="J1239" s="188"/>
      <c r="L1239" s="80"/>
      <c r="M1239" s="224"/>
      <c r="N1239" s="204"/>
      <c r="O1239" s="79"/>
      <c r="P1239" s="102">
        <f t="shared" si="29"/>
        <v>0</v>
      </c>
      <c r="Q1239" s="117"/>
    </row>
    <row r="1240" spans="1:17" s="194" customFormat="1" ht="24" customHeight="1" x14ac:dyDescent="0.2">
      <c r="A1240" s="146"/>
      <c r="B1240" s="106"/>
      <c r="F1240" s="79"/>
      <c r="G1240" s="79"/>
      <c r="H1240" s="79"/>
      <c r="I1240" s="106"/>
      <c r="J1240" s="188"/>
      <c r="L1240" s="80"/>
      <c r="M1240" s="224"/>
      <c r="N1240" s="204"/>
      <c r="O1240" s="79"/>
      <c r="P1240" s="102">
        <f t="shared" si="29"/>
        <v>0</v>
      </c>
      <c r="Q1240" s="117"/>
    </row>
    <row r="1241" spans="1:17" s="194" customFormat="1" ht="24" customHeight="1" x14ac:dyDescent="0.2">
      <c r="A1241" s="146"/>
      <c r="B1241" s="106"/>
      <c r="F1241" s="79"/>
      <c r="G1241" s="79"/>
      <c r="H1241" s="79"/>
      <c r="I1241" s="106"/>
      <c r="J1241" s="188"/>
      <c r="L1241" s="80"/>
      <c r="M1241" s="224"/>
      <c r="N1241" s="204"/>
      <c r="O1241" s="79"/>
      <c r="P1241" s="102">
        <f t="shared" si="29"/>
        <v>0</v>
      </c>
      <c r="Q1241" s="117"/>
    </row>
    <row r="1242" spans="1:17" s="194" customFormat="1" ht="24" customHeight="1" x14ac:dyDescent="0.2">
      <c r="A1242" s="146"/>
      <c r="B1242" s="106"/>
      <c r="F1242" s="79"/>
      <c r="G1242" s="79"/>
      <c r="H1242" s="79"/>
      <c r="I1242" s="106"/>
      <c r="J1242" s="188"/>
      <c r="L1242" s="80"/>
      <c r="M1242" s="224"/>
      <c r="N1242" s="204"/>
      <c r="O1242" s="79"/>
      <c r="P1242" s="102">
        <f t="shared" si="29"/>
        <v>0</v>
      </c>
      <c r="Q1242" s="117"/>
    </row>
    <row r="1243" spans="1:17" s="194" customFormat="1" ht="24" customHeight="1" x14ac:dyDescent="0.2">
      <c r="A1243" s="146"/>
      <c r="B1243" s="106"/>
      <c r="F1243" s="79"/>
      <c r="G1243" s="79"/>
      <c r="H1243" s="79"/>
      <c r="I1243" s="106"/>
      <c r="J1243" s="188"/>
      <c r="L1243" s="80"/>
      <c r="M1243" s="224"/>
      <c r="N1243" s="204"/>
      <c r="O1243" s="79"/>
      <c r="P1243" s="102">
        <f t="shared" si="29"/>
        <v>0</v>
      </c>
      <c r="Q1243" s="117"/>
    </row>
    <row r="1244" spans="1:17" s="194" customFormat="1" ht="24" customHeight="1" x14ac:dyDescent="0.2">
      <c r="A1244" s="146"/>
      <c r="B1244" s="106"/>
      <c r="F1244" s="79"/>
      <c r="G1244" s="79"/>
      <c r="H1244" s="79"/>
      <c r="I1244" s="106"/>
      <c r="J1244" s="188"/>
      <c r="L1244" s="80"/>
      <c r="M1244" s="224"/>
      <c r="N1244" s="204"/>
      <c r="O1244" s="79"/>
      <c r="P1244" s="102">
        <f t="shared" si="29"/>
        <v>0</v>
      </c>
      <c r="Q1244" s="117"/>
    </row>
    <row r="1245" spans="1:17" s="194" customFormat="1" ht="24" customHeight="1" x14ac:dyDescent="0.2">
      <c r="A1245" s="146"/>
      <c r="B1245" s="106"/>
      <c r="F1245" s="79"/>
      <c r="G1245" s="79"/>
      <c r="H1245" s="79"/>
      <c r="I1245" s="106"/>
      <c r="J1245" s="188"/>
      <c r="L1245" s="80"/>
      <c r="M1245" s="224"/>
      <c r="N1245" s="204"/>
      <c r="O1245" s="79"/>
      <c r="P1245" s="102">
        <f t="shared" si="29"/>
        <v>0</v>
      </c>
      <c r="Q1245" s="117"/>
    </row>
    <row r="1246" spans="1:17" s="194" customFormat="1" ht="24" customHeight="1" x14ac:dyDescent="0.2">
      <c r="A1246" s="146"/>
      <c r="B1246" s="106"/>
      <c r="F1246" s="79"/>
      <c r="G1246" s="79"/>
      <c r="H1246" s="79"/>
      <c r="I1246" s="106"/>
      <c r="J1246" s="188"/>
      <c r="L1246" s="80"/>
      <c r="M1246" s="224"/>
      <c r="N1246" s="204"/>
      <c r="O1246" s="79"/>
      <c r="P1246" s="102">
        <f t="shared" si="29"/>
        <v>0</v>
      </c>
      <c r="Q1246" s="117"/>
    </row>
    <row r="1247" spans="1:17" s="194" customFormat="1" ht="24" customHeight="1" x14ac:dyDescent="0.2">
      <c r="A1247" s="146"/>
      <c r="B1247" s="106"/>
      <c r="F1247" s="79"/>
      <c r="G1247" s="79"/>
      <c r="H1247" s="79"/>
      <c r="I1247" s="106"/>
      <c r="J1247" s="188"/>
      <c r="L1247" s="80"/>
      <c r="M1247" s="224"/>
      <c r="N1247" s="204"/>
      <c r="O1247" s="79"/>
      <c r="P1247" s="102">
        <f t="shared" si="29"/>
        <v>0</v>
      </c>
      <c r="Q1247" s="117"/>
    </row>
    <row r="1248" spans="1:17" s="194" customFormat="1" ht="24" customHeight="1" x14ac:dyDescent="0.2">
      <c r="A1248" s="146"/>
      <c r="B1248" s="106"/>
      <c r="F1248" s="79"/>
      <c r="G1248" s="79"/>
      <c r="H1248" s="79"/>
      <c r="I1248" s="106"/>
      <c r="J1248" s="188"/>
      <c r="L1248" s="80"/>
      <c r="M1248" s="224"/>
      <c r="N1248" s="204"/>
      <c r="O1248" s="79"/>
      <c r="P1248" s="102">
        <f t="shared" si="29"/>
        <v>0</v>
      </c>
      <c r="Q1248" s="117"/>
    </row>
    <row r="1249" spans="1:17" s="194" customFormat="1" ht="24" customHeight="1" x14ac:dyDescent="0.2">
      <c r="A1249" s="146"/>
      <c r="B1249" s="106"/>
      <c r="F1249" s="79"/>
      <c r="G1249" s="79"/>
      <c r="H1249" s="79"/>
      <c r="I1249" s="106"/>
      <c r="J1249" s="188"/>
      <c r="L1249" s="80"/>
      <c r="M1249" s="224"/>
      <c r="N1249" s="204"/>
      <c r="O1249" s="79"/>
      <c r="P1249" s="102">
        <f t="shared" si="29"/>
        <v>0</v>
      </c>
      <c r="Q1249" s="117"/>
    </row>
    <row r="1250" spans="1:17" s="194" customFormat="1" ht="24" customHeight="1" x14ac:dyDescent="0.2">
      <c r="A1250" s="146"/>
      <c r="B1250" s="106"/>
      <c r="F1250" s="79"/>
      <c r="G1250" s="79"/>
      <c r="H1250" s="79"/>
      <c r="I1250" s="106"/>
      <c r="J1250" s="188"/>
      <c r="L1250" s="80"/>
      <c r="M1250" s="224"/>
      <c r="N1250" s="204"/>
      <c r="O1250" s="79"/>
      <c r="P1250" s="102">
        <f t="shared" si="29"/>
        <v>0</v>
      </c>
      <c r="Q1250" s="117"/>
    </row>
    <row r="1251" spans="1:17" s="194" customFormat="1" ht="24" customHeight="1" x14ac:dyDescent="0.2">
      <c r="A1251" s="146"/>
      <c r="B1251" s="106"/>
      <c r="F1251" s="79"/>
      <c r="G1251" s="79"/>
      <c r="H1251" s="79"/>
      <c r="I1251" s="106"/>
      <c r="J1251" s="188"/>
      <c r="L1251" s="80"/>
      <c r="M1251" s="224"/>
      <c r="N1251" s="204"/>
      <c r="O1251" s="79"/>
      <c r="P1251" s="102">
        <f t="shared" si="29"/>
        <v>0</v>
      </c>
      <c r="Q1251" s="117"/>
    </row>
    <row r="1252" spans="1:17" s="194" customFormat="1" ht="24" customHeight="1" x14ac:dyDescent="0.2">
      <c r="A1252" s="146"/>
      <c r="B1252" s="106"/>
      <c r="F1252" s="79"/>
      <c r="G1252" s="79"/>
      <c r="H1252" s="79"/>
      <c r="I1252" s="106"/>
      <c r="J1252" s="188"/>
      <c r="L1252" s="80"/>
      <c r="M1252" s="224"/>
      <c r="N1252" s="204"/>
      <c r="O1252" s="79"/>
      <c r="P1252" s="102">
        <f t="shared" si="29"/>
        <v>0</v>
      </c>
      <c r="Q1252" s="117"/>
    </row>
    <row r="1253" spans="1:17" s="194" customFormat="1" ht="24" customHeight="1" x14ac:dyDescent="0.2">
      <c r="A1253" s="146"/>
      <c r="B1253" s="106"/>
      <c r="F1253" s="79"/>
      <c r="G1253" s="79"/>
      <c r="H1253" s="79"/>
      <c r="I1253" s="106"/>
      <c r="J1253" s="188"/>
      <c r="L1253" s="80"/>
      <c r="M1253" s="224"/>
      <c r="N1253" s="204"/>
      <c r="O1253" s="79"/>
      <c r="P1253" s="102">
        <f t="shared" si="29"/>
        <v>0</v>
      </c>
      <c r="Q1253" s="117"/>
    </row>
    <row r="1254" spans="1:17" s="194" customFormat="1" ht="24" customHeight="1" x14ac:dyDescent="0.2">
      <c r="A1254" s="146"/>
      <c r="B1254" s="106"/>
      <c r="F1254" s="79"/>
      <c r="G1254" s="79"/>
      <c r="H1254" s="79"/>
      <c r="I1254" s="106"/>
      <c r="J1254" s="188"/>
      <c r="L1254" s="80"/>
      <c r="M1254" s="224"/>
      <c r="N1254" s="204"/>
      <c r="O1254" s="79"/>
      <c r="P1254" s="102">
        <f t="shared" si="29"/>
        <v>0</v>
      </c>
      <c r="Q1254" s="117"/>
    </row>
    <row r="1255" spans="1:17" s="194" customFormat="1" ht="24" customHeight="1" x14ac:dyDescent="0.2">
      <c r="A1255" s="146"/>
      <c r="B1255" s="106"/>
      <c r="F1255" s="79"/>
      <c r="G1255" s="79"/>
      <c r="H1255" s="79"/>
      <c r="I1255" s="106"/>
      <c r="J1255" s="188"/>
      <c r="L1255" s="80"/>
      <c r="M1255" s="224"/>
      <c r="N1255" s="204"/>
      <c r="O1255" s="79"/>
      <c r="P1255" s="102">
        <f t="shared" si="29"/>
        <v>0</v>
      </c>
      <c r="Q1255" s="117"/>
    </row>
    <row r="1256" spans="1:17" s="194" customFormat="1" ht="24" customHeight="1" x14ac:dyDescent="0.2">
      <c r="A1256" s="146"/>
      <c r="B1256" s="106"/>
      <c r="F1256" s="79"/>
      <c r="G1256" s="79"/>
      <c r="H1256" s="79"/>
      <c r="I1256" s="106"/>
      <c r="J1256" s="188"/>
      <c r="L1256" s="80"/>
      <c r="M1256" s="224"/>
      <c r="N1256" s="204"/>
      <c r="O1256" s="79"/>
      <c r="P1256" s="102">
        <f t="shared" si="29"/>
        <v>0</v>
      </c>
      <c r="Q1256" s="117"/>
    </row>
    <row r="1257" spans="1:17" s="194" customFormat="1" ht="24" customHeight="1" x14ac:dyDescent="0.2">
      <c r="A1257" s="146"/>
      <c r="B1257" s="106"/>
      <c r="F1257" s="79"/>
      <c r="G1257" s="79"/>
      <c r="H1257" s="79"/>
      <c r="I1257" s="106"/>
      <c r="J1257" s="188"/>
      <c r="L1257" s="80"/>
      <c r="M1257" s="224"/>
      <c r="N1257" s="204"/>
      <c r="O1257" s="79"/>
      <c r="P1257" s="102">
        <f t="shared" si="29"/>
        <v>0</v>
      </c>
      <c r="Q1257" s="117"/>
    </row>
    <row r="1258" spans="1:17" s="194" customFormat="1" ht="24" customHeight="1" x14ac:dyDescent="0.2">
      <c r="A1258" s="146"/>
      <c r="B1258" s="106"/>
      <c r="F1258" s="79"/>
      <c r="G1258" s="79"/>
      <c r="H1258" s="79"/>
      <c r="I1258" s="106"/>
      <c r="J1258" s="188"/>
      <c r="L1258" s="80"/>
      <c r="M1258" s="224"/>
      <c r="N1258" s="204"/>
      <c r="O1258" s="79"/>
      <c r="P1258" s="102">
        <f t="shared" si="29"/>
        <v>0</v>
      </c>
      <c r="Q1258" s="117"/>
    </row>
    <row r="1259" spans="1:17" s="194" customFormat="1" ht="24" customHeight="1" x14ac:dyDescent="0.2">
      <c r="A1259" s="146"/>
      <c r="B1259" s="106"/>
      <c r="F1259" s="79"/>
      <c r="G1259" s="79"/>
      <c r="H1259" s="79"/>
      <c r="I1259" s="106"/>
      <c r="J1259" s="188"/>
      <c r="L1259" s="80"/>
      <c r="M1259" s="224"/>
      <c r="N1259" s="204"/>
      <c r="O1259" s="79"/>
      <c r="P1259" s="102">
        <f t="shared" si="29"/>
        <v>0</v>
      </c>
      <c r="Q1259" s="117"/>
    </row>
    <row r="1260" spans="1:17" s="194" customFormat="1" ht="24" customHeight="1" x14ac:dyDescent="0.2">
      <c r="A1260" s="146"/>
      <c r="B1260" s="106"/>
      <c r="F1260" s="79"/>
      <c r="G1260" s="79"/>
      <c r="H1260" s="79"/>
      <c r="I1260" s="106"/>
      <c r="J1260" s="188"/>
      <c r="L1260" s="80"/>
      <c r="M1260" s="224"/>
      <c r="N1260" s="204"/>
      <c r="O1260" s="79"/>
      <c r="P1260" s="102">
        <f t="shared" si="29"/>
        <v>0</v>
      </c>
      <c r="Q1260" s="117"/>
    </row>
    <row r="1261" spans="1:17" s="194" customFormat="1" ht="24" customHeight="1" x14ac:dyDescent="0.2">
      <c r="A1261" s="146"/>
      <c r="B1261" s="106"/>
      <c r="F1261" s="79"/>
      <c r="G1261" s="79"/>
      <c r="H1261" s="79"/>
      <c r="I1261" s="106"/>
      <c r="J1261" s="188"/>
      <c r="L1261" s="80"/>
      <c r="M1261" s="224"/>
      <c r="N1261" s="204"/>
      <c r="O1261" s="79"/>
      <c r="P1261" s="102">
        <f t="shared" si="29"/>
        <v>0</v>
      </c>
      <c r="Q1261" s="117"/>
    </row>
    <row r="1262" spans="1:17" s="194" customFormat="1" ht="24" customHeight="1" x14ac:dyDescent="0.2">
      <c r="A1262" s="146"/>
      <c r="B1262" s="106"/>
      <c r="F1262" s="79"/>
      <c r="G1262" s="79"/>
      <c r="H1262" s="79"/>
      <c r="I1262" s="106"/>
      <c r="J1262" s="188"/>
      <c r="L1262" s="80"/>
      <c r="M1262" s="224"/>
      <c r="N1262" s="204"/>
      <c r="O1262" s="79"/>
      <c r="P1262" s="102">
        <f t="shared" si="29"/>
        <v>0</v>
      </c>
      <c r="Q1262" s="117"/>
    </row>
    <row r="1263" spans="1:17" s="194" customFormat="1" ht="24" customHeight="1" x14ac:dyDescent="0.2">
      <c r="A1263" s="146"/>
      <c r="B1263" s="106"/>
      <c r="F1263" s="79"/>
      <c r="G1263" s="79"/>
      <c r="H1263" s="79"/>
      <c r="I1263" s="106"/>
      <c r="J1263" s="188"/>
      <c r="L1263" s="80"/>
      <c r="M1263" s="224"/>
      <c r="N1263" s="204"/>
      <c r="O1263" s="79"/>
      <c r="P1263" s="102">
        <f t="shared" si="29"/>
        <v>0</v>
      </c>
      <c r="Q1263" s="117"/>
    </row>
    <row r="1264" spans="1:17" s="194" customFormat="1" ht="24" customHeight="1" x14ac:dyDescent="0.2">
      <c r="A1264" s="146"/>
      <c r="B1264" s="106"/>
      <c r="F1264" s="79"/>
      <c r="G1264" s="79"/>
      <c r="H1264" s="79"/>
      <c r="I1264" s="106"/>
      <c r="J1264" s="188"/>
      <c r="L1264" s="80"/>
      <c r="M1264" s="224"/>
      <c r="N1264" s="204"/>
      <c r="O1264" s="79"/>
      <c r="P1264" s="102">
        <f t="shared" si="29"/>
        <v>0</v>
      </c>
      <c r="Q1264" s="117"/>
    </row>
    <row r="1265" spans="1:17" s="194" customFormat="1" ht="24" customHeight="1" x14ac:dyDescent="0.2">
      <c r="A1265" s="146"/>
      <c r="B1265" s="106"/>
      <c r="F1265" s="79"/>
      <c r="G1265" s="79"/>
      <c r="H1265" s="79"/>
      <c r="I1265" s="106"/>
      <c r="J1265" s="188"/>
      <c r="L1265" s="80"/>
      <c r="M1265" s="224"/>
      <c r="N1265" s="204"/>
      <c r="O1265" s="79"/>
      <c r="P1265" s="102">
        <f t="shared" si="29"/>
        <v>0</v>
      </c>
      <c r="Q1265" s="117"/>
    </row>
    <row r="1266" spans="1:17" s="194" customFormat="1" ht="24" customHeight="1" x14ac:dyDescent="0.2">
      <c r="A1266" s="146"/>
      <c r="B1266" s="106"/>
      <c r="F1266" s="79"/>
      <c r="G1266" s="79"/>
      <c r="H1266" s="79"/>
      <c r="I1266" s="106"/>
      <c r="J1266" s="188"/>
      <c r="L1266" s="80"/>
      <c r="M1266" s="224"/>
      <c r="N1266" s="204"/>
      <c r="O1266" s="79"/>
      <c r="P1266" s="102">
        <f t="shared" si="29"/>
        <v>0</v>
      </c>
      <c r="Q1266" s="117"/>
    </row>
    <row r="1267" spans="1:17" s="194" customFormat="1" ht="24" customHeight="1" x14ac:dyDescent="0.2">
      <c r="A1267" s="146"/>
      <c r="B1267" s="106"/>
      <c r="F1267" s="79"/>
      <c r="G1267" s="79"/>
      <c r="H1267" s="79"/>
      <c r="I1267" s="106"/>
      <c r="J1267" s="188"/>
      <c r="L1267" s="80"/>
      <c r="M1267" s="224"/>
      <c r="N1267" s="204"/>
      <c r="O1267" s="79"/>
      <c r="P1267" s="102">
        <f t="shared" si="29"/>
        <v>0</v>
      </c>
      <c r="Q1267" s="117"/>
    </row>
    <row r="1268" spans="1:17" s="194" customFormat="1" ht="24" customHeight="1" x14ac:dyDescent="0.2">
      <c r="A1268" s="146"/>
      <c r="B1268" s="106"/>
      <c r="F1268" s="79"/>
      <c r="G1268" s="79"/>
      <c r="H1268" s="79"/>
      <c r="I1268" s="106"/>
      <c r="J1268" s="188"/>
      <c r="L1268" s="80"/>
      <c r="M1268" s="224"/>
      <c r="N1268" s="204"/>
      <c r="O1268" s="79"/>
      <c r="P1268" s="102">
        <f t="shared" si="29"/>
        <v>0</v>
      </c>
      <c r="Q1268" s="117"/>
    </row>
    <row r="1269" spans="1:17" s="194" customFormat="1" ht="24" customHeight="1" x14ac:dyDescent="0.2">
      <c r="A1269" s="146"/>
      <c r="B1269" s="106"/>
      <c r="F1269" s="79"/>
      <c r="G1269" s="79"/>
      <c r="H1269" s="79"/>
      <c r="I1269" s="106"/>
      <c r="J1269" s="188"/>
      <c r="L1269" s="80"/>
      <c r="M1269" s="224"/>
      <c r="N1269" s="204"/>
      <c r="O1269" s="79"/>
      <c r="P1269" s="102">
        <f t="shared" si="29"/>
        <v>0</v>
      </c>
      <c r="Q1269" s="117"/>
    </row>
    <row r="1270" spans="1:17" s="194" customFormat="1" ht="24" customHeight="1" x14ac:dyDescent="0.2">
      <c r="A1270" s="146"/>
      <c r="B1270" s="106"/>
      <c r="F1270" s="79"/>
      <c r="G1270" s="79"/>
      <c r="H1270" s="79"/>
      <c r="I1270" s="106"/>
      <c r="J1270" s="188"/>
      <c r="L1270" s="80"/>
      <c r="M1270" s="224"/>
      <c r="N1270" s="204"/>
      <c r="O1270" s="79"/>
      <c r="P1270" s="102">
        <f t="shared" si="29"/>
        <v>0</v>
      </c>
      <c r="Q1270" s="117"/>
    </row>
    <row r="1271" spans="1:17" s="194" customFormat="1" ht="24" customHeight="1" x14ac:dyDescent="0.2">
      <c r="A1271" s="146"/>
      <c r="B1271" s="106"/>
      <c r="F1271" s="79"/>
      <c r="G1271" s="79"/>
      <c r="H1271" s="79"/>
      <c r="I1271" s="106"/>
      <c r="J1271" s="188"/>
      <c r="L1271" s="80"/>
      <c r="M1271" s="224"/>
      <c r="N1271" s="204"/>
      <c r="O1271" s="79"/>
      <c r="P1271" s="102">
        <f t="shared" si="29"/>
        <v>0</v>
      </c>
      <c r="Q1271" s="117"/>
    </row>
    <row r="1272" spans="1:17" s="194" customFormat="1" ht="24" customHeight="1" x14ac:dyDescent="0.2">
      <c r="A1272" s="146"/>
      <c r="B1272" s="106"/>
      <c r="F1272" s="79"/>
      <c r="G1272" s="79"/>
      <c r="H1272" s="79"/>
      <c r="I1272" s="106"/>
      <c r="J1272" s="188"/>
      <c r="L1272" s="80"/>
      <c r="M1272" s="224"/>
      <c r="N1272" s="204"/>
      <c r="O1272" s="79"/>
      <c r="P1272" s="102">
        <f t="shared" si="29"/>
        <v>0</v>
      </c>
      <c r="Q1272" s="117"/>
    </row>
    <row r="1273" spans="1:17" s="194" customFormat="1" ht="24" customHeight="1" x14ac:dyDescent="0.2">
      <c r="A1273" s="146"/>
      <c r="B1273" s="106"/>
      <c r="F1273" s="79"/>
      <c r="G1273" s="79"/>
      <c r="H1273" s="79"/>
      <c r="I1273" s="106"/>
      <c r="J1273" s="188"/>
      <c r="L1273" s="80"/>
      <c r="M1273" s="224"/>
      <c r="N1273" s="204"/>
      <c r="O1273" s="79"/>
      <c r="P1273" s="102">
        <f t="shared" si="29"/>
        <v>0</v>
      </c>
      <c r="Q1273" s="117"/>
    </row>
    <row r="1274" spans="1:17" s="194" customFormat="1" ht="24" customHeight="1" x14ac:dyDescent="0.2">
      <c r="A1274" s="146"/>
      <c r="B1274" s="106"/>
      <c r="F1274" s="79"/>
      <c r="G1274" s="79"/>
      <c r="H1274" s="79"/>
      <c r="I1274" s="106"/>
      <c r="J1274" s="188"/>
      <c r="L1274" s="80"/>
      <c r="M1274" s="224"/>
      <c r="N1274" s="204"/>
      <c r="O1274" s="79"/>
      <c r="P1274" s="102">
        <f t="shared" si="29"/>
        <v>0</v>
      </c>
      <c r="Q1274" s="117"/>
    </row>
    <row r="1275" spans="1:17" s="194" customFormat="1" ht="24" customHeight="1" x14ac:dyDescent="0.2">
      <c r="A1275" s="146"/>
      <c r="B1275" s="106"/>
      <c r="F1275" s="79"/>
      <c r="G1275" s="79"/>
      <c r="H1275" s="79"/>
      <c r="I1275" s="106"/>
      <c r="J1275" s="188"/>
      <c r="L1275" s="80"/>
      <c r="M1275" s="224"/>
      <c r="N1275" s="204"/>
      <c r="O1275" s="79"/>
      <c r="P1275" s="102">
        <f t="shared" si="29"/>
        <v>0</v>
      </c>
      <c r="Q1275" s="117"/>
    </row>
    <row r="1276" spans="1:17" s="194" customFormat="1" ht="24" customHeight="1" x14ac:dyDescent="0.2">
      <c r="A1276" s="146"/>
      <c r="B1276" s="106"/>
      <c r="F1276" s="79"/>
      <c r="G1276" s="79"/>
      <c r="H1276" s="79"/>
      <c r="I1276" s="106"/>
      <c r="J1276" s="188"/>
      <c r="L1276" s="80"/>
      <c r="M1276" s="224"/>
      <c r="N1276" s="204"/>
      <c r="O1276" s="79"/>
      <c r="P1276" s="102">
        <f t="shared" si="29"/>
        <v>0</v>
      </c>
      <c r="Q1276" s="117"/>
    </row>
    <row r="1277" spans="1:17" s="194" customFormat="1" ht="24" customHeight="1" x14ac:dyDescent="0.2">
      <c r="A1277" s="146"/>
      <c r="B1277" s="106"/>
      <c r="F1277" s="79"/>
      <c r="G1277" s="79"/>
      <c r="H1277" s="79"/>
      <c r="I1277" s="106"/>
      <c r="J1277" s="188"/>
      <c r="L1277" s="80"/>
      <c r="M1277" s="224"/>
      <c r="N1277" s="204"/>
      <c r="O1277" s="79"/>
      <c r="P1277" s="102">
        <f t="shared" si="29"/>
        <v>0</v>
      </c>
      <c r="Q1277" s="117"/>
    </row>
    <row r="1278" spans="1:17" s="194" customFormat="1" ht="24" customHeight="1" x14ac:dyDescent="0.2">
      <c r="A1278" s="146"/>
      <c r="B1278" s="106"/>
      <c r="F1278" s="79"/>
      <c r="G1278" s="79"/>
      <c r="H1278" s="79"/>
      <c r="I1278" s="106"/>
      <c r="J1278" s="188"/>
      <c r="L1278" s="80"/>
      <c r="M1278" s="224"/>
      <c r="N1278" s="204"/>
      <c r="O1278" s="79"/>
      <c r="P1278" s="102">
        <f t="shared" si="29"/>
        <v>0</v>
      </c>
      <c r="Q1278" s="117"/>
    </row>
    <row r="1279" spans="1:17" s="194" customFormat="1" ht="24" customHeight="1" x14ac:dyDescent="0.2">
      <c r="A1279" s="146"/>
      <c r="B1279" s="106"/>
      <c r="F1279" s="79"/>
      <c r="G1279" s="79"/>
      <c r="H1279" s="79"/>
      <c r="I1279" s="106"/>
      <c r="J1279" s="188"/>
      <c r="L1279" s="80"/>
      <c r="M1279" s="224"/>
      <c r="N1279" s="204"/>
      <c r="O1279" s="79"/>
      <c r="P1279" s="102">
        <f t="shared" si="29"/>
        <v>0</v>
      </c>
      <c r="Q1279" s="117"/>
    </row>
    <row r="1280" spans="1:17" s="194" customFormat="1" ht="24" customHeight="1" x14ac:dyDescent="0.2">
      <c r="A1280" s="146"/>
      <c r="B1280" s="106"/>
      <c r="F1280" s="79"/>
      <c r="G1280" s="79"/>
      <c r="H1280" s="79"/>
      <c r="I1280" s="106"/>
      <c r="J1280" s="188"/>
      <c r="L1280" s="80"/>
      <c r="M1280" s="224"/>
      <c r="N1280" s="204"/>
      <c r="O1280" s="79"/>
      <c r="P1280" s="102">
        <f t="shared" si="29"/>
        <v>0</v>
      </c>
      <c r="Q1280" s="117"/>
    </row>
    <row r="1281" spans="1:17" s="194" customFormat="1" ht="24" customHeight="1" x14ac:dyDescent="0.2">
      <c r="A1281" s="146"/>
      <c r="B1281" s="106"/>
      <c r="F1281" s="79"/>
      <c r="G1281" s="79"/>
      <c r="H1281" s="79"/>
      <c r="I1281" s="106"/>
      <c r="J1281" s="188"/>
      <c r="L1281" s="80"/>
      <c r="M1281" s="224"/>
      <c r="N1281" s="204"/>
      <c r="O1281" s="79"/>
      <c r="P1281" s="102">
        <f t="shared" si="29"/>
        <v>0</v>
      </c>
      <c r="Q1281" s="117"/>
    </row>
    <row r="1282" spans="1:17" s="194" customFormat="1" ht="24" customHeight="1" x14ac:dyDescent="0.2">
      <c r="A1282" s="146"/>
      <c r="B1282" s="106"/>
      <c r="F1282" s="79"/>
      <c r="G1282" s="79"/>
      <c r="H1282" s="79"/>
      <c r="I1282" s="106"/>
      <c r="J1282" s="188"/>
      <c r="L1282" s="80"/>
      <c r="M1282" s="224"/>
      <c r="N1282" s="204"/>
      <c r="O1282" s="79"/>
      <c r="P1282" s="102">
        <f t="shared" si="29"/>
        <v>0</v>
      </c>
      <c r="Q1282" s="117"/>
    </row>
    <row r="1283" spans="1:17" s="194" customFormat="1" ht="24" customHeight="1" x14ac:dyDescent="0.2">
      <c r="A1283" s="146"/>
      <c r="B1283" s="106"/>
      <c r="F1283" s="79"/>
      <c r="G1283" s="79"/>
      <c r="H1283" s="79"/>
      <c r="I1283" s="106"/>
      <c r="J1283" s="188"/>
      <c r="L1283" s="80"/>
      <c r="M1283" s="224"/>
      <c r="N1283" s="204"/>
      <c r="O1283" s="79"/>
      <c r="P1283" s="102">
        <f t="shared" si="29"/>
        <v>0</v>
      </c>
      <c r="Q1283" s="117"/>
    </row>
    <row r="1284" spans="1:17" s="194" customFormat="1" ht="24" customHeight="1" x14ac:dyDescent="0.2">
      <c r="A1284" s="146"/>
      <c r="B1284" s="106"/>
      <c r="F1284" s="79"/>
      <c r="G1284" s="79"/>
      <c r="H1284" s="79"/>
      <c r="I1284" s="106"/>
      <c r="J1284" s="188"/>
      <c r="L1284" s="80"/>
      <c r="M1284" s="224"/>
      <c r="N1284" s="204"/>
      <c r="O1284" s="79"/>
      <c r="P1284" s="102">
        <f t="shared" si="29"/>
        <v>0</v>
      </c>
      <c r="Q1284" s="117"/>
    </row>
    <row r="1285" spans="1:17" s="194" customFormat="1" ht="24" customHeight="1" x14ac:dyDescent="0.2">
      <c r="A1285" s="146"/>
      <c r="B1285" s="106"/>
      <c r="F1285" s="79"/>
      <c r="G1285" s="79"/>
      <c r="H1285" s="79"/>
      <c r="I1285" s="106"/>
      <c r="J1285" s="188"/>
      <c r="L1285" s="80"/>
      <c r="M1285" s="224"/>
      <c r="N1285" s="204"/>
      <c r="O1285" s="79"/>
      <c r="P1285" s="102">
        <f t="shared" si="29"/>
        <v>0</v>
      </c>
      <c r="Q1285" s="117"/>
    </row>
    <row r="1286" spans="1:17" s="194" customFormat="1" ht="24" customHeight="1" x14ac:dyDescent="0.2">
      <c r="A1286" s="146"/>
      <c r="B1286" s="106"/>
      <c r="F1286" s="79"/>
      <c r="G1286" s="79"/>
      <c r="H1286" s="79"/>
      <c r="I1286" s="106"/>
      <c r="J1286" s="188"/>
      <c r="L1286" s="80"/>
      <c r="M1286" s="224"/>
      <c r="N1286" s="204"/>
      <c r="O1286" s="79"/>
      <c r="P1286" s="102">
        <f t="shared" si="29"/>
        <v>0</v>
      </c>
      <c r="Q1286" s="117"/>
    </row>
    <row r="1287" spans="1:17" s="194" customFormat="1" ht="24" customHeight="1" x14ac:dyDescent="0.2">
      <c r="A1287" s="146"/>
      <c r="B1287" s="106"/>
      <c r="F1287" s="79"/>
      <c r="G1287" s="79"/>
      <c r="H1287" s="79"/>
      <c r="I1287" s="106"/>
      <c r="J1287" s="188"/>
      <c r="L1287" s="80"/>
      <c r="M1287" s="224"/>
      <c r="N1287" s="204"/>
      <c r="O1287" s="79"/>
      <c r="P1287" s="102">
        <f t="shared" si="29"/>
        <v>0</v>
      </c>
      <c r="Q1287" s="117"/>
    </row>
    <row r="1288" spans="1:17" s="194" customFormat="1" ht="24" customHeight="1" x14ac:dyDescent="0.2">
      <c r="A1288" s="146"/>
      <c r="B1288" s="106"/>
      <c r="F1288" s="79"/>
      <c r="G1288" s="79"/>
      <c r="H1288" s="79"/>
      <c r="I1288" s="106"/>
      <c r="J1288" s="188"/>
      <c r="L1288" s="80"/>
      <c r="M1288" s="224"/>
      <c r="N1288" s="204"/>
      <c r="O1288" s="79"/>
      <c r="P1288" s="102">
        <f t="shared" si="29"/>
        <v>0</v>
      </c>
      <c r="Q1288" s="117"/>
    </row>
    <row r="1289" spans="1:17" s="194" customFormat="1" ht="24" customHeight="1" x14ac:dyDescent="0.2">
      <c r="A1289" s="146"/>
      <c r="B1289" s="106"/>
      <c r="F1289" s="79"/>
      <c r="G1289" s="79"/>
      <c r="H1289" s="79"/>
      <c r="I1289" s="106"/>
      <c r="J1289" s="188"/>
      <c r="L1289" s="80"/>
      <c r="M1289" s="224"/>
      <c r="N1289" s="204"/>
      <c r="O1289" s="79"/>
      <c r="P1289" s="102">
        <f t="shared" si="29"/>
        <v>0</v>
      </c>
      <c r="Q1289" s="117"/>
    </row>
    <row r="1290" spans="1:17" s="194" customFormat="1" ht="24" customHeight="1" x14ac:dyDescent="0.2">
      <c r="A1290" s="146"/>
      <c r="B1290" s="106"/>
      <c r="F1290" s="79"/>
      <c r="G1290" s="79"/>
      <c r="H1290" s="79"/>
      <c r="I1290" s="106"/>
      <c r="J1290" s="188"/>
      <c r="L1290" s="80"/>
      <c r="M1290" s="224"/>
      <c r="N1290" s="204"/>
      <c r="O1290" s="79"/>
      <c r="P1290" s="102">
        <f t="shared" si="29"/>
        <v>0</v>
      </c>
      <c r="Q1290" s="117"/>
    </row>
    <row r="1291" spans="1:17" s="194" customFormat="1" ht="24" customHeight="1" x14ac:dyDescent="0.2">
      <c r="A1291" s="146"/>
      <c r="B1291" s="106"/>
      <c r="F1291" s="79"/>
      <c r="G1291" s="79"/>
      <c r="H1291" s="79"/>
      <c r="I1291" s="106"/>
      <c r="J1291" s="188"/>
      <c r="L1291" s="80"/>
      <c r="M1291" s="224"/>
      <c r="N1291" s="204"/>
      <c r="O1291" s="79"/>
      <c r="P1291" s="102">
        <f t="shared" si="29"/>
        <v>0</v>
      </c>
      <c r="Q1291" s="117"/>
    </row>
    <row r="1292" spans="1:17" s="194" customFormat="1" ht="24" customHeight="1" x14ac:dyDescent="0.2">
      <c r="A1292" s="146"/>
      <c r="B1292" s="106"/>
      <c r="F1292" s="79"/>
      <c r="G1292" s="79"/>
      <c r="H1292" s="79"/>
      <c r="I1292" s="106"/>
      <c r="J1292" s="188"/>
      <c r="L1292" s="80"/>
      <c r="M1292" s="224"/>
      <c r="N1292" s="204"/>
      <c r="O1292" s="79"/>
      <c r="P1292" s="102">
        <f t="shared" si="29"/>
        <v>0</v>
      </c>
      <c r="Q1292" s="117"/>
    </row>
    <row r="1293" spans="1:17" s="194" customFormat="1" ht="24" customHeight="1" x14ac:dyDescent="0.2">
      <c r="A1293" s="146"/>
      <c r="B1293" s="106"/>
      <c r="F1293" s="79"/>
      <c r="G1293" s="79"/>
      <c r="H1293" s="79"/>
      <c r="I1293" s="106"/>
      <c r="J1293" s="188"/>
      <c r="L1293" s="80"/>
      <c r="M1293" s="224"/>
      <c r="N1293" s="204"/>
      <c r="O1293" s="79"/>
      <c r="P1293" s="102">
        <f t="shared" si="29"/>
        <v>0</v>
      </c>
      <c r="Q1293" s="117"/>
    </row>
    <row r="1294" spans="1:17" s="194" customFormat="1" ht="24" customHeight="1" x14ac:dyDescent="0.2">
      <c r="A1294" s="146"/>
      <c r="B1294" s="106"/>
      <c r="F1294" s="79"/>
      <c r="G1294" s="79"/>
      <c r="H1294" s="79"/>
      <c r="I1294" s="106"/>
      <c r="J1294" s="188"/>
      <c r="L1294" s="80"/>
      <c r="M1294" s="224"/>
      <c r="N1294" s="204"/>
      <c r="O1294" s="79"/>
      <c r="P1294" s="102">
        <f t="shared" ref="P1294:P1357" si="30">O1294*30</f>
        <v>0</v>
      </c>
      <c r="Q1294" s="117"/>
    </row>
    <row r="1295" spans="1:17" s="194" customFormat="1" ht="24" customHeight="1" x14ac:dyDescent="0.2">
      <c r="A1295" s="146"/>
      <c r="B1295" s="106"/>
      <c r="F1295" s="79"/>
      <c r="G1295" s="79"/>
      <c r="H1295" s="79"/>
      <c r="I1295" s="106"/>
      <c r="J1295" s="188"/>
      <c r="L1295" s="80"/>
      <c r="M1295" s="224"/>
      <c r="N1295" s="204"/>
      <c r="O1295" s="79"/>
      <c r="P1295" s="102">
        <f t="shared" si="30"/>
        <v>0</v>
      </c>
      <c r="Q1295" s="117"/>
    </row>
    <row r="1296" spans="1:17" s="194" customFormat="1" ht="24" customHeight="1" x14ac:dyDescent="0.2">
      <c r="A1296" s="146"/>
      <c r="B1296" s="106"/>
      <c r="F1296" s="79"/>
      <c r="G1296" s="79"/>
      <c r="H1296" s="79"/>
      <c r="I1296" s="106"/>
      <c r="J1296" s="188"/>
      <c r="L1296" s="80"/>
      <c r="M1296" s="224"/>
      <c r="N1296" s="204"/>
      <c r="O1296" s="79"/>
      <c r="P1296" s="102">
        <f t="shared" si="30"/>
        <v>0</v>
      </c>
      <c r="Q1296" s="117"/>
    </row>
    <row r="1297" spans="1:17" s="194" customFormat="1" ht="24" customHeight="1" x14ac:dyDescent="0.2">
      <c r="A1297" s="146"/>
      <c r="B1297" s="106"/>
      <c r="F1297" s="79"/>
      <c r="G1297" s="79"/>
      <c r="H1297" s="79"/>
      <c r="I1297" s="106"/>
      <c r="J1297" s="188"/>
      <c r="L1297" s="80"/>
      <c r="M1297" s="224"/>
      <c r="N1297" s="204"/>
      <c r="O1297" s="79"/>
      <c r="P1297" s="102">
        <f t="shared" si="30"/>
        <v>0</v>
      </c>
      <c r="Q1297" s="117"/>
    </row>
    <row r="1298" spans="1:17" s="194" customFormat="1" ht="24" customHeight="1" x14ac:dyDescent="0.2">
      <c r="A1298" s="146"/>
      <c r="B1298" s="106"/>
      <c r="F1298" s="79"/>
      <c r="G1298" s="79"/>
      <c r="H1298" s="79"/>
      <c r="I1298" s="106"/>
      <c r="J1298" s="188"/>
      <c r="L1298" s="80"/>
      <c r="M1298" s="224"/>
      <c r="N1298" s="204"/>
      <c r="O1298" s="79"/>
      <c r="P1298" s="102">
        <f t="shared" si="30"/>
        <v>0</v>
      </c>
      <c r="Q1298" s="117"/>
    </row>
    <row r="1299" spans="1:17" s="194" customFormat="1" ht="24" customHeight="1" x14ac:dyDescent="0.2">
      <c r="A1299" s="146"/>
      <c r="B1299" s="106"/>
      <c r="F1299" s="79"/>
      <c r="G1299" s="79"/>
      <c r="H1299" s="79"/>
      <c r="I1299" s="106"/>
      <c r="J1299" s="188"/>
      <c r="L1299" s="80"/>
      <c r="M1299" s="224"/>
      <c r="N1299" s="204"/>
      <c r="O1299" s="79"/>
      <c r="P1299" s="102">
        <f t="shared" si="30"/>
        <v>0</v>
      </c>
      <c r="Q1299" s="117"/>
    </row>
    <row r="1300" spans="1:17" s="194" customFormat="1" ht="24" customHeight="1" x14ac:dyDescent="0.2">
      <c r="A1300" s="146"/>
      <c r="B1300" s="106"/>
      <c r="F1300" s="79"/>
      <c r="G1300" s="79"/>
      <c r="H1300" s="79"/>
      <c r="I1300" s="106"/>
      <c r="J1300" s="188"/>
      <c r="L1300" s="80"/>
      <c r="M1300" s="224"/>
      <c r="N1300" s="204"/>
      <c r="O1300" s="79"/>
      <c r="P1300" s="102">
        <f t="shared" si="30"/>
        <v>0</v>
      </c>
      <c r="Q1300" s="117"/>
    </row>
    <row r="1301" spans="1:17" s="194" customFormat="1" ht="24" customHeight="1" x14ac:dyDescent="0.2">
      <c r="A1301" s="146"/>
      <c r="B1301" s="106"/>
      <c r="F1301" s="79"/>
      <c r="G1301" s="79"/>
      <c r="H1301" s="79"/>
      <c r="I1301" s="106"/>
      <c r="J1301" s="188"/>
      <c r="L1301" s="80"/>
      <c r="M1301" s="224"/>
      <c r="N1301" s="204"/>
      <c r="O1301" s="79"/>
      <c r="P1301" s="102">
        <f t="shared" si="30"/>
        <v>0</v>
      </c>
      <c r="Q1301" s="117"/>
    </row>
    <row r="1302" spans="1:17" s="194" customFormat="1" ht="24" customHeight="1" x14ac:dyDescent="0.2">
      <c r="A1302" s="146"/>
      <c r="B1302" s="106"/>
      <c r="F1302" s="79"/>
      <c r="G1302" s="79"/>
      <c r="H1302" s="79"/>
      <c r="I1302" s="106"/>
      <c r="J1302" s="188"/>
      <c r="L1302" s="80"/>
      <c r="M1302" s="224"/>
      <c r="N1302" s="204"/>
      <c r="O1302" s="79"/>
      <c r="P1302" s="102">
        <f t="shared" si="30"/>
        <v>0</v>
      </c>
      <c r="Q1302" s="117"/>
    </row>
    <row r="1303" spans="1:17" s="194" customFormat="1" ht="24" customHeight="1" x14ac:dyDescent="0.2">
      <c r="A1303" s="146"/>
      <c r="B1303" s="106"/>
      <c r="F1303" s="79"/>
      <c r="G1303" s="79"/>
      <c r="H1303" s="79"/>
      <c r="I1303" s="106"/>
      <c r="J1303" s="188"/>
      <c r="L1303" s="80"/>
      <c r="M1303" s="224"/>
      <c r="N1303" s="204"/>
      <c r="O1303" s="79"/>
      <c r="P1303" s="102">
        <f t="shared" si="30"/>
        <v>0</v>
      </c>
      <c r="Q1303" s="117"/>
    </row>
    <row r="1304" spans="1:17" s="194" customFormat="1" ht="24" customHeight="1" x14ac:dyDescent="0.2">
      <c r="A1304" s="146"/>
      <c r="B1304" s="106"/>
      <c r="F1304" s="79"/>
      <c r="G1304" s="79"/>
      <c r="H1304" s="79"/>
      <c r="I1304" s="106"/>
      <c r="J1304" s="188"/>
      <c r="L1304" s="80"/>
      <c r="M1304" s="224"/>
      <c r="N1304" s="204"/>
      <c r="O1304" s="79"/>
      <c r="P1304" s="102">
        <f t="shared" si="30"/>
        <v>0</v>
      </c>
      <c r="Q1304" s="117"/>
    </row>
    <row r="1305" spans="1:17" s="194" customFormat="1" ht="24" customHeight="1" x14ac:dyDescent="0.2">
      <c r="A1305" s="146"/>
      <c r="B1305" s="106"/>
      <c r="F1305" s="79"/>
      <c r="G1305" s="79"/>
      <c r="H1305" s="79"/>
      <c r="I1305" s="106"/>
      <c r="J1305" s="188"/>
      <c r="L1305" s="80"/>
      <c r="M1305" s="224"/>
      <c r="N1305" s="204"/>
      <c r="O1305" s="79"/>
      <c r="P1305" s="102">
        <f t="shared" si="30"/>
        <v>0</v>
      </c>
      <c r="Q1305" s="117"/>
    </row>
    <row r="1306" spans="1:17" s="194" customFormat="1" ht="24" customHeight="1" x14ac:dyDescent="0.2">
      <c r="A1306" s="146"/>
      <c r="B1306" s="106"/>
      <c r="F1306" s="79"/>
      <c r="G1306" s="79"/>
      <c r="H1306" s="79"/>
      <c r="I1306" s="106"/>
      <c r="J1306" s="188"/>
      <c r="L1306" s="80"/>
      <c r="M1306" s="224"/>
      <c r="N1306" s="204"/>
      <c r="O1306" s="79"/>
      <c r="P1306" s="102">
        <f t="shared" si="30"/>
        <v>0</v>
      </c>
      <c r="Q1306" s="117"/>
    </row>
    <row r="1307" spans="1:17" s="194" customFormat="1" ht="24" customHeight="1" x14ac:dyDescent="0.2">
      <c r="A1307" s="146"/>
      <c r="B1307" s="106"/>
      <c r="F1307" s="79"/>
      <c r="G1307" s="79"/>
      <c r="H1307" s="79"/>
      <c r="I1307" s="106"/>
      <c r="J1307" s="188"/>
      <c r="L1307" s="80"/>
      <c r="M1307" s="224"/>
      <c r="N1307" s="204"/>
      <c r="O1307" s="79"/>
      <c r="P1307" s="102">
        <f t="shared" si="30"/>
        <v>0</v>
      </c>
      <c r="Q1307" s="117"/>
    </row>
    <row r="1308" spans="1:17" s="194" customFormat="1" ht="24" customHeight="1" x14ac:dyDescent="0.2">
      <c r="A1308" s="146"/>
      <c r="B1308" s="106"/>
      <c r="F1308" s="79"/>
      <c r="G1308" s="79"/>
      <c r="H1308" s="79"/>
      <c r="I1308" s="106"/>
      <c r="J1308" s="188"/>
      <c r="L1308" s="80"/>
      <c r="M1308" s="224"/>
      <c r="N1308" s="204"/>
      <c r="O1308" s="79"/>
      <c r="P1308" s="102">
        <f t="shared" si="30"/>
        <v>0</v>
      </c>
      <c r="Q1308" s="117"/>
    </row>
    <row r="1309" spans="1:17" s="194" customFormat="1" ht="24" customHeight="1" x14ac:dyDescent="0.2">
      <c r="A1309" s="146"/>
      <c r="B1309" s="106"/>
      <c r="F1309" s="79"/>
      <c r="G1309" s="79"/>
      <c r="H1309" s="79"/>
      <c r="I1309" s="106"/>
      <c r="J1309" s="188"/>
      <c r="L1309" s="80"/>
      <c r="M1309" s="224"/>
      <c r="N1309" s="204"/>
      <c r="O1309" s="79"/>
      <c r="P1309" s="102">
        <f t="shared" si="30"/>
        <v>0</v>
      </c>
      <c r="Q1309" s="117"/>
    </row>
    <row r="1310" spans="1:17" s="194" customFormat="1" ht="24" customHeight="1" x14ac:dyDescent="0.2">
      <c r="A1310" s="146"/>
      <c r="B1310" s="106"/>
      <c r="F1310" s="79"/>
      <c r="G1310" s="79"/>
      <c r="H1310" s="79"/>
      <c r="I1310" s="106"/>
      <c r="J1310" s="188"/>
      <c r="L1310" s="80"/>
      <c r="M1310" s="224"/>
      <c r="N1310" s="204"/>
      <c r="O1310" s="79"/>
      <c r="P1310" s="102">
        <f t="shared" si="30"/>
        <v>0</v>
      </c>
      <c r="Q1310" s="117"/>
    </row>
    <row r="1311" spans="1:17" s="194" customFormat="1" ht="24" customHeight="1" x14ac:dyDescent="0.2">
      <c r="A1311" s="146"/>
      <c r="B1311" s="106"/>
      <c r="F1311" s="79"/>
      <c r="G1311" s="79"/>
      <c r="H1311" s="79"/>
      <c r="I1311" s="106"/>
      <c r="J1311" s="188"/>
      <c r="L1311" s="80"/>
      <c r="M1311" s="224"/>
      <c r="N1311" s="204"/>
      <c r="O1311" s="79"/>
      <c r="P1311" s="102">
        <f t="shared" si="30"/>
        <v>0</v>
      </c>
      <c r="Q1311" s="117"/>
    </row>
    <row r="1312" spans="1:17" s="194" customFormat="1" ht="24" customHeight="1" x14ac:dyDescent="0.2">
      <c r="A1312" s="146"/>
      <c r="B1312" s="106"/>
      <c r="F1312" s="79"/>
      <c r="G1312" s="79"/>
      <c r="H1312" s="79"/>
      <c r="I1312" s="106"/>
      <c r="J1312" s="188"/>
      <c r="L1312" s="80"/>
      <c r="M1312" s="224"/>
      <c r="N1312" s="204"/>
      <c r="O1312" s="79"/>
      <c r="P1312" s="102">
        <f t="shared" si="30"/>
        <v>0</v>
      </c>
      <c r="Q1312" s="117"/>
    </row>
    <row r="1313" spans="1:17" s="194" customFormat="1" ht="24" customHeight="1" x14ac:dyDescent="0.2">
      <c r="A1313" s="146"/>
      <c r="B1313" s="106"/>
      <c r="F1313" s="79"/>
      <c r="G1313" s="79"/>
      <c r="H1313" s="79"/>
      <c r="I1313" s="106"/>
      <c r="J1313" s="188"/>
      <c r="L1313" s="80"/>
      <c r="M1313" s="224"/>
      <c r="N1313" s="204"/>
      <c r="O1313" s="79"/>
      <c r="P1313" s="102">
        <f t="shared" si="30"/>
        <v>0</v>
      </c>
      <c r="Q1313" s="117"/>
    </row>
    <row r="1314" spans="1:17" s="194" customFormat="1" ht="24" customHeight="1" x14ac:dyDescent="0.2">
      <c r="A1314" s="146"/>
      <c r="B1314" s="106"/>
      <c r="F1314" s="79"/>
      <c r="G1314" s="79"/>
      <c r="H1314" s="79"/>
      <c r="I1314" s="106"/>
      <c r="J1314" s="188"/>
      <c r="L1314" s="80"/>
      <c r="M1314" s="224"/>
      <c r="N1314" s="204"/>
      <c r="O1314" s="79"/>
      <c r="P1314" s="102">
        <f t="shared" si="30"/>
        <v>0</v>
      </c>
      <c r="Q1314" s="117"/>
    </row>
    <row r="1315" spans="1:17" s="194" customFormat="1" ht="24" customHeight="1" x14ac:dyDescent="0.2">
      <c r="A1315" s="146"/>
      <c r="B1315" s="106"/>
      <c r="F1315" s="79"/>
      <c r="G1315" s="79"/>
      <c r="H1315" s="79"/>
      <c r="I1315" s="106"/>
      <c r="J1315" s="188"/>
      <c r="L1315" s="80"/>
      <c r="M1315" s="224"/>
      <c r="N1315" s="204"/>
      <c r="O1315" s="79"/>
      <c r="P1315" s="102">
        <f t="shared" si="30"/>
        <v>0</v>
      </c>
      <c r="Q1315" s="117"/>
    </row>
    <row r="1316" spans="1:17" s="194" customFormat="1" ht="24" customHeight="1" x14ac:dyDescent="0.2">
      <c r="A1316" s="146"/>
      <c r="B1316" s="106"/>
      <c r="F1316" s="79"/>
      <c r="G1316" s="79"/>
      <c r="H1316" s="79"/>
      <c r="I1316" s="106"/>
      <c r="J1316" s="188"/>
      <c r="L1316" s="80"/>
      <c r="M1316" s="224"/>
      <c r="N1316" s="204"/>
      <c r="O1316" s="79"/>
      <c r="P1316" s="102">
        <f t="shared" si="30"/>
        <v>0</v>
      </c>
      <c r="Q1316" s="117"/>
    </row>
    <row r="1317" spans="1:17" s="194" customFormat="1" ht="24" customHeight="1" x14ac:dyDescent="0.2">
      <c r="A1317" s="146"/>
      <c r="B1317" s="106"/>
      <c r="F1317" s="79"/>
      <c r="G1317" s="79"/>
      <c r="H1317" s="79"/>
      <c r="I1317" s="106"/>
      <c r="J1317" s="188"/>
      <c r="L1317" s="80"/>
      <c r="M1317" s="224"/>
      <c r="N1317" s="204"/>
      <c r="O1317" s="79"/>
      <c r="P1317" s="102">
        <f t="shared" si="30"/>
        <v>0</v>
      </c>
      <c r="Q1317" s="117"/>
    </row>
    <row r="1318" spans="1:17" s="194" customFormat="1" ht="24" customHeight="1" x14ac:dyDescent="0.2">
      <c r="A1318" s="146"/>
      <c r="B1318" s="106"/>
      <c r="F1318" s="79"/>
      <c r="G1318" s="79"/>
      <c r="H1318" s="79"/>
      <c r="I1318" s="106"/>
      <c r="J1318" s="188"/>
      <c r="L1318" s="80"/>
      <c r="M1318" s="224"/>
      <c r="N1318" s="204"/>
      <c r="O1318" s="79"/>
      <c r="P1318" s="102">
        <f t="shared" si="30"/>
        <v>0</v>
      </c>
      <c r="Q1318" s="117"/>
    </row>
    <row r="1319" spans="1:17" s="194" customFormat="1" ht="24" customHeight="1" x14ac:dyDescent="0.2">
      <c r="A1319" s="146"/>
      <c r="B1319" s="106"/>
      <c r="F1319" s="79"/>
      <c r="G1319" s="79"/>
      <c r="H1319" s="79"/>
      <c r="I1319" s="106"/>
      <c r="J1319" s="188"/>
      <c r="L1319" s="80"/>
      <c r="M1319" s="224"/>
      <c r="N1319" s="204"/>
      <c r="O1319" s="79"/>
      <c r="P1319" s="102">
        <f t="shared" si="30"/>
        <v>0</v>
      </c>
      <c r="Q1319" s="117"/>
    </row>
    <row r="1320" spans="1:17" s="194" customFormat="1" ht="24" customHeight="1" x14ac:dyDescent="0.2">
      <c r="A1320" s="146"/>
      <c r="B1320" s="106"/>
      <c r="F1320" s="79"/>
      <c r="G1320" s="79"/>
      <c r="H1320" s="79"/>
      <c r="I1320" s="106"/>
      <c r="J1320" s="188"/>
      <c r="L1320" s="80"/>
      <c r="M1320" s="224"/>
      <c r="N1320" s="204"/>
      <c r="O1320" s="79"/>
      <c r="P1320" s="102">
        <f t="shared" si="30"/>
        <v>0</v>
      </c>
      <c r="Q1320" s="117"/>
    </row>
    <row r="1321" spans="1:17" s="194" customFormat="1" ht="24" customHeight="1" x14ac:dyDescent="0.2">
      <c r="A1321" s="146"/>
      <c r="B1321" s="106"/>
      <c r="F1321" s="79"/>
      <c r="G1321" s="79"/>
      <c r="H1321" s="79"/>
      <c r="I1321" s="106"/>
      <c r="J1321" s="188"/>
      <c r="L1321" s="80"/>
      <c r="M1321" s="224"/>
      <c r="N1321" s="204"/>
      <c r="O1321" s="79"/>
      <c r="P1321" s="102">
        <f t="shared" si="30"/>
        <v>0</v>
      </c>
      <c r="Q1321" s="117"/>
    </row>
    <row r="1322" spans="1:17" s="194" customFormat="1" ht="24" customHeight="1" x14ac:dyDescent="0.2">
      <c r="A1322" s="146"/>
      <c r="B1322" s="106"/>
      <c r="F1322" s="79"/>
      <c r="G1322" s="79"/>
      <c r="H1322" s="79"/>
      <c r="I1322" s="106"/>
      <c r="J1322" s="188"/>
      <c r="L1322" s="80"/>
      <c r="M1322" s="224"/>
      <c r="N1322" s="204"/>
      <c r="O1322" s="79"/>
      <c r="P1322" s="102">
        <f t="shared" si="30"/>
        <v>0</v>
      </c>
      <c r="Q1322" s="117"/>
    </row>
    <row r="1323" spans="1:17" s="194" customFormat="1" ht="24" customHeight="1" x14ac:dyDescent="0.2">
      <c r="A1323" s="146"/>
      <c r="B1323" s="106"/>
      <c r="F1323" s="79"/>
      <c r="G1323" s="79"/>
      <c r="H1323" s="79"/>
      <c r="I1323" s="106"/>
      <c r="J1323" s="188"/>
      <c r="L1323" s="80"/>
      <c r="M1323" s="224"/>
      <c r="N1323" s="204"/>
      <c r="O1323" s="79"/>
      <c r="P1323" s="102">
        <f t="shared" si="30"/>
        <v>0</v>
      </c>
      <c r="Q1323" s="117"/>
    </row>
    <row r="1324" spans="1:17" s="194" customFormat="1" ht="24" customHeight="1" x14ac:dyDescent="0.2">
      <c r="A1324" s="146"/>
      <c r="B1324" s="106"/>
      <c r="F1324" s="79"/>
      <c r="G1324" s="79"/>
      <c r="H1324" s="79"/>
      <c r="I1324" s="106"/>
      <c r="J1324" s="188"/>
      <c r="L1324" s="80"/>
      <c r="M1324" s="224"/>
      <c r="N1324" s="204"/>
      <c r="O1324" s="79"/>
      <c r="P1324" s="102">
        <f t="shared" si="30"/>
        <v>0</v>
      </c>
      <c r="Q1324" s="117"/>
    </row>
    <row r="1325" spans="1:17" s="194" customFormat="1" ht="24" customHeight="1" x14ac:dyDescent="0.2">
      <c r="A1325" s="146"/>
      <c r="B1325" s="106"/>
      <c r="F1325" s="79"/>
      <c r="G1325" s="79"/>
      <c r="H1325" s="79"/>
      <c r="I1325" s="106"/>
      <c r="J1325" s="188"/>
      <c r="L1325" s="80"/>
      <c r="M1325" s="224"/>
      <c r="N1325" s="204"/>
      <c r="O1325" s="79"/>
      <c r="P1325" s="102">
        <f t="shared" si="30"/>
        <v>0</v>
      </c>
      <c r="Q1325" s="117"/>
    </row>
    <row r="1326" spans="1:17" s="194" customFormat="1" ht="24" customHeight="1" x14ac:dyDescent="0.2">
      <c r="A1326" s="146"/>
      <c r="B1326" s="106"/>
      <c r="F1326" s="79"/>
      <c r="G1326" s="79"/>
      <c r="H1326" s="79"/>
      <c r="I1326" s="106"/>
      <c r="J1326" s="188"/>
      <c r="L1326" s="80"/>
      <c r="M1326" s="224"/>
      <c r="N1326" s="204"/>
      <c r="O1326" s="79"/>
      <c r="P1326" s="102">
        <f t="shared" si="30"/>
        <v>0</v>
      </c>
      <c r="Q1326" s="117"/>
    </row>
    <row r="1327" spans="1:17" s="194" customFormat="1" ht="24" customHeight="1" x14ac:dyDescent="0.2">
      <c r="A1327" s="146"/>
      <c r="B1327" s="106"/>
      <c r="F1327" s="79"/>
      <c r="G1327" s="79"/>
      <c r="H1327" s="79"/>
      <c r="I1327" s="106"/>
      <c r="J1327" s="188"/>
      <c r="L1327" s="80"/>
      <c r="M1327" s="224"/>
      <c r="N1327" s="204"/>
      <c r="O1327" s="79"/>
      <c r="P1327" s="102">
        <f t="shared" si="30"/>
        <v>0</v>
      </c>
      <c r="Q1327" s="117"/>
    </row>
    <row r="1328" spans="1:17" s="194" customFormat="1" ht="24" customHeight="1" x14ac:dyDescent="0.2">
      <c r="A1328" s="146"/>
      <c r="B1328" s="106"/>
      <c r="F1328" s="79"/>
      <c r="G1328" s="79"/>
      <c r="H1328" s="79"/>
      <c r="I1328" s="106"/>
      <c r="J1328" s="188"/>
      <c r="L1328" s="80"/>
      <c r="M1328" s="224"/>
      <c r="N1328" s="204"/>
      <c r="O1328" s="79"/>
      <c r="P1328" s="102">
        <f t="shared" si="30"/>
        <v>0</v>
      </c>
      <c r="Q1328" s="117"/>
    </row>
    <row r="1329" spans="1:17" s="194" customFormat="1" ht="24" customHeight="1" x14ac:dyDescent="0.2">
      <c r="A1329" s="146"/>
      <c r="B1329" s="106"/>
      <c r="F1329" s="79"/>
      <c r="G1329" s="79"/>
      <c r="H1329" s="79"/>
      <c r="I1329" s="106"/>
      <c r="J1329" s="188"/>
      <c r="L1329" s="80"/>
      <c r="M1329" s="224"/>
      <c r="N1329" s="204"/>
      <c r="O1329" s="79"/>
      <c r="P1329" s="102">
        <f t="shared" si="30"/>
        <v>0</v>
      </c>
      <c r="Q1329" s="117"/>
    </row>
    <row r="1330" spans="1:17" s="194" customFormat="1" ht="24" customHeight="1" x14ac:dyDescent="0.2">
      <c r="A1330" s="146"/>
      <c r="B1330" s="106"/>
      <c r="F1330" s="79"/>
      <c r="G1330" s="79"/>
      <c r="H1330" s="79"/>
      <c r="I1330" s="106"/>
      <c r="J1330" s="188"/>
      <c r="L1330" s="80"/>
      <c r="M1330" s="224"/>
      <c r="N1330" s="204"/>
      <c r="O1330" s="79"/>
      <c r="P1330" s="102">
        <f t="shared" si="30"/>
        <v>0</v>
      </c>
      <c r="Q1330" s="117"/>
    </row>
    <row r="1331" spans="1:17" s="194" customFormat="1" ht="24" customHeight="1" x14ac:dyDescent="0.2">
      <c r="A1331" s="146"/>
      <c r="B1331" s="106"/>
      <c r="F1331" s="79"/>
      <c r="G1331" s="79"/>
      <c r="H1331" s="79"/>
      <c r="I1331" s="106"/>
      <c r="J1331" s="188"/>
      <c r="L1331" s="80"/>
      <c r="M1331" s="224"/>
      <c r="N1331" s="204"/>
      <c r="O1331" s="79"/>
      <c r="P1331" s="102">
        <f t="shared" si="30"/>
        <v>0</v>
      </c>
      <c r="Q1331" s="117"/>
    </row>
    <row r="1332" spans="1:17" s="194" customFormat="1" ht="24" customHeight="1" x14ac:dyDescent="0.2">
      <c r="A1332" s="146"/>
      <c r="B1332" s="106"/>
      <c r="F1332" s="79"/>
      <c r="G1332" s="79"/>
      <c r="H1332" s="79"/>
      <c r="I1332" s="106"/>
      <c r="J1332" s="188"/>
      <c r="L1332" s="80"/>
      <c r="M1332" s="224"/>
      <c r="N1332" s="204"/>
      <c r="O1332" s="79"/>
      <c r="P1332" s="102">
        <f t="shared" si="30"/>
        <v>0</v>
      </c>
      <c r="Q1332" s="117"/>
    </row>
    <row r="1333" spans="1:17" s="194" customFormat="1" ht="24" customHeight="1" x14ac:dyDescent="0.2">
      <c r="A1333" s="146"/>
      <c r="B1333" s="106"/>
      <c r="F1333" s="79"/>
      <c r="G1333" s="79"/>
      <c r="H1333" s="79"/>
      <c r="I1333" s="106"/>
      <c r="J1333" s="188"/>
      <c r="L1333" s="80"/>
      <c r="M1333" s="224"/>
      <c r="N1333" s="204"/>
      <c r="O1333" s="79"/>
      <c r="P1333" s="102">
        <f t="shared" si="30"/>
        <v>0</v>
      </c>
      <c r="Q1333" s="117"/>
    </row>
    <row r="1334" spans="1:17" s="194" customFormat="1" ht="24" customHeight="1" x14ac:dyDescent="0.2">
      <c r="A1334" s="146"/>
      <c r="B1334" s="106"/>
      <c r="F1334" s="79"/>
      <c r="G1334" s="79"/>
      <c r="H1334" s="79"/>
      <c r="I1334" s="106"/>
      <c r="J1334" s="188"/>
      <c r="L1334" s="80"/>
      <c r="M1334" s="224"/>
      <c r="N1334" s="204"/>
      <c r="O1334" s="79"/>
      <c r="P1334" s="102">
        <f t="shared" si="30"/>
        <v>0</v>
      </c>
      <c r="Q1334" s="117"/>
    </row>
    <row r="1335" spans="1:17" s="194" customFormat="1" ht="24" customHeight="1" x14ac:dyDescent="0.2">
      <c r="A1335" s="146"/>
      <c r="B1335" s="106"/>
      <c r="F1335" s="79"/>
      <c r="G1335" s="79"/>
      <c r="H1335" s="79"/>
      <c r="I1335" s="106"/>
      <c r="J1335" s="188"/>
      <c r="L1335" s="80"/>
      <c r="M1335" s="224"/>
      <c r="N1335" s="204"/>
      <c r="O1335" s="79"/>
      <c r="P1335" s="102">
        <f t="shared" si="30"/>
        <v>0</v>
      </c>
      <c r="Q1335" s="117"/>
    </row>
    <row r="1336" spans="1:17" s="194" customFormat="1" ht="24" customHeight="1" x14ac:dyDescent="0.2">
      <c r="A1336" s="146"/>
      <c r="B1336" s="106"/>
      <c r="F1336" s="79"/>
      <c r="G1336" s="79"/>
      <c r="H1336" s="79"/>
      <c r="I1336" s="106"/>
      <c r="J1336" s="188"/>
      <c r="L1336" s="80"/>
      <c r="M1336" s="224"/>
      <c r="N1336" s="204"/>
      <c r="O1336" s="79"/>
      <c r="P1336" s="102">
        <f t="shared" si="30"/>
        <v>0</v>
      </c>
      <c r="Q1336" s="117"/>
    </row>
    <row r="1337" spans="1:17" s="194" customFormat="1" ht="24" customHeight="1" x14ac:dyDescent="0.2">
      <c r="A1337" s="146"/>
      <c r="B1337" s="106"/>
      <c r="F1337" s="79"/>
      <c r="G1337" s="79"/>
      <c r="H1337" s="79"/>
      <c r="I1337" s="106"/>
      <c r="J1337" s="188"/>
      <c r="L1337" s="80"/>
      <c r="M1337" s="224"/>
      <c r="N1337" s="204"/>
      <c r="O1337" s="79"/>
      <c r="P1337" s="102">
        <f t="shared" si="30"/>
        <v>0</v>
      </c>
      <c r="Q1337" s="117"/>
    </row>
    <row r="1338" spans="1:17" s="194" customFormat="1" ht="24" customHeight="1" x14ac:dyDescent="0.2">
      <c r="A1338" s="146"/>
      <c r="B1338" s="106"/>
      <c r="F1338" s="79"/>
      <c r="G1338" s="79"/>
      <c r="H1338" s="79"/>
      <c r="I1338" s="106"/>
      <c r="J1338" s="188"/>
      <c r="L1338" s="80"/>
      <c r="M1338" s="224"/>
      <c r="N1338" s="204"/>
      <c r="O1338" s="79"/>
      <c r="P1338" s="102">
        <f t="shared" si="30"/>
        <v>0</v>
      </c>
      <c r="Q1338" s="117"/>
    </row>
    <row r="1339" spans="1:17" s="194" customFormat="1" ht="24" customHeight="1" x14ac:dyDescent="0.2">
      <c r="A1339" s="146"/>
      <c r="B1339" s="106"/>
      <c r="F1339" s="79"/>
      <c r="G1339" s="79"/>
      <c r="H1339" s="79"/>
      <c r="I1339" s="106"/>
      <c r="J1339" s="188"/>
      <c r="L1339" s="80"/>
      <c r="M1339" s="224"/>
      <c r="N1339" s="204"/>
      <c r="O1339" s="79"/>
      <c r="P1339" s="102">
        <f t="shared" si="30"/>
        <v>0</v>
      </c>
      <c r="Q1339" s="117"/>
    </row>
    <row r="1340" spans="1:17" s="194" customFormat="1" ht="24" customHeight="1" x14ac:dyDescent="0.2">
      <c r="A1340" s="146"/>
      <c r="B1340" s="106"/>
      <c r="F1340" s="79"/>
      <c r="G1340" s="79"/>
      <c r="H1340" s="79"/>
      <c r="I1340" s="106"/>
      <c r="J1340" s="188"/>
      <c r="L1340" s="80"/>
      <c r="M1340" s="224"/>
      <c r="N1340" s="204"/>
      <c r="O1340" s="79"/>
      <c r="P1340" s="102">
        <f t="shared" si="30"/>
        <v>0</v>
      </c>
      <c r="Q1340" s="117"/>
    </row>
    <row r="1341" spans="1:17" s="194" customFormat="1" ht="24" customHeight="1" x14ac:dyDescent="0.2">
      <c r="A1341" s="146"/>
      <c r="B1341" s="106"/>
      <c r="F1341" s="79"/>
      <c r="G1341" s="79"/>
      <c r="H1341" s="79"/>
      <c r="I1341" s="106"/>
      <c r="J1341" s="188"/>
      <c r="L1341" s="80"/>
      <c r="M1341" s="224"/>
      <c r="N1341" s="204"/>
      <c r="O1341" s="79"/>
      <c r="P1341" s="102">
        <f t="shared" si="30"/>
        <v>0</v>
      </c>
      <c r="Q1341" s="117"/>
    </row>
    <row r="1342" spans="1:17" s="194" customFormat="1" ht="24" customHeight="1" x14ac:dyDescent="0.2">
      <c r="A1342" s="146"/>
      <c r="B1342" s="106"/>
      <c r="F1342" s="79"/>
      <c r="G1342" s="79"/>
      <c r="H1342" s="79"/>
      <c r="I1342" s="106"/>
      <c r="J1342" s="188"/>
      <c r="L1342" s="80"/>
      <c r="M1342" s="224"/>
      <c r="N1342" s="204"/>
      <c r="O1342" s="79"/>
      <c r="P1342" s="102">
        <f t="shared" si="30"/>
        <v>0</v>
      </c>
      <c r="Q1342" s="117"/>
    </row>
    <row r="1343" spans="1:17" s="194" customFormat="1" ht="24" customHeight="1" x14ac:dyDescent="0.2">
      <c r="A1343" s="146"/>
      <c r="B1343" s="106"/>
      <c r="F1343" s="79"/>
      <c r="G1343" s="79"/>
      <c r="H1343" s="79"/>
      <c r="I1343" s="106"/>
      <c r="J1343" s="188"/>
      <c r="L1343" s="80"/>
      <c r="M1343" s="224"/>
      <c r="N1343" s="204"/>
      <c r="O1343" s="79"/>
      <c r="P1343" s="102">
        <f t="shared" si="30"/>
        <v>0</v>
      </c>
      <c r="Q1343" s="117"/>
    </row>
    <row r="1344" spans="1:17" s="194" customFormat="1" ht="24" customHeight="1" x14ac:dyDescent="0.2">
      <c r="A1344" s="146"/>
      <c r="B1344" s="106"/>
      <c r="F1344" s="79"/>
      <c r="G1344" s="79"/>
      <c r="H1344" s="79"/>
      <c r="I1344" s="106"/>
      <c r="J1344" s="188"/>
      <c r="L1344" s="80"/>
      <c r="M1344" s="224"/>
      <c r="N1344" s="204"/>
      <c r="O1344" s="79"/>
      <c r="P1344" s="102">
        <f t="shared" si="30"/>
        <v>0</v>
      </c>
      <c r="Q1344" s="117"/>
    </row>
    <row r="1345" spans="1:17" s="194" customFormat="1" ht="24" customHeight="1" x14ac:dyDescent="0.2">
      <c r="A1345" s="146"/>
      <c r="B1345" s="106"/>
      <c r="F1345" s="79"/>
      <c r="G1345" s="79"/>
      <c r="H1345" s="79"/>
      <c r="I1345" s="106"/>
      <c r="J1345" s="188"/>
      <c r="L1345" s="80"/>
      <c r="M1345" s="224"/>
      <c r="N1345" s="204"/>
      <c r="O1345" s="79"/>
      <c r="P1345" s="102">
        <f t="shared" si="30"/>
        <v>0</v>
      </c>
      <c r="Q1345" s="117"/>
    </row>
    <row r="1346" spans="1:17" s="194" customFormat="1" ht="24" customHeight="1" x14ac:dyDescent="0.2">
      <c r="A1346" s="146"/>
      <c r="B1346" s="106"/>
      <c r="F1346" s="79"/>
      <c r="G1346" s="79"/>
      <c r="H1346" s="79"/>
      <c r="I1346" s="106"/>
      <c r="J1346" s="188"/>
      <c r="L1346" s="80"/>
      <c r="M1346" s="224"/>
      <c r="N1346" s="204"/>
      <c r="O1346" s="79"/>
      <c r="P1346" s="102">
        <f t="shared" si="30"/>
        <v>0</v>
      </c>
      <c r="Q1346" s="117"/>
    </row>
    <row r="1347" spans="1:17" s="194" customFormat="1" ht="24" customHeight="1" x14ac:dyDescent="0.2">
      <c r="A1347" s="146"/>
      <c r="B1347" s="106"/>
      <c r="F1347" s="79"/>
      <c r="G1347" s="79"/>
      <c r="H1347" s="79"/>
      <c r="I1347" s="106"/>
      <c r="J1347" s="188"/>
      <c r="L1347" s="80"/>
      <c r="M1347" s="224"/>
      <c r="N1347" s="204"/>
      <c r="O1347" s="79"/>
      <c r="P1347" s="102">
        <f t="shared" si="30"/>
        <v>0</v>
      </c>
      <c r="Q1347" s="117"/>
    </row>
    <row r="1348" spans="1:17" s="194" customFormat="1" ht="24" customHeight="1" x14ac:dyDescent="0.2">
      <c r="A1348" s="146"/>
      <c r="B1348" s="106"/>
      <c r="F1348" s="79"/>
      <c r="G1348" s="79"/>
      <c r="H1348" s="79"/>
      <c r="I1348" s="106"/>
      <c r="J1348" s="188"/>
      <c r="L1348" s="80"/>
      <c r="M1348" s="224"/>
      <c r="N1348" s="204"/>
      <c r="O1348" s="79"/>
      <c r="P1348" s="102">
        <f t="shared" si="30"/>
        <v>0</v>
      </c>
      <c r="Q1348" s="117"/>
    </row>
    <row r="1349" spans="1:17" s="194" customFormat="1" ht="24" customHeight="1" x14ac:dyDescent="0.2">
      <c r="A1349" s="146"/>
      <c r="B1349" s="106"/>
      <c r="F1349" s="79"/>
      <c r="G1349" s="79"/>
      <c r="H1349" s="79"/>
      <c r="I1349" s="106"/>
      <c r="J1349" s="188"/>
      <c r="L1349" s="80"/>
      <c r="M1349" s="224"/>
      <c r="N1349" s="204"/>
      <c r="O1349" s="79"/>
      <c r="P1349" s="102">
        <f t="shared" si="30"/>
        <v>0</v>
      </c>
      <c r="Q1349" s="117"/>
    </row>
    <row r="1350" spans="1:17" s="194" customFormat="1" ht="24" customHeight="1" x14ac:dyDescent="0.2">
      <c r="A1350" s="146"/>
      <c r="B1350" s="106"/>
      <c r="F1350" s="79"/>
      <c r="G1350" s="79"/>
      <c r="H1350" s="79"/>
      <c r="I1350" s="106"/>
      <c r="J1350" s="188"/>
      <c r="L1350" s="80"/>
      <c r="M1350" s="224"/>
      <c r="N1350" s="204"/>
      <c r="O1350" s="79"/>
      <c r="P1350" s="102">
        <f t="shared" si="30"/>
        <v>0</v>
      </c>
      <c r="Q1350" s="117"/>
    </row>
    <row r="1351" spans="1:17" s="194" customFormat="1" ht="24" customHeight="1" x14ac:dyDescent="0.2">
      <c r="A1351" s="146"/>
      <c r="B1351" s="106"/>
      <c r="F1351" s="79"/>
      <c r="G1351" s="79"/>
      <c r="H1351" s="79"/>
      <c r="I1351" s="106"/>
      <c r="J1351" s="188"/>
      <c r="L1351" s="80"/>
      <c r="M1351" s="224"/>
      <c r="N1351" s="204"/>
      <c r="O1351" s="79"/>
      <c r="P1351" s="102">
        <f t="shared" si="30"/>
        <v>0</v>
      </c>
      <c r="Q1351" s="117"/>
    </row>
    <row r="1352" spans="1:17" s="194" customFormat="1" ht="24" customHeight="1" x14ac:dyDescent="0.2">
      <c r="A1352" s="146"/>
      <c r="B1352" s="106"/>
      <c r="F1352" s="79"/>
      <c r="G1352" s="79"/>
      <c r="H1352" s="79"/>
      <c r="I1352" s="106"/>
      <c r="J1352" s="188"/>
      <c r="L1352" s="80"/>
      <c r="M1352" s="224"/>
      <c r="N1352" s="204"/>
      <c r="O1352" s="79"/>
      <c r="P1352" s="102">
        <f t="shared" si="30"/>
        <v>0</v>
      </c>
      <c r="Q1352" s="117"/>
    </row>
    <row r="1353" spans="1:17" s="194" customFormat="1" ht="24" customHeight="1" x14ac:dyDescent="0.2">
      <c r="A1353" s="146"/>
      <c r="B1353" s="106"/>
      <c r="F1353" s="79"/>
      <c r="G1353" s="79"/>
      <c r="H1353" s="79"/>
      <c r="I1353" s="106"/>
      <c r="J1353" s="188"/>
      <c r="L1353" s="80"/>
      <c r="M1353" s="224"/>
      <c r="N1353" s="204"/>
      <c r="O1353" s="79"/>
      <c r="P1353" s="102">
        <f t="shared" si="30"/>
        <v>0</v>
      </c>
      <c r="Q1353" s="117"/>
    </row>
    <row r="1354" spans="1:17" s="194" customFormat="1" ht="24" customHeight="1" x14ac:dyDescent="0.2">
      <c r="A1354" s="146"/>
      <c r="B1354" s="106"/>
      <c r="F1354" s="79"/>
      <c r="G1354" s="79"/>
      <c r="H1354" s="79"/>
      <c r="I1354" s="106"/>
      <c r="J1354" s="188"/>
      <c r="L1354" s="80"/>
      <c r="M1354" s="224"/>
      <c r="N1354" s="204"/>
      <c r="O1354" s="79"/>
      <c r="P1354" s="102">
        <f t="shared" si="30"/>
        <v>0</v>
      </c>
      <c r="Q1354" s="117"/>
    </row>
    <row r="1355" spans="1:17" s="194" customFormat="1" ht="24" customHeight="1" x14ac:dyDescent="0.2">
      <c r="A1355" s="146"/>
      <c r="B1355" s="106"/>
      <c r="F1355" s="79"/>
      <c r="G1355" s="79"/>
      <c r="H1355" s="79"/>
      <c r="I1355" s="106"/>
      <c r="J1355" s="188"/>
      <c r="L1355" s="80"/>
      <c r="M1355" s="224"/>
      <c r="N1355" s="204"/>
      <c r="O1355" s="79"/>
      <c r="P1355" s="102">
        <f t="shared" si="30"/>
        <v>0</v>
      </c>
      <c r="Q1355" s="117"/>
    </row>
    <row r="1356" spans="1:17" s="194" customFormat="1" ht="24" customHeight="1" x14ac:dyDescent="0.2">
      <c r="A1356" s="146"/>
      <c r="B1356" s="106"/>
      <c r="F1356" s="79"/>
      <c r="G1356" s="79"/>
      <c r="H1356" s="79"/>
      <c r="I1356" s="106"/>
      <c r="J1356" s="188"/>
      <c r="L1356" s="80"/>
      <c r="M1356" s="224"/>
      <c r="N1356" s="204"/>
      <c r="O1356" s="79"/>
      <c r="P1356" s="102">
        <f t="shared" si="30"/>
        <v>0</v>
      </c>
      <c r="Q1356" s="117"/>
    </row>
    <row r="1357" spans="1:17" s="194" customFormat="1" ht="24" customHeight="1" x14ac:dyDescent="0.2">
      <c r="A1357" s="146"/>
      <c r="B1357" s="106"/>
      <c r="F1357" s="79"/>
      <c r="G1357" s="79"/>
      <c r="H1357" s="79"/>
      <c r="I1357" s="106"/>
      <c r="J1357" s="188"/>
      <c r="L1357" s="80"/>
      <c r="M1357" s="224"/>
      <c r="N1357" s="204"/>
      <c r="O1357" s="79"/>
      <c r="P1357" s="102">
        <f t="shared" si="30"/>
        <v>0</v>
      </c>
      <c r="Q1357" s="117"/>
    </row>
    <row r="1358" spans="1:17" s="194" customFormat="1" ht="24" customHeight="1" x14ac:dyDescent="0.2">
      <c r="A1358" s="146"/>
      <c r="B1358" s="106"/>
      <c r="F1358" s="79"/>
      <c r="G1358" s="79"/>
      <c r="H1358" s="79"/>
      <c r="I1358" s="106"/>
      <c r="J1358" s="188"/>
      <c r="L1358" s="80"/>
      <c r="M1358" s="224"/>
      <c r="N1358" s="204"/>
      <c r="O1358" s="79"/>
      <c r="P1358" s="102">
        <f t="shared" ref="P1358:P1421" si="31">O1358*30</f>
        <v>0</v>
      </c>
      <c r="Q1358" s="117"/>
    </row>
    <row r="1359" spans="1:17" s="194" customFormat="1" ht="24" customHeight="1" x14ac:dyDescent="0.2">
      <c r="A1359" s="146"/>
      <c r="B1359" s="106"/>
      <c r="F1359" s="79"/>
      <c r="G1359" s="79"/>
      <c r="H1359" s="79"/>
      <c r="I1359" s="106"/>
      <c r="J1359" s="188"/>
      <c r="L1359" s="80"/>
      <c r="M1359" s="224"/>
      <c r="N1359" s="204"/>
      <c r="O1359" s="79"/>
      <c r="P1359" s="102">
        <f t="shared" si="31"/>
        <v>0</v>
      </c>
      <c r="Q1359" s="117"/>
    </row>
    <row r="1360" spans="1:17" s="194" customFormat="1" ht="24" customHeight="1" x14ac:dyDescent="0.2">
      <c r="A1360" s="146"/>
      <c r="B1360" s="106"/>
      <c r="F1360" s="79"/>
      <c r="G1360" s="79"/>
      <c r="H1360" s="79"/>
      <c r="I1360" s="106"/>
      <c r="J1360" s="188"/>
      <c r="L1360" s="80"/>
      <c r="M1360" s="224"/>
      <c r="N1360" s="204"/>
      <c r="O1360" s="79"/>
      <c r="P1360" s="102">
        <f t="shared" si="31"/>
        <v>0</v>
      </c>
      <c r="Q1360" s="117"/>
    </row>
    <row r="1361" spans="1:17" s="194" customFormat="1" ht="24" customHeight="1" x14ac:dyDescent="0.2">
      <c r="A1361" s="146"/>
      <c r="B1361" s="106"/>
      <c r="F1361" s="79"/>
      <c r="G1361" s="79"/>
      <c r="H1361" s="79"/>
      <c r="I1361" s="106"/>
      <c r="J1361" s="188"/>
      <c r="L1361" s="80"/>
      <c r="M1361" s="224"/>
      <c r="N1361" s="204"/>
      <c r="O1361" s="79"/>
      <c r="P1361" s="102">
        <f t="shared" si="31"/>
        <v>0</v>
      </c>
      <c r="Q1361" s="117"/>
    </row>
    <row r="1362" spans="1:17" s="194" customFormat="1" ht="24" customHeight="1" x14ac:dyDescent="0.2">
      <c r="A1362" s="146"/>
      <c r="B1362" s="106"/>
      <c r="F1362" s="79"/>
      <c r="G1362" s="79"/>
      <c r="H1362" s="79"/>
      <c r="I1362" s="106"/>
      <c r="J1362" s="188"/>
      <c r="L1362" s="80"/>
      <c r="M1362" s="224"/>
      <c r="N1362" s="204"/>
      <c r="O1362" s="79"/>
      <c r="P1362" s="102">
        <f t="shared" si="31"/>
        <v>0</v>
      </c>
      <c r="Q1362" s="117"/>
    </row>
    <row r="1363" spans="1:17" s="194" customFormat="1" ht="24" customHeight="1" x14ac:dyDescent="0.2">
      <c r="A1363" s="146"/>
      <c r="B1363" s="106"/>
      <c r="F1363" s="79"/>
      <c r="G1363" s="79"/>
      <c r="H1363" s="79"/>
      <c r="I1363" s="106"/>
      <c r="J1363" s="188"/>
      <c r="L1363" s="80"/>
      <c r="M1363" s="224"/>
      <c r="N1363" s="204"/>
      <c r="O1363" s="79"/>
      <c r="P1363" s="102">
        <f t="shared" si="31"/>
        <v>0</v>
      </c>
      <c r="Q1363" s="117"/>
    </row>
    <row r="1364" spans="1:17" s="194" customFormat="1" ht="24" customHeight="1" x14ac:dyDescent="0.2">
      <c r="A1364" s="146"/>
      <c r="B1364" s="106"/>
      <c r="F1364" s="79"/>
      <c r="G1364" s="79"/>
      <c r="H1364" s="79"/>
      <c r="I1364" s="106"/>
      <c r="J1364" s="188"/>
      <c r="L1364" s="80"/>
      <c r="M1364" s="224"/>
      <c r="N1364" s="204"/>
      <c r="O1364" s="79"/>
      <c r="P1364" s="102">
        <f t="shared" si="31"/>
        <v>0</v>
      </c>
      <c r="Q1364" s="117"/>
    </row>
    <row r="1365" spans="1:17" s="194" customFormat="1" ht="24" customHeight="1" x14ac:dyDescent="0.2">
      <c r="A1365" s="146"/>
      <c r="B1365" s="106"/>
      <c r="F1365" s="79"/>
      <c r="G1365" s="79"/>
      <c r="H1365" s="79"/>
      <c r="I1365" s="106"/>
      <c r="J1365" s="188"/>
      <c r="L1365" s="80"/>
      <c r="M1365" s="224"/>
      <c r="N1365" s="204"/>
      <c r="O1365" s="79"/>
      <c r="P1365" s="102">
        <f t="shared" si="31"/>
        <v>0</v>
      </c>
      <c r="Q1365" s="117"/>
    </row>
    <row r="1366" spans="1:17" s="194" customFormat="1" ht="24" customHeight="1" x14ac:dyDescent="0.2">
      <c r="A1366" s="146"/>
      <c r="B1366" s="106"/>
      <c r="F1366" s="79"/>
      <c r="G1366" s="79"/>
      <c r="H1366" s="79"/>
      <c r="I1366" s="106"/>
      <c r="J1366" s="188"/>
      <c r="L1366" s="80"/>
      <c r="M1366" s="224"/>
      <c r="N1366" s="204"/>
      <c r="O1366" s="79"/>
      <c r="P1366" s="102">
        <f t="shared" si="31"/>
        <v>0</v>
      </c>
      <c r="Q1366" s="117"/>
    </row>
    <row r="1367" spans="1:17" s="194" customFormat="1" ht="24" customHeight="1" x14ac:dyDescent="0.2">
      <c r="A1367" s="146"/>
      <c r="B1367" s="106"/>
      <c r="F1367" s="79"/>
      <c r="G1367" s="79"/>
      <c r="H1367" s="79"/>
      <c r="I1367" s="106"/>
      <c r="J1367" s="188"/>
      <c r="L1367" s="80"/>
      <c r="M1367" s="224"/>
      <c r="N1367" s="204"/>
      <c r="O1367" s="79"/>
      <c r="P1367" s="102">
        <f t="shared" si="31"/>
        <v>0</v>
      </c>
      <c r="Q1367" s="117"/>
    </row>
    <row r="1368" spans="1:17" s="194" customFormat="1" ht="24" customHeight="1" x14ac:dyDescent="0.2">
      <c r="A1368" s="146"/>
      <c r="B1368" s="106"/>
      <c r="F1368" s="79"/>
      <c r="G1368" s="79"/>
      <c r="H1368" s="79"/>
      <c r="I1368" s="106"/>
      <c r="J1368" s="188"/>
      <c r="L1368" s="80"/>
      <c r="M1368" s="224"/>
      <c r="N1368" s="204"/>
      <c r="O1368" s="79"/>
      <c r="P1368" s="102">
        <f t="shared" si="31"/>
        <v>0</v>
      </c>
      <c r="Q1368" s="117"/>
    </row>
    <row r="1369" spans="1:17" s="194" customFormat="1" ht="24" customHeight="1" x14ac:dyDescent="0.2">
      <c r="A1369" s="146"/>
      <c r="B1369" s="106"/>
      <c r="F1369" s="79"/>
      <c r="G1369" s="79"/>
      <c r="H1369" s="79"/>
      <c r="I1369" s="106"/>
      <c r="J1369" s="188"/>
      <c r="L1369" s="80"/>
      <c r="M1369" s="224"/>
      <c r="N1369" s="204"/>
      <c r="O1369" s="79"/>
      <c r="P1369" s="102">
        <f t="shared" si="31"/>
        <v>0</v>
      </c>
      <c r="Q1369" s="117"/>
    </row>
    <row r="1370" spans="1:17" s="194" customFormat="1" ht="24" customHeight="1" x14ac:dyDescent="0.2">
      <c r="A1370" s="146"/>
      <c r="B1370" s="106"/>
      <c r="F1370" s="79"/>
      <c r="G1370" s="79"/>
      <c r="H1370" s="79"/>
      <c r="I1370" s="106"/>
      <c r="J1370" s="188"/>
      <c r="L1370" s="80"/>
      <c r="M1370" s="224"/>
      <c r="N1370" s="204"/>
      <c r="O1370" s="79"/>
      <c r="P1370" s="102">
        <f t="shared" si="31"/>
        <v>0</v>
      </c>
      <c r="Q1370" s="117"/>
    </row>
    <row r="1371" spans="1:17" s="194" customFormat="1" ht="24" customHeight="1" x14ac:dyDescent="0.2">
      <c r="A1371" s="146"/>
      <c r="B1371" s="106"/>
      <c r="F1371" s="79"/>
      <c r="G1371" s="79"/>
      <c r="H1371" s="79"/>
      <c r="I1371" s="106"/>
      <c r="J1371" s="188"/>
      <c r="L1371" s="80"/>
      <c r="M1371" s="224"/>
      <c r="N1371" s="204"/>
      <c r="O1371" s="79"/>
      <c r="P1371" s="102">
        <f t="shared" si="31"/>
        <v>0</v>
      </c>
      <c r="Q1371" s="117"/>
    </row>
    <row r="1372" spans="1:17" s="194" customFormat="1" ht="24" customHeight="1" x14ac:dyDescent="0.2">
      <c r="A1372" s="146"/>
      <c r="B1372" s="106"/>
      <c r="F1372" s="79"/>
      <c r="G1372" s="79"/>
      <c r="H1372" s="79"/>
      <c r="I1372" s="106"/>
      <c r="J1372" s="188"/>
      <c r="L1372" s="80"/>
      <c r="M1372" s="224"/>
      <c r="N1372" s="204"/>
      <c r="O1372" s="79"/>
      <c r="P1372" s="102">
        <f t="shared" si="31"/>
        <v>0</v>
      </c>
      <c r="Q1372" s="117"/>
    </row>
    <row r="1373" spans="1:17" s="194" customFormat="1" ht="24" customHeight="1" x14ac:dyDescent="0.2">
      <c r="A1373" s="146"/>
      <c r="B1373" s="106"/>
      <c r="F1373" s="79"/>
      <c r="G1373" s="79"/>
      <c r="H1373" s="79"/>
      <c r="I1373" s="106"/>
      <c r="J1373" s="188"/>
      <c r="L1373" s="80"/>
      <c r="M1373" s="224"/>
      <c r="N1373" s="204"/>
      <c r="O1373" s="79"/>
      <c r="P1373" s="102">
        <f t="shared" si="31"/>
        <v>0</v>
      </c>
      <c r="Q1373" s="117"/>
    </row>
    <row r="1374" spans="1:17" s="194" customFormat="1" ht="24" customHeight="1" x14ac:dyDescent="0.2">
      <c r="A1374" s="146"/>
      <c r="B1374" s="106"/>
      <c r="F1374" s="79"/>
      <c r="G1374" s="79"/>
      <c r="H1374" s="79"/>
      <c r="I1374" s="106"/>
      <c r="J1374" s="188"/>
      <c r="L1374" s="80"/>
      <c r="M1374" s="224"/>
      <c r="N1374" s="204"/>
      <c r="O1374" s="79"/>
      <c r="P1374" s="102">
        <f t="shared" si="31"/>
        <v>0</v>
      </c>
      <c r="Q1374" s="117"/>
    </row>
    <row r="1375" spans="1:17" s="194" customFormat="1" ht="24" customHeight="1" x14ac:dyDescent="0.2">
      <c r="A1375" s="146"/>
      <c r="B1375" s="106"/>
      <c r="F1375" s="79"/>
      <c r="G1375" s="79"/>
      <c r="H1375" s="79"/>
      <c r="I1375" s="106"/>
      <c r="J1375" s="188"/>
      <c r="L1375" s="80"/>
      <c r="M1375" s="224"/>
      <c r="N1375" s="204"/>
      <c r="O1375" s="79"/>
      <c r="P1375" s="102">
        <f t="shared" si="31"/>
        <v>0</v>
      </c>
      <c r="Q1375" s="117"/>
    </row>
    <row r="1376" spans="1:17" s="194" customFormat="1" ht="24" customHeight="1" x14ac:dyDescent="0.2">
      <c r="A1376" s="146"/>
      <c r="B1376" s="106"/>
      <c r="F1376" s="79"/>
      <c r="G1376" s="79"/>
      <c r="H1376" s="79"/>
      <c r="I1376" s="106"/>
      <c r="J1376" s="188"/>
      <c r="L1376" s="80"/>
      <c r="M1376" s="224"/>
      <c r="N1376" s="204"/>
      <c r="O1376" s="79"/>
      <c r="P1376" s="102">
        <f t="shared" si="31"/>
        <v>0</v>
      </c>
      <c r="Q1376" s="117"/>
    </row>
    <row r="1377" spans="1:17" s="194" customFormat="1" ht="24" customHeight="1" x14ac:dyDescent="0.2">
      <c r="A1377" s="146"/>
      <c r="B1377" s="106"/>
      <c r="F1377" s="79"/>
      <c r="G1377" s="79"/>
      <c r="H1377" s="79"/>
      <c r="I1377" s="106"/>
      <c r="J1377" s="188"/>
      <c r="L1377" s="80"/>
      <c r="M1377" s="224"/>
      <c r="N1377" s="204"/>
      <c r="O1377" s="79"/>
      <c r="P1377" s="102">
        <f t="shared" si="31"/>
        <v>0</v>
      </c>
      <c r="Q1377" s="117"/>
    </row>
    <row r="1378" spans="1:17" s="194" customFormat="1" ht="24" customHeight="1" x14ac:dyDescent="0.2">
      <c r="A1378" s="146"/>
      <c r="B1378" s="106"/>
      <c r="F1378" s="79"/>
      <c r="G1378" s="79"/>
      <c r="H1378" s="79"/>
      <c r="I1378" s="106"/>
      <c r="J1378" s="188"/>
      <c r="L1378" s="80"/>
      <c r="M1378" s="224"/>
      <c r="N1378" s="204"/>
      <c r="O1378" s="79"/>
      <c r="P1378" s="102">
        <f t="shared" si="31"/>
        <v>0</v>
      </c>
      <c r="Q1378" s="117"/>
    </row>
    <row r="1379" spans="1:17" s="194" customFormat="1" ht="24" customHeight="1" x14ac:dyDescent="0.2">
      <c r="A1379" s="146"/>
      <c r="B1379" s="106"/>
      <c r="F1379" s="79"/>
      <c r="G1379" s="79"/>
      <c r="H1379" s="79"/>
      <c r="I1379" s="106"/>
      <c r="J1379" s="188"/>
      <c r="L1379" s="80"/>
      <c r="M1379" s="224"/>
      <c r="N1379" s="204"/>
      <c r="O1379" s="79"/>
      <c r="P1379" s="102">
        <f t="shared" si="31"/>
        <v>0</v>
      </c>
      <c r="Q1379" s="117"/>
    </row>
    <row r="1380" spans="1:17" s="194" customFormat="1" ht="24" customHeight="1" x14ac:dyDescent="0.2">
      <c r="A1380" s="146"/>
      <c r="B1380" s="106"/>
      <c r="F1380" s="79"/>
      <c r="G1380" s="79"/>
      <c r="H1380" s="79"/>
      <c r="I1380" s="106"/>
      <c r="J1380" s="188"/>
      <c r="L1380" s="80"/>
      <c r="M1380" s="224"/>
      <c r="N1380" s="204"/>
      <c r="O1380" s="79"/>
      <c r="P1380" s="102">
        <f t="shared" si="31"/>
        <v>0</v>
      </c>
      <c r="Q1380" s="117"/>
    </row>
    <row r="1381" spans="1:17" s="194" customFormat="1" ht="24" customHeight="1" x14ac:dyDescent="0.2">
      <c r="A1381" s="146"/>
      <c r="B1381" s="106"/>
      <c r="F1381" s="79"/>
      <c r="G1381" s="79"/>
      <c r="H1381" s="79"/>
      <c r="I1381" s="106"/>
      <c r="J1381" s="188"/>
      <c r="L1381" s="80"/>
      <c r="M1381" s="224"/>
      <c r="N1381" s="204"/>
      <c r="O1381" s="79"/>
      <c r="P1381" s="102">
        <f t="shared" si="31"/>
        <v>0</v>
      </c>
      <c r="Q1381" s="117"/>
    </row>
    <row r="1382" spans="1:17" s="194" customFormat="1" ht="24" customHeight="1" x14ac:dyDescent="0.2">
      <c r="A1382" s="146"/>
      <c r="B1382" s="106"/>
      <c r="F1382" s="79"/>
      <c r="G1382" s="79"/>
      <c r="H1382" s="79"/>
      <c r="I1382" s="106"/>
      <c r="J1382" s="188"/>
      <c r="L1382" s="80"/>
      <c r="M1382" s="224"/>
      <c r="N1382" s="204"/>
      <c r="O1382" s="79"/>
      <c r="P1382" s="102">
        <f t="shared" si="31"/>
        <v>0</v>
      </c>
      <c r="Q1382" s="117"/>
    </row>
    <row r="1383" spans="1:17" s="194" customFormat="1" ht="24" customHeight="1" x14ac:dyDescent="0.2">
      <c r="A1383" s="146"/>
      <c r="B1383" s="106"/>
      <c r="F1383" s="79"/>
      <c r="G1383" s="79"/>
      <c r="H1383" s="79"/>
      <c r="I1383" s="106"/>
      <c r="J1383" s="188"/>
      <c r="L1383" s="80"/>
      <c r="M1383" s="224"/>
      <c r="N1383" s="204"/>
      <c r="O1383" s="79"/>
      <c r="P1383" s="102">
        <f t="shared" si="31"/>
        <v>0</v>
      </c>
      <c r="Q1383" s="117"/>
    </row>
    <row r="1384" spans="1:17" s="194" customFormat="1" ht="24" customHeight="1" x14ac:dyDescent="0.2">
      <c r="A1384" s="146"/>
      <c r="B1384" s="106"/>
      <c r="F1384" s="79"/>
      <c r="G1384" s="79"/>
      <c r="H1384" s="79"/>
      <c r="I1384" s="106"/>
      <c r="J1384" s="188"/>
      <c r="L1384" s="80"/>
      <c r="M1384" s="224"/>
      <c r="N1384" s="204"/>
      <c r="O1384" s="79"/>
      <c r="P1384" s="102">
        <f t="shared" si="31"/>
        <v>0</v>
      </c>
      <c r="Q1384" s="117"/>
    </row>
    <row r="1385" spans="1:17" s="194" customFormat="1" ht="24" customHeight="1" x14ac:dyDescent="0.2">
      <c r="A1385" s="146"/>
      <c r="B1385" s="106"/>
      <c r="F1385" s="79"/>
      <c r="G1385" s="79"/>
      <c r="H1385" s="79"/>
      <c r="I1385" s="106"/>
      <c r="J1385" s="188"/>
      <c r="L1385" s="80"/>
      <c r="M1385" s="224"/>
      <c r="N1385" s="204"/>
      <c r="O1385" s="79"/>
      <c r="P1385" s="102">
        <f t="shared" si="31"/>
        <v>0</v>
      </c>
      <c r="Q1385" s="117"/>
    </row>
    <row r="1386" spans="1:17" s="194" customFormat="1" ht="24" customHeight="1" x14ac:dyDescent="0.2">
      <c r="A1386" s="146"/>
      <c r="B1386" s="106"/>
      <c r="F1386" s="79"/>
      <c r="G1386" s="79"/>
      <c r="H1386" s="79"/>
      <c r="I1386" s="106"/>
      <c r="J1386" s="188"/>
      <c r="L1386" s="80"/>
      <c r="M1386" s="224"/>
      <c r="N1386" s="204"/>
      <c r="O1386" s="79"/>
      <c r="P1386" s="102">
        <f t="shared" si="31"/>
        <v>0</v>
      </c>
      <c r="Q1386" s="117"/>
    </row>
    <row r="1387" spans="1:17" s="194" customFormat="1" ht="24" customHeight="1" x14ac:dyDescent="0.2">
      <c r="A1387" s="146"/>
      <c r="B1387" s="106"/>
      <c r="F1387" s="79"/>
      <c r="G1387" s="79"/>
      <c r="H1387" s="79"/>
      <c r="I1387" s="106"/>
      <c r="J1387" s="188"/>
      <c r="L1387" s="80"/>
      <c r="M1387" s="224"/>
      <c r="N1387" s="204"/>
      <c r="O1387" s="79"/>
      <c r="P1387" s="102">
        <f t="shared" si="31"/>
        <v>0</v>
      </c>
      <c r="Q1387" s="117"/>
    </row>
    <row r="1388" spans="1:17" s="194" customFormat="1" ht="24" customHeight="1" x14ac:dyDescent="0.2">
      <c r="A1388" s="146"/>
      <c r="B1388" s="106"/>
      <c r="F1388" s="79"/>
      <c r="G1388" s="79"/>
      <c r="H1388" s="79"/>
      <c r="I1388" s="106"/>
      <c r="J1388" s="188"/>
      <c r="L1388" s="80"/>
      <c r="M1388" s="224"/>
      <c r="N1388" s="204"/>
      <c r="O1388" s="79"/>
      <c r="P1388" s="102">
        <f t="shared" si="31"/>
        <v>0</v>
      </c>
      <c r="Q1388" s="117"/>
    </row>
    <row r="1389" spans="1:17" s="194" customFormat="1" ht="24" customHeight="1" x14ac:dyDescent="0.2">
      <c r="A1389" s="146"/>
      <c r="B1389" s="106"/>
      <c r="F1389" s="79"/>
      <c r="G1389" s="79"/>
      <c r="H1389" s="79"/>
      <c r="I1389" s="106"/>
      <c r="J1389" s="188"/>
      <c r="L1389" s="80"/>
      <c r="M1389" s="224"/>
      <c r="N1389" s="204"/>
      <c r="O1389" s="79"/>
      <c r="P1389" s="102">
        <f t="shared" si="31"/>
        <v>0</v>
      </c>
      <c r="Q1389" s="117"/>
    </row>
    <row r="1390" spans="1:17" s="194" customFormat="1" ht="24" customHeight="1" x14ac:dyDescent="0.2">
      <c r="A1390" s="146"/>
      <c r="B1390" s="106"/>
      <c r="F1390" s="79"/>
      <c r="G1390" s="79"/>
      <c r="H1390" s="79"/>
      <c r="I1390" s="106"/>
      <c r="J1390" s="188"/>
      <c r="L1390" s="80"/>
      <c r="M1390" s="224"/>
      <c r="N1390" s="204"/>
      <c r="O1390" s="79"/>
      <c r="P1390" s="102">
        <f t="shared" si="31"/>
        <v>0</v>
      </c>
      <c r="Q1390" s="117"/>
    </row>
    <row r="1391" spans="1:17" s="194" customFormat="1" ht="24" customHeight="1" x14ac:dyDescent="0.2">
      <c r="A1391" s="146"/>
      <c r="B1391" s="106"/>
      <c r="F1391" s="79"/>
      <c r="G1391" s="79"/>
      <c r="H1391" s="79"/>
      <c r="I1391" s="106"/>
      <c r="J1391" s="188"/>
      <c r="L1391" s="80"/>
      <c r="M1391" s="224"/>
      <c r="N1391" s="204"/>
      <c r="O1391" s="79"/>
      <c r="P1391" s="102">
        <f t="shared" si="31"/>
        <v>0</v>
      </c>
      <c r="Q1391" s="117"/>
    </row>
    <row r="1392" spans="1:17" s="194" customFormat="1" ht="24" customHeight="1" x14ac:dyDescent="0.2">
      <c r="A1392" s="146"/>
      <c r="B1392" s="106"/>
      <c r="F1392" s="79"/>
      <c r="G1392" s="79"/>
      <c r="H1392" s="79"/>
      <c r="I1392" s="106"/>
      <c r="J1392" s="188"/>
      <c r="L1392" s="80"/>
      <c r="M1392" s="224"/>
      <c r="N1392" s="204"/>
      <c r="O1392" s="79"/>
      <c r="P1392" s="102">
        <f t="shared" si="31"/>
        <v>0</v>
      </c>
      <c r="Q1392" s="117"/>
    </row>
    <row r="1393" spans="1:17" s="194" customFormat="1" ht="24" customHeight="1" x14ac:dyDescent="0.2">
      <c r="A1393" s="146"/>
      <c r="B1393" s="106"/>
      <c r="F1393" s="79"/>
      <c r="G1393" s="79"/>
      <c r="H1393" s="79"/>
      <c r="I1393" s="106"/>
      <c r="J1393" s="188"/>
      <c r="L1393" s="80"/>
      <c r="M1393" s="224"/>
      <c r="N1393" s="204"/>
      <c r="O1393" s="79"/>
      <c r="P1393" s="102">
        <f t="shared" si="31"/>
        <v>0</v>
      </c>
      <c r="Q1393" s="117"/>
    </row>
    <row r="1394" spans="1:17" s="194" customFormat="1" ht="24" customHeight="1" x14ac:dyDescent="0.2">
      <c r="A1394" s="146"/>
      <c r="B1394" s="106"/>
      <c r="F1394" s="79"/>
      <c r="G1394" s="79"/>
      <c r="H1394" s="79"/>
      <c r="I1394" s="106"/>
      <c r="J1394" s="188"/>
      <c r="L1394" s="80"/>
      <c r="M1394" s="224"/>
      <c r="N1394" s="204"/>
      <c r="O1394" s="79"/>
      <c r="P1394" s="102">
        <f t="shared" si="31"/>
        <v>0</v>
      </c>
      <c r="Q1394" s="117"/>
    </row>
    <row r="1395" spans="1:17" s="194" customFormat="1" ht="24" customHeight="1" x14ac:dyDescent="0.2">
      <c r="A1395" s="146"/>
      <c r="B1395" s="106"/>
      <c r="F1395" s="79"/>
      <c r="G1395" s="79"/>
      <c r="H1395" s="79"/>
      <c r="I1395" s="106"/>
      <c r="J1395" s="188"/>
      <c r="L1395" s="80"/>
      <c r="M1395" s="224"/>
      <c r="N1395" s="204"/>
      <c r="O1395" s="79"/>
      <c r="P1395" s="102">
        <f t="shared" si="31"/>
        <v>0</v>
      </c>
      <c r="Q1395" s="117"/>
    </row>
    <row r="1396" spans="1:17" s="194" customFormat="1" ht="24" customHeight="1" x14ac:dyDescent="0.2">
      <c r="A1396" s="146"/>
      <c r="B1396" s="106"/>
      <c r="F1396" s="79"/>
      <c r="G1396" s="79"/>
      <c r="H1396" s="79"/>
      <c r="I1396" s="106"/>
      <c r="J1396" s="188"/>
      <c r="L1396" s="80"/>
      <c r="M1396" s="224"/>
      <c r="N1396" s="204"/>
      <c r="O1396" s="79"/>
      <c r="P1396" s="102">
        <f t="shared" si="31"/>
        <v>0</v>
      </c>
      <c r="Q1396" s="117"/>
    </row>
    <row r="1397" spans="1:17" s="194" customFormat="1" ht="24" customHeight="1" x14ac:dyDescent="0.2">
      <c r="A1397" s="146"/>
      <c r="B1397" s="106"/>
      <c r="F1397" s="79"/>
      <c r="G1397" s="79"/>
      <c r="H1397" s="79"/>
      <c r="I1397" s="106"/>
      <c r="J1397" s="188"/>
      <c r="L1397" s="80"/>
      <c r="M1397" s="224"/>
      <c r="N1397" s="204"/>
      <c r="O1397" s="79"/>
      <c r="P1397" s="102">
        <f t="shared" si="31"/>
        <v>0</v>
      </c>
      <c r="Q1397" s="117"/>
    </row>
    <row r="1398" spans="1:17" s="194" customFormat="1" ht="24" customHeight="1" x14ac:dyDescent="0.2">
      <c r="A1398" s="146"/>
      <c r="B1398" s="106"/>
      <c r="F1398" s="79"/>
      <c r="G1398" s="79"/>
      <c r="H1398" s="79"/>
      <c r="I1398" s="106"/>
      <c r="J1398" s="188"/>
      <c r="L1398" s="80"/>
      <c r="M1398" s="224"/>
      <c r="N1398" s="204"/>
      <c r="O1398" s="79"/>
      <c r="P1398" s="102">
        <f t="shared" si="31"/>
        <v>0</v>
      </c>
      <c r="Q1398" s="117"/>
    </row>
    <row r="1399" spans="1:17" s="194" customFormat="1" ht="24" customHeight="1" x14ac:dyDescent="0.2">
      <c r="A1399" s="146"/>
      <c r="B1399" s="106"/>
      <c r="F1399" s="79"/>
      <c r="G1399" s="79"/>
      <c r="H1399" s="79"/>
      <c r="I1399" s="106"/>
      <c r="J1399" s="188"/>
      <c r="L1399" s="80"/>
      <c r="M1399" s="224"/>
      <c r="N1399" s="204"/>
      <c r="O1399" s="79"/>
      <c r="P1399" s="102">
        <f t="shared" si="31"/>
        <v>0</v>
      </c>
      <c r="Q1399" s="117"/>
    </row>
    <row r="1400" spans="1:17" s="194" customFormat="1" ht="24" customHeight="1" x14ac:dyDescent="0.2">
      <c r="A1400" s="146"/>
      <c r="B1400" s="106"/>
      <c r="F1400" s="79"/>
      <c r="G1400" s="79"/>
      <c r="H1400" s="79"/>
      <c r="I1400" s="106"/>
      <c r="J1400" s="188"/>
      <c r="L1400" s="80"/>
      <c r="M1400" s="224"/>
      <c r="N1400" s="204"/>
      <c r="O1400" s="79"/>
      <c r="P1400" s="102">
        <f t="shared" si="31"/>
        <v>0</v>
      </c>
      <c r="Q1400" s="117"/>
    </row>
    <row r="1401" spans="1:17" s="194" customFormat="1" ht="24" customHeight="1" x14ac:dyDescent="0.2">
      <c r="A1401" s="146"/>
      <c r="B1401" s="106"/>
      <c r="F1401" s="79"/>
      <c r="G1401" s="79"/>
      <c r="H1401" s="79"/>
      <c r="I1401" s="106"/>
      <c r="J1401" s="188"/>
      <c r="L1401" s="80"/>
      <c r="M1401" s="224"/>
      <c r="N1401" s="204"/>
      <c r="O1401" s="79"/>
      <c r="P1401" s="102">
        <f t="shared" si="31"/>
        <v>0</v>
      </c>
      <c r="Q1401" s="117"/>
    </row>
    <row r="1402" spans="1:17" s="194" customFormat="1" ht="24" customHeight="1" x14ac:dyDescent="0.2">
      <c r="A1402" s="146"/>
      <c r="B1402" s="106"/>
      <c r="F1402" s="79"/>
      <c r="G1402" s="79"/>
      <c r="H1402" s="79"/>
      <c r="I1402" s="106"/>
      <c r="J1402" s="188"/>
      <c r="L1402" s="80"/>
      <c r="M1402" s="224"/>
      <c r="N1402" s="204"/>
      <c r="O1402" s="79"/>
      <c r="P1402" s="102">
        <f t="shared" si="31"/>
        <v>0</v>
      </c>
      <c r="Q1402" s="117"/>
    </row>
    <row r="1403" spans="1:17" s="194" customFormat="1" ht="24" customHeight="1" x14ac:dyDescent="0.2">
      <c r="A1403" s="146"/>
      <c r="B1403" s="106"/>
      <c r="F1403" s="79"/>
      <c r="G1403" s="79"/>
      <c r="H1403" s="79"/>
      <c r="I1403" s="106"/>
      <c r="J1403" s="188"/>
      <c r="L1403" s="80"/>
      <c r="M1403" s="224"/>
      <c r="N1403" s="204"/>
      <c r="O1403" s="79"/>
      <c r="P1403" s="102">
        <f t="shared" si="31"/>
        <v>0</v>
      </c>
      <c r="Q1403" s="117"/>
    </row>
    <row r="1404" spans="1:17" s="194" customFormat="1" ht="24" customHeight="1" x14ac:dyDescent="0.2">
      <c r="A1404" s="146"/>
      <c r="B1404" s="106"/>
      <c r="F1404" s="79"/>
      <c r="G1404" s="79"/>
      <c r="H1404" s="79"/>
      <c r="I1404" s="106"/>
      <c r="J1404" s="188"/>
      <c r="L1404" s="80"/>
      <c r="M1404" s="224"/>
      <c r="N1404" s="204"/>
      <c r="O1404" s="79"/>
      <c r="P1404" s="102">
        <f t="shared" si="31"/>
        <v>0</v>
      </c>
      <c r="Q1404" s="117"/>
    </row>
    <row r="1405" spans="1:17" s="194" customFormat="1" ht="24" customHeight="1" x14ac:dyDescent="0.2">
      <c r="A1405" s="146"/>
      <c r="B1405" s="106"/>
      <c r="F1405" s="79"/>
      <c r="G1405" s="79"/>
      <c r="H1405" s="79"/>
      <c r="I1405" s="106"/>
      <c r="J1405" s="188"/>
      <c r="L1405" s="80"/>
      <c r="M1405" s="224"/>
      <c r="N1405" s="204"/>
      <c r="O1405" s="79"/>
      <c r="P1405" s="102">
        <f t="shared" si="31"/>
        <v>0</v>
      </c>
      <c r="Q1405" s="117"/>
    </row>
    <row r="1406" spans="1:17" s="194" customFormat="1" ht="24" customHeight="1" x14ac:dyDescent="0.2">
      <c r="A1406" s="146"/>
      <c r="B1406" s="106"/>
      <c r="F1406" s="79"/>
      <c r="G1406" s="79"/>
      <c r="H1406" s="79"/>
      <c r="I1406" s="106"/>
      <c r="J1406" s="188"/>
      <c r="L1406" s="80"/>
      <c r="M1406" s="224"/>
      <c r="N1406" s="204"/>
      <c r="O1406" s="79"/>
      <c r="P1406" s="102">
        <f t="shared" si="31"/>
        <v>0</v>
      </c>
      <c r="Q1406" s="117"/>
    </row>
    <row r="1407" spans="1:17" s="194" customFormat="1" ht="24" customHeight="1" x14ac:dyDescent="0.2">
      <c r="A1407" s="146"/>
      <c r="B1407" s="106"/>
      <c r="F1407" s="79"/>
      <c r="G1407" s="79"/>
      <c r="H1407" s="79"/>
      <c r="I1407" s="106"/>
      <c r="J1407" s="188"/>
      <c r="L1407" s="80"/>
      <c r="M1407" s="224"/>
      <c r="N1407" s="204"/>
      <c r="O1407" s="79"/>
      <c r="P1407" s="102">
        <f t="shared" si="31"/>
        <v>0</v>
      </c>
      <c r="Q1407" s="117"/>
    </row>
    <row r="1408" spans="1:17" s="194" customFormat="1" ht="24" customHeight="1" x14ac:dyDescent="0.2">
      <c r="A1408" s="146"/>
      <c r="B1408" s="106"/>
      <c r="F1408" s="79"/>
      <c r="G1408" s="79"/>
      <c r="H1408" s="79"/>
      <c r="I1408" s="106"/>
      <c r="J1408" s="188"/>
      <c r="L1408" s="80"/>
      <c r="M1408" s="224"/>
      <c r="N1408" s="204"/>
      <c r="O1408" s="79"/>
      <c r="P1408" s="102">
        <f t="shared" si="31"/>
        <v>0</v>
      </c>
      <c r="Q1408" s="117"/>
    </row>
    <row r="1409" spans="1:17" s="194" customFormat="1" ht="24" customHeight="1" x14ac:dyDescent="0.2">
      <c r="A1409" s="146"/>
      <c r="B1409" s="106"/>
      <c r="F1409" s="79"/>
      <c r="G1409" s="79"/>
      <c r="H1409" s="79"/>
      <c r="I1409" s="106"/>
      <c r="J1409" s="188"/>
      <c r="L1409" s="80"/>
      <c r="M1409" s="224"/>
      <c r="N1409" s="204"/>
      <c r="O1409" s="79"/>
      <c r="P1409" s="102">
        <f t="shared" si="31"/>
        <v>0</v>
      </c>
      <c r="Q1409" s="117"/>
    </row>
    <row r="1410" spans="1:17" s="194" customFormat="1" ht="24" customHeight="1" x14ac:dyDescent="0.2">
      <c r="A1410" s="146"/>
      <c r="B1410" s="106"/>
      <c r="F1410" s="79"/>
      <c r="G1410" s="79"/>
      <c r="H1410" s="79"/>
      <c r="I1410" s="106"/>
      <c r="J1410" s="188"/>
      <c r="L1410" s="80"/>
      <c r="M1410" s="224"/>
      <c r="N1410" s="204"/>
      <c r="O1410" s="79"/>
      <c r="P1410" s="102">
        <f t="shared" si="31"/>
        <v>0</v>
      </c>
      <c r="Q1410" s="117"/>
    </row>
    <row r="1411" spans="1:17" s="194" customFormat="1" ht="24" customHeight="1" x14ac:dyDescent="0.2">
      <c r="A1411" s="146"/>
      <c r="B1411" s="106"/>
      <c r="F1411" s="79"/>
      <c r="G1411" s="79"/>
      <c r="H1411" s="79"/>
      <c r="I1411" s="106"/>
      <c r="J1411" s="188"/>
      <c r="L1411" s="80"/>
      <c r="M1411" s="224"/>
      <c r="N1411" s="204"/>
      <c r="O1411" s="79"/>
      <c r="P1411" s="102">
        <f t="shared" si="31"/>
        <v>0</v>
      </c>
      <c r="Q1411" s="117"/>
    </row>
    <row r="1412" spans="1:17" s="194" customFormat="1" ht="24" customHeight="1" x14ac:dyDescent="0.2">
      <c r="A1412" s="146"/>
      <c r="B1412" s="106"/>
      <c r="F1412" s="79"/>
      <c r="G1412" s="79"/>
      <c r="H1412" s="79"/>
      <c r="I1412" s="106"/>
      <c r="J1412" s="188"/>
      <c r="L1412" s="80"/>
      <c r="M1412" s="224"/>
      <c r="N1412" s="204"/>
      <c r="O1412" s="79"/>
      <c r="P1412" s="102">
        <f t="shared" si="31"/>
        <v>0</v>
      </c>
      <c r="Q1412" s="117"/>
    </row>
    <row r="1413" spans="1:17" s="194" customFormat="1" ht="24" customHeight="1" x14ac:dyDescent="0.2">
      <c r="A1413" s="146"/>
      <c r="B1413" s="106"/>
      <c r="F1413" s="79"/>
      <c r="G1413" s="79"/>
      <c r="H1413" s="79"/>
      <c r="I1413" s="106"/>
      <c r="J1413" s="188"/>
      <c r="L1413" s="80"/>
      <c r="M1413" s="224"/>
      <c r="N1413" s="204"/>
      <c r="O1413" s="79"/>
      <c r="P1413" s="102">
        <f t="shared" si="31"/>
        <v>0</v>
      </c>
      <c r="Q1413" s="117"/>
    </row>
    <row r="1414" spans="1:17" s="194" customFormat="1" ht="24" customHeight="1" x14ac:dyDescent="0.2">
      <c r="A1414" s="146"/>
      <c r="B1414" s="106"/>
      <c r="F1414" s="79"/>
      <c r="G1414" s="79"/>
      <c r="H1414" s="79"/>
      <c r="I1414" s="106"/>
      <c r="J1414" s="188"/>
      <c r="L1414" s="80"/>
      <c r="M1414" s="224"/>
      <c r="N1414" s="204"/>
      <c r="O1414" s="79"/>
      <c r="P1414" s="102">
        <f t="shared" si="31"/>
        <v>0</v>
      </c>
      <c r="Q1414" s="117"/>
    </row>
    <row r="1415" spans="1:17" s="194" customFormat="1" ht="24" customHeight="1" x14ac:dyDescent="0.2">
      <c r="A1415" s="146"/>
      <c r="B1415" s="106"/>
      <c r="F1415" s="79"/>
      <c r="G1415" s="79"/>
      <c r="H1415" s="79"/>
      <c r="I1415" s="106"/>
      <c r="J1415" s="188"/>
      <c r="L1415" s="80"/>
      <c r="M1415" s="224"/>
      <c r="N1415" s="204"/>
      <c r="O1415" s="79"/>
      <c r="P1415" s="102">
        <f t="shared" si="31"/>
        <v>0</v>
      </c>
      <c r="Q1415" s="117"/>
    </row>
    <row r="1416" spans="1:17" s="194" customFormat="1" ht="24" customHeight="1" x14ac:dyDescent="0.2">
      <c r="A1416" s="146"/>
      <c r="B1416" s="106"/>
      <c r="F1416" s="79"/>
      <c r="G1416" s="79"/>
      <c r="H1416" s="79"/>
      <c r="I1416" s="106"/>
      <c r="J1416" s="188"/>
      <c r="L1416" s="80"/>
      <c r="M1416" s="224"/>
      <c r="N1416" s="204"/>
      <c r="O1416" s="79"/>
      <c r="P1416" s="102">
        <f t="shared" si="31"/>
        <v>0</v>
      </c>
      <c r="Q1416" s="117"/>
    </row>
    <row r="1417" spans="1:17" s="194" customFormat="1" ht="24" customHeight="1" x14ac:dyDescent="0.2">
      <c r="A1417" s="146"/>
      <c r="B1417" s="106"/>
      <c r="F1417" s="79"/>
      <c r="G1417" s="79"/>
      <c r="H1417" s="79"/>
      <c r="I1417" s="106"/>
      <c r="J1417" s="188"/>
      <c r="L1417" s="80"/>
      <c r="M1417" s="224"/>
      <c r="N1417" s="204"/>
      <c r="O1417" s="79"/>
      <c r="P1417" s="102">
        <f t="shared" si="31"/>
        <v>0</v>
      </c>
      <c r="Q1417" s="117"/>
    </row>
    <row r="1418" spans="1:17" s="194" customFormat="1" ht="24" customHeight="1" x14ac:dyDescent="0.2">
      <c r="A1418" s="146"/>
      <c r="B1418" s="106"/>
      <c r="F1418" s="79"/>
      <c r="G1418" s="79"/>
      <c r="H1418" s="79"/>
      <c r="I1418" s="106"/>
      <c r="J1418" s="188"/>
      <c r="L1418" s="80"/>
      <c r="M1418" s="224"/>
      <c r="N1418" s="204"/>
      <c r="O1418" s="79"/>
      <c r="P1418" s="102">
        <f t="shared" si="31"/>
        <v>0</v>
      </c>
      <c r="Q1418" s="117"/>
    </row>
    <row r="1419" spans="1:17" s="194" customFormat="1" ht="24" customHeight="1" x14ac:dyDescent="0.2">
      <c r="A1419" s="146"/>
      <c r="B1419" s="106"/>
      <c r="F1419" s="79"/>
      <c r="G1419" s="79"/>
      <c r="H1419" s="79"/>
      <c r="I1419" s="106"/>
      <c r="J1419" s="188"/>
      <c r="L1419" s="80"/>
      <c r="M1419" s="224"/>
      <c r="N1419" s="204"/>
      <c r="O1419" s="79"/>
      <c r="P1419" s="102">
        <f t="shared" si="31"/>
        <v>0</v>
      </c>
      <c r="Q1419" s="117"/>
    </row>
    <row r="1420" spans="1:17" s="194" customFormat="1" ht="24" customHeight="1" x14ac:dyDescent="0.2">
      <c r="A1420" s="146"/>
      <c r="B1420" s="106"/>
      <c r="F1420" s="79"/>
      <c r="G1420" s="79"/>
      <c r="H1420" s="79"/>
      <c r="I1420" s="106"/>
      <c r="J1420" s="188"/>
      <c r="L1420" s="80"/>
      <c r="M1420" s="224"/>
      <c r="N1420" s="204"/>
      <c r="O1420" s="79"/>
      <c r="P1420" s="102">
        <f t="shared" si="31"/>
        <v>0</v>
      </c>
      <c r="Q1420" s="117"/>
    </row>
    <row r="1421" spans="1:17" s="194" customFormat="1" ht="24" customHeight="1" x14ac:dyDescent="0.2">
      <c r="A1421" s="146"/>
      <c r="B1421" s="106"/>
      <c r="F1421" s="79"/>
      <c r="G1421" s="79"/>
      <c r="H1421" s="79"/>
      <c r="I1421" s="106"/>
      <c r="J1421" s="188"/>
      <c r="L1421" s="80"/>
      <c r="M1421" s="224"/>
      <c r="N1421" s="204"/>
      <c r="O1421" s="79"/>
      <c r="P1421" s="102">
        <f t="shared" si="31"/>
        <v>0</v>
      </c>
      <c r="Q1421" s="117"/>
    </row>
    <row r="1422" spans="1:17" s="194" customFormat="1" ht="24" customHeight="1" x14ac:dyDescent="0.2">
      <c r="A1422" s="146"/>
      <c r="B1422" s="106"/>
      <c r="F1422" s="79"/>
      <c r="G1422" s="79"/>
      <c r="H1422" s="79"/>
      <c r="I1422" s="106"/>
      <c r="J1422" s="188"/>
      <c r="L1422" s="80"/>
      <c r="M1422" s="224"/>
      <c r="N1422" s="204"/>
      <c r="O1422" s="79"/>
      <c r="P1422" s="102">
        <f t="shared" ref="P1422:P1485" si="32">O1422*30</f>
        <v>0</v>
      </c>
      <c r="Q1422" s="117"/>
    </row>
    <row r="1423" spans="1:17" s="194" customFormat="1" ht="24" customHeight="1" x14ac:dyDescent="0.2">
      <c r="A1423" s="146"/>
      <c r="B1423" s="106"/>
      <c r="F1423" s="79"/>
      <c r="G1423" s="79"/>
      <c r="H1423" s="79"/>
      <c r="I1423" s="106"/>
      <c r="J1423" s="188"/>
      <c r="L1423" s="80"/>
      <c r="M1423" s="224"/>
      <c r="N1423" s="204"/>
      <c r="O1423" s="79"/>
      <c r="P1423" s="102">
        <f t="shared" si="32"/>
        <v>0</v>
      </c>
      <c r="Q1423" s="117"/>
    </row>
    <row r="1424" spans="1:17" s="194" customFormat="1" ht="24" customHeight="1" x14ac:dyDescent="0.2">
      <c r="A1424" s="146"/>
      <c r="B1424" s="106"/>
      <c r="F1424" s="79"/>
      <c r="G1424" s="79"/>
      <c r="H1424" s="79"/>
      <c r="I1424" s="106"/>
      <c r="J1424" s="188"/>
      <c r="L1424" s="80"/>
      <c r="M1424" s="224"/>
      <c r="N1424" s="204"/>
      <c r="O1424" s="79"/>
      <c r="P1424" s="102">
        <f t="shared" si="32"/>
        <v>0</v>
      </c>
      <c r="Q1424" s="117"/>
    </row>
    <row r="1425" spans="1:17" s="194" customFormat="1" ht="24" customHeight="1" x14ac:dyDescent="0.2">
      <c r="A1425" s="146"/>
      <c r="B1425" s="106"/>
      <c r="F1425" s="79"/>
      <c r="G1425" s="79"/>
      <c r="H1425" s="79"/>
      <c r="I1425" s="106"/>
      <c r="J1425" s="188"/>
      <c r="L1425" s="80"/>
      <c r="M1425" s="224"/>
      <c r="N1425" s="204"/>
      <c r="O1425" s="79"/>
      <c r="P1425" s="102">
        <f t="shared" si="32"/>
        <v>0</v>
      </c>
      <c r="Q1425" s="117"/>
    </row>
    <row r="1426" spans="1:17" s="194" customFormat="1" ht="24" customHeight="1" x14ac:dyDescent="0.2">
      <c r="A1426" s="146"/>
      <c r="B1426" s="106"/>
      <c r="F1426" s="79"/>
      <c r="G1426" s="79"/>
      <c r="H1426" s="79"/>
      <c r="I1426" s="106"/>
      <c r="J1426" s="188"/>
      <c r="L1426" s="80"/>
      <c r="M1426" s="224"/>
      <c r="N1426" s="204"/>
      <c r="O1426" s="79"/>
      <c r="P1426" s="102">
        <f t="shared" si="32"/>
        <v>0</v>
      </c>
      <c r="Q1426" s="117"/>
    </row>
    <row r="1427" spans="1:17" s="194" customFormat="1" ht="24" customHeight="1" x14ac:dyDescent="0.2">
      <c r="A1427" s="146"/>
      <c r="B1427" s="106"/>
      <c r="F1427" s="79"/>
      <c r="G1427" s="79"/>
      <c r="H1427" s="79"/>
      <c r="I1427" s="106"/>
      <c r="J1427" s="188"/>
      <c r="L1427" s="80"/>
      <c r="M1427" s="224"/>
      <c r="N1427" s="204"/>
      <c r="O1427" s="79"/>
      <c r="P1427" s="102">
        <f t="shared" si="32"/>
        <v>0</v>
      </c>
      <c r="Q1427" s="117"/>
    </row>
    <row r="1428" spans="1:17" s="194" customFormat="1" ht="24" customHeight="1" x14ac:dyDescent="0.2">
      <c r="A1428" s="146"/>
      <c r="B1428" s="106"/>
      <c r="F1428" s="79"/>
      <c r="G1428" s="79"/>
      <c r="H1428" s="79"/>
      <c r="I1428" s="106"/>
      <c r="J1428" s="188"/>
      <c r="L1428" s="80"/>
      <c r="M1428" s="224"/>
      <c r="N1428" s="204"/>
      <c r="O1428" s="79"/>
      <c r="P1428" s="102">
        <f t="shared" si="32"/>
        <v>0</v>
      </c>
      <c r="Q1428" s="117"/>
    </row>
    <row r="1429" spans="1:17" s="194" customFormat="1" ht="24" customHeight="1" x14ac:dyDescent="0.2">
      <c r="A1429" s="146"/>
      <c r="B1429" s="106"/>
      <c r="F1429" s="79"/>
      <c r="G1429" s="79"/>
      <c r="H1429" s="79"/>
      <c r="I1429" s="106"/>
      <c r="J1429" s="188"/>
      <c r="L1429" s="80"/>
      <c r="M1429" s="224"/>
      <c r="N1429" s="204"/>
      <c r="O1429" s="79"/>
      <c r="P1429" s="102">
        <f t="shared" si="32"/>
        <v>0</v>
      </c>
      <c r="Q1429" s="117"/>
    </row>
    <row r="1430" spans="1:17" s="194" customFormat="1" ht="24" customHeight="1" x14ac:dyDescent="0.2">
      <c r="A1430" s="146"/>
      <c r="B1430" s="106"/>
      <c r="F1430" s="79"/>
      <c r="G1430" s="79"/>
      <c r="H1430" s="79"/>
      <c r="I1430" s="106"/>
      <c r="J1430" s="188"/>
      <c r="L1430" s="80"/>
      <c r="M1430" s="224"/>
      <c r="N1430" s="204"/>
      <c r="O1430" s="79"/>
      <c r="P1430" s="102">
        <f t="shared" si="32"/>
        <v>0</v>
      </c>
      <c r="Q1430" s="117"/>
    </row>
    <row r="1431" spans="1:17" s="194" customFormat="1" ht="24" customHeight="1" x14ac:dyDescent="0.2">
      <c r="A1431" s="146"/>
      <c r="B1431" s="106"/>
      <c r="F1431" s="79"/>
      <c r="G1431" s="79"/>
      <c r="H1431" s="79"/>
      <c r="I1431" s="106"/>
      <c r="J1431" s="188"/>
      <c r="L1431" s="80"/>
      <c r="M1431" s="224"/>
      <c r="N1431" s="204"/>
      <c r="O1431" s="79"/>
      <c r="P1431" s="102">
        <f t="shared" si="32"/>
        <v>0</v>
      </c>
      <c r="Q1431" s="117"/>
    </row>
    <row r="1432" spans="1:17" s="194" customFormat="1" ht="24" customHeight="1" x14ac:dyDescent="0.2">
      <c r="A1432" s="146"/>
      <c r="B1432" s="106"/>
      <c r="F1432" s="79"/>
      <c r="G1432" s="79"/>
      <c r="H1432" s="79"/>
      <c r="I1432" s="106"/>
      <c r="J1432" s="188"/>
      <c r="L1432" s="80"/>
      <c r="M1432" s="224"/>
      <c r="N1432" s="204"/>
      <c r="O1432" s="79"/>
      <c r="P1432" s="102">
        <f t="shared" si="32"/>
        <v>0</v>
      </c>
      <c r="Q1432" s="117"/>
    </row>
    <row r="1433" spans="1:17" s="194" customFormat="1" ht="24" customHeight="1" x14ac:dyDescent="0.2">
      <c r="A1433" s="146"/>
      <c r="B1433" s="106"/>
      <c r="F1433" s="79"/>
      <c r="G1433" s="79"/>
      <c r="H1433" s="79"/>
      <c r="I1433" s="106"/>
      <c r="J1433" s="188"/>
      <c r="L1433" s="80"/>
      <c r="M1433" s="224"/>
      <c r="N1433" s="204"/>
      <c r="O1433" s="79"/>
      <c r="P1433" s="102">
        <f t="shared" si="32"/>
        <v>0</v>
      </c>
      <c r="Q1433" s="117"/>
    </row>
    <row r="1434" spans="1:17" s="194" customFormat="1" ht="24" customHeight="1" x14ac:dyDescent="0.2">
      <c r="A1434" s="146"/>
      <c r="B1434" s="106"/>
      <c r="F1434" s="79"/>
      <c r="G1434" s="79"/>
      <c r="H1434" s="79"/>
      <c r="I1434" s="106"/>
      <c r="J1434" s="188"/>
      <c r="L1434" s="80"/>
      <c r="M1434" s="224"/>
      <c r="N1434" s="204"/>
      <c r="O1434" s="79"/>
      <c r="P1434" s="102">
        <f t="shared" si="32"/>
        <v>0</v>
      </c>
      <c r="Q1434" s="117"/>
    </row>
    <row r="1435" spans="1:17" s="194" customFormat="1" ht="24" customHeight="1" x14ac:dyDescent="0.2">
      <c r="A1435" s="146"/>
      <c r="B1435" s="106"/>
      <c r="F1435" s="79"/>
      <c r="G1435" s="79"/>
      <c r="H1435" s="79"/>
      <c r="I1435" s="106"/>
      <c r="J1435" s="188"/>
      <c r="L1435" s="80"/>
      <c r="M1435" s="224"/>
      <c r="N1435" s="204"/>
      <c r="O1435" s="79"/>
      <c r="P1435" s="102">
        <f t="shared" si="32"/>
        <v>0</v>
      </c>
      <c r="Q1435" s="117"/>
    </row>
    <row r="1436" spans="1:17" s="194" customFormat="1" ht="24" customHeight="1" x14ac:dyDescent="0.2">
      <c r="A1436" s="146"/>
      <c r="B1436" s="106"/>
      <c r="F1436" s="79"/>
      <c r="G1436" s="79"/>
      <c r="H1436" s="79"/>
      <c r="I1436" s="106"/>
      <c r="J1436" s="188"/>
      <c r="L1436" s="80"/>
      <c r="M1436" s="224"/>
      <c r="N1436" s="204"/>
      <c r="O1436" s="79"/>
      <c r="P1436" s="102">
        <f t="shared" si="32"/>
        <v>0</v>
      </c>
      <c r="Q1436" s="117"/>
    </row>
    <row r="1437" spans="1:17" s="194" customFormat="1" ht="24" customHeight="1" x14ac:dyDescent="0.2">
      <c r="A1437" s="146"/>
      <c r="B1437" s="106"/>
      <c r="F1437" s="79"/>
      <c r="G1437" s="79"/>
      <c r="H1437" s="79"/>
      <c r="I1437" s="106"/>
      <c r="J1437" s="188"/>
      <c r="L1437" s="80"/>
      <c r="M1437" s="224"/>
      <c r="N1437" s="204"/>
      <c r="O1437" s="79"/>
      <c r="P1437" s="102">
        <f t="shared" si="32"/>
        <v>0</v>
      </c>
      <c r="Q1437" s="117"/>
    </row>
    <row r="1438" spans="1:17" s="194" customFormat="1" ht="24" customHeight="1" x14ac:dyDescent="0.2">
      <c r="A1438" s="146"/>
      <c r="B1438" s="106"/>
      <c r="F1438" s="79"/>
      <c r="G1438" s="79"/>
      <c r="H1438" s="79"/>
      <c r="I1438" s="106"/>
      <c r="J1438" s="188"/>
      <c r="L1438" s="80"/>
      <c r="M1438" s="224"/>
      <c r="N1438" s="204"/>
      <c r="O1438" s="79"/>
      <c r="P1438" s="102">
        <f t="shared" si="32"/>
        <v>0</v>
      </c>
      <c r="Q1438" s="117"/>
    </row>
    <row r="1439" spans="1:17" s="194" customFormat="1" ht="24" customHeight="1" x14ac:dyDescent="0.2">
      <c r="A1439" s="146"/>
      <c r="B1439" s="106"/>
      <c r="F1439" s="79"/>
      <c r="G1439" s="79"/>
      <c r="H1439" s="79"/>
      <c r="I1439" s="106"/>
      <c r="J1439" s="188"/>
      <c r="L1439" s="80"/>
      <c r="M1439" s="224"/>
      <c r="N1439" s="204"/>
      <c r="O1439" s="79"/>
      <c r="P1439" s="102">
        <f t="shared" si="32"/>
        <v>0</v>
      </c>
      <c r="Q1439" s="117"/>
    </row>
    <row r="1440" spans="1:17" s="194" customFormat="1" ht="24" customHeight="1" x14ac:dyDescent="0.2">
      <c r="A1440" s="146"/>
      <c r="B1440" s="106"/>
      <c r="F1440" s="79"/>
      <c r="G1440" s="79"/>
      <c r="H1440" s="79"/>
      <c r="I1440" s="106"/>
      <c r="J1440" s="188"/>
      <c r="L1440" s="80"/>
      <c r="M1440" s="224"/>
      <c r="N1440" s="204"/>
      <c r="O1440" s="79"/>
      <c r="P1440" s="102">
        <f t="shared" si="32"/>
        <v>0</v>
      </c>
      <c r="Q1440" s="117"/>
    </row>
    <row r="1441" spans="1:17" s="194" customFormat="1" ht="24" customHeight="1" x14ac:dyDescent="0.2">
      <c r="A1441" s="146"/>
      <c r="B1441" s="106"/>
      <c r="F1441" s="79"/>
      <c r="G1441" s="79"/>
      <c r="H1441" s="79"/>
      <c r="I1441" s="106"/>
      <c r="J1441" s="188"/>
      <c r="L1441" s="80"/>
      <c r="M1441" s="224"/>
      <c r="N1441" s="204"/>
      <c r="O1441" s="79"/>
      <c r="P1441" s="102">
        <f t="shared" si="32"/>
        <v>0</v>
      </c>
      <c r="Q1441" s="117"/>
    </row>
    <row r="1442" spans="1:17" s="194" customFormat="1" ht="24" customHeight="1" x14ac:dyDescent="0.2">
      <c r="A1442" s="146"/>
      <c r="B1442" s="106"/>
      <c r="F1442" s="79"/>
      <c r="G1442" s="79"/>
      <c r="H1442" s="79"/>
      <c r="I1442" s="106"/>
      <c r="J1442" s="188"/>
      <c r="L1442" s="80"/>
      <c r="M1442" s="224"/>
      <c r="N1442" s="204"/>
      <c r="O1442" s="79"/>
      <c r="P1442" s="102">
        <f t="shared" si="32"/>
        <v>0</v>
      </c>
      <c r="Q1442" s="117"/>
    </row>
    <row r="1443" spans="1:17" s="194" customFormat="1" ht="24" customHeight="1" x14ac:dyDescent="0.2">
      <c r="A1443" s="146"/>
      <c r="B1443" s="106"/>
      <c r="F1443" s="79"/>
      <c r="G1443" s="79"/>
      <c r="H1443" s="79"/>
      <c r="I1443" s="106"/>
      <c r="J1443" s="188"/>
      <c r="L1443" s="80"/>
      <c r="M1443" s="224"/>
      <c r="N1443" s="204"/>
      <c r="O1443" s="79"/>
      <c r="P1443" s="102">
        <f t="shared" si="32"/>
        <v>0</v>
      </c>
      <c r="Q1443" s="117"/>
    </row>
    <row r="1444" spans="1:17" s="194" customFormat="1" ht="24" customHeight="1" x14ac:dyDescent="0.2">
      <c r="A1444" s="146"/>
      <c r="B1444" s="106"/>
      <c r="F1444" s="79"/>
      <c r="G1444" s="79"/>
      <c r="H1444" s="79"/>
      <c r="I1444" s="106"/>
      <c r="J1444" s="188"/>
      <c r="L1444" s="80"/>
      <c r="M1444" s="224"/>
      <c r="N1444" s="204"/>
      <c r="O1444" s="79"/>
      <c r="P1444" s="102">
        <f t="shared" si="32"/>
        <v>0</v>
      </c>
      <c r="Q1444" s="117"/>
    </row>
    <row r="1445" spans="1:17" s="194" customFormat="1" ht="24" customHeight="1" x14ac:dyDescent="0.2">
      <c r="A1445" s="146"/>
      <c r="B1445" s="106"/>
      <c r="F1445" s="79"/>
      <c r="G1445" s="79"/>
      <c r="H1445" s="79"/>
      <c r="I1445" s="106"/>
      <c r="J1445" s="188"/>
      <c r="L1445" s="80"/>
      <c r="M1445" s="224"/>
      <c r="N1445" s="204"/>
      <c r="O1445" s="79"/>
      <c r="P1445" s="102">
        <f t="shared" si="32"/>
        <v>0</v>
      </c>
      <c r="Q1445" s="117"/>
    </row>
    <row r="1446" spans="1:17" s="194" customFormat="1" ht="24" customHeight="1" x14ac:dyDescent="0.2">
      <c r="A1446" s="146"/>
      <c r="B1446" s="106"/>
      <c r="F1446" s="79"/>
      <c r="G1446" s="79"/>
      <c r="H1446" s="79"/>
      <c r="I1446" s="106"/>
      <c r="J1446" s="188"/>
      <c r="L1446" s="80"/>
      <c r="M1446" s="224"/>
      <c r="N1446" s="204"/>
      <c r="O1446" s="79"/>
      <c r="P1446" s="102">
        <f t="shared" si="32"/>
        <v>0</v>
      </c>
      <c r="Q1446" s="117"/>
    </row>
    <row r="1447" spans="1:17" s="194" customFormat="1" ht="24" customHeight="1" x14ac:dyDescent="0.2">
      <c r="A1447" s="146"/>
      <c r="B1447" s="106"/>
      <c r="F1447" s="79"/>
      <c r="G1447" s="79"/>
      <c r="H1447" s="79"/>
      <c r="I1447" s="106"/>
      <c r="J1447" s="188"/>
      <c r="L1447" s="80"/>
      <c r="M1447" s="224"/>
      <c r="N1447" s="204"/>
      <c r="O1447" s="79"/>
      <c r="P1447" s="102">
        <f t="shared" si="32"/>
        <v>0</v>
      </c>
      <c r="Q1447" s="117"/>
    </row>
    <row r="1448" spans="1:17" s="194" customFormat="1" ht="24" customHeight="1" x14ac:dyDescent="0.2">
      <c r="A1448" s="146"/>
      <c r="B1448" s="106"/>
      <c r="F1448" s="79"/>
      <c r="G1448" s="79"/>
      <c r="H1448" s="79"/>
      <c r="I1448" s="106"/>
      <c r="J1448" s="188"/>
      <c r="L1448" s="80"/>
      <c r="M1448" s="224"/>
      <c r="N1448" s="204"/>
      <c r="O1448" s="79"/>
      <c r="P1448" s="102">
        <f t="shared" si="32"/>
        <v>0</v>
      </c>
      <c r="Q1448" s="117"/>
    </row>
    <row r="1449" spans="1:17" s="194" customFormat="1" ht="24" customHeight="1" x14ac:dyDescent="0.2">
      <c r="A1449" s="146"/>
      <c r="B1449" s="106"/>
      <c r="F1449" s="79"/>
      <c r="G1449" s="79"/>
      <c r="H1449" s="79"/>
      <c r="I1449" s="106"/>
      <c r="J1449" s="188"/>
      <c r="L1449" s="80"/>
      <c r="M1449" s="224"/>
      <c r="N1449" s="204"/>
      <c r="O1449" s="79"/>
      <c r="P1449" s="102">
        <f t="shared" si="32"/>
        <v>0</v>
      </c>
      <c r="Q1449" s="117"/>
    </row>
    <row r="1450" spans="1:17" s="194" customFormat="1" ht="24" customHeight="1" x14ac:dyDescent="0.2">
      <c r="A1450" s="146"/>
      <c r="B1450" s="106"/>
      <c r="F1450" s="79"/>
      <c r="G1450" s="79"/>
      <c r="H1450" s="79"/>
      <c r="I1450" s="106"/>
      <c r="J1450" s="188"/>
      <c r="L1450" s="80"/>
      <c r="M1450" s="224"/>
      <c r="N1450" s="204"/>
      <c r="O1450" s="79"/>
      <c r="P1450" s="102">
        <f t="shared" si="32"/>
        <v>0</v>
      </c>
      <c r="Q1450" s="117"/>
    </row>
    <row r="1451" spans="1:17" s="194" customFormat="1" ht="24" customHeight="1" x14ac:dyDescent="0.2">
      <c r="A1451" s="146"/>
      <c r="B1451" s="106"/>
      <c r="F1451" s="79"/>
      <c r="G1451" s="79"/>
      <c r="H1451" s="79"/>
      <c r="I1451" s="106"/>
      <c r="J1451" s="188"/>
      <c r="L1451" s="80"/>
      <c r="M1451" s="224"/>
      <c r="N1451" s="204"/>
      <c r="O1451" s="79"/>
      <c r="P1451" s="102">
        <f t="shared" si="32"/>
        <v>0</v>
      </c>
      <c r="Q1451" s="117"/>
    </row>
    <row r="1452" spans="1:17" s="194" customFormat="1" ht="24" customHeight="1" x14ac:dyDescent="0.2">
      <c r="A1452" s="146"/>
      <c r="B1452" s="106"/>
      <c r="F1452" s="79"/>
      <c r="G1452" s="79"/>
      <c r="H1452" s="79"/>
      <c r="I1452" s="106"/>
      <c r="J1452" s="188"/>
      <c r="L1452" s="80"/>
      <c r="M1452" s="224"/>
      <c r="N1452" s="204"/>
      <c r="O1452" s="79"/>
      <c r="P1452" s="102">
        <f t="shared" si="32"/>
        <v>0</v>
      </c>
      <c r="Q1452" s="117"/>
    </row>
    <row r="1453" spans="1:17" s="194" customFormat="1" ht="24" customHeight="1" x14ac:dyDescent="0.2">
      <c r="A1453" s="146"/>
      <c r="B1453" s="106"/>
      <c r="F1453" s="79"/>
      <c r="G1453" s="79"/>
      <c r="H1453" s="79"/>
      <c r="I1453" s="106"/>
      <c r="J1453" s="188"/>
      <c r="L1453" s="80"/>
      <c r="M1453" s="224"/>
      <c r="N1453" s="204"/>
      <c r="O1453" s="79"/>
      <c r="P1453" s="102">
        <f t="shared" si="32"/>
        <v>0</v>
      </c>
      <c r="Q1453" s="117"/>
    </row>
    <row r="1454" spans="1:17" s="194" customFormat="1" ht="24" customHeight="1" x14ac:dyDescent="0.2">
      <c r="A1454" s="146"/>
      <c r="B1454" s="106"/>
      <c r="F1454" s="79"/>
      <c r="G1454" s="79"/>
      <c r="H1454" s="79"/>
      <c r="I1454" s="106"/>
      <c r="J1454" s="188"/>
      <c r="L1454" s="80"/>
      <c r="M1454" s="224"/>
      <c r="N1454" s="204"/>
      <c r="O1454" s="79"/>
      <c r="P1454" s="102">
        <f t="shared" si="32"/>
        <v>0</v>
      </c>
      <c r="Q1454" s="117"/>
    </row>
    <row r="1455" spans="1:17" s="194" customFormat="1" ht="24" customHeight="1" x14ac:dyDescent="0.2">
      <c r="A1455" s="146"/>
      <c r="B1455" s="106"/>
      <c r="F1455" s="79"/>
      <c r="G1455" s="79"/>
      <c r="H1455" s="79"/>
      <c r="I1455" s="106"/>
      <c r="J1455" s="188"/>
      <c r="L1455" s="80"/>
      <c r="M1455" s="224"/>
      <c r="N1455" s="204"/>
      <c r="O1455" s="79"/>
      <c r="P1455" s="102">
        <f t="shared" si="32"/>
        <v>0</v>
      </c>
      <c r="Q1455" s="117"/>
    </row>
    <row r="1456" spans="1:17" s="194" customFormat="1" ht="24" customHeight="1" x14ac:dyDescent="0.2">
      <c r="A1456" s="146"/>
      <c r="B1456" s="106"/>
      <c r="F1456" s="79"/>
      <c r="G1456" s="79"/>
      <c r="H1456" s="79"/>
      <c r="I1456" s="106"/>
      <c r="J1456" s="188"/>
      <c r="L1456" s="80"/>
      <c r="M1456" s="224"/>
      <c r="N1456" s="204"/>
      <c r="O1456" s="79"/>
      <c r="P1456" s="102">
        <f t="shared" si="32"/>
        <v>0</v>
      </c>
      <c r="Q1456" s="117"/>
    </row>
    <row r="1457" spans="1:17" s="194" customFormat="1" ht="24" customHeight="1" x14ac:dyDescent="0.2">
      <c r="A1457" s="146"/>
      <c r="B1457" s="106"/>
      <c r="F1457" s="79"/>
      <c r="G1457" s="79"/>
      <c r="H1457" s="79"/>
      <c r="I1457" s="106"/>
      <c r="J1457" s="188"/>
      <c r="L1457" s="80"/>
      <c r="M1457" s="224"/>
      <c r="N1457" s="204"/>
      <c r="O1457" s="79"/>
      <c r="P1457" s="102">
        <f t="shared" si="32"/>
        <v>0</v>
      </c>
      <c r="Q1457" s="117"/>
    </row>
    <row r="1458" spans="1:17" s="194" customFormat="1" ht="24" customHeight="1" x14ac:dyDescent="0.2">
      <c r="A1458" s="146"/>
      <c r="B1458" s="106"/>
      <c r="F1458" s="79"/>
      <c r="G1458" s="79"/>
      <c r="H1458" s="79"/>
      <c r="I1458" s="106"/>
      <c r="J1458" s="188"/>
      <c r="L1458" s="80"/>
      <c r="M1458" s="224"/>
      <c r="N1458" s="204"/>
      <c r="O1458" s="79"/>
      <c r="P1458" s="102">
        <f t="shared" si="32"/>
        <v>0</v>
      </c>
      <c r="Q1458" s="117"/>
    </row>
    <row r="1459" spans="1:17" s="194" customFormat="1" ht="24" customHeight="1" x14ac:dyDescent="0.2">
      <c r="A1459" s="146"/>
      <c r="B1459" s="106"/>
      <c r="F1459" s="79"/>
      <c r="G1459" s="79"/>
      <c r="H1459" s="79"/>
      <c r="I1459" s="106"/>
      <c r="J1459" s="188"/>
      <c r="L1459" s="80"/>
      <c r="M1459" s="224"/>
      <c r="N1459" s="204"/>
      <c r="O1459" s="79"/>
      <c r="P1459" s="102">
        <f t="shared" si="32"/>
        <v>0</v>
      </c>
      <c r="Q1459" s="117"/>
    </row>
    <row r="1460" spans="1:17" s="194" customFormat="1" ht="24" customHeight="1" x14ac:dyDescent="0.2">
      <c r="A1460" s="146"/>
      <c r="B1460" s="106"/>
      <c r="F1460" s="79"/>
      <c r="G1460" s="79"/>
      <c r="H1460" s="79"/>
      <c r="I1460" s="106"/>
      <c r="J1460" s="188"/>
      <c r="L1460" s="80"/>
      <c r="M1460" s="224"/>
      <c r="N1460" s="204"/>
      <c r="O1460" s="79"/>
      <c r="P1460" s="102">
        <f t="shared" si="32"/>
        <v>0</v>
      </c>
      <c r="Q1460" s="117"/>
    </row>
    <row r="1461" spans="1:17" s="194" customFormat="1" ht="24" customHeight="1" x14ac:dyDescent="0.2">
      <c r="A1461" s="146"/>
      <c r="B1461" s="106"/>
      <c r="F1461" s="79"/>
      <c r="G1461" s="79"/>
      <c r="H1461" s="79"/>
      <c r="I1461" s="106"/>
      <c r="J1461" s="188"/>
      <c r="L1461" s="80"/>
      <c r="M1461" s="224"/>
      <c r="N1461" s="204"/>
      <c r="O1461" s="79"/>
      <c r="P1461" s="102">
        <f t="shared" si="32"/>
        <v>0</v>
      </c>
      <c r="Q1461" s="117"/>
    </row>
    <row r="1462" spans="1:17" s="194" customFormat="1" ht="24" customHeight="1" x14ac:dyDescent="0.2">
      <c r="A1462" s="146"/>
      <c r="B1462" s="106"/>
      <c r="F1462" s="79"/>
      <c r="G1462" s="79"/>
      <c r="H1462" s="79"/>
      <c r="I1462" s="106"/>
      <c r="J1462" s="188"/>
      <c r="L1462" s="80"/>
      <c r="M1462" s="224"/>
      <c r="N1462" s="204"/>
      <c r="O1462" s="79"/>
      <c r="P1462" s="102">
        <f t="shared" si="32"/>
        <v>0</v>
      </c>
      <c r="Q1462" s="117"/>
    </row>
    <row r="1463" spans="1:17" s="194" customFormat="1" ht="24" customHeight="1" x14ac:dyDescent="0.2">
      <c r="A1463" s="146"/>
      <c r="B1463" s="106"/>
      <c r="F1463" s="79"/>
      <c r="G1463" s="79"/>
      <c r="H1463" s="79"/>
      <c r="I1463" s="106"/>
      <c r="J1463" s="188"/>
      <c r="L1463" s="80"/>
      <c r="M1463" s="224"/>
      <c r="N1463" s="204"/>
      <c r="O1463" s="79"/>
      <c r="P1463" s="102">
        <f t="shared" si="32"/>
        <v>0</v>
      </c>
      <c r="Q1463" s="117"/>
    </row>
    <row r="1464" spans="1:17" s="194" customFormat="1" ht="24" customHeight="1" x14ac:dyDescent="0.2">
      <c r="A1464" s="146"/>
      <c r="B1464" s="106"/>
      <c r="F1464" s="79"/>
      <c r="G1464" s="79"/>
      <c r="H1464" s="79"/>
      <c r="I1464" s="106"/>
      <c r="J1464" s="188"/>
      <c r="L1464" s="80"/>
      <c r="M1464" s="224"/>
      <c r="N1464" s="204"/>
      <c r="O1464" s="79"/>
      <c r="P1464" s="102">
        <f t="shared" si="32"/>
        <v>0</v>
      </c>
      <c r="Q1464" s="117"/>
    </row>
    <row r="1465" spans="1:17" s="194" customFormat="1" ht="24" customHeight="1" x14ac:dyDescent="0.2">
      <c r="A1465" s="146"/>
      <c r="B1465" s="106"/>
      <c r="F1465" s="79"/>
      <c r="G1465" s="79"/>
      <c r="H1465" s="79"/>
      <c r="I1465" s="106"/>
      <c r="J1465" s="188"/>
      <c r="L1465" s="80"/>
      <c r="M1465" s="224"/>
      <c r="N1465" s="204"/>
      <c r="O1465" s="79"/>
      <c r="P1465" s="102">
        <f t="shared" si="32"/>
        <v>0</v>
      </c>
      <c r="Q1465" s="117"/>
    </row>
    <row r="1466" spans="1:17" s="194" customFormat="1" ht="24" customHeight="1" x14ac:dyDescent="0.2">
      <c r="A1466" s="146"/>
      <c r="B1466" s="106"/>
      <c r="F1466" s="79"/>
      <c r="G1466" s="79"/>
      <c r="H1466" s="79"/>
      <c r="I1466" s="106"/>
      <c r="J1466" s="188"/>
      <c r="L1466" s="80"/>
      <c r="M1466" s="224"/>
      <c r="N1466" s="204"/>
      <c r="O1466" s="79"/>
      <c r="P1466" s="102">
        <f t="shared" si="32"/>
        <v>0</v>
      </c>
      <c r="Q1466" s="117"/>
    </row>
    <row r="1467" spans="1:17" s="194" customFormat="1" ht="24" customHeight="1" x14ac:dyDescent="0.2">
      <c r="A1467" s="146"/>
      <c r="B1467" s="106"/>
      <c r="F1467" s="79"/>
      <c r="G1467" s="79"/>
      <c r="H1467" s="79"/>
      <c r="I1467" s="106"/>
      <c r="J1467" s="188"/>
      <c r="L1467" s="80"/>
      <c r="M1467" s="224"/>
      <c r="N1467" s="204"/>
      <c r="O1467" s="79"/>
      <c r="P1467" s="102">
        <f t="shared" si="32"/>
        <v>0</v>
      </c>
      <c r="Q1467" s="117"/>
    </row>
    <row r="1468" spans="1:17" s="194" customFormat="1" ht="24" customHeight="1" x14ac:dyDescent="0.2">
      <c r="A1468" s="146"/>
      <c r="B1468" s="106"/>
      <c r="F1468" s="79"/>
      <c r="G1468" s="79"/>
      <c r="H1468" s="79"/>
      <c r="I1468" s="106"/>
      <c r="J1468" s="188"/>
      <c r="L1468" s="80"/>
      <c r="M1468" s="224"/>
      <c r="N1468" s="204"/>
      <c r="O1468" s="79"/>
      <c r="P1468" s="102">
        <f t="shared" si="32"/>
        <v>0</v>
      </c>
      <c r="Q1468" s="117"/>
    </row>
    <row r="1469" spans="1:17" s="194" customFormat="1" ht="24" customHeight="1" x14ac:dyDescent="0.2">
      <c r="A1469" s="146"/>
      <c r="B1469" s="106"/>
      <c r="F1469" s="79"/>
      <c r="G1469" s="79"/>
      <c r="H1469" s="79"/>
      <c r="I1469" s="106"/>
      <c r="J1469" s="188"/>
      <c r="L1469" s="80"/>
      <c r="M1469" s="224"/>
      <c r="N1469" s="204"/>
      <c r="O1469" s="79"/>
      <c r="P1469" s="102">
        <f t="shared" si="32"/>
        <v>0</v>
      </c>
      <c r="Q1469" s="117"/>
    </row>
    <row r="1470" spans="1:17" s="194" customFormat="1" ht="24" customHeight="1" x14ac:dyDescent="0.2">
      <c r="A1470" s="146"/>
      <c r="B1470" s="106"/>
      <c r="F1470" s="79"/>
      <c r="G1470" s="79"/>
      <c r="H1470" s="79"/>
      <c r="I1470" s="106"/>
      <c r="J1470" s="188"/>
      <c r="L1470" s="80"/>
      <c r="M1470" s="224"/>
      <c r="N1470" s="204"/>
      <c r="O1470" s="79"/>
      <c r="P1470" s="102">
        <f t="shared" si="32"/>
        <v>0</v>
      </c>
      <c r="Q1470" s="117"/>
    </row>
    <row r="1471" spans="1:17" s="194" customFormat="1" ht="24" customHeight="1" x14ac:dyDescent="0.2">
      <c r="A1471" s="146"/>
      <c r="B1471" s="106"/>
      <c r="F1471" s="79"/>
      <c r="G1471" s="79"/>
      <c r="H1471" s="79"/>
      <c r="I1471" s="106"/>
      <c r="J1471" s="188"/>
      <c r="L1471" s="80"/>
      <c r="M1471" s="224"/>
      <c r="N1471" s="204"/>
      <c r="O1471" s="79"/>
      <c r="P1471" s="102">
        <f t="shared" si="32"/>
        <v>0</v>
      </c>
      <c r="Q1471" s="117"/>
    </row>
    <row r="1472" spans="1:17" s="194" customFormat="1" ht="24" customHeight="1" x14ac:dyDescent="0.2">
      <c r="A1472" s="146"/>
      <c r="B1472" s="106"/>
      <c r="F1472" s="79"/>
      <c r="G1472" s="79"/>
      <c r="H1472" s="79"/>
      <c r="I1472" s="106"/>
      <c r="J1472" s="188"/>
      <c r="L1472" s="80"/>
      <c r="M1472" s="224"/>
      <c r="N1472" s="204"/>
      <c r="O1472" s="79"/>
      <c r="P1472" s="102">
        <f t="shared" si="32"/>
        <v>0</v>
      </c>
      <c r="Q1472" s="117"/>
    </row>
    <row r="1473" spans="1:17" s="194" customFormat="1" ht="24" customHeight="1" x14ac:dyDescent="0.2">
      <c r="A1473" s="146"/>
      <c r="B1473" s="106"/>
      <c r="F1473" s="79"/>
      <c r="G1473" s="79"/>
      <c r="H1473" s="79"/>
      <c r="I1473" s="106"/>
      <c r="J1473" s="188"/>
      <c r="L1473" s="80"/>
      <c r="M1473" s="224"/>
      <c r="N1473" s="204"/>
      <c r="O1473" s="79"/>
      <c r="P1473" s="102">
        <f t="shared" si="32"/>
        <v>0</v>
      </c>
      <c r="Q1473" s="117"/>
    </row>
    <row r="1474" spans="1:17" s="194" customFormat="1" ht="24" customHeight="1" x14ac:dyDescent="0.2">
      <c r="A1474" s="146"/>
      <c r="B1474" s="106"/>
      <c r="F1474" s="79"/>
      <c r="G1474" s="79"/>
      <c r="H1474" s="79"/>
      <c r="I1474" s="106"/>
      <c r="J1474" s="188"/>
      <c r="L1474" s="80"/>
      <c r="M1474" s="224"/>
      <c r="N1474" s="204"/>
      <c r="O1474" s="79"/>
      <c r="P1474" s="102">
        <f t="shared" si="32"/>
        <v>0</v>
      </c>
      <c r="Q1474" s="117"/>
    </row>
    <row r="1475" spans="1:17" s="194" customFormat="1" ht="24" customHeight="1" x14ac:dyDescent="0.2">
      <c r="A1475" s="146"/>
      <c r="B1475" s="106"/>
      <c r="F1475" s="79"/>
      <c r="G1475" s="79"/>
      <c r="H1475" s="79"/>
      <c r="I1475" s="106"/>
      <c r="J1475" s="188"/>
      <c r="L1475" s="80"/>
      <c r="M1475" s="224"/>
      <c r="N1475" s="204"/>
      <c r="O1475" s="79"/>
      <c r="P1475" s="102">
        <f t="shared" si="32"/>
        <v>0</v>
      </c>
      <c r="Q1475" s="117"/>
    </row>
    <row r="1476" spans="1:17" s="194" customFormat="1" ht="24" customHeight="1" x14ac:dyDescent="0.2">
      <c r="A1476" s="146"/>
      <c r="B1476" s="106"/>
      <c r="F1476" s="79"/>
      <c r="G1476" s="79"/>
      <c r="H1476" s="79"/>
      <c r="I1476" s="106"/>
      <c r="J1476" s="188"/>
      <c r="L1476" s="80"/>
      <c r="M1476" s="224"/>
      <c r="N1476" s="204"/>
      <c r="O1476" s="79"/>
      <c r="P1476" s="102">
        <f t="shared" si="32"/>
        <v>0</v>
      </c>
      <c r="Q1476" s="117"/>
    </row>
    <row r="1477" spans="1:17" s="194" customFormat="1" ht="24" customHeight="1" x14ac:dyDescent="0.2">
      <c r="A1477" s="146"/>
      <c r="B1477" s="106"/>
      <c r="F1477" s="79"/>
      <c r="G1477" s="79"/>
      <c r="H1477" s="79"/>
      <c r="I1477" s="106"/>
      <c r="J1477" s="188"/>
      <c r="L1477" s="80"/>
      <c r="M1477" s="224"/>
      <c r="N1477" s="204"/>
      <c r="O1477" s="79"/>
      <c r="P1477" s="102">
        <f t="shared" si="32"/>
        <v>0</v>
      </c>
      <c r="Q1477" s="117"/>
    </row>
    <row r="1478" spans="1:17" s="194" customFormat="1" ht="24" customHeight="1" x14ac:dyDescent="0.2">
      <c r="A1478" s="146"/>
      <c r="B1478" s="106"/>
      <c r="F1478" s="79"/>
      <c r="G1478" s="79"/>
      <c r="H1478" s="79"/>
      <c r="I1478" s="106"/>
      <c r="J1478" s="188"/>
      <c r="L1478" s="80"/>
      <c r="M1478" s="224"/>
      <c r="N1478" s="204"/>
      <c r="O1478" s="79"/>
      <c r="P1478" s="102">
        <f t="shared" si="32"/>
        <v>0</v>
      </c>
      <c r="Q1478" s="117"/>
    </row>
    <row r="1479" spans="1:17" s="194" customFormat="1" ht="24" customHeight="1" x14ac:dyDescent="0.2">
      <c r="A1479" s="146"/>
      <c r="B1479" s="106"/>
      <c r="F1479" s="79"/>
      <c r="G1479" s="79"/>
      <c r="H1479" s="79"/>
      <c r="I1479" s="106"/>
      <c r="J1479" s="188"/>
      <c r="L1479" s="80"/>
      <c r="M1479" s="224"/>
      <c r="N1479" s="204"/>
      <c r="O1479" s="79"/>
      <c r="P1479" s="102">
        <f t="shared" si="32"/>
        <v>0</v>
      </c>
      <c r="Q1479" s="117"/>
    </row>
    <row r="1480" spans="1:17" s="194" customFormat="1" ht="24" customHeight="1" x14ac:dyDescent="0.2">
      <c r="A1480" s="146"/>
      <c r="B1480" s="106"/>
      <c r="F1480" s="79"/>
      <c r="G1480" s="79"/>
      <c r="H1480" s="79"/>
      <c r="I1480" s="106"/>
      <c r="J1480" s="188"/>
      <c r="L1480" s="80"/>
      <c r="M1480" s="224"/>
      <c r="N1480" s="204"/>
      <c r="O1480" s="79"/>
      <c r="P1480" s="102">
        <f t="shared" si="32"/>
        <v>0</v>
      </c>
      <c r="Q1480" s="117"/>
    </row>
    <row r="1481" spans="1:17" s="194" customFormat="1" ht="24" customHeight="1" x14ac:dyDescent="0.2">
      <c r="A1481" s="146"/>
      <c r="B1481" s="106"/>
      <c r="F1481" s="79"/>
      <c r="G1481" s="79"/>
      <c r="H1481" s="79"/>
      <c r="I1481" s="106"/>
      <c r="J1481" s="188"/>
      <c r="L1481" s="80"/>
      <c r="M1481" s="224"/>
      <c r="N1481" s="204"/>
      <c r="O1481" s="79"/>
      <c r="P1481" s="102">
        <f t="shared" si="32"/>
        <v>0</v>
      </c>
      <c r="Q1481" s="117"/>
    </row>
    <row r="1482" spans="1:17" s="194" customFormat="1" ht="24" customHeight="1" x14ac:dyDescent="0.2">
      <c r="A1482" s="146"/>
      <c r="B1482" s="106"/>
      <c r="F1482" s="79"/>
      <c r="G1482" s="79"/>
      <c r="H1482" s="79"/>
      <c r="I1482" s="106"/>
      <c r="J1482" s="188"/>
      <c r="L1482" s="80"/>
      <c r="M1482" s="224"/>
      <c r="N1482" s="204"/>
      <c r="O1482" s="79"/>
      <c r="P1482" s="102">
        <f t="shared" si="32"/>
        <v>0</v>
      </c>
      <c r="Q1482" s="117"/>
    </row>
    <row r="1483" spans="1:17" s="194" customFormat="1" ht="24" customHeight="1" x14ac:dyDescent="0.2">
      <c r="A1483" s="146"/>
      <c r="B1483" s="106"/>
      <c r="F1483" s="79"/>
      <c r="G1483" s="79"/>
      <c r="H1483" s="79"/>
      <c r="I1483" s="106"/>
      <c r="J1483" s="188"/>
      <c r="L1483" s="80"/>
      <c r="M1483" s="224"/>
      <c r="N1483" s="204"/>
      <c r="O1483" s="96"/>
      <c r="P1483" s="102">
        <f t="shared" si="32"/>
        <v>0</v>
      </c>
      <c r="Q1483" s="117"/>
    </row>
    <row r="1484" spans="1:17" s="194" customFormat="1" ht="24" customHeight="1" x14ac:dyDescent="0.2">
      <c r="A1484" s="146"/>
      <c r="B1484" s="106"/>
      <c r="F1484" s="79"/>
      <c r="G1484" s="79"/>
      <c r="H1484" s="79"/>
      <c r="I1484" s="106"/>
      <c r="J1484" s="188"/>
      <c r="L1484" s="80"/>
      <c r="M1484" s="224"/>
      <c r="N1484" s="204"/>
      <c r="O1484" s="96"/>
      <c r="P1484" s="102">
        <f t="shared" si="32"/>
        <v>0</v>
      </c>
      <c r="Q1484" s="117"/>
    </row>
    <row r="1485" spans="1:17" s="194" customFormat="1" ht="24" customHeight="1" x14ac:dyDescent="0.2">
      <c r="A1485" s="146"/>
      <c r="B1485" s="106"/>
      <c r="F1485" s="79"/>
      <c r="G1485" s="79"/>
      <c r="H1485" s="79"/>
      <c r="I1485" s="106"/>
      <c r="J1485" s="188"/>
      <c r="L1485" s="80"/>
      <c r="M1485" s="224"/>
      <c r="N1485" s="204"/>
      <c r="O1485" s="96"/>
      <c r="P1485" s="102">
        <f t="shared" si="32"/>
        <v>0</v>
      </c>
      <c r="Q1485" s="117"/>
    </row>
    <row r="1486" spans="1:17" s="194" customFormat="1" ht="24" customHeight="1" x14ac:dyDescent="0.2">
      <c r="A1486" s="146"/>
      <c r="B1486" s="106"/>
      <c r="F1486" s="79"/>
      <c r="G1486" s="79"/>
      <c r="H1486" s="79"/>
      <c r="I1486" s="106"/>
      <c r="J1486" s="188"/>
      <c r="L1486" s="80"/>
      <c r="M1486" s="224"/>
      <c r="N1486" s="204"/>
      <c r="O1486" s="96"/>
      <c r="P1486" s="102">
        <f t="shared" ref="P1486:P1515" si="33">O1486*30</f>
        <v>0</v>
      </c>
      <c r="Q1486" s="117"/>
    </row>
    <row r="1487" spans="1:17" s="194" customFormat="1" ht="24" customHeight="1" x14ac:dyDescent="0.2">
      <c r="A1487" s="146"/>
      <c r="B1487" s="106"/>
      <c r="F1487" s="79"/>
      <c r="G1487" s="79"/>
      <c r="H1487" s="79"/>
      <c r="I1487" s="106"/>
      <c r="J1487" s="188"/>
      <c r="L1487" s="80"/>
      <c r="M1487" s="224"/>
      <c r="N1487" s="204"/>
      <c r="O1487" s="96"/>
      <c r="P1487" s="102">
        <f t="shared" si="33"/>
        <v>0</v>
      </c>
      <c r="Q1487" s="117"/>
    </row>
    <row r="1488" spans="1:17" s="194" customFormat="1" ht="24" customHeight="1" x14ac:dyDescent="0.2">
      <c r="A1488" s="146"/>
      <c r="B1488" s="106"/>
      <c r="F1488" s="79"/>
      <c r="G1488" s="79"/>
      <c r="H1488" s="79"/>
      <c r="I1488" s="106"/>
      <c r="J1488" s="188"/>
      <c r="L1488" s="80"/>
      <c r="M1488" s="224"/>
      <c r="N1488" s="204"/>
      <c r="O1488" s="96"/>
      <c r="P1488" s="102">
        <f t="shared" si="33"/>
        <v>0</v>
      </c>
      <c r="Q1488" s="117"/>
    </row>
    <row r="1489" spans="1:17" s="194" customFormat="1" ht="24" customHeight="1" x14ac:dyDescent="0.2">
      <c r="A1489" s="146"/>
      <c r="B1489" s="106"/>
      <c r="F1489" s="79"/>
      <c r="G1489" s="79"/>
      <c r="H1489" s="79"/>
      <c r="I1489" s="106"/>
      <c r="J1489" s="188"/>
      <c r="L1489" s="80"/>
      <c r="M1489" s="224"/>
      <c r="N1489" s="204"/>
      <c r="O1489" s="96"/>
      <c r="P1489" s="102">
        <f t="shared" si="33"/>
        <v>0</v>
      </c>
      <c r="Q1489" s="117"/>
    </row>
    <row r="1490" spans="1:17" s="194" customFormat="1" ht="24" customHeight="1" x14ac:dyDescent="0.2">
      <c r="A1490" s="146"/>
      <c r="B1490" s="106"/>
      <c r="F1490" s="79"/>
      <c r="G1490" s="79"/>
      <c r="H1490" s="79"/>
      <c r="I1490" s="106"/>
      <c r="J1490" s="188"/>
      <c r="L1490" s="80"/>
      <c r="M1490" s="224"/>
      <c r="N1490" s="204"/>
      <c r="O1490" s="96"/>
      <c r="P1490" s="102">
        <f t="shared" si="33"/>
        <v>0</v>
      </c>
      <c r="Q1490" s="117"/>
    </row>
    <row r="1491" spans="1:17" s="194" customFormat="1" ht="24" customHeight="1" x14ac:dyDescent="0.2">
      <c r="A1491" s="146"/>
      <c r="B1491" s="106"/>
      <c r="F1491" s="79"/>
      <c r="G1491" s="79"/>
      <c r="H1491" s="79"/>
      <c r="I1491" s="106"/>
      <c r="J1491" s="188"/>
      <c r="L1491" s="80"/>
      <c r="M1491" s="224"/>
      <c r="N1491" s="204"/>
      <c r="O1491" s="96"/>
      <c r="P1491" s="102">
        <f t="shared" si="33"/>
        <v>0</v>
      </c>
      <c r="Q1491" s="117"/>
    </row>
    <row r="1492" spans="1:17" s="194" customFormat="1" ht="24" customHeight="1" x14ac:dyDescent="0.2">
      <c r="A1492" s="146"/>
      <c r="B1492" s="106"/>
      <c r="F1492" s="79"/>
      <c r="G1492" s="79"/>
      <c r="H1492" s="79"/>
      <c r="I1492" s="106"/>
      <c r="J1492" s="188"/>
      <c r="L1492" s="80"/>
      <c r="M1492" s="224"/>
      <c r="N1492" s="204"/>
      <c r="O1492" s="96"/>
      <c r="P1492" s="102">
        <f t="shared" si="33"/>
        <v>0</v>
      </c>
      <c r="Q1492" s="117"/>
    </row>
    <row r="1493" spans="1:17" s="194" customFormat="1" ht="24" customHeight="1" x14ac:dyDescent="0.2">
      <c r="A1493" s="146"/>
      <c r="B1493" s="106"/>
      <c r="F1493" s="79"/>
      <c r="G1493" s="79"/>
      <c r="H1493" s="79"/>
      <c r="I1493" s="106"/>
      <c r="J1493" s="188"/>
      <c r="L1493" s="80"/>
      <c r="M1493" s="224"/>
      <c r="N1493" s="204"/>
      <c r="O1493" s="96"/>
      <c r="P1493" s="102">
        <f t="shared" si="33"/>
        <v>0</v>
      </c>
      <c r="Q1493" s="117"/>
    </row>
    <row r="1494" spans="1:17" s="194" customFormat="1" ht="24" customHeight="1" x14ac:dyDescent="0.2">
      <c r="A1494" s="146"/>
      <c r="B1494" s="106"/>
      <c r="F1494" s="79"/>
      <c r="G1494" s="79"/>
      <c r="H1494" s="79"/>
      <c r="I1494" s="106"/>
      <c r="J1494" s="188"/>
      <c r="L1494" s="80"/>
      <c r="M1494" s="224"/>
      <c r="N1494" s="204"/>
      <c r="O1494" s="96"/>
      <c r="P1494" s="102">
        <f t="shared" si="33"/>
        <v>0</v>
      </c>
      <c r="Q1494" s="117"/>
    </row>
    <row r="1495" spans="1:17" s="194" customFormat="1" ht="24" customHeight="1" x14ac:dyDescent="0.2">
      <c r="A1495" s="146"/>
      <c r="B1495" s="106"/>
      <c r="F1495" s="79"/>
      <c r="G1495" s="79"/>
      <c r="H1495" s="79"/>
      <c r="I1495" s="106"/>
      <c r="J1495" s="188"/>
      <c r="L1495" s="80"/>
      <c r="M1495" s="224"/>
      <c r="N1495" s="204"/>
      <c r="O1495" s="96"/>
      <c r="P1495" s="102">
        <f t="shared" si="33"/>
        <v>0</v>
      </c>
      <c r="Q1495" s="117"/>
    </row>
    <row r="1496" spans="1:17" s="194" customFormat="1" ht="24" customHeight="1" x14ac:dyDescent="0.2">
      <c r="A1496" s="146"/>
      <c r="B1496" s="106"/>
      <c r="F1496" s="79"/>
      <c r="G1496" s="79"/>
      <c r="H1496" s="79"/>
      <c r="I1496" s="106"/>
      <c r="J1496" s="188"/>
      <c r="L1496" s="80"/>
      <c r="M1496" s="224"/>
      <c r="N1496" s="204"/>
      <c r="O1496" s="96"/>
      <c r="P1496" s="102">
        <f t="shared" si="33"/>
        <v>0</v>
      </c>
      <c r="Q1496" s="117"/>
    </row>
    <row r="1497" spans="1:17" s="194" customFormat="1" ht="24" customHeight="1" x14ac:dyDescent="0.2">
      <c r="A1497" s="146"/>
      <c r="B1497" s="106"/>
      <c r="F1497" s="79"/>
      <c r="G1497" s="79"/>
      <c r="H1497" s="79"/>
      <c r="I1497" s="106"/>
      <c r="J1497" s="188"/>
      <c r="L1497" s="80"/>
      <c r="M1497" s="224"/>
      <c r="N1497" s="204"/>
      <c r="O1497" s="96"/>
      <c r="P1497" s="102">
        <f t="shared" si="33"/>
        <v>0</v>
      </c>
      <c r="Q1497" s="117"/>
    </row>
    <row r="1498" spans="1:17" s="194" customFormat="1" ht="24" customHeight="1" x14ac:dyDescent="0.2">
      <c r="A1498" s="146"/>
      <c r="B1498" s="106"/>
      <c r="F1498" s="79"/>
      <c r="G1498" s="79"/>
      <c r="H1498" s="79"/>
      <c r="I1498" s="106"/>
      <c r="J1498" s="188"/>
      <c r="L1498" s="80"/>
      <c r="M1498" s="224"/>
      <c r="N1498" s="204"/>
      <c r="O1498" s="96"/>
      <c r="P1498" s="102">
        <f t="shared" si="33"/>
        <v>0</v>
      </c>
      <c r="Q1498" s="117"/>
    </row>
    <row r="1499" spans="1:17" s="194" customFormat="1" ht="24" customHeight="1" x14ac:dyDescent="0.2">
      <c r="A1499" s="146"/>
      <c r="B1499" s="106"/>
      <c r="F1499" s="79"/>
      <c r="G1499" s="79"/>
      <c r="H1499" s="79"/>
      <c r="I1499" s="106"/>
      <c r="J1499" s="188"/>
      <c r="L1499" s="80"/>
      <c r="M1499" s="224"/>
      <c r="N1499" s="204"/>
      <c r="O1499" s="96"/>
      <c r="P1499" s="102">
        <f t="shared" si="33"/>
        <v>0</v>
      </c>
      <c r="Q1499" s="117"/>
    </row>
    <row r="1500" spans="1:17" s="194" customFormat="1" ht="24" customHeight="1" x14ac:dyDescent="0.2">
      <c r="A1500" s="146"/>
      <c r="B1500" s="106"/>
      <c r="F1500" s="79"/>
      <c r="G1500" s="79"/>
      <c r="H1500" s="79"/>
      <c r="I1500" s="106"/>
      <c r="J1500" s="188"/>
      <c r="L1500" s="80"/>
      <c r="M1500" s="224"/>
      <c r="N1500" s="204"/>
      <c r="O1500" s="96"/>
      <c r="P1500" s="102">
        <f t="shared" si="33"/>
        <v>0</v>
      </c>
      <c r="Q1500" s="117"/>
    </row>
    <row r="1501" spans="1:17" s="194" customFormat="1" ht="24" customHeight="1" x14ac:dyDescent="0.2">
      <c r="A1501" s="146"/>
      <c r="B1501" s="106"/>
      <c r="F1501" s="79"/>
      <c r="G1501" s="79"/>
      <c r="H1501" s="79"/>
      <c r="I1501" s="106"/>
      <c r="J1501" s="188"/>
      <c r="L1501" s="80"/>
      <c r="M1501" s="224"/>
      <c r="N1501" s="204"/>
      <c r="O1501" s="96"/>
      <c r="P1501" s="102">
        <f t="shared" si="33"/>
        <v>0</v>
      </c>
      <c r="Q1501" s="117"/>
    </row>
    <row r="1502" spans="1:17" s="194" customFormat="1" ht="24" customHeight="1" x14ac:dyDescent="0.2">
      <c r="A1502" s="146"/>
      <c r="B1502" s="106"/>
      <c r="F1502" s="79"/>
      <c r="G1502" s="79"/>
      <c r="H1502" s="79"/>
      <c r="I1502" s="106"/>
      <c r="J1502" s="188"/>
      <c r="L1502" s="80"/>
      <c r="M1502" s="224"/>
      <c r="N1502" s="204"/>
      <c r="O1502" s="96"/>
      <c r="P1502" s="102">
        <f t="shared" si="33"/>
        <v>0</v>
      </c>
      <c r="Q1502" s="117"/>
    </row>
    <row r="1503" spans="1:17" s="194" customFormat="1" ht="24" customHeight="1" x14ac:dyDescent="0.2">
      <c r="A1503" s="146"/>
      <c r="B1503" s="106"/>
      <c r="F1503" s="79"/>
      <c r="G1503" s="79"/>
      <c r="H1503" s="79"/>
      <c r="I1503" s="106"/>
      <c r="J1503" s="188"/>
      <c r="L1503" s="80"/>
      <c r="M1503" s="224"/>
      <c r="N1503" s="204"/>
      <c r="O1503" s="96"/>
      <c r="P1503" s="102">
        <f t="shared" si="33"/>
        <v>0</v>
      </c>
      <c r="Q1503" s="117"/>
    </row>
    <row r="1504" spans="1:17" s="194" customFormat="1" ht="24" customHeight="1" x14ac:dyDescent="0.2">
      <c r="A1504" s="146"/>
      <c r="B1504" s="106"/>
      <c r="F1504" s="79"/>
      <c r="G1504" s="79"/>
      <c r="H1504" s="79"/>
      <c r="I1504" s="106"/>
      <c r="J1504" s="188"/>
      <c r="L1504" s="80"/>
      <c r="M1504" s="224"/>
      <c r="N1504" s="204"/>
      <c r="O1504" s="96"/>
      <c r="P1504" s="102">
        <f t="shared" si="33"/>
        <v>0</v>
      </c>
      <c r="Q1504" s="117"/>
    </row>
    <row r="1505" spans="1:17" s="194" customFormat="1" ht="24" customHeight="1" x14ac:dyDescent="0.2">
      <c r="A1505" s="146"/>
      <c r="B1505" s="106"/>
      <c r="F1505" s="79"/>
      <c r="G1505" s="79"/>
      <c r="H1505" s="79"/>
      <c r="I1505" s="106"/>
      <c r="J1505" s="188"/>
      <c r="L1505" s="80"/>
      <c r="M1505" s="224"/>
      <c r="N1505" s="204"/>
      <c r="O1505" s="96"/>
      <c r="P1505" s="102">
        <f t="shared" si="33"/>
        <v>0</v>
      </c>
      <c r="Q1505" s="117"/>
    </row>
    <row r="1506" spans="1:17" s="194" customFormat="1" ht="24" customHeight="1" x14ac:dyDescent="0.2">
      <c r="A1506" s="146"/>
      <c r="B1506" s="106"/>
      <c r="F1506" s="79"/>
      <c r="G1506" s="79"/>
      <c r="H1506" s="79"/>
      <c r="I1506" s="106"/>
      <c r="J1506" s="188"/>
      <c r="L1506" s="80"/>
      <c r="M1506" s="224"/>
      <c r="N1506" s="204"/>
      <c r="O1506" s="96"/>
      <c r="P1506" s="102">
        <f t="shared" si="33"/>
        <v>0</v>
      </c>
      <c r="Q1506" s="117"/>
    </row>
    <row r="1507" spans="1:17" s="194" customFormat="1" ht="24" customHeight="1" x14ac:dyDescent="0.2">
      <c r="A1507" s="146"/>
      <c r="B1507" s="106"/>
      <c r="F1507" s="79"/>
      <c r="G1507" s="79"/>
      <c r="H1507" s="79"/>
      <c r="I1507" s="106"/>
      <c r="J1507" s="188"/>
      <c r="L1507" s="80"/>
      <c r="M1507" s="224"/>
      <c r="N1507" s="204"/>
      <c r="O1507" s="96"/>
      <c r="P1507" s="102">
        <f t="shared" si="33"/>
        <v>0</v>
      </c>
      <c r="Q1507" s="117"/>
    </row>
    <row r="1508" spans="1:17" s="194" customFormat="1" ht="24" customHeight="1" x14ac:dyDescent="0.2">
      <c r="A1508" s="146"/>
      <c r="B1508" s="106"/>
      <c r="F1508" s="79"/>
      <c r="G1508" s="79"/>
      <c r="H1508" s="79"/>
      <c r="I1508" s="106"/>
      <c r="J1508" s="188"/>
      <c r="L1508" s="80"/>
      <c r="M1508" s="224"/>
      <c r="N1508" s="204"/>
      <c r="O1508" s="96"/>
      <c r="P1508" s="102">
        <f t="shared" si="33"/>
        <v>0</v>
      </c>
      <c r="Q1508" s="117"/>
    </row>
    <row r="1509" spans="1:17" ht="24" customHeight="1" thickBot="1" x14ac:dyDescent="0.25">
      <c r="J1509" s="190"/>
      <c r="K1509" s="84"/>
      <c r="P1509" s="102">
        <f t="shared" si="33"/>
        <v>0</v>
      </c>
    </row>
    <row r="1510" spans="1:17" ht="24" customHeight="1" thickTop="1" thickBot="1" x14ac:dyDescent="0.25">
      <c r="J1510" s="191"/>
      <c r="K1510" s="94"/>
      <c r="P1510" s="102">
        <f t="shared" si="33"/>
        <v>0</v>
      </c>
    </row>
    <row r="1511" spans="1:17" ht="24" customHeight="1" thickTop="1" thickBot="1" x14ac:dyDescent="0.25">
      <c r="P1511" s="102">
        <f t="shared" si="33"/>
        <v>0</v>
      </c>
    </row>
    <row r="1512" spans="1:17" ht="24" customHeight="1" thickTop="1" thickBot="1" x14ac:dyDescent="0.25">
      <c r="J1512" s="191"/>
      <c r="K1512" s="148"/>
      <c r="P1512" s="102">
        <f t="shared" si="33"/>
        <v>0</v>
      </c>
    </row>
    <row r="1513" spans="1:17" ht="24" customHeight="1" thickTop="1" thickBot="1" x14ac:dyDescent="0.25">
      <c r="P1513" s="102">
        <f t="shared" si="33"/>
        <v>0</v>
      </c>
    </row>
    <row r="1514" spans="1:17" ht="24" customHeight="1" thickTop="1" thickBot="1" x14ac:dyDescent="0.25">
      <c r="J1514" s="191"/>
      <c r="K1514" s="103"/>
      <c r="P1514" s="102">
        <f t="shared" si="33"/>
        <v>0</v>
      </c>
    </row>
    <row r="1515" spans="1:17" ht="24" customHeight="1" thickTop="1" x14ac:dyDescent="0.2">
      <c r="P1515" s="102">
        <f t="shared" si="33"/>
        <v>0</v>
      </c>
    </row>
    <row r="1519" spans="1:17" ht="24" customHeight="1" x14ac:dyDescent="0.2">
      <c r="I1519" s="171"/>
      <c r="J1519" s="184"/>
    </row>
    <row r="1520" spans="1:17" ht="24" customHeight="1" x14ac:dyDescent="0.2">
      <c r="J1520" s="192"/>
      <c r="K1520" s="170"/>
    </row>
    <row r="1521" spans="10:11" ht="24" customHeight="1" x14ac:dyDescent="0.2">
      <c r="J1521" s="193"/>
      <c r="K1521" s="175"/>
    </row>
  </sheetData>
  <autoFilter ref="I1:I1521"/>
  <dataConsolidate/>
  <mergeCells count="25">
    <mergeCell ref="Q19:Q21"/>
    <mergeCell ref="I20:L20"/>
    <mergeCell ref="O20:P20"/>
    <mergeCell ref="M1:Q1"/>
    <mergeCell ref="M2:Q2"/>
    <mergeCell ref="E3:L4"/>
    <mergeCell ref="M3:Q3"/>
    <mergeCell ref="M4:Q4"/>
    <mergeCell ref="E19:E21"/>
    <mergeCell ref="G19:G21"/>
    <mergeCell ref="E1:L2"/>
    <mergeCell ref="B13:E13"/>
    <mergeCell ref="B11:E11"/>
    <mergeCell ref="B12:E12"/>
    <mergeCell ref="B8:K8"/>
    <mergeCell ref="B1:D4"/>
    <mergeCell ref="B213:G213"/>
    <mergeCell ref="B209:K209"/>
    <mergeCell ref="D210:J210"/>
    <mergeCell ref="H19:H21"/>
    <mergeCell ref="I19:P19"/>
    <mergeCell ref="B20:B21"/>
    <mergeCell ref="C20:C21"/>
    <mergeCell ref="B19:C19"/>
    <mergeCell ref="M22:N22"/>
  </mergeCells>
  <phoneticPr fontId="5" type="noConversion"/>
  <conditionalFormatting sqref="I148:I149 M197:O197 O92:O93 H92:H93 I197:K197 N148:N149 M25 M29 M119 M143 L64:L65 L123:L141 P202:P207 P156:P170">
    <cfRule type="containsText" dxfId="64" priority="1809" stopIfTrue="1" operator="containsText" text="FRE NORTE">
      <formula>NOT(ISERROR(SEARCH("FRE NORTE",H25)))</formula>
    </cfRule>
  </conditionalFormatting>
  <conditionalFormatting sqref="K1514">
    <cfRule type="containsText" dxfId="63" priority="1788" stopIfTrue="1" operator="containsText" text="FRE NORTE">
      <formula>NOT(ISERROR(SEARCH("FRE NORTE",K1514)))</formula>
    </cfRule>
  </conditionalFormatting>
  <conditionalFormatting sqref="K148:L149">
    <cfRule type="containsText" dxfId="62" priority="1598" stopIfTrue="1" operator="containsText" text="FRE NORTE">
      <formula>NOT(ISERROR(SEARCH("FRE NORTE",K148)))</formula>
    </cfRule>
  </conditionalFormatting>
  <conditionalFormatting sqref="L25">
    <cfRule type="containsText" dxfId="61" priority="1065" stopIfTrue="1" operator="containsText" text="FRE NORTE">
      <formula>NOT(ISERROR(SEARCH("FRE NORTE",L25)))</formula>
    </cfRule>
  </conditionalFormatting>
  <conditionalFormatting sqref="I146:P146">
    <cfRule type="containsText" dxfId="60" priority="461" stopIfTrue="1" operator="containsText" text="FRE NORTE">
      <formula>NOT(ISERROR(SEARCH("FRE NORTE",I146)))</formula>
    </cfRule>
  </conditionalFormatting>
  <conditionalFormatting sqref="I200:O200">
    <cfRule type="containsText" dxfId="59" priority="456" stopIfTrue="1" operator="containsText" text="FRE NORTE">
      <formula>NOT(ISERROR(SEARCH("FRE NORTE",I200)))</formula>
    </cfRule>
  </conditionalFormatting>
  <conditionalFormatting sqref="I93:N93">
    <cfRule type="containsText" dxfId="58" priority="287" stopIfTrue="1" operator="containsText" text="FRE NORTE">
      <formula>NOT(ISERROR(SEARCH("FRE NORTE",I93)))</formula>
    </cfRule>
  </conditionalFormatting>
  <conditionalFormatting sqref="M22">
    <cfRule type="containsText" dxfId="57" priority="196" stopIfTrue="1" operator="containsText" text="FRE NORTE">
      <formula>NOT(ISERROR(SEARCH("FRE NORTE",M22)))</formula>
    </cfRule>
  </conditionalFormatting>
  <conditionalFormatting sqref="M94">
    <cfRule type="containsText" dxfId="56" priority="194" stopIfTrue="1" operator="containsText" text="FRE NORTE">
      <formula>NOT(ISERROR(SEARCH("FRE NORTE",M94)))</formula>
    </cfRule>
  </conditionalFormatting>
  <conditionalFormatting sqref="N143">
    <cfRule type="containsText" dxfId="55" priority="105" stopIfTrue="1" operator="containsText" text="FRE NORTE">
      <formula>NOT(ISERROR(SEARCH("FRE NORTE",N143)))</formula>
    </cfRule>
  </conditionalFormatting>
  <conditionalFormatting sqref="M38">
    <cfRule type="containsText" dxfId="54" priority="109" stopIfTrue="1" operator="containsText" text="FRE NORTE">
      <formula>NOT(ISERROR(SEARCH("FRE NORTE",M38)))</formula>
    </cfRule>
  </conditionalFormatting>
  <conditionalFormatting sqref="M88">
    <cfRule type="containsText" dxfId="53" priority="108" stopIfTrue="1" operator="containsText" text="FRE NORTE">
      <formula>NOT(ISERROR(SEARCH("FRE NORTE",M88)))</formula>
    </cfRule>
  </conditionalFormatting>
  <conditionalFormatting sqref="N116">
    <cfRule type="containsText" dxfId="52" priority="107" stopIfTrue="1" operator="containsText" text="FRE NORTE">
      <formula>NOT(ISERROR(SEARCH("FRE NORTE",N116)))</formula>
    </cfRule>
  </conditionalFormatting>
  <conditionalFormatting sqref="M150">
    <cfRule type="containsText" dxfId="51" priority="103" stopIfTrue="1" operator="containsText" text="FRE NORTE">
      <formula>NOT(ISERROR(SEARCH("FRE NORTE",M150)))</formula>
    </cfRule>
  </conditionalFormatting>
  <conditionalFormatting sqref="M155">
    <cfRule type="containsText" dxfId="50" priority="98" stopIfTrue="1" operator="containsText" text="FRE NORTE">
      <formula>NOT(ISERROR(SEARCH("FRE NORTE",M155)))</formula>
    </cfRule>
  </conditionalFormatting>
  <conditionalFormatting sqref="K65 N64:O65">
    <cfRule type="containsText" dxfId="49" priority="88" stopIfTrue="1" operator="containsText" text="FRE NORTE">
      <formula>NOT(ISERROR(SEARCH("FRE NORTE",K64)))</formula>
    </cfRule>
  </conditionalFormatting>
  <conditionalFormatting sqref="M65">
    <cfRule type="containsText" dxfId="48" priority="81" stopIfTrue="1" operator="containsText" text="FRE NORTE">
      <formula>NOT(ISERROR(SEARCH("FRE NORTE",M65)))</formula>
    </cfRule>
  </conditionalFormatting>
  <conditionalFormatting sqref="M116">
    <cfRule type="containsText" dxfId="47" priority="46" stopIfTrue="1" operator="containsText" text="FRE NORTE">
      <formula>NOT(ISERROR(SEARCH("FRE NORTE",M116)))</formula>
    </cfRule>
  </conditionalFormatting>
  <conditionalFormatting sqref="N164:N171">
    <cfRule type="containsText" dxfId="46" priority="11" stopIfTrue="1" operator="containsText" text="FRE NORTE">
      <formula>NOT(ISERROR(SEARCH("FRE NORTE",N164)))</formula>
    </cfRule>
  </conditionalFormatting>
  <conditionalFormatting sqref="L173:L177">
    <cfRule type="containsText" dxfId="45" priority="10" stopIfTrue="1" operator="containsText" text="FRE NORTE">
      <formula>NOT(ISERROR(SEARCH("FRE NORTE",L173)))</formula>
    </cfRule>
  </conditionalFormatting>
  <conditionalFormatting sqref="N173:N177">
    <cfRule type="containsText" dxfId="44" priority="9" stopIfTrue="1" operator="containsText" text="FRE NORTE">
      <formula>NOT(ISERROR(SEARCH("FRE NORTE",N173)))</formula>
    </cfRule>
  </conditionalFormatting>
  <conditionalFormatting sqref="L178:L183">
    <cfRule type="containsText" dxfId="43" priority="8" stopIfTrue="1" operator="containsText" text="FRE NORTE">
      <formula>NOT(ISERROR(SEARCH("FRE NORTE",L178)))</formula>
    </cfRule>
  </conditionalFormatting>
  <conditionalFormatting sqref="L156:L163">
    <cfRule type="containsText" dxfId="42" priority="14" stopIfTrue="1" operator="containsText" text="FRE NORTE">
      <formula>NOT(ISERROR(SEARCH("FRE NORTE",L156)))</formula>
    </cfRule>
  </conditionalFormatting>
  <conditionalFormatting sqref="N156:N163">
    <cfRule type="containsText" dxfId="41" priority="13" stopIfTrue="1" operator="containsText" text="FRE NORTE">
      <formula>NOT(ISERROR(SEARCH("FRE NORTE",N156)))</formula>
    </cfRule>
  </conditionalFormatting>
  <conditionalFormatting sqref="L164:L171">
    <cfRule type="containsText" dxfId="40" priority="12" stopIfTrue="1" operator="containsText" text="FRE NORTE">
      <formula>NOT(ISERROR(SEARCH("FRE NORTE",L164)))</formula>
    </cfRule>
  </conditionalFormatting>
  <conditionalFormatting sqref="L151:L153">
    <cfRule type="containsText" dxfId="39" priority="16" stopIfTrue="1" operator="containsText" text="FRE NORTE">
      <formula>NOT(ISERROR(SEARCH("FRE NORTE",L151)))</formula>
    </cfRule>
  </conditionalFormatting>
  <conditionalFormatting sqref="L75 L78:L79">
    <cfRule type="containsText" dxfId="38" priority="34" stopIfTrue="1" operator="containsText" text="FRE NORTE">
      <formula>NOT(ISERROR(SEARCH("FRE NORTE",L75)))</formula>
    </cfRule>
  </conditionalFormatting>
  <conditionalFormatting sqref="K75 K79 N75:O75 N78:O79">
    <cfRule type="containsText" dxfId="37" priority="33" stopIfTrue="1" operator="containsText" text="FRE NORTE">
      <formula>NOT(ISERROR(SEARCH("FRE NORTE",K75)))</formula>
    </cfRule>
  </conditionalFormatting>
  <conditionalFormatting sqref="M75 M79">
    <cfRule type="containsText" dxfId="36" priority="32" stopIfTrue="1" operator="containsText" text="FRE NORTE">
      <formula>NOT(ISERROR(SEARCH("FRE NORTE",M75)))</formula>
    </cfRule>
  </conditionalFormatting>
  <conditionalFormatting sqref="L80:L81 L84:L86">
    <cfRule type="containsText" dxfId="35" priority="31" stopIfTrue="1" operator="containsText" text="FRE NORTE">
      <formula>NOT(ISERROR(SEARCH("FRE NORTE",L80)))</formula>
    </cfRule>
  </conditionalFormatting>
  <conditionalFormatting sqref="K81 K86 K84 N80:O81 N84:O86">
    <cfRule type="containsText" dxfId="34" priority="30" stopIfTrue="1" operator="containsText" text="FRE NORTE">
      <formula>NOT(ISERROR(SEARCH("FRE NORTE",K80)))</formula>
    </cfRule>
  </conditionalFormatting>
  <conditionalFormatting sqref="M81 M86 M84">
    <cfRule type="containsText" dxfId="33" priority="29" stopIfTrue="1" operator="containsText" text="FRE NORTE">
      <formula>NOT(ISERROR(SEARCH("FRE NORTE",M81)))</formula>
    </cfRule>
  </conditionalFormatting>
  <conditionalFormatting sqref="L89">
    <cfRule type="containsText" dxfId="32" priority="28" stopIfTrue="1" operator="containsText" text="FRE NORTE">
      <formula>NOT(ISERROR(SEARCH("FRE NORTE",L89)))</formula>
    </cfRule>
  </conditionalFormatting>
  <conditionalFormatting sqref="N89:O89">
    <cfRule type="containsText" dxfId="31" priority="27" stopIfTrue="1" operator="containsText" text="FRE NORTE">
      <formula>NOT(ISERROR(SEARCH("FRE NORTE",N89)))</formula>
    </cfRule>
  </conditionalFormatting>
  <conditionalFormatting sqref="L95:L100">
    <cfRule type="containsText" dxfId="30" priority="26" stopIfTrue="1" operator="containsText" text="FRE NORTE">
      <formula>NOT(ISERROR(SEARCH("FRE NORTE",L95)))</formula>
    </cfRule>
  </conditionalFormatting>
  <conditionalFormatting sqref="N95:O100">
    <cfRule type="containsText" dxfId="29" priority="25" stopIfTrue="1" operator="containsText" text="FRE NORTE">
      <formula>NOT(ISERROR(SEARCH("FRE NORTE",N95)))</formula>
    </cfRule>
  </conditionalFormatting>
  <conditionalFormatting sqref="L102:L108">
    <cfRule type="containsText" dxfId="28" priority="24" stopIfTrue="1" operator="containsText" text="FRE NORTE">
      <formula>NOT(ISERROR(SEARCH("FRE NORTE",L102)))</formula>
    </cfRule>
  </conditionalFormatting>
  <conditionalFormatting sqref="N102:O108">
    <cfRule type="containsText" dxfId="27" priority="23" stopIfTrue="1" operator="containsText" text="FRE NORTE">
      <formula>NOT(ISERROR(SEARCH("FRE NORTE",N102)))</formula>
    </cfRule>
  </conditionalFormatting>
  <conditionalFormatting sqref="L109:L114">
    <cfRule type="containsText" dxfId="26" priority="22" stopIfTrue="1" operator="containsText" text="FRE NORTE">
      <formula>NOT(ISERROR(SEARCH("FRE NORTE",L109)))</formula>
    </cfRule>
  </conditionalFormatting>
  <conditionalFormatting sqref="N109:N114">
    <cfRule type="containsText" dxfId="25" priority="21" stopIfTrue="1" operator="containsText" text="FRE NORTE">
      <formula>NOT(ISERROR(SEARCH("FRE NORTE",N109)))</formula>
    </cfRule>
  </conditionalFormatting>
  <conditionalFormatting sqref="L120">
    <cfRule type="containsText" dxfId="24" priority="20" stopIfTrue="1" operator="containsText" text="FRE NORTE">
      <formula>NOT(ISERROR(SEARCH("FRE NORTE",L120)))</formula>
    </cfRule>
  </conditionalFormatting>
  <conditionalFormatting sqref="N120">
    <cfRule type="containsText" dxfId="23" priority="19" stopIfTrue="1" operator="containsText" text="FRE NORTE">
      <formula>NOT(ISERROR(SEARCH("FRE NORTE",N120)))</formula>
    </cfRule>
  </conditionalFormatting>
  <conditionalFormatting sqref="L117">
    <cfRule type="containsText" dxfId="22" priority="18" stopIfTrue="1" operator="containsText" text="FRE NORTE">
      <formula>NOT(ISERROR(SEARCH("FRE NORTE",L117)))</formula>
    </cfRule>
  </conditionalFormatting>
  <conditionalFormatting sqref="N117">
    <cfRule type="containsText" dxfId="21" priority="17" stopIfTrue="1" operator="containsText" text="FRE NORTE">
      <formula>NOT(ISERROR(SEARCH("FRE NORTE",N117)))</formula>
    </cfRule>
  </conditionalFormatting>
  <conditionalFormatting sqref="N151:N153">
    <cfRule type="containsText" dxfId="20" priority="15" stopIfTrue="1" operator="containsText" text="FRE NORTE">
      <formula>NOT(ISERROR(SEARCH("FRE NORTE",N151)))</formula>
    </cfRule>
  </conditionalFormatting>
  <conditionalFormatting sqref="N178:N183">
    <cfRule type="containsText" dxfId="19" priority="7" stopIfTrue="1" operator="containsText" text="FRE NORTE">
      <formula>NOT(ISERROR(SEARCH("FRE NORTE",N178)))</formula>
    </cfRule>
  </conditionalFormatting>
  <conditionalFormatting sqref="L184:L193">
    <cfRule type="containsText" dxfId="18" priority="6" stopIfTrue="1" operator="containsText" text="FRE NORTE">
      <formula>NOT(ISERROR(SEARCH("FRE NORTE",L184)))</formula>
    </cfRule>
  </conditionalFormatting>
  <conditionalFormatting sqref="N184:N193">
    <cfRule type="containsText" dxfId="17" priority="5" stopIfTrue="1" operator="containsText" text="FRE NORTE">
      <formula>NOT(ISERROR(SEARCH("FRE NORTE",N184)))</formula>
    </cfRule>
  </conditionalFormatting>
  <conditionalFormatting sqref="L194:L196">
    <cfRule type="containsText" dxfId="16" priority="4" stopIfTrue="1" operator="containsText" text="FRE NORTE">
      <formula>NOT(ISERROR(SEARCH("FRE NORTE",L194)))</formula>
    </cfRule>
  </conditionalFormatting>
  <conditionalFormatting sqref="N194:N196">
    <cfRule type="containsText" dxfId="15" priority="3" stopIfTrue="1" operator="containsText" text="FRE NORTE">
      <formula>NOT(ISERROR(SEARCH("FRE NORTE",N194)))</formula>
    </cfRule>
  </conditionalFormatting>
  <conditionalFormatting sqref="L202:L204">
    <cfRule type="containsText" dxfId="14" priority="2" stopIfTrue="1" operator="containsText" text="FRE NORTE">
      <formula>NOT(ISERROR(SEARCH("FRE NORTE",L202)))</formula>
    </cfRule>
  </conditionalFormatting>
  <conditionalFormatting sqref="N202:N204">
    <cfRule type="containsText" dxfId="13" priority="1" stopIfTrue="1" operator="containsText" text="FRE NORTE">
      <formula>NOT(ISERROR(SEARCH("FRE NORTE",N202)))</formula>
    </cfRule>
  </conditionalFormatting>
  <hyperlinks>
    <hyperlink ref="J17" r:id="rId1"/>
  </hyperlinks>
  <pageMargins left="1.1811023622047245" right="0.78740157480314965" top="0.78740157480314965" bottom="0.78740157480314965" header="0" footer="0"/>
  <pageSetup paperSize="5" orientation="landscape" horizontalDpi="300" verticalDpi="300" r:id="rId2"/>
  <headerFooter alignWithMargins="0">
    <oddHeader>&amp;C&amp;P</oddHeader>
    <oddFooter>Página &amp;P&amp;R&amp;Z&amp;F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20" zoomScaleNormal="100" workbookViewId="0">
      <selection activeCell="I34" sqref="I34"/>
    </sheetView>
  </sheetViews>
  <sheetFormatPr baseColWidth="10" defaultRowHeight="11.25" x14ac:dyDescent="0.2"/>
  <cols>
    <col min="1" max="1" width="24.5703125" style="1" customWidth="1"/>
    <col min="2" max="2" width="12" style="1" customWidth="1"/>
    <col min="3" max="3" width="9.5703125" style="1" bestFit="1" customWidth="1"/>
    <col min="4" max="4" width="13" style="1" bestFit="1" customWidth="1"/>
    <col min="5" max="5" width="12" style="1" bestFit="1" customWidth="1"/>
    <col min="6" max="6" width="8.140625" style="3" customWidth="1"/>
    <col min="7" max="7" width="8.85546875" style="3" customWidth="1"/>
    <col min="8" max="8" width="11.85546875" style="1" customWidth="1"/>
    <col min="9" max="9" width="10" style="1" customWidth="1"/>
    <col min="10" max="10" width="6.42578125" style="1" customWidth="1"/>
    <col min="11" max="11" width="13" style="1" customWidth="1"/>
    <col min="12" max="12" width="10.5703125" style="1" customWidth="1"/>
    <col min="13" max="13" width="7.5703125" style="1" customWidth="1"/>
    <col min="14" max="14" width="4.28515625" style="1" customWidth="1"/>
    <col min="15" max="15" width="7.5703125" style="1" customWidth="1"/>
    <col min="16" max="16" width="7.85546875" style="1" customWidth="1"/>
    <col min="17" max="17" width="5.7109375" style="15" bestFit="1" customWidth="1"/>
    <col min="18" max="19" width="11.42578125" style="15"/>
    <col min="20" max="16384" width="11.42578125" style="1"/>
  </cols>
  <sheetData>
    <row r="1" spans="1:19" s="36" customFormat="1" ht="13.5" customHeight="1" x14ac:dyDescent="0.2">
      <c r="A1" s="314"/>
      <c r="B1" s="314"/>
      <c r="C1" s="314"/>
      <c r="D1" s="315" t="s">
        <v>85</v>
      </c>
      <c r="E1" s="315"/>
      <c r="F1" s="315"/>
      <c r="G1" s="315"/>
      <c r="H1" s="315"/>
      <c r="I1" s="315"/>
      <c r="J1" s="315"/>
      <c r="K1" s="315"/>
      <c r="L1" s="316" t="s">
        <v>86</v>
      </c>
      <c r="M1" s="316"/>
      <c r="N1" s="316"/>
      <c r="O1" s="316"/>
      <c r="P1" s="316"/>
      <c r="Q1" s="132"/>
      <c r="R1" s="132"/>
      <c r="S1" s="132"/>
    </row>
    <row r="2" spans="1:19" s="36" customFormat="1" ht="29.25" customHeight="1" x14ac:dyDescent="0.2">
      <c r="A2" s="314"/>
      <c r="B2" s="314"/>
      <c r="C2" s="314"/>
      <c r="D2" s="315"/>
      <c r="E2" s="315"/>
      <c r="F2" s="315"/>
      <c r="G2" s="315"/>
      <c r="H2" s="315"/>
      <c r="I2" s="315"/>
      <c r="J2" s="315"/>
      <c r="K2" s="315"/>
      <c r="L2" s="317" t="s">
        <v>91</v>
      </c>
      <c r="M2" s="318"/>
      <c r="N2" s="318"/>
      <c r="O2" s="318"/>
      <c r="P2" s="319"/>
      <c r="Q2" s="132"/>
      <c r="R2" s="132"/>
      <c r="S2" s="132"/>
    </row>
    <row r="3" spans="1:19" s="36" customFormat="1" ht="18" customHeight="1" x14ac:dyDescent="0.2">
      <c r="A3" s="314"/>
      <c r="B3" s="314"/>
      <c r="C3" s="314"/>
      <c r="D3" s="320" t="s">
        <v>87</v>
      </c>
      <c r="E3" s="320"/>
      <c r="F3" s="320"/>
      <c r="G3" s="320"/>
      <c r="H3" s="320"/>
      <c r="I3" s="320"/>
      <c r="J3" s="320"/>
      <c r="K3" s="320"/>
      <c r="L3" s="316" t="s">
        <v>90</v>
      </c>
      <c r="M3" s="316"/>
      <c r="N3" s="316"/>
      <c r="O3" s="316"/>
      <c r="P3" s="316"/>
      <c r="Q3" s="132"/>
      <c r="R3" s="132"/>
      <c r="S3" s="132"/>
    </row>
    <row r="4" spans="1:19" s="36" customFormat="1" ht="23.25" customHeight="1" x14ac:dyDescent="0.2">
      <c r="A4" s="314"/>
      <c r="B4" s="314"/>
      <c r="C4" s="314"/>
      <c r="D4" s="320"/>
      <c r="E4" s="320"/>
      <c r="F4" s="320"/>
      <c r="G4" s="320"/>
      <c r="H4" s="320"/>
      <c r="I4" s="320"/>
      <c r="J4" s="320"/>
      <c r="K4" s="320"/>
      <c r="L4" s="316" t="s">
        <v>88</v>
      </c>
      <c r="M4" s="316"/>
      <c r="N4" s="316"/>
      <c r="O4" s="316"/>
      <c r="P4" s="316"/>
      <c r="Q4" s="132"/>
      <c r="R4" s="132"/>
      <c r="S4" s="132"/>
    </row>
    <row r="5" spans="1:19" s="23" customFormat="1" x14ac:dyDescent="0.2">
      <c r="A5" s="16"/>
      <c r="B5" s="17"/>
      <c r="C5" s="17"/>
      <c r="D5" s="17"/>
      <c r="E5" s="17"/>
      <c r="F5" s="18"/>
      <c r="G5" s="18"/>
      <c r="H5" s="19" t="s">
        <v>52</v>
      </c>
      <c r="I5" s="20"/>
      <c r="J5" s="20"/>
      <c r="K5" s="20"/>
      <c r="L5" s="17"/>
      <c r="M5" s="20"/>
      <c r="N5" s="21"/>
      <c r="O5" s="20"/>
      <c r="P5" s="22" t="s">
        <v>53</v>
      </c>
      <c r="Q5" s="15"/>
      <c r="R5" s="15"/>
      <c r="S5" s="15"/>
    </row>
    <row r="6" spans="1:19" s="23" customFormat="1" x14ac:dyDescent="0.2">
      <c r="A6" s="19" t="s">
        <v>54</v>
      </c>
      <c r="B6" s="19"/>
      <c r="C6" s="19"/>
      <c r="D6" s="19"/>
      <c r="E6" s="19"/>
      <c r="F6" s="24"/>
      <c r="G6" s="24"/>
      <c r="H6" s="19"/>
      <c r="I6" s="19"/>
      <c r="J6" s="19"/>
      <c r="K6" s="19"/>
      <c r="L6" s="19"/>
      <c r="M6" s="19"/>
      <c r="N6" s="19"/>
      <c r="O6" s="19"/>
      <c r="P6" s="21"/>
      <c r="Q6" s="15"/>
      <c r="R6" s="15"/>
      <c r="S6" s="15"/>
    </row>
    <row r="7" spans="1:19" s="23" customFormat="1" x14ac:dyDescent="0.2">
      <c r="A7" s="25"/>
      <c r="B7" s="19"/>
      <c r="C7" s="19"/>
      <c r="D7" s="19"/>
      <c r="E7" s="19"/>
      <c r="F7" s="26"/>
      <c r="G7" s="24"/>
      <c r="H7" s="27" t="s">
        <v>197</v>
      </c>
      <c r="I7" s="21"/>
      <c r="J7" s="28" t="s">
        <v>136</v>
      </c>
      <c r="K7" s="21"/>
      <c r="L7" s="19"/>
      <c r="M7" s="19"/>
      <c r="N7" s="19"/>
      <c r="O7" s="19"/>
      <c r="P7" s="21"/>
      <c r="Q7" s="15"/>
      <c r="R7" s="15"/>
      <c r="S7" s="15"/>
    </row>
    <row r="8" spans="1:19" s="23" customFormat="1" x14ac:dyDescent="0.2">
      <c r="A8" s="25"/>
      <c r="B8" s="19"/>
      <c r="C8" s="19"/>
      <c r="D8" s="19"/>
      <c r="E8" s="19"/>
      <c r="F8" s="26"/>
      <c r="G8" s="24"/>
      <c r="H8" s="27"/>
      <c r="I8" s="21"/>
      <c r="J8" s="28"/>
      <c r="K8" s="21"/>
      <c r="L8" s="19"/>
      <c r="M8" s="19"/>
      <c r="N8" s="19"/>
      <c r="O8" s="19"/>
      <c r="P8" s="21"/>
      <c r="Q8" s="15"/>
      <c r="R8" s="15"/>
      <c r="S8" s="15"/>
    </row>
    <row r="9" spans="1:19" s="23" customFormat="1" x14ac:dyDescent="0.2">
      <c r="A9" s="29" t="s">
        <v>68</v>
      </c>
      <c r="B9" s="25"/>
      <c r="C9" s="25"/>
      <c r="D9" s="25"/>
      <c r="E9" s="25"/>
      <c r="F9" s="30"/>
      <c r="G9" s="30"/>
      <c r="H9" s="21"/>
      <c r="I9" s="25"/>
      <c r="J9" s="25"/>
      <c r="K9" s="25"/>
      <c r="L9" s="25"/>
      <c r="M9" s="25"/>
      <c r="N9" s="25"/>
      <c r="O9" s="25"/>
      <c r="P9" s="21"/>
      <c r="Q9" s="15"/>
      <c r="R9" s="15"/>
      <c r="S9" s="15"/>
    </row>
    <row r="10" spans="1:19" s="23" customFormat="1" x14ac:dyDescent="0.2">
      <c r="A10" s="31" t="s">
        <v>69</v>
      </c>
      <c r="B10" s="31"/>
      <c r="C10" s="31"/>
      <c r="D10" s="31"/>
      <c r="E10" s="31"/>
      <c r="F10" s="32"/>
      <c r="G10" s="32"/>
      <c r="H10" s="31" t="s">
        <v>1</v>
      </c>
      <c r="I10" s="21"/>
      <c r="J10" s="21" t="s">
        <v>70</v>
      </c>
      <c r="K10" s="31"/>
      <c r="L10" s="31" t="s">
        <v>71</v>
      </c>
      <c r="M10" s="21"/>
      <c r="N10" s="21"/>
      <c r="O10" s="31" t="s">
        <v>80</v>
      </c>
      <c r="P10" s="21"/>
      <c r="Q10" s="15"/>
      <c r="R10" s="15"/>
      <c r="S10" s="15"/>
    </row>
    <row r="11" spans="1:19" s="23" customFormat="1" x14ac:dyDescent="0.2">
      <c r="A11" s="21" t="s">
        <v>129</v>
      </c>
      <c r="B11" s="21"/>
      <c r="C11" s="21"/>
      <c r="D11" s="21"/>
      <c r="E11" s="21"/>
      <c r="F11" s="26"/>
      <c r="G11" s="26"/>
      <c r="H11" s="21"/>
      <c r="I11" s="21" t="s">
        <v>50</v>
      </c>
      <c r="J11" s="21"/>
      <c r="K11" s="21"/>
      <c r="L11" s="21" t="s">
        <v>83</v>
      </c>
      <c r="M11" s="33"/>
      <c r="N11" s="31"/>
      <c r="O11" s="33"/>
      <c r="P11" s="21"/>
      <c r="Q11" s="15"/>
      <c r="R11" s="15"/>
      <c r="S11" s="15"/>
    </row>
    <row r="12" spans="1:19" s="23" customFormat="1" ht="10.5" customHeight="1" thickBot="1" x14ac:dyDescent="0.25">
      <c r="A12" s="21"/>
      <c r="B12" s="31"/>
      <c r="C12" s="31"/>
      <c r="D12" s="31"/>
      <c r="E12" s="31"/>
      <c r="F12" s="32"/>
      <c r="G12" s="34"/>
      <c r="H12" s="21"/>
      <c r="I12" s="21"/>
      <c r="J12" s="21"/>
      <c r="K12" s="21"/>
      <c r="L12" s="21"/>
      <c r="M12" s="33"/>
      <c r="N12" s="21"/>
      <c r="O12" s="33"/>
      <c r="P12" s="21"/>
      <c r="Q12" s="15"/>
      <c r="R12" s="15"/>
      <c r="S12" s="15"/>
    </row>
    <row r="13" spans="1:19" s="23" customFormat="1" ht="12" hidden="1" thickBot="1" x14ac:dyDescent="0.25">
      <c r="A13" s="29"/>
      <c r="B13" s="29"/>
      <c r="C13" s="29"/>
      <c r="D13" s="29"/>
      <c r="E13" s="29"/>
      <c r="F13" s="35"/>
      <c r="G13" s="35"/>
      <c r="H13" s="29"/>
      <c r="I13" s="29"/>
      <c r="J13" s="29"/>
      <c r="K13" s="29"/>
      <c r="L13" s="29"/>
      <c r="M13" s="29"/>
      <c r="N13" s="29"/>
      <c r="O13" s="29"/>
      <c r="P13" s="21"/>
      <c r="Q13" s="15"/>
      <c r="R13" s="15"/>
      <c r="S13" s="15"/>
    </row>
    <row r="14" spans="1:19" s="355" customFormat="1" ht="12.75" thickTop="1" thickBot="1" x14ac:dyDescent="0.25">
      <c r="A14" s="346" t="s">
        <v>2</v>
      </c>
      <c r="B14" s="347"/>
      <c r="C14" s="348" t="s">
        <v>55</v>
      </c>
      <c r="D14" s="346" t="s">
        <v>56</v>
      </c>
      <c r="E14" s="349" t="s">
        <v>57</v>
      </c>
      <c r="F14" s="350" t="s">
        <v>3</v>
      </c>
      <c r="G14" s="351"/>
      <c r="H14" s="352" t="s">
        <v>5</v>
      </c>
      <c r="I14" s="353"/>
      <c r="J14" s="353"/>
      <c r="K14" s="353"/>
      <c r="L14" s="353"/>
      <c r="M14" s="353"/>
      <c r="N14" s="353"/>
      <c r="O14" s="353"/>
      <c r="P14" s="346" t="s">
        <v>6</v>
      </c>
      <c r="Q14" s="354"/>
      <c r="R14" s="354"/>
      <c r="S14" s="354"/>
    </row>
    <row r="15" spans="1:19" s="355" customFormat="1" ht="18.75" customHeight="1" thickTop="1" thickBot="1" x14ac:dyDescent="0.25">
      <c r="A15" s="346" t="s">
        <v>60</v>
      </c>
      <c r="B15" s="346" t="s">
        <v>7</v>
      </c>
      <c r="C15" s="348" t="s">
        <v>58</v>
      </c>
      <c r="D15" s="347"/>
      <c r="E15" s="356" t="s">
        <v>45</v>
      </c>
      <c r="F15" s="357"/>
      <c r="G15" s="351" t="s">
        <v>4</v>
      </c>
      <c r="H15" s="352" t="s">
        <v>8</v>
      </c>
      <c r="I15" s="352"/>
      <c r="J15" s="352"/>
      <c r="K15" s="352"/>
      <c r="L15" s="348" t="s">
        <v>9</v>
      </c>
      <c r="M15" s="349"/>
      <c r="N15" s="352" t="s">
        <v>59</v>
      </c>
      <c r="O15" s="352"/>
      <c r="P15" s="347"/>
      <c r="Q15" s="354"/>
      <c r="R15" s="354"/>
      <c r="S15" s="354"/>
    </row>
    <row r="16" spans="1:19" s="355" customFormat="1" ht="15" customHeight="1" thickTop="1" thickBot="1" x14ac:dyDescent="0.25">
      <c r="A16" s="347"/>
      <c r="B16" s="347"/>
      <c r="C16" s="349" t="s">
        <v>48</v>
      </c>
      <c r="D16" s="347"/>
      <c r="E16" s="358"/>
      <c r="F16" s="357"/>
      <c r="G16" s="351"/>
      <c r="H16" s="349" t="s">
        <v>61</v>
      </c>
      <c r="I16" s="349" t="s">
        <v>62</v>
      </c>
      <c r="J16" s="349" t="s">
        <v>63</v>
      </c>
      <c r="K16" s="349" t="s">
        <v>64</v>
      </c>
      <c r="L16" s="349" t="s">
        <v>10</v>
      </c>
      <c r="M16" s="349" t="s">
        <v>11</v>
      </c>
      <c r="N16" s="349" t="s">
        <v>65</v>
      </c>
      <c r="O16" s="349" t="s">
        <v>66</v>
      </c>
      <c r="P16" s="347"/>
      <c r="Q16" s="354"/>
      <c r="R16" s="354"/>
      <c r="S16" s="354"/>
    </row>
    <row r="17" spans="1:23" ht="15" customHeight="1" thickTop="1" thickBot="1" x14ac:dyDescent="0.25">
      <c r="A17" s="120" t="s">
        <v>44</v>
      </c>
      <c r="B17" s="121" t="s">
        <v>38</v>
      </c>
      <c r="C17" s="122" t="s">
        <v>22</v>
      </c>
      <c r="D17" s="123"/>
      <c r="E17" s="124" t="s">
        <v>37</v>
      </c>
      <c r="F17" s="133">
        <v>55</v>
      </c>
      <c r="G17" s="134">
        <v>0</v>
      </c>
      <c r="H17" s="125"/>
      <c r="I17" s="125"/>
      <c r="J17" s="125"/>
      <c r="K17" s="125"/>
      <c r="L17" s="125"/>
      <c r="M17" s="134">
        <v>5</v>
      </c>
      <c r="N17" s="125"/>
      <c r="O17" s="125"/>
      <c r="P17" s="351">
        <f>F17+G17-M17</f>
        <v>50</v>
      </c>
      <c r="Q17" s="63"/>
    </row>
    <row r="18" spans="1:23" ht="12.75" thickTop="1" thickBot="1" x14ac:dyDescent="0.25">
      <c r="A18" s="120" t="s">
        <v>40</v>
      </c>
      <c r="B18" s="121"/>
      <c r="C18" s="122" t="s">
        <v>18</v>
      </c>
      <c r="D18" s="123"/>
      <c r="E18" s="124" t="s">
        <v>31</v>
      </c>
      <c r="F18" s="133">
        <v>4589</v>
      </c>
      <c r="G18" s="134">
        <v>0</v>
      </c>
      <c r="H18" s="125"/>
      <c r="I18" s="135"/>
      <c r="J18" s="125"/>
      <c r="K18" s="125"/>
      <c r="L18" s="125"/>
      <c r="M18" s="134">
        <v>50</v>
      </c>
      <c r="N18" s="125"/>
      <c r="O18" s="125"/>
      <c r="P18" s="351">
        <f t="shared" ref="P18:P34" si="0">F18+G18-M18</f>
        <v>4539</v>
      </c>
      <c r="Q18" s="66"/>
    </row>
    <row r="19" spans="1:23" ht="12.75" thickTop="1" thickBot="1" x14ac:dyDescent="0.25">
      <c r="A19" s="120" t="s">
        <v>41</v>
      </c>
      <c r="B19" s="121"/>
      <c r="C19" s="122" t="s">
        <v>19</v>
      </c>
      <c r="D19" s="123"/>
      <c r="E19" s="124" t="s">
        <v>36</v>
      </c>
      <c r="F19" s="133">
        <v>8250</v>
      </c>
      <c r="G19" s="134">
        <v>0</v>
      </c>
      <c r="H19" s="125"/>
      <c r="I19" s="125"/>
      <c r="J19" s="125"/>
      <c r="K19" s="125"/>
      <c r="L19" s="125"/>
      <c r="M19" s="134">
        <v>870</v>
      </c>
      <c r="N19" s="125"/>
      <c r="O19" s="125"/>
      <c r="P19" s="351">
        <f t="shared" si="0"/>
        <v>7380</v>
      </c>
      <c r="Q19" s="349">
        <f>P19/30</f>
        <v>246</v>
      </c>
    </row>
    <row r="20" spans="1:23" ht="15" customHeight="1" thickTop="1" thickBot="1" x14ac:dyDescent="0.25">
      <c r="A20" s="120" t="s">
        <v>42</v>
      </c>
      <c r="B20" s="121"/>
      <c r="C20" s="122" t="s">
        <v>20</v>
      </c>
      <c r="D20" s="123"/>
      <c r="E20" s="124" t="s">
        <v>36</v>
      </c>
      <c r="F20" s="133">
        <v>485130</v>
      </c>
      <c r="G20" s="134">
        <v>0</v>
      </c>
      <c r="H20" s="125"/>
      <c r="I20" s="125"/>
      <c r="J20" s="125"/>
      <c r="K20" s="125"/>
      <c r="L20" s="125"/>
      <c r="M20" s="134">
        <v>122460</v>
      </c>
      <c r="N20" s="125"/>
      <c r="O20" s="125"/>
      <c r="P20" s="351">
        <f t="shared" si="0"/>
        <v>362670</v>
      </c>
      <c r="Q20" s="351">
        <f>P20/30</f>
        <v>12089</v>
      </c>
    </row>
    <row r="21" spans="1:23" ht="15" customHeight="1" thickTop="1" thickBot="1" x14ac:dyDescent="0.25">
      <c r="A21" s="120" t="s">
        <v>43</v>
      </c>
      <c r="B21" s="121"/>
      <c r="C21" s="122" t="s">
        <v>21</v>
      </c>
      <c r="D21" s="123"/>
      <c r="E21" s="124" t="s">
        <v>31</v>
      </c>
      <c r="F21" s="133">
        <v>1353</v>
      </c>
      <c r="G21" s="134">
        <v>0</v>
      </c>
      <c r="H21" s="125"/>
      <c r="I21" s="125"/>
      <c r="J21" s="125"/>
      <c r="K21" s="125"/>
      <c r="L21" s="125"/>
      <c r="M21" s="134">
        <v>30</v>
      </c>
      <c r="N21" s="125"/>
      <c r="O21" s="125"/>
      <c r="P21" s="351">
        <f t="shared" si="0"/>
        <v>1323</v>
      </c>
      <c r="Q21" s="115"/>
    </row>
    <row r="22" spans="1:23" ht="15" customHeight="1" thickTop="1" thickBot="1" x14ac:dyDescent="0.25">
      <c r="A22" s="126" t="s">
        <v>84</v>
      </c>
      <c r="B22" s="127"/>
      <c r="C22" s="128" t="s">
        <v>92</v>
      </c>
      <c r="D22" s="123"/>
      <c r="E22" s="125" t="s">
        <v>31</v>
      </c>
      <c r="F22" s="133">
        <v>224</v>
      </c>
      <c r="G22" s="134">
        <v>0</v>
      </c>
      <c r="H22" s="125"/>
      <c r="I22" s="125"/>
      <c r="J22" s="125"/>
      <c r="K22" s="125"/>
      <c r="L22" s="125"/>
      <c r="M22" s="133">
        <v>0</v>
      </c>
      <c r="N22" s="125"/>
      <c r="O22" s="125"/>
      <c r="P22" s="351">
        <f t="shared" si="0"/>
        <v>224</v>
      </c>
      <c r="Q22" s="66"/>
    </row>
    <row r="23" spans="1:23" ht="15" customHeight="1" thickTop="1" thickBot="1" x14ac:dyDescent="0.25">
      <c r="A23" s="120" t="s">
        <v>49</v>
      </c>
      <c r="B23" s="121"/>
      <c r="C23" s="122">
        <v>2008001079</v>
      </c>
      <c r="D23" s="123"/>
      <c r="E23" s="124" t="s">
        <v>36</v>
      </c>
      <c r="F23" s="133">
        <v>2520</v>
      </c>
      <c r="G23" s="134">
        <v>0</v>
      </c>
      <c r="H23" s="125"/>
      <c r="I23" s="125"/>
      <c r="J23" s="125"/>
      <c r="K23" s="125"/>
      <c r="L23" s="125"/>
      <c r="M23" s="133">
        <v>560</v>
      </c>
      <c r="N23" s="125"/>
      <c r="O23" s="125"/>
      <c r="P23" s="351">
        <f t="shared" si="0"/>
        <v>1960</v>
      </c>
      <c r="Q23" s="349">
        <f>P23/20</f>
        <v>98</v>
      </c>
    </row>
    <row r="24" spans="1:23" ht="15" customHeight="1" thickTop="1" thickBot="1" x14ac:dyDescent="0.25">
      <c r="A24" s="120" t="s">
        <v>30</v>
      </c>
      <c r="B24" s="121"/>
      <c r="C24" s="129" t="s">
        <v>12</v>
      </c>
      <c r="D24" s="123"/>
      <c r="E24" s="130" t="s">
        <v>31</v>
      </c>
      <c r="F24" s="133">
        <v>5944</v>
      </c>
      <c r="G24" s="134">
        <v>0</v>
      </c>
      <c r="H24" s="125"/>
      <c r="I24" s="125"/>
      <c r="J24" s="125"/>
      <c r="K24" s="125"/>
      <c r="L24" s="134"/>
      <c r="M24" s="133">
        <v>720</v>
      </c>
      <c r="N24" s="125"/>
      <c r="O24" s="125"/>
      <c r="P24" s="351">
        <f t="shared" si="0"/>
        <v>5224</v>
      </c>
      <c r="Q24" s="115"/>
      <c r="T24" s="12"/>
      <c r="U24" s="12"/>
      <c r="V24" s="12"/>
      <c r="W24" s="12"/>
    </row>
    <row r="25" spans="1:23" ht="15" customHeight="1" thickTop="1" thickBot="1" x14ac:dyDescent="0.25">
      <c r="A25" s="120" t="s">
        <v>25</v>
      </c>
      <c r="B25" s="131"/>
      <c r="C25" s="122" t="s">
        <v>27</v>
      </c>
      <c r="D25" s="123"/>
      <c r="E25" s="124" t="s">
        <v>36</v>
      </c>
      <c r="F25" s="133">
        <v>300</v>
      </c>
      <c r="G25" s="134">
        <v>1200</v>
      </c>
      <c r="H25" s="125"/>
      <c r="I25" s="125"/>
      <c r="J25" s="125"/>
      <c r="K25" s="125"/>
      <c r="L25" s="134"/>
      <c r="M25" s="133">
        <v>40</v>
      </c>
      <c r="N25" s="125"/>
      <c r="O25" s="125"/>
      <c r="P25" s="351">
        <f t="shared" si="0"/>
        <v>1460</v>
      </c>
      <c r="Q25" s="349">
        <f>P25/20</f>
        <v>73</v>
      </c>
    </row>
    <row r="26" spans="1:23" ht="15" customHeight="1" thickTop="1" thickBot="1" x14ac:dyDescent="0.25">
      <c r="A26" s="120" t="s">
        <v>35</v>
      </c>
      <c r="B26" s="131"/>
      <c r="C26" s="122" t="s">
        <v>26</v>
      </c>
      <c r="D26" s="123"/>
      <c r="E26" s="124" t="s">
        <v>36</v>
      </c>
      <c r="F26" s="137">
        <v>2040</v>
      </c>
      <c r="G26" s="134">
        <v>2000</v>
      </c>
      <c r="H26" s="138"/>
      <c r="I26" s="125"/>
      <c r="J26" s="125"/>
      <c r="K26" s="125"/>
      <c r="L26" s="134"/>
      <c r="M26" s="133">
        <v>160</v>
      </c>
      <c r="N26" s="125"/>
      <c r="O26" s="125"/>
      <c r="P26" s="351">
        <f t="shared" si="0"/>
        <v>3880</v>
      </c>
      <c r="Q26" s="349">
        <f>P26/20</f>
        <v>194</v>
      </c>
    </row>
    <row r="27" spans="1:23" ht="15" customHeight="1" thickTop="1" thickBot="1" x14ac:dyDescent="0.25">
      <c r="A27" s="120" t="s">
        <v>34</v>
      </c>
      <c r="B27" s="121" t="s">
        <v>47</v>
      </c>
      <c r="C27" s="122" t="s">
        <v>24</v>
      </c>
      <c r="D27" s="123"/>
      <c r="E27" s="124" t="s">
        <v>36</v>
      </c>
      <c r="F27" s="133">
        <v>6960</v>
      </c>
      <c r="G27" s="134">
        <v>150</v>
      </c>
      <c r="H27" s="125"/>
      <c r="I27" s="125"/>
      <c r="J27" s="125"/>
      <c r="K27" s="125"/>
      <c r="L27" s="134"/>
      <c r="M27" s="133">
        <v>5910</v>
      </c>
      <c r="N27" s="125"/>
      <c r="O27" s="125"/>
      <c r="P27" s="351">
        <f t="shared" si="0"/>
        <v>1200</v>
      </c>
      <c r="Q27" s="349">
        <f>P27/30</f>
        <v>40</v>
      </c>
    </row>
    <row r="28" spans="1:23" ht="15" customHeight="1" thickTop="1" thickBot="1" x14ac:dyDescent="0.25">
      <c r="A28" s="120" t="s">
        <v>94</v>
      </c>
      <c r="B28" s="121" t="s">
        <v>96</v>
      </c>
      <c r="C28" s="122"/>
      <c r="D28" s="123"/>
      <c r="E28" s="124" t="s">
        <v>36</v>
      </c>
      <c r="F28" s="133">
        <v>120</v>
      </c>
      <c r="G28" s="134">
        <v>150</v>
      </c>
      <c r="H28" s="125"/>
      <c r="I28" s="125"/>
      <c r="J28" s="125"/>
      <c r="K28" s="125"/>
      <c r="L28" s="134"/>
      <c r="M28" s="133">
        <v>120</v>
      </c>
      <c r="N28" s="125"/>
      <c r="O28" s="125"/>
      <c r="P28" s="351">
        <f t="shared" si="0"/>
        <v>150</v>
      </c>
      <c r="Q28" s="349">
        <f>P28/30</f>
        <v>5</v>
      </c>
    </row>
    <row r="29" spans="1:23" ht="15" customHeight="1" thickTop="1" thickBot="1" x14ac:dyDescent="0.25">
      <c r="A29" s="120" t="s">
        <v>127</v>
      </c>
      <c r="B29" s="121" t="s">
        <v>96</v>
      </c>
      <c r="C29" s="122"/>
      <c r="D29" s="123"/>
      <c r="E29" s="124" t="s">
        <v>36</v>
      </c>
      <c r="F29" s="133">
        <v>0</v>
      </c>
      <c r="G29" s="134">
        <v>0</v>
      </c>
      <c r="H29" s="125"/>
      <c r="I29" s="125"/>
      <c r="J29" s="125"/>
      <c r="K29" s="125"/>
      <c r="L29" s="134"/>
      <c r="M29" s="133">
        <v>0</v>
      </c>
      <c r="N29" s="125"/>
      <c r="O29" s="125"/>
      <c r="P29" s="351">
        <f>F29+G29-M29</f>
        <v>0</v>
      </c>
      <c r="Q29" s="349">
        <f>P29/30</f>
        <v>0</v>
      </c>
    </row>
    <row r="30" spans="1:23" ht="15" customHeight="1" thickTop="1" thickBot="1" x14ac:dyDescent="0.25">
      <c r="A30" s="120" t="s">
        <v>95</v>
      </c>
      <c r="B30" s="121" t="s">
        <v>96</v>
      </c>
      <c r="C30" s="122"/>
      <c r="D30" s="123"/>
      <c r="E30" s="124" t="s">
        <v>36</v>
      </c>
      <c r="F30" s="133">
        <v>330</v>
      </c>
      <c r="G30" s="134">
        <v>0</v>
      </c>
      <c r="H30" s="125"/>
      <c r="I30" s="125"/>
      <c r="J30" s="125"/>
      <c r="K30" s="125"/>
      <c r="L30" s="134"/>
      <c r="M30" s="133">
        <v>150</v>
      </c>
      <c r="N30" s="125"/>
      <c r="O30" s="125"/>
      <c r="P30" s="351">
        <f t="shared" si="0"/>
        <v>180</v>
      </c>
      <c r="Q30" s="349">
        <f>P30/30</f>
        <v>6</v>
      </c>
    </row>
    <row r="31" spans="1:23" ht="15" customHeight="1" thickTop="1" thickBot="1" x14ac:dyDescent="0.25">
      <c r="A31" s="120" t="s">
        <v>32</v>
      </c>
      <c r="B31" s="121"/>
      <c r="C31" s="122" t="s">
        <v>14</v>
      </c>
      <c r="D31" s="123"/>
      <c r="E31" s="124" t="s">
        <v>31</v>
      </c>
      <c r="F31" s="133">
        <v>7044</v>
      </c>
      <c r="G31" s="134">
        <v>0</v>
      </c>
      <c r="H31" s="125"/>
      <c r="I31" s="125"/>
      <c r="J31" s="125"/>
      <c r="K31" s="125"/>
      <c r="L31" s="134"/>
      <c r="M31" s="133">
        <v>2210</v>
      </c>
      <c r="N31" s="125"/>
      <c r="O31" s="125"/>
      <c r="P31" s="351">
        <f t="shared" si="0"/>
        <v>4834</v>
      </c>
      <c r="Q31" s="115"/>
    </row>
    <row r="32" spans="1:23" ht="15" customHeight="1" thickTop="1" thickBot="1" x14ac:dyDescent="0.25">
      <c r="A32" s="120" t="s">
        <v>39</v>
      </c>
      <c r="B32" s="121" t="s">
        <v>33</v>
      </c>
      <c r="C32" s="122" t="s">
        <v>15</v>
      </c>
      <c r="D32" s="123"/>
      <c r="E32" s="124" t="s">
        <v>37</v>
      </c>
      <c r="F32" s="133">
        <v>550</v>
      </c>
      <c r="G32" s="134">
        <v>0</v>
      </c>
      <c r="H32" s="125"/>
      <c r="I32" s="125"/>
      <c r="J32" s="125"/>
      <c r="K32" s="125"/>
      <c r="L32" s="134"/>
      <c r="M32" s="133">
        <v>144</v>
      </c>
      <c r="N32" s="125"/>
      <c r="O32" s="125"/>
      <c r="P32" s="351">
        <f t="shared" si="0"/>
        <v>406</v>
      </c>
      <c r="Q32" s="115"/>
    </row>
    <row r="33" spans="1:19" ht="15" customHeight="1" thickTop="1" thickBot="1" x14ac:dyDescent="0.25">
      <c r="A33" s="120" t="s">
        <v>39</v>
      </c>
      <c r="B33" s="121" t="s">
        <v>46</v>
      </c>
      <c r="C33" s="122" t="s">
        <v>17</v>
      </c>
      <c r="D33" s="123"/>
      <c r="E33" s="124" t="s">
        <v>37</v>
      </c>
      <c r="F33" s="133">
        <v>30</v>
      </c>
      <c r="G33" s="134">
        <v>0</v>
      </c>
      <c r="H33" s="125"/>
      <c r="I33" s="125"/>
      <c r="J33" s="125"/>
      <c r="K33" s="125"/>
      <c r="L33" s="134"/>
      <c r="M33" s="133">
        <v>0</v>
      </c>
      <c r="N33" s="125"/>
      <c r="O33" s="125"/>
      <c r="P33" s="351">
        <f t="shared" si="0"/>
        <v>30</v>
      </c>
      <c r="Q33" s="115"/>
    </row>
    <row r="34" spans="1:19" ht="15" customHeight="1" thickTop="1" thickBot="1" x14ac:dyDescent="0.25">
      <c r="A34" s="126" t="s">
        <v>82</v>
      </c>
      <c r="B34" s="126"/>
      <c r="C34" s="125"/>
      <c r="D34" s="123"/>
      <c r="E34" s="125" t="s">
        <v>98</v>
      </c>
      <c r="F34" s="133">
        <v>2600</v>
      </c>
      <c r="G34" s="134">
        <v>0</v>
      </c>
      <c r="H34" s="125"/>
      <c r="I34" s="125"/>
      <c r="J34" s="125"/>
      <c r="K34" s="125"/>
      <c r="L34" s="134"/>
      <c r="M34" s="133">
        <v>550</v>
      </c>
      <c r="N34" s="125"/>
      <c r="O34" s="125"/>
      <c r="P34" s="351">
        <f t="shared" si="0"/>
        <v>2050</v>
      </c>
      <c r="Q34" s="349">
        <f>P34/50</f>
        <v>41</v>
      </c>
    </row>
    <row r="35" spans="1:19" ht="12.75" thickTop="1" thickBot="1" x14ac:dyDescent="0.25">
      <c r="A35" s="123"/>
      <c r="B35" s="123"/>
      <c r="C35" s="123"/>
      <c r="D35" s="123"/>
      <c r="E35" s="123"/>
      <c r="F35" s="136"/>
      <c r="G35" s="136"/>
      <c r="H35" s="123"/>
      <c r="I35" s="123"/>
      <c r="J35" s="123"/>
      <c r="K35" s="123"/>
      <c r="L35" s="123"/>
      <c r="M35" s="133"/>
      <c r="N35" s="123"/>
      <c r="O35" s="123"/>
      <c r="P35" s="136"/>
    </row>
    <row r="36" spans="1:19" ht="12.75" thickTop="1" thickBot="1" x14ac:dyDescent="0.25">
      <c r="A36" s="4"/>
      <c r="B36" s="4"/>
      <c r="C36" s="4"/>
      <c r="D36" s="4"/>
      <c r="E36" s="4"/>
      <c r="F36" s="13"/>
      <c r="G36" s="13"/>
      <c r="H36" s="4"/>
      <c r="I36" s="4"/>
      <c r="J36" s="4"/>
      <c r="K36" s="4"/>
      <c r="L36" s="4"/>
      <c r="M36" s="4"/>
      <c r="N36" s="4"/>
      <c r="O36" s="4"/>
      <c r="P36" s="5"/>
    </row>
    <row r="37" spans="1:19" ht="27" customHeight="1" thickBot="1" x14ac:dyDescent="0.25">
      <c r="A37" s="327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9"/>
    </row>
    <row r="38" spans="1:19" s="12" customFormat="1" ht="17.25" customHeight="1" x14ac:dyDescent="0.2">
      <c r="A38" s="321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3"/>
      <c r="R38" s="66"/>
      <c r="S38" s="66"/>
    </row>
    <row r="39" spans="1:19" s="12" customFormat="1" ht="12.75" customHeight="1" thickBot="1" x14ac:dyDescent="0.25">
      <c r="A39" s="324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6"/>
      <c r="R39" s="66"/>
      <c r="S39" s="66"/>
    </row>
    <row r="40" spans="1:19" x14ac:dyDescent="0.2">
      <c r="A40" s="4"/>
      <c r="B40" s="4"/>
      <c r="C40" s="4"/>
      <c r="D40" s="4"/>
      <c r="E40" s="4"/>
      <c r="F40" s="13"/>
      <c r="G40" s="13"/>
      <c r="H40" s="4"/>
      <c r="I40" s="4"/>
      <c r="J40" s="4"/>
      <c r="K40" s="4"/>
      <c r="L40" s="6"/>
      <c r="M40" s="4"/>
      <c r="N40" s="4"/>
      <c r="O40" s="4"/>
      <c r="P40" s="5"/>
    </row>
    <row r="41" spans="1:19" x14ac:dyDescent="0.2">
      <c r="A41" s="4"/>
      <c r="B41" s="4"/>
      <c r="C41" s="4"/>
      <c r="D41" s="4"/>
      <c r="E41" s="4"/>
      <c r="F41" s="13"/>
      <c r="G41" s="13"/>
      <c r="H41" s="4"/>
      <c r="I41" s="4"/>
      <c r="J41" s="4"/>
      <c r="K41" s="4"/>
      <c r="L41" s="6"/>
      <c r="M41" s="4"/>
      <c r="N41" s="4"/>
      <c r="O41" s="4"/>
      <c r="P41" s="5"/>
    </row>
    <row r="42" spans="1:19" ht="12" thickBot="1" x14ac:dyDescent="0.25">
      <c r="A42" s="4"/>
      <c r="B42" s="4"/>
      <c r="C42" s="4"/>
      <c r="D42" s="4"/>
      <c r="E42" s="4"/>
      <c r="F42" s="13"/>
      <c r="G42" s="13"/>
      <c r="H42" s="4"/>
      <c r="I42" s="7"/>
      <c r="J42" s="8"/>
      <c r="K42" s="9" t="s">
        <v>131</v>
      </c>
      <c r="L42" s="9"/>
      <c r="M42" s="10"/>
      <c r="N42" s="4"/>
      <c r="O42" s="4"/>
      <c r="P42" s="5"/>
    </row>
    <row r="43" spans="1:19" x14ac:dyDescent="0.2">
      <c r="A43" s="5"/>
      <c r="B43" s="5"/>
      <c r="C43" s="5"/>
      <c r="D43" s="5"/>
      <c r="E43" s="5"/>
      <c r="F43" s="14"/>
      <c r="G43" s="14"/>
      <c r="H43" s="5"/>
      <c r="I43" s="5"/>
      <c r="J43" s="2"/>
      <c r="K43" s="5" t="s">
        <v>67</v>
      </c>
      <c r="L43" s="5"/>
      <c r="M43" s="4"/>
      <c r="N43" s="4"/>
      <c r="O43" s="4"/>
      <c r="P43" s="5"/>
    </row>
    <row r="44" spans="1:19" x14ac:dyDescent="0.2">
      <c r="A44" s="5"/>
      <c r="B44" s="5"/>
      <c r="C44" s="5"/>
      <c r="D44" s="5"/>
      <c r="E44" s="5"/>
      <c r="F44" s="14"/>
      <c r="G44" s="14"/>
      <c r="H44" s="5"/>
      <c r="I44" s="5"/>
      <c r="J44" s="5"/>
      <c r="K44" s="5"/>
      <c r="L44" s="5"/>
      <c r="M44" s="4"/>
      <c r="N44" s="4"/>
      <c r="O44" s="4"/>
      <c r="P44" s="5"/>
    </row>
    <row r="45" spans="1:19" x14ac:dyDescent="0.2">
      <c r="A45" s="11" t="s">
        <v>72</v>
      </c>
      <c r="B45" s="5"/>
      <c r="C45" s="5"/>
      <c r="D45" s="5"/>
      <c r="E45" s="5"/>
      <c r="F45" s="14"/>
      <c r="G45" s="14"/>
      <c r="H45" s="5"/>
      <c r="I45" s="5"/>
      <c r="J45" s="5"/>
      <c r="K45" s="5"/>
      <c r="L45" s="5"/>
      <c r="M45" s="5"/>
      <c r="N45" s="5"/>
      <c r="O45" s="5"/>
      <c r="P45" s="5"/>
    </row>
  </sheetData>
  <mergeCells count="19">
    <mergeCell ref="A15:A16"/>
    <mergeCell ref="B15:B16"/>
    <mergeCell ref="D14:D16"/>
    <mergeCell ref="A38:Q39"/>
    <mergeCell ref="A37:Q37"/>
    <mergeCell ref="A14:B14"/>
    <mergeCell ref="H14:O14"/>
    <mergeCell ref="E15:E16"/>
    <mergeCell ref="P14:P16"/>
    <mergeCell ref="H15:K15"/>
    <mergeCell ref="N15:O15"/>
    <mergeCell ref="F14:F16"/>
    <mergeCell ref="A1:C4"/>
    <mergeCell ref="D1:K2"/>
    <mergeCell ref="L1:P1"/>
    <mergeCell ref="L2:P2"/>
    <mergeCell ref="D3:K4"/>
    <mergeCell ref="L3:P3"/>
    <mergeCell ref="L4:P4"/>
  </mergeCells>
  <phoneticPr fontId="5" type="noConversion"/>
  <pageMargins left="1.5748031496062993" right="0.78740157480314965" top="0.78740157480314965" bottom="0.78740157480314965" header="0" footer="0"/>
  <pageSetup paperSize="5" scale="75" orientation="landscape" horizontalDpi="4294967295" verticalDpi="300" r:id="rId1"/>
  <headerFooter alignWithMargins="0">
    <oddFooter>Página &amp;P de 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335"/>
  <sheetViews>
    <sheetView tabSelected="1" topLeftCell="D1" zoomScaleNormal="100" workbookViewId="0">
      <selection activeCell="L35" sqref="L35"/>
    </sheetView>
  </sheetViews>
  <sheetFormatPr baseColWidth="10" defaultRowHeight="11.25" x14ac:dyDescent="0.2"/>
  <cols>
    <col min="1" max="1" width="22.7109375" style="1" customWidth="1"/>
    <col min="2" max="2" width="10.5703125" style="1" customWidth="1"/>
    <col min="3" max="3" width="11.5703125" style="1" customWidth="1"/>
    <col min="4" max="4" width="10" style="1" customWidth="1"/>
    <col min="5" max="5" width="14" style="3" customWidth="1"/>
    <col min="6" max="6" width="9" style="3" customWidth="1"/>
    <col min="7" max="7" width="9.42578125" style="72" customWidth="1"/>
    <col min="8" max="8" width="31.7109375" style="73" customWidth="1"/>
    <col min="9" max="9" width="27.140625" style="72" customWidth="1"/>
    <col min="10" max="10" width="9.7109375" style="72" customWidth="1"/>
    <col min="11" max="11" width="14.42578125" style="74" customWidth="1"/>
    <col min="12" max="12" width="8.7109375" style="166" customWidth="1"/>
    <col min="13" max="13" width="8.42578125" style="167" customWidth="1"/>
    <col min="14" max="14" width="6.140625" style="1" customWidth="1"/>
    <col min="15" max="15" width="9.5703125" style="1" customWidth="1"/>
    <col min="16" max="16" width="8.28515625" style="221" customWidth="1"/>
    <col min="17" max="21" width="11.42578125" style="1" hidden="1" customWidth="1"/>
    <col min="22" max="26" width="0" style="1" hidden="1" customWidth="1"/>
    <col min="27" max="27" width="3.5703125" style="1" hidden="1" customWidth="1"/>
    <col min="28" max="28" width="2.7109375" style="1" hidden="1" customWidth="1"/>
    <col min="29" max="29" width="8.7109375" style="12" customWidth="1"/>
    <col min="30" max="35" width="11.42578125" style="12"/>
    <col min="36" max="16384" width="11.42578125" style="1"/>
  </cols>
  <sheetData>
    <row r="1" spans="1:35" s="36" customFormat="1" ht="12" customHeight="1" x14ac:dyDescent="0.2">
      <c r="A1" s="330"/>
      <c r="B1" s="331"/>
      <c r="C1" s="331"/>
      <c r="D1" s="333" t="s">
        <v>85</v>
      </c>
      <c r="E1" s="333"/>
      <c r="F1" s="333"/>
      <c r="G1" s="333"/>
      <c r="H1" s="333"/>
      <c r="I1" s="333"/>
      <c r="J1" s="333"/>
      <c r="K1" s="333"/>
      <c r="L1" s="334" t="s">
        <v>86</v>
      </c>
      <c r="M1" s="334"/>
      <c r="N1" s="334"/>
      <c r="O1" s="334"/>
      <c r="P1" s="335"/>
      <c r="AC1" s="151"/>
      <c r="AD1" s="151"/>
      <c r="AE1" s="151"/>
      <c r="AF1" s="151"/>
      <c r="AG1" s="151"/>
      <c r="AH1" s="151"/>
      <c r="AI1" s="151"/>
    </row>
    <row r="2" spans="1:35" s="36" customFormat="1" ht="18" customHeight="1" x14ac:dyDescent="0.2">
      <c r="A2" s="332"/>
      <c r="B2" s="314"/>
      <c r="C2" s="314"/>
      <c r="D2" s="315"/>
      <c r="E2" s="315"/>
      <c r="F2" s="315"/>
      <c r="G2" s="315"/>
      <c r="H2" s="315"/>
      <c r="I2" s="315"/>
      <c r="J2" s="315"/>
      <c r="K2" s="315"/>
      <c r="L2" s="316" t="s">
        <v>89</v>
      </c>
      <c r="M2" s="316"/>
      <c r="N2" s="316"/>
      <c r="O2" s="316"/>
      <c r="P2" s="336"/>
      <c r="AC2" s="151"/>
      <c r="AD2" s="151"/>
      <c r="AE2" s="151"/>
      <c r="AF2" s="151"/>
      <c r="AG2" s="151"/>
      <c r="AH2" s="151"/>
      <c r="AI2" s="151"/>
    </row>
    <row r="3" spans="1:35" s="36" customFormat="1" ht="18" customHeight="1" x14ac:dyDescent="0.2">
      <c r="A3" s="332"/>
      <c r="B3" s="314"/>
      <c r="C3" s="314"/>
      <c r="D3" s="320" t="s">
        <v>87</v>
      </c>
      <c r="E3" s="320"/>
      <c r="F3" s="320"/>
      <c r="G3" s="320"/>
      <c r="H3" s="320"/>
      <c r="I3" s="320"/>
      <c r="J3" s="320"/>
      <c r="K3" s="320"/>
      <c r="L3" s="316" t="s">
        <v>90</v>
      </c>
      <c r="M3" s="316"/>
      <c r="N3" s="316"/>
      <c r="O3" s="316"/>
      <c r="P3" s="336"/>
      <c r="AC3" s="151"/>
      <c r="AD3" s="151"/>
      <c r="AE3" s="151"/>
      <c r="AF3" s="151"/>
      <c r="AG3" s="151"/>
      <c r="AH3" s="151"/>
      <c r="AI3" s="151"/>
    </row>
    <row r="4" spans="1:35" s="36" customFormat="1" ht="23.25" customHeight="1" x14ac:dyDescent="0.2">
      <c r="A4" s="332"/>
      <c r="B4" s="314"/>
      <c r="C4" s="314"/>
      <c r="D4" s="320"/>
      <c r="E4" s="320"/>
      <c r="F4" s="320"/>
      <c r="G4" s="320"/>
      <c r="H4" s="320"/>
      <c r="I4" s="320"/>
      <c r="J4" s="320"/>
      <c r="K4" s="320"/>
      <c r="L4" s="316" t="s">
        <v>88</v>
      </c>
      <c r="M4" s="316"/>
      <c r="N4" s="316"/>
      <c r="O4" s="316"/>
      <c r="P4" s="336"/>
      <c r="AC4" s="151"/>
      <c r="AD4" s="151"/>
      <c r="AE4" s="151"/>
      <c r="AF4" s="151"/>
      <c r="AG4" s="151"/>
      <c r="AH4" s="151"/>
      <c r="AI4" s="151"/>
    </row>
    <row r="5" spans="1:35" x14ac:dyDescent="0.2">
      <c r="A5" s="37"/>
      <c r="B5" s="38"/>
      <c r="C5" s="38"/>
      <c r="D5" s="38"/>
      <c r="E5" s="38"/>
      <c r="F5" s="38"/>
      <c r="G5" s="38"/>
      <c r="H5" s="39"/>
      <c r="I5" s="40"/>
      <c r="J5" s="40"/>
      <c r="K5" s="40"/>
      <c r="L5" s="70"/>
      <c r="M5" s="156"/>
      <c r="N5" s="39"/>
      <c r="O5" s="39"/>
      <c r="P5" s="75"/>
    </row>
    <row r="6" spans="1:35" x14ac:dyDescent="0.2">
      <c r="A6" s="37"/>
      <c r="B6" s="38"/>
      <c r="C6" s="38"/>
      <c r="D6" s="38"/>
      <c r="E6" s="38"/>
      <c r="F6" s="38"/>
      <c r="G6" s="38"/>
      <c r="H6" s="39"/>
      <c r="I6" s="40"/>
      <c r="J6" s="40"/>
      <c r="K6" s="40"/>
      <c r="L6" s="70"/>
      <c r="M6" s="156"/>
      <c r="N6" s="39"/>
      <c r="O6" s="39"/>
      <c r="P6" s="75"/>
    </row>
    <row r="7" spans="1:35" x14ac:dyDescent="0.2">
      <c r="A7" s="42" t="s">
        <v>0</v>
      </c>
      <c r="B7" s="43"/>
      <c r="C7" s="43"/>
      <c r="D7" s="43"/>
      <c r="E7" s="43"/>
      <c r="F7" s="43"/>
      <c r="G7" s="43"/>
      <c r="H7" s="44" t="s">
        <v>52</v>
      </c>
      <c r="I7" s="45"/>
      <c r="J7" s="45"/>
      <c r="K7" s="45"/>
      <c r="L7" s="157"/>
      <c r="M7" s="158"/>
      <c r="N7" s="39"/>
      <c r="O7" s="46"/>
      <c r="P7" s="75"/>
    </row>
    <row r="8" spans="1:35" x14ac:dyDescent="0.2">
      <c r="A8" s="47" t="s">
        <v>54</v>
      </c>
      <c r="B8" s="44"/>
      <c r="C8" s="44"/>
      <c r="D8" s="44"/>
      <c r="E8" s="44"/>
      <c r="F8" s="44"/>
      <c r="G8" s="44"/>
      <c r="H8" s="44"/>
      <c r="I8" s="48"/>
      <c r="J8" s="48"/>
      <c r="K8" s="48"/>
      <c r="L8" s="159"/>
      <c r="M8" s="160"/>
      <c r="N8" s="44"/>
      <c r="O8" s="44"/>
      <c r="P8" s="219"/>
    </row>
    <row r="9" spans="1:35" x14ac:dyDescent="0.2">
      <c r="A9" s="49"/>
      <c r="B9" s="44"/>
      <c r="C9" s="44"/>
      <c r="D9" s="44"/>
      <c r="E9" s="44"/>
      <c r="F9" s="39"/>
      <c r="G9" s="44"/>
      <c r="H9" s="48" t="s">
        <v>197</v>
      </c>
      <c r="I9" s="40"/>
      <c r="J9" s="48" t="s">
        <v>136</v>
      </c>
      <c r="K9" s="40"/>
      <c r="L9" s="159"/>
      <c r="M9" s="160"/>
      <c r="N9" s="44"/>
      <c r="O9" s="44"/>
      <c r="P9" s="219"/>
    </row>
    <row r="10" spans="1:35" x14ac:dyDescent="0.2">
      <c r="A10" s="49"/>
      <c r="B10" s="44"/>
      <c r="C10" s="44"/>
      <c r="D10" s="44"/>
      <c r="E10" s="44"/>
      <c r="F10" s="39"/>
      <c r="G10" s="44"/>
      <c r="H10" s="48"/>
      <c r="I10" s="40"/>
      <c r="J10" s="48"/>
      <c r="K10" s="40"/>
      <c r="L10" s="159"/>
      <c r="M10" s="160"/>
      <c r="N10" s="44"/>
      <c r="O10" s="44"/>
      <c r="P10" s="219"/>
    </row>
    <row r="11" spans="1:35" x14ac:dyDescent="0.2">
      <c r="A11" s="50" t="s">
        <v>68</v>
      </c>
      <c r="B11" s="51"/>
      <c r="C11" s="51"/>
      <c r="D11" s="51"/>
      <c r="E11" s="51"/>
      <c r="F11" s="51"/>
      <c r="G11" s="51"/>
      <c r="H11" s="39"/>
      <c r="I11" s="45"/>
      <c r="J11" s="45"/>
      <c r="K11" s="45"/>
      <c r="L11" s="161"/>
      <c r="M11" s="158"/>
      <c r="N11" s="51"/>
      <c r="O11" s="51"/>
      <c r="P11" s="219"/>
    </row>
    <row r="12" spans="1:35" x14ac:dyDescent="0.2">
      <c r="A12" s="52" t="s">
        <v>69</v>
      </c>
      <c r="B12" s="53"/>
      <c r="C12" s="53"/>
      <c r="D12" s="53"/>
      <c r="E12" s="53"/>
      <c r="F12" s="53"/>
      <c r="G12" s="53"/>
      <c r="H12" s="53" t="s">
        <v>99</v>
      </c>
      <c r="I12" s="55"/>
      <c r="J12" s="40" t="s">
        <v>70</v>
      </c>
      <c r="K12" s="40"/>
      <c r="L12" s="162" t="s">
        <v>71</v>
      </c>
      <c r="M12" s="156"/>
      <c r="N12" s="53" t="s">
        <v>80</v>
      </c>
      <c r="O12" s="38"/>
      <c r="P12" s="219"/>
    </row>
    <row r="13" spans="1:35" x14ac:dyDescent="0.2">
      <c r="A13" s="54" t="s">
        <v>130</v>
      </c>
      <c r="B13" s="39"/>
      <c r="C13" s="39"/>
      <c r="D13" s="39"/>
      <c r="E13" s="39"/>
      <c r="F13" s="39"/>
      <c r="G13" s="39"/>
      <c r="H13" s="39"/>
      <c r="I13" s="40" t="s">
        <v>137</v>
      </c>
      <c r="J13" s="40"/>
      <c r="K13" s="40"/>
      <c r="L13" s="162" t="s">
        <v>83</v>
      </c>
      <c r="M13" s="156"/>
      <c r="N13" s="53"/>
      <c r="O13" s="55"/>
      <c r="P13" s="219"/>
    </row>
    <row r="14" spans="1:35" x14ac:dyDescent="0.2">
      <c r="A14" s="54"/>
      <c r="B14" s="53"/>
      <c r="C14" s="53"/>
      <c r="D14" s="53"/>
      <c r="E14" s="53"/>
      <c r="F14" s="53"/>
      <c r="G14" s="55"/>
      <c r="H14" s="39"/>
      <c r="I14" s="40"/>
      <c r="J14" s="40"/>
      <c r="K14" s="40"/>
      <c r="L14" s="162"/>
      <c r="M14" s="156"/>
      <c r="N14" s="39"/>
      <c r="O14" s="55"/>
      <c r="P14" s="219"/>
    </row>
    <row r="15" spans="1:35" x14ac:dyDescent="0.2">
      <c r="A15" s="50"/>
      <c r="B15" s="56"/>
      <c r="C15" s="56"/>
      <c r="D15" s="56"/>
      <c r="E15" s="56"/>
      <c r="F15" s="56"/>
      <c r="G15" s="56"/>
      <c r="H15" s="56"/>
      <c r="I15" s="40"/>
      <c r="J15" s="40"/>
      <c r="K15" s="40"/>
      <c r="L15" s="162"/>
      <c r="M15" s="156"/>
      <c r="N15" s="56"/>
      <c r="O15" s="56"/>
      <c r="P15" s="219"/>
    </row>
    <row r="16" spans="1:35" s="365" customFormat="1" ht="24" customHeight="1" x14ac:dyDescent="0.2">
      <c r="A16" s="359" t="s">
        <v>2</v>
      </c>
      <c r="B16" s="360"/>
      <c r="C16" s="235" t="s">
        <v>55</v>
      </c>
      <c r="D16" s="361" t="s">
        <v>56</v>
      </c>
      <c r="E16" s="362" t="s">
        <v>57</v>
      </c>
      <c r="F16" s="361" t="s">
        <v>3</v>
      </c>
      <c r="G16" s="361" t="s">
        <v>4</v>
      </c>
      <c r="H16" s="363" t="s">
        <v>5</v>
      </c>
      <c r="I16" s="364"/>
      <c r="J16" s="364"/>
      <c r="K16" s="364"/>
      <c r="L16" s="364"/>
      <c r="M16" s="364"/>
      <c r="N16" s="364"/>
      <c r="O16" s="364"/>
      <c r="P16" s="299" t="s">
        <v>6</v>
      </c>
    </row>
    <row r="17" spans="1:29" s="365" customFormat="1" ht="24" customHeight="1" x14ac:dyDescent="0.2">
      <c r="A17" s="361" t="s">
        <v>60</v>
      </c>
      <c r="B17" s="361" t="s">
        <v>7</v>
      </c>
      <c r="C17" s="235" t="s">
        <v>58</v>
      </c>
      <c r="D17" s="366"/>
      <c r="E17" s="362" t="s">
        <v>45</v>
      </c>
      <c r="F17" s="366"/>
      <c r="G17" s="366"/>
      <c r="H17" s="363" t="s">
        <v>8</v>
      </c>
      <c r="I17" s="363"/>
      <c r="J17" s="363"/>
      <c r="K17" s="363"/>
      <c r="L17" s="367" t="s">
        <v>9</v>
      </c>
      <c r="M17" s="368"/>
      <c r="N17" s="363" t="s">
        <v>59</v>
      </c>
      <c r="O17" s="363"/>
      <c r="P17" s="369"/>
    </row>
    <row r="18" spans="1:29" s="365" customFormat="1" ht="24" customHeight="1" x14ac:dyDescent="0.2">
      <c r="A18" s="366"/>
      <c r="B18" s="366"/>
      <c r="C18" s="362" t="s">
        <v>48</v>
      </c>
      <c r="D18" s="366"/>
      <c r="E18" s="370"/>
      <c r="F18" s="366"/>
      <c r="G18" s="366"/>
      <c r="H18" s="362" t="s">
        <v>61</v>
      </c>
      <c r="I18" s="362" t="s">
        <v>62</v>
      </c>
      <c r="J18" s="362" t="s">
        <v>63</v>
      </c>
      <c r="K18" s="362" t="s">
        <v>64</v>
      </c>
      <c r="L18" s="371" t="s">
        <v>10</v>
      </c>
      <c r="M18" s="368" t="s">
        <v>11</v>
      </c>
      <c r="N18" s="362" t="s">
        <v>65</v>
      </c>
      <c r="O18" s="362" t="s">
        <v>66</v>
      </c>
      <c r="P18" s="369"/>
    </row>
    <row r="19" spans="1:29" s="365" customFormat="1" ht="20.25" customHeight="1" x14ac:dyDescent="0.2">
      <c r="A19" s="250" t="s">
        <v>109</v>
      </c>
      <c r="B19" s="251"/>
      <c r="C19" s="251" t="s">
        <v>20</v>
      </c>
      <c r="D19" s="251" t="s">
        <v>73</v>
      </c>
      <c r="E19" s="251" t="s">
        <v>36</v>
      </c>
      <c r="F19" s="241">
        <v>363030</v>
      </c>
      <c r="G19" s="241">
        <v>0</v>
      </c>
      <c r="H19" s="251" t="s">
        <v>79</v>
      </c>
      <c r="I19" s="251" t="s">
        <v>29</v>
      </c>
      <c r="J19" s="251" t="s">
        <v>13</v>
      </c>
      <c r="K19" s="251" t="s">
        <v>28</v>
      </c>
      <c r="L19" s="276"/>
      <c r="M19" s="372"/>
      <c r="N19" s="255"/>
      <c r="O19" s="252"/>
      <c r="P19" s="257">
        <f>F19+G19</f>
        <v>363030</v>
      </c>
      <c r="R19" s="373"/>
      <c r="S19" s="374"/>
    </row>
    <row r="20" spans="1:29" s="176" customFormat="1" ht="20.25" customHeight="1" x14ac:dyDescent="0.2">
      <c r="A20" s="153"/>
      <c r="B20" s="100"/>
      <c r="C20" s="100"/>
      <c r="D20" s="100"/>
      <c r="E20" s="100"/>
      <c r="F20" s="102"/>
      <c r="G20" s="102"/>
      <c r="H20" s="101" t="s">
        <v>149</v>
      </c>
      <c r="I20" s="101" t="s">
        <v>194</v>
      </c>
      <c r="J20" s="101" t="s">
        <v>395</v>
      </c>
      <c r="K20" s="101" t="s">
        <v>28</v>
      </c>
      <c r="L20" s="101" t="s">
        <v>219</v>
      </c>
      <c r="M20" s="101">
        <v>90</v>
      </c>
      <c r="N20" s="102"/>
      <c r="O20" s="102"/>
      <c r="P20" s="223">
        <f>P19-M20</f>
        <v>362940</v>
      </c>
      <c r="R20" s="57"/>
      <c r="S20" s="177"/>
    </row>
    <row r="21" spans="1:29" s="176" customFormat="1" ht="20.25" customHeight="1" x14ac:dyDescent="0.2">
      <c r="A21" s="153"/>
      <c r="B21" s="100"/>
      <c r="C21" s="100"/>
      <c r="D21" s="100"/>
      <c r="E21" s="100"/>
      <c r="F21" s="102"/>
      <c r="G21" s="102"/>
      <c r="H21" s="101" t="s">
        <v>151</v>
      </c>
      <c r="I21" s="101" t="s">
        <v>194</v>
      </c>
      <c r="J21" s="101" t="s">
        <v>395</v>
      </c>
      <c r="K21" s="101" t="s">
        <v>28</v>
      </c>
      <c r="L21" s="101" t="s">
        <v>238</v>
      </c>
      <c r="M21" s="101">
        <v>90</v>
      </c>
      <c r="N21" s="102"/>
      <c r="O21" s="102"/>
      <c r="P21" s="223">
        <f t="shared" ref="P21:P23" si="0">P20-M21</f>
        <v>362850</v>
      </c>
      <c r="R21" s="57"/>
      <c r="S21" s="177"/>
    </row>
    <row r="22" spans="1:29" s="176" customFormat="1" ht="20.25" customHeight="1" x14ac:dyDescent="0.2">
      <c r="A22" s="153"/>
      <c r="B22" s="100"/>
      <c r="C22" s="100"/>
      <c r="D22" s="100"/>
      <c r="E22" s="100"/>
      <c r="F22" s="102"/>
      <c r="G22" s="102"/>
      <c r="H22" s="101" t="s">
        <v>269</v>
      </c>
      <c r="I22" s="101" t="s">
        <v>194</v>
      </c>
      <c r="J22" s="101" t="s">
        <v>395</v>
      </c>
      <c r="K22" s="101" t="s">
        <v>28</v>
      </c>
      <c r="L22" s="101" t="s">
        <v>270</v>
      </c>
      <c r="M22" s="101">
        <v>90</v>
      </c>
      <c r="N22" s="102"/>
      <c r="O22" s="102"/>
      <c r="P22" s="223">
        <f t="shared" si="0"/>
        <v>362760</v>
      </c>
      <c r="R22" s="57"/>
      <c r="S22" s="177"/>
    </row>
    <row r="23" spans="1:29" s="176" customFormat="1" ht="20.25" customHeight="1" x14ac:dyDescent="0.2">
      <c r="A23" s="153"/>
      <c r="B23" s="100"/>
      <c r="C23" s="100"/>
      <c r="D23" s="100"/>
      <c r="E23" s="100"/>
      <c r="F23" s="102"/>
      <c r="G23" s="102"/>
      <c r="H23" s="101" t="s">
        <v>285</v>
      </c>
      <c r="I23" s="101" t="s">
        <v>194</v>
      </c>
      <c r="J23" s="101" t="s">
        <v>395</v>
      </c>
      <c r="K23" s="101" t="s">
        <v>28</v>
      </c>
      <c r="L23" s="101" t="s">
        <v>286</v>
      </c>
      <c r="M23" s="101">
        <v>90</v>
      </c>
      <c r="N23" s="102"/>
      <c r="O23" s="102"/>
      <c r="P23" s="257">
        <f t="shared" si="0"/>
        <v>362670</v>
      </c>
      <c r="Q23" s="365"/>
      <c r="R23" s="373"/>
      <c r="S23" s="374"/>
      <c r="T23" s="365"/>
      <c r="U23" s="365"/>
      <c r="V23" s="365"/>
      <c r="W23" s="365"/>
      <c r="X23" s="365"/>
      <c r="Y23" s="365"/>
      <c r="Z23" s="365"/>
      <c r="AA23" s="365"/>
      <c r="AB23" s="365"/>
      <c r="AC23" s="383">
        <f>P23/30</f>
        <v>12089</v>
      </c>
    </row>
    <row r="24" spans="1:29" s="176" customFormat="1" ht="20.25" customHeight="1" x14ac:dyDescent="0.2">
      <c r="A24" s="153"/>
      <c r="B24" s="100"/>
      <c r="C24" s="100"/>
      <c r="D24" s="100"/>
      <c r="E24" s="100"/>
      <c r="F24" s="102"/>
      <c r="G24" s="102"/>
      <c r="H24" s="104"/>
      <c r="I24" s="212"/>
      <c r="J24" s="104"/>
      <c r="K24" s="212"/>
      <c r="L24" s="101"/>
      <c r="M24" s="217"/>
      <c r="N24" s="102"/>
      <c r="O24" s="102"/>
      <c r="P24" s="179"/>
      <c r="R24" s="57"/>
      <c r="S24" s="177"/>
    </row>
    <row r="25" spans="1:29" s="176" customFormat="1" ht="20.25" customHeight="1" x14ac:dyDescent="0.2">
      <c r="A25" s="153"/>
      <c r="B25" s="100"/>
      <c r="C25" s="100"/>
      <c r="D25" s="100"/>
      <c r="E25" s="100"/>
      <c r="F25" s="102"/>
      <c r="G25" s="102"/>
      <c r="H25" s="104"/>
      <c r="I25" s="212"/>
      <c r="J25" s="104"/>
      <c r="K25" s="212"/>
      <c r="L25" s="101"/>
      <c r="M25" s="217"/>
      <c r="N25" s="102"/>
      <c r="O25" s="102"/>
      <c r="P25" s="179"/>
      <c r="R25" s="57"/>
      <c r="S25" s="177"/>
    </row>
    <row r="26" spans="1:29" s="365" customFormat="1" ht="20.25" customHeight="1" x14ac:dyDescent="0.2">
      <c r="A26" s="250" t="s">
        <v>116</v>
      </c>
      <c r="B26" s="251" t="s">
        <v>96</v>
      </c>
      <c r="C26" s="251"/>
      <c r="D26" s="251" t="s">
        <v>97</v>
      </c>
      <c r="E26" s="251" t="s">
        <v>36</v>
      </c>
      <c r="F26" s="252">
        <v>180</v>
      </c>
      <c r="G26" s="252">
        <v>0</v>
      </c>
      <c r="H26" s="251" t="s">
        <v>79</v>
      </c>
      <c r="I26" s="253" t="s">
        <v>29</v>
      </c>
      <c r="J26" s="251" t="s">
        <v>13</v>
      </c>
      <c r="K26" s="251" t="s">
        <v>28</v>
      </c>
      <c r="L26" s="277"/>
      <c r="M26" s="372"/>
      <c r="N26" s="252"/>
      <c r="O26" s="252"/>
      <c r="P26" s="257">
        <f>F26+G26</f>
        <v>180</v>
      </c>
      <c r="R26" s="373"/>
      <c r="S26" s="374"/>
    </row>
    <row r="27" spans="1:29" s="176" customFormat="1" ht="20.25" customHeight="1" x14ac:dyDescent="0.2">
      <c r="A27" s="153"/>
      <c r="B27" s="100"/>
      <c r="C27" s="100"/>
      <c r="D27" s="100"/>
      <c r="E27" s="100"/>
      <c r="F27" s="102"/>
      <c r="G27" s="102"/>
      <c r="H27" s="104" t="s">
        <v>156</v>
      </c>
      <c r="I27" s="175" t="s">
        <v>396</v>
      </c>
      <c r="J27" s="104" t="s">
        <v>13</v>
      </c>
      <c r="K27" s="175" t="s">
        <v>28</v>
      </c>
      <c r="L27" s="104" t="s">
        <v>322</v>
      </c>
      <c r="M27" s="343">
        <v>30</v>
      </c>
      <c r="N27" s="102"/>
      <c r="O27" s="102"/>
      <c r="P27" s="257">
        <f t="shared" ref="P27" si="1">P26-M27</f>
        <v>150</v>
      </c>
      <c r="Q27" s="365"/>
      <c r="R27" s="373"/>
      <c r="S27" s="374"/>
      <c r="T27" s="365"/>
      <c r="U27" s="365"/>
      <c r="V27" s="365"/>
      <c r="W27" s="365"/>
      <c r="X27" s="365"/>
      <c r="Y27" s="365"/>
      <c r="Z27" s="365"/>
      <c r="AA27" s="365"/>
      <c r="AB27" s="365"/>
      <c r="AC27" s="383">
        <f>P27/30</f>
        <v>5</v>
      </c>
    </row>
    <row r="28" spans="1:29" s="176" customFormat="1" ht="20.25" customHeight="1" x14ac:dyDescent="0.2">
      <c r="A28" s="153"/>
      <c r="B28" s="100"/>
      <c r="C28" s="100"/>
      <c r="D28" s="100"/>
      <c r="E28" s="100"/>
      <c r="F28" s="102"/>
      <c r="G28" s="102"/>
      <c r="H28" s="104"/>
      <c r="I28" s="175"/>
      <c r="J28" s="104"/>
      <c r="K28" s="175"/>
      <c r="L28" s="104"/>
      <c r="M28" s="343"/>
      <c r="N28" s="102"/>
      <c r="O28" s="102"/>
      <c r="P28" s="179"/>
      <c r="R28" s="57"/>
      <c r="S28" s="177"/>
    </row>
    <row r="29" spans="1:29" s="251" customFormat="1" ht="20.25" customHeight="1" x14ac:dyDescent="0.2">
      <c r="A29" s="250" t="s">
        <v>117</v>
      </c>
      <c r="B29" s="251" t="s">
        <v>96</v>
      </c>
      <c r="D29" s="251" t="s">
        <v>93</v>
      </c>
      <c r="E29" s="251" t="s">
        <v>37</v>
      </c>
      <c r="F29" s="252">
        <v>210</v>
      </c>
      <c r="G29" s="252">
        <v>0</v>
      </c>
      <c r="H29" s="268" t="s">
        <v>79</v>
      </c>
      <c r="I29" s="253" t="s">
        <v>29</v>
      </c>
      <c r="J29" s="251" t="s">
        <v>13</v>
      </c>
      <c r="K29" s="251" t="s">
        <v>28</v>
      </c>
      <c r="L29" s="276"/>
      <c r="M29" s="372"/>
      <c r="O29" s="252"/>
      <c r="P29" s="257">
        <f>F29</f>
        <v>210</v>
      </c>
      <c r="Q29" s="257">
        <f>SUM(F29+G29-M29)</f>
        <v>210</v>
      </c>
    </row>
    <row r="30" spans="1:29" s="100" customFormat="1" ht="20.25" customHeight="1" x14ac:dyDescent="0.2">
      <c r="A30" s="153"/>
      <c r="F30" s="102"/>
      <c r="G30" s="102"/>
      <c r="H30" s="101" t="s">
        <v>156</v>
      </c>
      <c r="I30" s="101" t="s">
        <v>397</v>
      </c>
      <c r="J30" s="101" t="s">
        <v>13</v>
      </c>
      <c r="K30" s="101" t="s">
        <v>28</v>
      </c>
      <c r="L30" s="101" t="s">
        <v>325</v>
      </c>
      <c r="M30" s="101">
        <v>30</v>
      </c>
      <c r="O30" s="102"/>
      <c r="P30" s="257">
        <f t="shared" ref="P30" si="2">P29-M30</f>
        <v>180</v>
      </c>
      <c r="Q30" s="257"/>
      <c r="R30" s="375"/>
      <c r="S30" s="376"/>
      <c r="T30" s="251"/>
      <c r="U30" s="251"/>
      <c r="V30" s="251"/>
      <c r="W30" s="251"/>
      <c r="X30" s="251"/>
      <c r="Y30" s="251"/>
      <c r="Z30" s="251"/>
      <c r="AA30" s="251"/>
      <c r="AB30" s="251"/>
      <c r="AC30" s="251">
        <f>P30/30</f>
        <v>6</v>
      </c>
    </row>
    <row r="31" spans="1:29" s="100" customFormat="1" ht="20.25" customHeight="1" x14ac:dyDescent="0.2">
      <c r="A31" s="153"/>
      <c r="F31" s="102"/>
      <c r="G31" s="102"/>
      <c r="H31" s="101"/>
      <c r="I31" s="101"/>
      <c r="J31" s="101"/>
      <c r="K31" s="101"/>
      <c r="L31" s="101"/>
      <c r="M31" s="101"/>
      <c r="O31" s="102"/>
      <c r="P31" s="179"/>
      <c r="Q31" s="179"/>
      <c r="R31" s="95"/>
      <c r="S31" s="180"/>
    </row>
    <row r="32" spans="1:29" s="244" customFormat="1" ht="27.75" customHeight="1" x14ac:dyDescent="0.2">
      <c r="A32" s="271" t="s">
        <v>120</v>
      </c>
      <c r="C32" s="244" t="s">
        <v>14</v>
      </c>
      <c r="D32" s="244" t="s">
        <v>74</v>
      </c>
      <c r="E32" s="244" t="s">
        <v>103</v>
      </c>
      <c r="F32" s="246">
        <v>4874</v>
      </c>
      <c r="G32" s="246"/>
      <c r="H32" s="377" t="s">
        <v>79</v>
      </c>
      <c r="I32" s="247" t="s">
        <v>29</v>
      </c>
      <c r="J32" s="244" t="s">
        <v>13</v>
      </c>
      <c r="K32" s="244" t="s">
        <v>28</v>
      </c>
      <c r="L32" s="378"/>
      <c r="M32" s="379"/>
      <c r="O32" s="246"/>
      <c r="P32" s="248">
        <f>F32</f>
        <v>4874</v>
      </c>
      <c r="Q32" s="248"/>
      <c r="R32" s="375"/>
      <c r="S32" s="380"/>
    </row>
    <row r="33" spans="1:151" s="100" customFormat="1" ht="24" customHeight="1" x14ac:dyDescent="0.2">
      <c r="B33" s="153"/>
      <c r="G33" s="102"/>
      <c r="H33" s="101" t="s">
        <v>139</v>
      </c>
      <c r="I33" s="101" t="s">
        <v>194</v>
      </c>
      <c r="J33" s="101" t="s">
        <v>395</v>
      </c>
      <c r="K33" s="101" t="s">
        <v>28</v>
      </c>
      <c r="L33" s="101" t="s">
        <v>333</v>
      </c>
      <c r="M33" s="101">
        <v>40</v>
      </c>
      <c r="N33" s="178"/>
      <c r="O33" s="102"/>
      <c r="P33" s="179">
        <f t="shared" ref="P33" si="3">P32-M33</f>
        <v>4834</v>
      </c>
      <c r="Q33" s="179"/>
    </row>
    <row r="34" spans="1:151" s="100" customFormat="1" ht="24" customHeight="1" x14ac:dyDescent="0.2">
      <c r="B34" s="153"/>
      <c r="G34" s="102"/>
      <c r="H34" s="101"/>
      <c r="I34" s="101"/>
      <c r="J34" s="101"/>
      <c r="K34" s="101"/>
      <c r="L34" s="101"/>
      <c r="M34" s="101"/>
      <c r="N34" s="178"/>
      <c r="O34" s="102"/>
      <c r="P34" s="223"/>
      <c r="Q34" s="179"/>
    </row>
    <row r="35" spans="1:151" s="236" customFormat="1" ht="27" customHeight="1" x14ac:dyDescent="0.2">
      <c r="A35" s="250" t="s">
        <v>119</v>
      </c>
      <c r="B35" s="251"/>
      <c r="C35" s="251"/>
      <c r="D35" s="251" t="s">
        <v>81</v>
      </c>
      <c r="E35" s="251" t="s">
        <v>36</v>
      </c>
      <c r="F35" s="252">
        <v>2100</v>
      </c>
      <c r="G35" s="252">
        <v>0</v>
      </c>
      <c r="H35" s="268" t="s">
        <v>79</v>
      </c>
      <c r="I35" s="253" t="s">
        <v>29</v>
      </c>
      <c r="J35" s="251" t="s">
        <v>13</v>
      </c>
      <c r="K35" s="251" t="s">
        <v>28</v>
      </c>
      <c r="P35" s="381">
        <f>F35</f>
        <v>2100</v>
      </c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276"/>
      <c r="BL35" s="276"/>
      <c r="BM35" s="276"/>
      <c r="BN35" s="276"/>
      <c r="BO35" s="276"/>
      <c r="BP35" s="276"/>
      <c r="BQ35" s="276"/>
      <c r="BR35" s="276"/>
      <c r="BS35" s="276"/>
      <c r="BT35" s="276"/>
      <c r="BU35" s="276"/>
      <c r="BV35" s="276"/>
      <c r="BW35" s="276"/>
      <c r="BX35" s="276"/>
      <c r="BY35" s="276"/>
      <c r="BZ35" s="276"/>
      <c r="CA35" s="276"/>
      <c r="CB35" s="276"/>
      <c r="CC35" s="276"/>
      <c r="CD35" s="276"/>
      <c r="CE35" s="276"/>
      <c r="CF35" s="276"/>
      <c r="CG35" s="276"/>
      <c r="CH35" s="276"/>
      <c r="CI35" s="276"/>
      <c r="CJ35" s="276"/>
      <c r="CK35" s="276"/>
      <c r="CL35" s="276"/>
      <c r="CM35" s="276"/>
      <c r="CN35" s="276"/>
      <c r="CO35" s="276"/>
      <c r="CP35" s="276"/>
      <c r="CQ35" s="276"/>
      <c r="CR35" s="276"/>
      <c r="CS35" s="276"/>
      <c r="CT35" s="276"/>
      <c r="CU35" s="276"/>
      <c r="CV35" s="276"/>
      <c r="CW35" s="276"/>
      <c r="CX35" s="276"/>
      <c r="CY35" s="276"/>
      <c r="CZ35" s="276"/>
      <c r="DA35" s="276"/>
      <c r="DB35" s="276"/>
      <c r="DC35" s="276"/>
      <c r="DD35" s="276"/>
      <c r="DE35" s="276"/>
      <c r="DF35" s="276"/>
      <c r="DG35" s="276"/>
      <c r="DH35" s="276"/>
      <c r="DI35" s="276"/>
      <c r="DJ35" s="276"/>
      <c r="DK35" s="276"/>
      <c r="DL35" s="276"/>
      <c r="DM35" s="276"/>
      <c r="DN35" s="276"/>
      <c r="DO35" s="276"/>
      <c r="DP35" s="276"/>
      <c r="DQ35" s="276"/>
      <c r="DR35" s="276"/>
      <c r="DS35" s="276"/>
      <c r="DT35" s="276"/>
      <c r="DU35" s="276"/>
      <c r="DV35" s="276"/>
      <c r="DW35" s="276"/>
      <c r="DX35" s="276"/>
      <c r="DY35" s="276"/>
      <c r="DZ35" s="276"/>
      <c r="EA35" s="276"/>
      <c r="EB35" s="276"/>
      <c r="EC35" s="276"/>
      <c r="ED35" s="276"/>
      <c r="EE35" s="276"/>
      <c r="EF35" s="276"/>
      <c r="EG35" s="276"/>
      <c r="EH35" s="276"/>
      <c r="EI35" s="276"/>
      <c r="EJ35" s="276"/>
      <c r="EK35" s="276"/>
      <c r="EL35" s="276"/>
      <c r="EM35" s="276"/>
      <c r="EN35" s="276"/>
      <c r="EO35" s="276"/>
      <c r="EP35" s="276"/>
      <c r="EQ35" s="276"/>
      <c r="ER35" s="276"/>
      <c r="ES35" s="276"/>
      <c r="ET35" s="276"/>
      <c r="EU35" s="276"/>
    </row>
    <row r="36" spans="1:151" s="94" customFormat="1" ht="27" customHeight="1" x14ac:dyDescent="0.2">
      <c r="A36" s="153"/>
      <c r="B36" s="100"/>
      <c r="C36" s="100"/>
      <c r="D36" s="100"/>
      <c r="E36" s="100"/>
      <c r="F36" s="102"/>
      <c r="G36" s="100"/>
      <c r="H36" s="101" t="s">
        <v>347</v>
      </c>
      <c r="I36" s="101" t="s">
        <v>399</v>
      </c>
      <c r="J36" s="101" t="s">
        <v>13</v>
      </c>
      <c r="K36" s="101" t="s">
        <v>28</v>
      </c>
      <c r="L36" s="101" t="s">
        <v>348</v>
      </c>
      <c r="M36" s="101">
        <v>50</v>
      </c>
      <c r="P36" s="257">
        <f t="shared" ref="P36" si="4">P35-M36</f>
        <v>2050</v>
      </c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>
        <f>P36/50</f>
        <v>41</v>
      </c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  <c r="ET36" s="78"/>
      <c r="EU36" s="78"/>
    </row>
    <row r="37" spans="1:151" s="94" customFormat="1" ht="27" customHeight="1" x14ac:dyDescent="0.2">
      <c r="A37" s="153"/>
      <c r="B37" s="100"/>
      <c r="C37" s="100"/>
      <c r="D37" s="100"/>
      <c r="E37" s="100"/>
      <c r="F37" s="102"/>
      <c r="G37" s="100"/>
      <c r="P37" s="382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  <c r="ET37" s="78"/>
      <c r="EU37" s="78"/>
    </row>
    <row r="38" spans="1:151" s="281" customFormat="1" ht="27" customHeight="1" x14ac:dyDescent="0.2">
      <c r="A38" s="152"/>
      <c r="B38" s="95"/>
      <c r="C38" s="95"/>
      <c r="D38" s="95"/>
      <c r="E38" s="95"/>
      <c r="F38" s="144"/>
      <c r="G38" s="95"/>
      <c r="P38" s="11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</row>
    <row r="39" spans="1:151" s="281" customFormat="1" ht="27" customHeight="1" x14ac:dyDescent="0.2">
      <c r="A39" s="152"/>
      <c r="B39" s="95"/>
      <c r="C39" s="95"/>
      <c r="D39" s="95"/>
      <c r="E39" s="95"/>
      <c r="F39" s="144"/>
      <c r="G39" s="95"/>
      <c r="P39" s="11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</row>
    <row r="40" spans="1:151" s="198" customFormat="1" ht="27" customHeight="1" x14ac:dyDescent="0.2">
      <c r="A40" s="152"/>
      <c r="B40" s="95"/>
      <c r="C40" s="95"/>
      <c r="D40" s="95"/>
      <c r="E40" s="95"/>
      <c r="F40" s="144"/>
      <c r="G40" s="95"/>
      <c r="P40" s="11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</row>
    <row r="41" spans="1:151" s="198" customFormat="1" ht="27" customHeight="1" x14ac:dyDescent="0.2">
      <c r="A41" s="152"/>
      <c r="B41" s="95"/>
      <c r="C41" s="95"/>
      <c r="D41" s="95"/>
      <c r="E41" s="95"/>
      <c r="F41" s="144"/>
      <c r="G41" s="95"/>
      <c r="P41" s="11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</row>
    <row r="42" spans="1:151" s="23" customFormat="1" ht="18" customHeight="1" x14ac:dyDescent="0.2">
      <c r="A42" s="337" t="s">
        <v>132</v>
      </c>
      <c r="B42" s="337"/>
      <c r="C42" s="337"/>
      <c r="D42" s="337"/>
      <c r="E42" s="337"/>
      <c r="F42" s="337"/>
      <c r="G42" s="337"/>
      <c r="H42" s="337"/>
      <c r="I42" s="337"/>
      <c r="J42" s="337"/>
      <c r="K42" s="61"/>
      <c r="L42" s="163"/>
      <c r="M42" s="164"/>
      <c r="N42" s="57"/>
      <c r="O42" s="59"/>
      <c r="P42" s="220"/>
      <c r="AC42" s="12"/>
      <c r="AD42" s="12"/>
      <c r="AE42" s="12"/>
      <c r="AF42" s="12"/>
      <c r="AG42" s="12"/>
      <c r="AH42" s="12"/>
      <c r="AI42" s="12"/>
    </row>
    <row r="43" spans="1:151" s="23" customFormat="1" ht="15.75" customHeight="1" x14ac:dyDescent="0.2">
      <c r="A43" s="60"/>
      <c r="B43" s="60"/>
      <c r="C43" s="338" t="s">
        <v>100</v>
      </c>
      <c r="D43" s="338"/>
      <c r="E43" s="338"/>
      <c r="F43" s="338"/>
      <c r="G43" s="338"/>
      <c r="H43" s="338"/>
      <c r="I43" s="338"/>
      <c r="J43" s="181"/>
      <c r="K43" s="61"/>
      <c r="L43" s="163"/>
      <c r="M43" s="164"/>
      <c r="N43" s="57"/>
      <c r="O43" s="59"/>
      <c r="P43" s="220"/>
      <c r="AC43" s="12"/>
      <c r="AD43" s="12"/>
      <c r="AE43" s="12"/>
      <c r="AF43" s="12"/>
      <c r="AG43" s="12"/>
      <c r="AH43" s="12"/>
      <c r="AI43" s="12"/>
    </row>
    <row r="44" spans="1:151" s="23" customFormat="1" ht="18" customHeight="1" x14ac:dyDescent="0.2">
      <c r="A44" s="60"/>
      <c r="B44" s="60"/>
      <c r="C44" s="60"/>
      <c r="D44" s="60"/>
      <c r="E44" s="181"/>
      <c r="F44" s="181"/>
      <c r="G44" s="181"/>
      <c r="H44" s="181"/>
      <c r="I44" s="76"/>
      <c r="J44" s="181"/>
      <c r="K44" s="61"/>
      <c r="L44" s="163"/>
      <c r="M44" s="164"/>
      <c r="N44" s="59"/>
      <c r="O44" s="59"/>
      <c r="P44" s="220"/>
      <c r="AC44" s="12"/>
      <c r="AD44" s="12"/>
      <c r="AE44" s="12"/>
      <c r="AF44" s="12"/>
      <c r="AG44" s="12"/>
      <c r="AH44" s="12"/>
      <c r="AI44" s="12"/>
    </row>
    <row r="45" spans="1:151" s="23" customFormat="1" ht="18" customHeight="1" x14ac:dyDescent="0.2">
      <c r="A45" s="59" t="s">
        <v>134</v>
      </c>
      <c r="B45" s="60"/>
      <c r="C45" s="60"/>
      <c r="D45" s="60"/>
      <c r="E45" s="181"/>
      <c r="F45" s="181"/>
      <c r="G45" s="181"/>
      <c r="H45" s="181"/>
      <c r="I45" s="76"/>
      <c r="J45" s="181"/>
      <c r="K45" s="61"/>
      <c r="L45" s="163"/>
      <c r="M45" s="164"/>
      <c r="N45" s="59"/>
      <c r="O45" s="59"/>
      <c r="P45" s="220"/>
      <c r="AC45" s="12"/>
      <c r="AD45" s="12"/>
      <c r="AE45" s="12"/>
      <c r="AF45" s="12"/>
      <c r="AG45" s="12"/>
      <c r="AH45" s="12"/>
      <c r="AI45" s="12"/>
    </row>
    <row r="46" spans="1:151" s="12" customFormat="1" x14ac:dyDescent="0.2">
      <c r="E46" s="66"/>
      <c r="F46" s="66"/>
      <c r="G46" s="62"/>
      <c r="H46" s="68"/>
      <c r="I46" s="62"/>
      <c r="J46" s="62"/>
      <c r="K46" s="67"/>
      <c r="L46" s="154"/>
      <c r="M46" s="155"/>
      <c r="P46" s="221"/>
    </row>
    <row r="47" spans="1:151" s="12" customFormat="1" x14ac:dyDescent="0.2">
      <c r="E47" s="66"/>
      <c r="F47" s="66"/>
      <c r="G47" s="62"/>
      <c r="H47" s="208"/>
      <c r="I47" s="209"/>
      <c r="J47" s="208"/>
      <c r="K47" s="198"/>
      <c r="L47" s="210"/>
      <c r="M47" s="210"/>
      <c r="P47" s="221"/>
    </row>
    <row r="48" spans="1:151" s="12" customFormat="1" x14ac:dyDescent="0.2">
      <c r="E48" s="66"/>
      <c r="F48" s="66"/>
      <c r="G48" s="62"/>
      <c r="H48" s="208"/>
      <c r="I48" s="208"/>
      <c r="J48" s="208"/>
      <c r="K48" s="198"/>
      <c r="L48" s="210"/>
      <c r="M48" s="210"/>
      <c r="P48" s="221"/>
    </row>
    <row r="49" spans="5:16" s="12" customFormat="1" x14ac:dyDescent="0.2">
      <c r="E49" s="66"/>
      <c r="F49" s="66"/>
      <c r="G49" s="62"/>
      <c r="H49" s="208"/>
      <c r="I49" s="208"/>
      <c r="J49" s="208"/>
      <c r="K49" s="198"/>
      <c r="L49" s="210"/>
      <c r="M49" s="210"/>
      <c r="P49" s="221"/>
    </row>
    <row r="50" spans="5:16" s="57" customFormat="1" x14ac:dyDescent="0.2">
      <c r="E50" s="63"/>
      <c r="F50" s="63"/>
      <c r="G50" s="64"/>
      <c r="H50" s="69"/>
      <c r="I50" s="64"/>
      <c r="J50" s="64"/>
      <c r="K50" s="65"/>
      <c r="L50" s="154"/>
      <c r="M50" s="154"/>
      <c r="P50" s="222"/>
    </row>
    <row r="51" spans="5:16" s="57" customFormat="1" x14ac:dyDescent="0.2">
      <c r="E51" s="63"/>
      <c r="F51" s="63"/>
      <c r="G51" s="64"/>
      <c r="H51" s="69"/>
      <c r="I51" s="64"/>
      <c r="J51" s="64"/>
      <c r="K51" s="65"/>
      <c r="L51" s="154"/>
      <c r="M51" s="154"/>
      <c r="P51" s="222"/>
    </row>
    <row r="52" spans="5:16" s="57" customFormat="1" x14ac:dyDescent="0.2">
      <c r="E52" s="63"/>
      <c r="F52" s="63"/>
      <c r="G52" s="64"/>
      <c r="H52" s="69"/>
      <c r="I52" s="64"/>
      <c r="J52" s="64"/>
      <c r="K52" s="65"/>
      <c r="L52" s="154"/>
      <c r="M52" s="154"/>
      <c r="P52" s="222"/>
    </row>
    <row r="53" spans="5:16" s="57" customFormat="1" x14ac:dyDescent="0.2">
      <c r="E53" s="63"/>
      <c r="F53" s="63"/>
      <c r="G53" s="64"/>
      <c r="H53" s="69"/>
      <c r="I53" s="64"/>
      <c r="J53" s="64"/>
      <c r="K53" s="65"/>
      <c r="L53" s="154"/>
      <c r="M53" s="154"/>
      <c r="P53" s="222"/>
    </row>
    <row r="54" spans="5:16" s="57" customFormat="1" x14ac:dyDescent="0.2">
      <c r="E54" s="63"/>
      <c r="F54" s="63"/>
      <c r="G54" s="64"/>
      <c r="H54" s="69"/>
      <c r="I54" s="64"/>
      <c r="J54" s="64"/>
      <c r="K54" s="65"/>
      <c r="L54" s="154"/>
      <c r="M54" s="154"/>
      <c r="P54" s="222"/>
    </row>
    <row r="55" spans="5:16" s="57" customFormat="1" x14ac:dyDescent="0.2">
      <c r="E55" s="63"/>
      <c r="F55" s="63"/>
      <c r="G55" s="64"/>
      <c r="H55" s="69"/>
      <c r="I55" s="64"/>
      <c r="J55" s="64"/>
      <c r="K55" s="65"/>
      <c r="L55" s="154"/>
      <c r="M55" s="154"/>
      <c r="P55" s="222"/>
    </row>
    <row r="56" spans="5:16" s="57" customFormat="1" x14ac:dyDescent="0.2">
      <c r="E56" s="63"/>
      <c r="F56" s="63"/>
      <c r="G56" s="64"/>
      <c r="H56" s="69"/>
      <c r="I56" s="64"/>
      <c r="J56" s="64"/>
      <c r="K56" s="65"/>
      <c r="L56" s="154"/>
      <c r="M56" s="154"/>
      <c r="P56" s="222"/>
    </row>
    <row r="57" spans="5:16" s="57" customFormat="1" x14ac:dyDescent="0.2">
      <c r="E57" s="63"/>
      <c r="F57" s="63"/>
      <c r="G57" s="64"/>
      <c r="H57" s="69"/>
      <c r="I57" s="64"/>
      <c r="J57" s="64"/>
      <c r="K57" s="65"/>
      <c r="L57" s="154"/>
      <c r="M57" s="154"/>
      <c r="P57" s="222"/>
    </row>
    <row r="58" spans="5:16" s="57" customFormat="1" x14ac:dyDescent="0.2">
      <c r="E58" s="63"/>
      <c r="F58" s="63"/>
      <c r="G58" s="64"/>
      <c r="H58" s="69"/>
      <c r="I58" s="64"/>
      <c r="J58" s="64"/>
      <c r="K58" s="65"/>
      <c r="L58" s="154"/>
      <c r="M58" s="154"/>
      <c r="P58" s="222"/>
    </row>
    <row r="59" spans="5:16" s="57" customFormat="1" x14ac:dyDescent="0.2">
      <c r="E59" s="63"/>
      <c r="F59" s="63"/>
      <c r="G59" s="64"/>
      <c r="H59" s="69"/>
      <c r="I59" s="64"/>
      <c r="J59" s="64"/>
      <c r="K59" s="65"/>
      <c r="L59" s="154"/>
      <c r="M59" s="154"/>
      <c r="P59" s="222"/>
    </row>
    <row r="60" spans="5:16" s="57" customFormat="1" x14ac:dyDescent="0.2">
      <c r="E60" s="63"/>
      <c r="F60" s="63"/>
      <c r="G60" s="64"/>
      <c r="H60" s="69"/>
      <c r="I60" s="64"/>
      <c r="J60" s="64"/>
      <c r="K60" s="65"/>
      <c r="L60" s="154"/>
      <c r="M60" s="154"/>
      <c r="P60" s="222"/>
    </row>
    <row r="61" spans="5:16" s="57" customFormat="1" x14ac:dyDescent="0.2">
      <c r="E61" s="63"/>
      <c r="F61" s="63"/>
      <c r="G61" s="64"/>
      <c r="H61" s="69"/>
      <c r="I61" s="64"/>
      <c r="J61" s="64"/>
      <c r="K61" s="65"/>
      <c r="L61" s="154"/>
      <c r="M61" s="154"/>
      <c r="P61" s="222"/>
    </row>
    <row r="62" spans="5:16" s="57" customFormat="1" x14ac:dyDescent="0.2">
      <c r="E62" s="63"/>
      <c r="F62" s="63"/>
      <c r="G62" s="64"/>
      <c r="H62" s="69"/>
      <c r="I62" s="64"/>
      <c r="J62" s="64"/>
      <c r="K62" s="65"/>
      <c r="L62" s="154"/>
      <c r="M62" s="154"/>
      <c r="P62" s="222"/>
    </row>
    <row r="63" spans="5:16" s="57" customFormat="1" x14ac:dyDescent="0.2">
      <c r="E63" s="63"/>
      <c r="F63" s="63"/>
      <c r="G63" s="64"/>
      <c r="H63" s="69"/>
      <c r="I63" s="64"/>
      <c r="J63" s="64"/>
      <c r="K63" s="65"/>
      <c r="L63" s="154"/>
      <c r="M63" s="154"/>
      <c r="P63" s="222"/>
    </row>
    <row r="64" spans="5:16" s="57" customFormat="1" x14ac:dyDescent="0.2">
      <c r="E64" s="63"/>
      <c r="F64" s="63"/>
      <c r="G64" s="64"/>
      <c r="H64" s="69"/>
      <c r="I64" s="64"/>
      <c r="J64" s="64"/>
      <c r="K64" s="65"/>
      <c r="L64" s="154"/>
      <c r="M64" s="154"/>
      <c r="P64" s="222"/>
    </row>
    <row r="65" spans="5:35" s="57" customFormat="1" x14ac:dyDescent="0.2">
      <c r="E65" s="63"/>
      <c r="F65" s="63"/>
      <c r="G65" s="64"/>
      <c r="H65" s="69"/>
      <c r="I65" s="64"/>
      <c r="J65" s="64"/>
      <c r="K65" s="65"/>
      <c r="L65" s="154"/>
      <c r="M65" s="154"/>
      <c r="P65" s="222"/>
    </row>
    <row r="66" spans="5:35" s="57" customFormat="1" x14ac:dyDescent="0.2">
      <c r="E66" s="63"/>
      <c r="F66" s="63"/>
      <c r="G66" s="64"/>
      <c r="H66" s="69"/>
      <c r="I66" s="64"/>
      <c r="J66" s="64"/>
      <c r="K66" s="65"/>
      <c r="L66" s="154"/>
      <c r="M66" s="154"/>
      <c r="P66" s="222"/>
    </row>
    <row r="67" spans="5:35" s="57" customFormat="1" x14ac:dyDescent="0.2">
      <c r="E67" s="63"/>
      <c r="F67" s="63"/>
      <c r="G67" s="64"/>
      <c r="H67" s="69"/>
      <c r="I67" s="64"/>
      <c r="J67" s="64"/>
      <c r="K67" s="65"/>
      <c r="L67" s="154"/>
      <c r="M67" s="154"/>
      <c r="P67" s="222"/>
    </row>
    <row r="68" spans="5:35" s="38" customFormat="1" x14ac:dyDescent="0.2">
      <c r="E68" s="58"/>
      <c r="F68" s="58"/>
      <c r="G68" s="41"/>
      <c r="H68" s="70"/>
      <c r="I68" s="41"/>
      <c r="J68" s="41"/>
      <c r="K68" s="71"/>
      <c r="L68" s="165"/>
      <c r="M68" s="164"/>
      <c r="P68" s="222"/>
      <c r="AC68" s="57"/>
      <c r="AD68" s="57"/>
      <c r="AE68" s="57"/>
      <c r="AF68" s="57"/>
      <c r="AG68" s="57"/>
      <c r="AH68" s="57"/>
      <c r="AI68" s="57"/>
    </row>
    <row r="69" spans="5:35" s="38" customFormat="1" x14ac:dyDescent="0.2">
      <c r="E69" s="58"/>
      <c r="F69" s="58"/>
      <c r="G69" s="41"/>
      <c r="H69" s="70"/>
      <c r="I69" s="41"/>
      <c r="J69" s="41"/>
      <c r="K69" s="71"/>
      <c r="L69" s="165"/>
      <c r="M69" s="164"/>
      <c r="P69" s="222"/>
      <c r="AC69" s="57"/>
      <c r="AD69" s="57"/>
      <c r="AE69" s="57"/>
      <c r="AF69" s="57"/>
      <c r="AG69" s="57"/>
      <c r="AH69" s="57"/>
      <c r="AI69" s="57"/>
    </row>
    <row r="70" spans="5:35" s="38" customFormat="1" x14ac:dyDescent="0.2">
      <c r="E70" s="58"/>
      <c r="F70" s="58"/>
      <c r="G70" s="41"/>
      <c r="H70" s="70"/>
      <c r="I70" s="41"/>
      <c r="J70" s="41"/>
      <c r="K70" s="71"/>
      <c r="L70" s="165"/>
      <c r="M70" s="164"/>
      <c r="P70" s="222"/>
      <c r="AC70" s="57"/>
      <c r="AD70" s="57"/>
      <c r="AE70" s="57"/>
      <c r="AF70" s="57"/>
      <c r="AG70" s="57"/>
      <c r="AH70" s="57"/>
      <c r="AI70" s="57"/>
    </row>
    <row r="71" spans="5:35" s="38" customFormat="1" x14ac:dyDescent="0.2">
      <c r="E71" s="58"/>
      <c r="F71" s="58"/>
      <c r="G71" s="41"/>
      <c r="H71" s="70"/>
      <c r="I71" s="41"/>
      <c r="J71" s="41"/>
      <c r="K71" s="71"/>
      <c r="L71" s="165"/>
      <c r="M71" s="164"/>
      <c r="P71" s="222"/>
      <c r="AC71" s="57"/>
      <c r="AD71" s="57"/>
      <c r="AE71" s="57"/>
      <c r="AF71" s="57"/>
      <c r="AG71" s="57"/>
      <c r="AH71" s="57"/>
      <c r="AI71" s="57"/>
    </row>
    <row r="72" spans="5:35" s="38" customFormat="1" x14ac:dyDescent="0.2">
      <c r="E72" s="58"/>
      <c r="F72" s="58"/>
      <c r="G72" s="41"/>
      <c r="H72" s="70"/>
      <c r="I72" s="41"/>
      <c r="J72" s="41"/>
      <c r="K72" s="71"/>
      <c r="L72" s="165"/>
      <c r="M72" s="164"/>
      <c r="P72" s="222"/>
      <c r="AC72" s="57"/>
      <c r="AD72" s="57"/>
      <c r="AE72" s="57"/>
      <c r="AF72" s="57"/>
      <c r="AG72" s="57"/>
      <c r="AH72" s="57"/>
      <c r="AI72" s="57"/>
    </row>
    <row r="73" spans="5:35" s="38" customFormat="1" x14ac:dyDescent="0.2">
      <c r="E73" s="58"/>
      <c r="F73" s="58"/>
      <c r="G73" s="41"/>
      <c r="H73" s="70"/>
      <c r="I73" s="41"/>
      <c r="J73" s="41"/>
      <c r="K73" s="71"/>
      <c r="L73" s="165"/>
      <c r="M73" s="164"/>
      <c r="P73" s="222"/>
      <c r="AC73" s="57"/>
      <c r="AD73" s="57"/>
      <c r="AE73" s="57"/>
      <c r="AF73" s="57"/>
      <c r="AG73" s="57"/>
      <c r="AH73" s="57"/>
      <c r="AI73" s="57"/>
    </row>
    <row r="74" spans="5:35" s="38" customFormat="1" x14ac:dyDescent="0.2">
      <c r="E74" s="58"/>
      <c r="F74" s="58"/>
      <c r="G74" s="41"/>
      <c r="H74" s="70"/>
      <c r="I74" s="41"/>
      <c r="J74" s="41"/>
      <c r="K74" s="71"/>
      <c r="L74" s="165"/>
      <c r="M74" s="164"/>
      <c r="P74" s="222"/>
      <c r="AC74" s="57"/>
      <c r="AD74" s="57"/>
      <c r="AE74" s="57"/>
      <c r="AF74" s="57"/>
      <c r="AG74" s="57"/>
      <c r="AH74" s="57"/>
      <c r="AI74" s="57"/>
    </row>
    <row r="75" spans="5:35" s="38" customFormat="1" x14ac:dyDescent="0.2">
      <c r="E75" s="58"/>
      <c r="F75" s="58"/>
      <c r="G75" s="41"/>
      <c r="H75" s="70"/>
      <c r="I75" s="41"/>
      <c r="J75" s="41"/>
      <c r="K75" s="71"/>
      <c r="L75" s="165"/>
      <c r="M75" s="164"/>
      <c r="P75" s="222"/>
      <c r="AC75" s="57"/>
      <c r="AD75" s="57"/>
      <c r="AE75" s="57"/>
      <c r="AF75" s="57"/>
      <c r="AG75" s="57"/>
      <c r="AH75" s="57"/>
      <c r="AI75" s="57"/>
    </row>
    <row r="76" spans="5:35" s="38" customFormat="1" x14ac:dyDescent="0.2">
      <c r="E76" s="58"/>
      <c r="F76" s="58"/>
      <c r="G76" s="41"/>
      <c r="H76" s="70"/>
      <c r="I76" s="41"/>
      <c r="J76" s="41"/>
      <c r="K76" s="71"/>
      <c r="L76" s="165"/>
      <c r="M76" s="164"/>
      <c r="P76" s="222"/>
      <c r="AC76" s="57"/>
      <c r="AD76" s="57"/>
      <c r="AE76" s="57"/>
      <c r="AF76" s="57"/>
      <c r="AG76" s="57"/>
      <c r="AH76" s="57"/>
      <c r="AI76" s="57"/>
    </row>
    <row r="77" spans="5:35" s="38" customFormat="1" x14ac:dyDescent="0.2">
      <c r="E77" s="58"/>
      <c r="F77" s="58"/>
      <c r="G77" s="41"/>
      <c r="H77" s="70"/>
      <c r="I77" s="41"/>
      <c r="J77" s="41"/>
      <c r="K77" s="71"/>
      <c r="L77" s="165"/>
      <c r="M77" s="164"/>
      <c r="P77" s="222"/>
      <c r="AC77" s="57"/>
      <c r="AD77" s="57"/>
      <c r="AE77" s="57"/>
      <c r="AF77" s="57"/>
      <c r="AG77" s="57"/>
      <c r="AH77" s="57"/>
      <c r="AI77" s="57"/>
    </row>
    <row r="78" spans="5:35" s="38" customFormat="1" x14ac:dyDescent="0.2">
      <c r="E78" s="58"/>
      <c r="F78" s="58"/>
      <c r="G78" s="41"/>
      <c r="H78" s="70"/>
      <c r="I78" s="41"/>
      <c r="J78" s="41"/>
      <c r="K78" s="71"/>
      <c r="L78" s="165"/>
      <c r="M78" s="164"/>
      <c r="P78" s="222"/>
      <c r="AC78" s="57"/>
      <c r="AD78" s="57"/>
      <c r="AE78" s="57"/>
      <c r="AF78" s="57"/>
      <c r="AG78" s="57"/>
      <c r="AH78" s="57"/>
      <c r="AI78" s="57"/>
    </row>
    <row r="79" spans="5:35" s="38" customFormat="1" x14ac:dyDescent="0.2">
      <c r="E79" s="58"/>
      <c r="F79" s="58"/>
      <c r="G79" s="41"/>
      <c r="H79" s="70"/>
      <c r="I79" s="41"/>
      <c r="J79" s="41"/>
      <c r="K79" s="71"/>
      <c r="L79" s="165"/>
      <c r="M79" s="164"/>
      <c r="P79" s="222"/>
      <c r="AC79" s="57"/>
      <c r="AD79" s="57"/>
      <c r="AE79" s="57"/>
      <c r="AF79" s="57"/>
      <c r="AG79" s="57"/>
      <c r="AH79" s="57"/>
      <c r="AI79" s="57"/>
    </row>
    <row r="80" spans="5:35" s="38" customFormat="1" x14ac:dyDescent="0.2">
      <c r="E80" s="58"/>
      <c r="F80" s="58"/>
      <c r="G80" s="41"/>
      <c r="H80" s="70"/>
      <c r="I80" s="41"/>
      <c r="J80" s="41"/>
      <c r="K80" s="71"/>
      <c r="L80" s="165"/>
      <c r="M80" s="164"/>
      <c r="P80" s="222"/>
      <c r="AC80" s="57"/>
      <c r="AD80" s="57"/>
      <c r="AE80" s="57"/>
      <c r="AF80" s="57"/>
      <c r="AG80" s="57"/>
      <c r="AH80" s="57"/>
      <c r="AI80" s="57"/>
    </row>
    <row r="81" spans="5:35" s="38" customFormat="1" x14ac:dyDescent="0.2">
      <c r="E81" s="58"/>
      <c r="F81" s="58"/>
      <c r="G81" s="41"/>
      <c r="H81" s="70"/>
      <c r="I81" s="41"/>
      <c r="J81" s="41"/>
      <c r="K81" s="71"/>
      <c r="L81" s="165"/>
      <c r="M81" s="164"/>
      <c r="P81" s="222"/>
      <c r="AC81" s="57"/>
      <c r="AD81" s="57"/>
      <c r="AE81" s="57"/>
      <c r="AF81" s="57"/>
      <c r="AG81" s="57"/>
      <c r="AH81" s="57"/>
      <c r="AI81" s="57"/>
    </row>
    <row r="82" spans="5:35" s="38" customFormat="1" x14ac:dyDescent="0.2">
      <c r="E82" s="58"/>
      <c r="F82" s="58"/>
      <c r="G82" s="41"/>
      <c r="H82" s="70"/>
      <c r="I82" s="41"/>
      <c r="J82" s="41"/>
      <c r="K82" s="71"/>
      <c r="L82" s="165"/>
      <c r="M82" s="164"/>
      <c r="P82" s="222"/>
      <c r="AC82" s="57"/>
      <c r="AD82" s="57"/>
      <c r="AE82" s="57"/>
      <c r="AF82" s="57"/>
      <c r="AG82" s="57"/>
      <c r="AH82" s="57"/>
      <c r="AI82" s="57"/>
    </row>
    <row r="83" spans="5:35" s="38" customFormat="1" x14ac:dyDescent="0.2">
      <c r="E83" s="58"/>
      <c r="F83" s="58"/>
      <c r="G83" s="41"/>
      <c r="H83" s="70"/>
      <c r="I83" s="41"/>
      <c r="J83" s="41"/>
      <c r="K83" s="71"/>
      <c r="L83" s="165"/>
      <c r="M83" s="164"/>
      <c r="P83" s="222"/>
      <c r="AC83" s="57"/>
      <c r="AD83" s="57"/>
      <c r="AE83" s="57"/>
      <c r="AF83" s="57"/>
      <c r="AG83" s="57"/>
      <c r="AH83" s="57"/>
      <c r="AI83" s="57"/>
    </row>
    <row r="84" spans="5:35" s="38" customFormat="1" x14ac:dyDescent="0.2">
      <c r="E84" s="58"/>
      <c r="F84" s="58"/>
      <c r="G84" s="41"/>
      <c r="H84" s="70"/>
      <c r="I84" s="41"/>
      <c r="J84" s="41"/>
      <c r="K84" s="71"/>
      <c r="L84" s="165"/>
      <c r="M84" s="164"/>
      <c r="P84" s="222"/>
      <c r="AC84" s="57"/>
      <c r="AD84" s="57"/>
      <c r="AE84" s="57"/>
      <c r="AF84" s="57"/>
      <c r="AG84" s="57"/>
      <c r="AH84" s="57"/>
      <c r="AI84" s="57"/>
    </row>
    <row r="85" spans="5:35" s="38" customFormat="1" x14ac:dyDescent="0.2">
      <c r="E85" s="58"/>
      <c r="F85" s="58"/>
      <c r="G85" s="41"/>
      <c r="H85" s="70"/>
      <c r="I85" s="41"/>
      <c r="J85" s="41"/>
      <c r="K85" s="71"/>
      <c r="L85" s="165"/>
      <c r="M85" s="164"/>
      <c r="P85" s="222"/>
      <c r="AC85" s="57"/>
      <c r="AD85" s="57"/>
      <c r="AE85" s="57"/>
      <c r="AF85" s="57"/>
      <c r="AG85" s="57"/>
      <c r="AH85" s="57"/>
      <c r="AI85" s="57"/>
    </row>
    <row r="86" spans="5:35" s="38" customFormat="1" x14ac:dyDescent="0.2">
      <c r="E86" s="58"/>
      <c r="F86" s="58"/>
      <c r="G86" s="41"/>
      <c r="H86" s="70"/>
      <c r="I86" s="41"/>
      <c r="J86" s="41"/>
      <c r="K86" s="71"/>
      <c r="L86" s="165"/>
      <c r="M86" s="164"/>
      <c r="P86" s="222"/>
      <c r="AC86" s="57"/>
      <c r="AD86" s="57"/>
      <c r="AE86" s="57"/>
      <c r="AF86" s="57"/>
      <c r="AG86" s="57"/>
      <c r="AH86" s="57"/>
      <c r="AI86" s="57"/>
    </row>
    <row r="87" spans="5:35" s="38" customFormat="1" x14ac:dyDescent="0.2">
      <c r="E87" s="58"/>
      <c r="F87" s="58"/>
      <c r="G87" s="41"/>
      <c r="H87" s="70"/>
      <c r="I87" s="41"/>
      <c r="J87" s="41"/>
      <c r="K87" s="71"/>
      <c r="L87" s="165"/>
      <c r="M87" s="164"/>
      <c r="P87" s="222"/>
      <c r="AC87" s="57"/>
      <c r="AD87" s="57"/>
      <c r="AE87" s="57"/>
      <c r="AF87" s="57"/>
      <c r="AG87" s="57"/>
      <c r="AH87" s="57"/>
      <c r="AI87" s="57"/>
    </row>
    <row r="88" spans="5:35" s="38" customFormat="1" x14ac:dyDescent="0.2">
      <c r="E88" s="58"/>
      <c r="F88" s="58"/>
      <c r="G88" s="41"/>
      <c r="H88" s="70"/>
      <c r="I88" s="41"/>
      <c r="J88" s="41"/>
      <c r="K88" s="71"/>
      <c r="L88" s="165"/>
      <c r="M88" s="164"/>
      <c r="P88" s="222"/>
      <c r="AC88" s="57"/>
      <c r="AD88" s="57"/>
      <c r="AE88" s="57"/>
      <c r="AF88" s="57"/>
      <c r="AG88" s="57"/>
      <c r="AH88" s="57"/>
      <c r="AI88" s="57"/>
    </row>
    <row r="89" spans="5:35" s="38" customFormat="1" x14ac:dyDescent="0.2">
      <c r="E89" s="58"/>
      <c r="F89" s="58"/>
      <c r="G89" s="41"/>
      <c r="H89" s="70"/>
      <c r="I89" s="41"/>
      <c r="J89" s="41"/>
      <c r="K89" s="71"/>
      <c r="L89" s="165"/>
      <c r="M89" s="164"/>
      <c r="P89" s="222"/>
      <c r="AC89" s="57"/>
      <c r="AD89" s="57"/>
      <c r="AE89" s="57"/>
      <c r="AF89" s="57"/>
      <c r="AG89" s="57"/>
      <c r="AH89" s="57"/>
      <c r="AI89" s="57"/>
    </row>
    <row r="90" spans="5:35" s="38" customFormat="1" x14ac:dyDescent="0.2">
      <c r="E90" s="58"/>
      <c r="F90" s="58"/>
      <c r="G90" s="41"/>
      <c r="H90" s="70"/>
      <c r="I90" s="41"/>
      <c r="J90" s="41"/>
      <c r="K90" s="71"/>
      <c r="L90" s="165"/>
      <c r="M90" s="164"/>
      <c r="P90" s="222"/>
      <c r="AC90" s="57"/>
      <c r="AD90" s="57"/>
      <c r="AE90" s="57"/>
      <c r="AF90" s="57"/>
      <c r="AG90" s="57"/>
      <c r="AH90" s="57"/>
      <c r="AI90" s="57"/>
    </row>
    <row r="91" spans="5:35" s="38" customFormat="1" x14ac:dyDescent="0.2">
      <c r="E91" s="58"/>
      <c r="F91" s="58"/>
      <c r="G91" s="41"/>
      <c r="H91" s="70"/>
      <c r="I91" s="41"/>
      <c r="J91" s="41"/>
      <c r="K91" s="71"/>
      <c r="L91" s="165"/>
      <c r="M91" s="164"/>
      <c r="P91" s="222"/>
      <c r="AC91" s="57"/>
      <c r="AD91" s="57"/>
      <c r="AE91" s="57"/>
      <c r="AF91" s="57"/>
      <c r="AG91" s="57"/>
      <c r="AH91" s="57"/>
      <c r="AI91" s="57"/>
    </row>
    <row r="92" spans="5:35" s="38" customFormat="1" x14ac:dyDescent="0.2">
      <c r="E92" s="58"/>
      <c r="F92" s="58"/>
      <c r="G92" s="41"/>
      <c r="H92" s="70"/>
      <c r="I92" s="41"/>
      <c r="J92" s="41"/>
      <c r="K92" s="71"/>
      <c r="L92" s="165"/>
      <c r="M92" s="164"/>
      <c r="P92" s="222"/>
      <c r="AC92" s="57"/>
      <c r="AD92" s="57"/>
      <c r="AE92" s="57"/>
      <c r="AF92" s="57"/>
      <c r="AG92" s="57"/>
      <c r="AH92" s="57"/>
      <c r="AI92" s="57"/>
    </row>
    <row r="93" spans="5:35" s="38" customFormat="1" x14ac:dyDescent="0.2">
      <c r="E93" s="58"/>
      <c r="F93" s="58"/>
      <c r="G93" s="41"/>
      <c r="H93" s="70"/>
      <c r="I93" s="41"/>
      <c r="J93" s="41"/>
      <c r="K93" s="71"/>
      <c r="L93" s="165"/>
      <c r="M93" s="164"/>
      <c r="P93" s="222"/>
      <c r="AC93" s="57"/>
      <c r="AD93" s="57"/>
      <c r="AE93" s="57"/>
      <c r="AF93" s="57"/>
      <c r="AG93" s="57"/>
      <c r="AH93" s="57"/>
      <c r="AI93" s="57"/>
    </row>
    <row r="94" spans="5:35" s="38" customFormat="1" x14ac:dyDescent="0.2">
      <c r="E94" s="58"/>
      <c r="F94" s="58"/>
      <c r="G94" s="41"/>
      <c r="H94" s="70"/>
      <c r="I94" s="41"/>
      <c r="J94" s="41"/>
      <c r="K94" s="71"/>
      <c r="L94" s="165"/>
      <c r="M94" s="164"/>
      <c r="P94" s="222"/>
      <c r="AC94" s="57"/>
      <c r="AD94" s="57"/>
      <c r="AE94" s="57"/>
      <c r="AF94" s="57"/>
      <c r="AG94" s="57"/>
      <c r="AH94" s="57"/>
      <c r="AI94" s="57"/>
    </row>
    <row r="95" spans="5:35" s="38" customFormat="1" x14ac:dyDescent="0.2">
      <c r="E95" s="58"/>
      <c r="F95" s="58"/>
      <c r="G95" s="41"/>
      <c r="H95" s="70"/>
      <c r="I95" s="41"/>
      <c r="J95" s="41"/>
      <c r="K95" s="71"/>
      <c r="L95" s="165"/>
      <c r="M95" s="164"/>
      <c r="P95" s="222"/>
      <c r="AC95" s="57"/>
      <c r="AD95" s="57"/>
      <c r="AE95" s="57"/>
      <c r="AF95" s="57"/>
      <c r="AG95" s="57"/>
      <c r="AH95" s="57"/>
      <c r="AI95" s="57"/>
    </row>
    <row r="96" spans="5:35" s="38" customFormat="1" x14ac:dyDescent="0.2">
      <c r="E96" s="58"/>
      <c r="F96" s="58"/>
      <c r="G96" s="41"/>
      <c r="H96" s="70"/>
      <c r="I96" s="41"/>
      <c r="J96" s="41"/>
      <c r="K96" s="71"/>
      <c r="L96" s="165"/>
      <c r="M96" s="164"/>
      <c r="P96" s="222"/>
      <c r="AC96" s="57"/>
      <c r="AD96" s="57"/>
      <c r="AE96" s="57"/>
      <c r="AF96" s="57"/>
      <c r="AG96" s="57"/>
      <c r="AH96" s="57"/>
      <c r="AI96" s="57"/>
    </row>
    <row r="97" spans="5:35" s="38" customFormat="1" x14ac:dyDescent="0.2">
      <c r="E97" s="58"/>
      <c r="F97" s="58"/>
      <c r="G97" s="41"/>
      <c r="H97" s="70"/>
      <c r="I97" s="41"/>
      <c r="J97" s="41"/>
      <c r="K97" s="71"/>
      <c r="L97" s="165"/>
      <c r="M97" s="164"/>
      <c r="P97" s="222"/>
      <c r="AC97" s="57"/>
      <c r="AD97" s="57"/>
      <c r="AE97" s="57"/>
      <c r="AF97" s="57"/>
      <c r="AG97" s="57"/>
      <c r="AH97" s="57"/>
      <c r="AI97" s="57"/>
    </row>
    <row r="98" spans="5:35" s="38" customFormat="1" x14ac:dyDescent="0.2">
      <c r="E98" s="58"/>
      <c r="F98" s="58"/>
      <c r="G98" s="41"/>
      <c r="H98" s="70"/>
      <c r="I98" s="41"/>
      <c r="J98" s="41"/>
      <c r="K98" s="71"/>
      <c r="L98" s="165"/>
      <c r="M98" s="164"/>
      <c r="P98" s="222"/>
      <c r="AC98" s="57"/>
      <c r="AD98" s="57"/>
      <c r="AE98" s="57"/>
      <c r="AF98" s="57"/>
      <c r="AG98" s="57"/>
      <c r="AH98" s="57"/>
      <c r="AI98" s="57"/>
    </row>
    <row r="99" spans="5:35" s="38" customFormat="1" x14ac:dyDescent="0.2">
      <c r="E99" s="58"/>
      <c r="F99" s="58"/>
      <c r="G99" s="41"/>
      <c r="H99" s="70"/>
      <c r="I99" s="41"/>
      <c r="J99" s="41"/>
      <c r="K99" s="71"/>
      <c r="L99" s="165"/>
      <c r="M99" s="164"/>
      <c r="P99" s="222"/>
      <c r="AC99" s="57"/>
      <c r="AD99" s="57"/>
      <c r="AE99" s="57"/>
      <c r="AF99" s="57"/>
      <c r="AG99" s="57"/>
      <c r="AH99" s="57"/>
      <c r="AI99" s="57"/>
    </row>
    <row r="100" spans="5:35" s="38" customFormat="1" x14ac:dyDescent="0.2">
      <c r="E100" s="58"/>
      <c r="F100" s="58"/>
      <c r="G100" s="41"/>
      <c r="H100" s="70"/>
      <c r="I100" s="41"/>
      <c r="J100" s="41"/>
      <c r="K100" s="71"/>
      <c r="L100" s="165"/>
      <c r="M100" s="164"/>
      <c r="P100" s="222"/>
      <c r="AC100" s="57"/>
      <c r="AD100" s="57"/>
      <c r="AE100" s="57"/>
      <c r="AF100" s="57"/>
      <c r="AG100" s="57"/>
      <c r="AH100" s="57"/>
      <c r="AI100" s="57"/>
    </row>
    <row r="101" spans="5:35" s="38" customFormat="1" x14ac:dyDescent="0.2">
      <c r="E101" s="58"/>
      <c r="F101" s="58"/>
      <c r="G101" s="41"/>
      <c r="H101" s="70"/>
      <c r="I101" s="41"/>
      <c r="J101" s="41"/>
      <c r="K101" s="71"/>
      <c r="L101" s="165"/>
      <c r="M101" s="164"/>
      <c r="P101" s="222"/>
      <c r="AC101" s="57"/>
      <c r="AD101" s="57"/>
      <c r="AE101" s="57"/>
      <c r="AF101" s="57"/>
      <c r="AG101" s="57"/>
      <c r="AH101" s="57"/>
      <c r="AI101" s="57"/>
    </row>
    <row r="102" spans="5:35" s="38" customFormat="1" x14ac:dyDescent="0.2">
      <c r="E102" s="58"/>
      <c r="F102" s="58"/>
      <c r="G102" s="41"/>
      <c r="H102" s="70"/>
      <c r="I102" s="41"/>
      <c r="J102" s="41"/>
      <c r="K102" s="71"/>
      <c r="L102" s="165"/>
      <c r="M102" s="164"/>
      <c r="P102" s="222"/>
      <c r="AC102" s="57"/>
      <c r="AD102" s="57"/>
      <c r="AE102" s="57"/>
      <c r="AF102" s="57"/>
      <c r="AG102" s="57"/>
      <c r="AH102" s="57"/>
      <c r="AI102" s="57"/>
    </row>
    <row r="103" spans="5:35" s="38" customFormat="1" x14ac:dyDescent="0.2">
      <c r="E103" s="58"/>
      <c r="F103" s="58"/>
      <c r="G103" s="41"/>
      <c r="H103" s="70"/>
      <c r="I103" s="41"/>
      <c r="J103" s="41"/>
      <c r="K103" s="71"/>
      <c r="L103" s="165"/>
      <c r="M103" s="164"/>
      <c r="P103" s="222"/>
      <c r="AC103" s="57"/>
      <c r="AD103" s="57"/>
      <c r="AE103" s="57"/>
      <c r="AF103" s="57"/>
      <c r="AG103" s="57"/>
      <c r="AH103" s="57"/>
      <c r="AI103" s="57"/>
    </row>
    <row r="104" spans="5:35" s="38" customFormat="1" x14ac:dyDescent="0.2">
      <c r="E104" s="58"/>
      <c r="F104" s="58"/>
      <c r="G104" s="41"/>
      <c r="H104" s="70"/>
      <c r="I104" s="41"/>
      <c r="J104" s="41"/>
      <c r="K104" s="71"/>
      <c r="L104" s="165"/>
      <c r="M104" s="164"/>
      <c r="P104" s="222"/>
      <c r="AC104" s="57"/>
      <c r="AD104" s="57"/>
      <c r="AE104" s="57"/>
      <c r="AF104" s="57"/>
      <c r="AG104" s="57"/>
      <c r="AH104" s="57"/>
      <c r="AI104" s="57"/>
    </row>
    <row r="105" spans="5:35" s="38" customFormat="1" x14ac:dyDescent="0.2">
      <c r="E105" s="58"/>
      <c r="F105" s="58"/>
      <c r="G105" s="41"/>
      <c r="H105" s="70"/>
      <c r="I105" s="41"/>
      <c r="J105" s="41"/>
      <c r="K105" s="71"/>
      <c r="L105" s="165"/>
      <c r="M105" s="164"/>
      <c r="P105" s="222"/>
      <c r="AC105" s="57"/>
      <c r="AD105" s="57"/>
      <c r="AE105" s="57"/>
      <c r="AF105" s="57"/>
      <c r="AG105" s="57"/>
      <c r="AH105" s="57"/>
      <c r="AI105" s="57"/>
    </row>
    <row r="106" spans="5:35" s="38" customFormat="1" x14ac:dyDescent="0.2">
      <c r="E106" s="58"/>
      <c r="F106" s="58"/>
      <c r="G106" s="41"/>
      <c r="H106" s="70"/>
      <c r="I106" s="41"/>
      <c r="J106" s="41"/>
      <c r="K106" s="71"/>
      <c r="L106" s="165"/>
      <c r="M106" s="164"/>
      <c r="P106" s="222"/>
      <c r="AC106" s="57"/>
      <c r="AD106" s="57"/>
      <c r="AE106" s="57"/>
      <c r="AF106" s="57"/>
      <c r="AG106" s="57"/>
      <c r="AH106" s="57"/>
      <c r="AI106" s="57"/>
    </row>
    <row r="107" spans="5:35" s="38" customFormat="1" x14ac:dyDescent="0.2">
      <c r="E107" s="58"/>
      <c r="F107" s="58"/>
      <c r="G107" s="41"/>
      <c r="H107" s="70"/>
      <c r="I107" s="41"/>
      <c r="J107" s="41"/>
      <c r="K107" s="71"/>
      <c r="L107" s="165"/>
      <c r="M107" s="164"/>
      <c r="P107" s="222"/>
      <c r="AC107" s="57"/>
      <c r="AD107" s="57"/>
      <c r="AE107" s="57"/>
      <c r="AF107" s="57"/>
      <c r="AG107" s="57"/>
      <c r="AH107" s="57"/>
      <c r="AI107" s="57"/>
    </row>
    <row r="108" spans="5:35" s="38" customFormat="1" x14ac:dyDescent="0.2">
      <c r="E108" s="58"/>
      <c r="F108" s="58"/>
      <c r="G108" s="41"/>
      <c r="H108" s="70"/>
      <c r="I108" s="41"/>
      <c r="J108" s="41"/>
      <c r="K108" s="71"/>
      <c r="L108" s="165"/>
      <c r="M108" s="164"/>
      <c r="P108" s="222"/>
      <c r="AC108" s="57"/>
      <c r="AD108" s="57"/>
      <c r="AE108" s="57"/>
      <c r="AF108" s="57"/>
      <c r="AG108" s="57"/>
      <c r="AH108" s="57"/>
      <c r="AI108" s="57"/>
    </row>
    <row r="109" spans="5:35" s="38" customFormat="1" x14ac:dyDescent="0.2">
      <c r="E109" s="58"/>
      <c r="F109" s="58"/>
      <c r="G109" s="41"/>
      <c r="H109" s="70"/>
      <c r="I109" s="41"/>
      <c r="J109" s="41"/>
      <c r="K109" s="71"/>
      <c r="L109" s="165"/>
      <c r="M109" s="164"/>
      <c r="P109" s="222"/>
      <c r="AC109" s="57"/>
      <c r="AD109" s="57"/>
      <c r="AE109" s="57"/>
      <c r="AF109" s="57"/>
      <c r="AG109" s="57"/>
      <c r="AH109" s="57"/>
      <c r="AI109" s="57"/>
    </row>
    <row r="110" spans="5:35" s="38" customFormat="1" x14ac:dyDescent="0.2">
      <c r="E110" s="58"/>
      <c r="F110" s="58"/>
      <c r="G110" s="41"/>
      <c r="H110" s="70"/>
      <c r="I110" s="41"/>
      <c r="J110" s="41"/>
      <c r="K110" s="71"/>
      <c r="L110" s="165"/>
      <c r="M110" s="164"/>
      <c r="P110" s="222"/>
      <c r="AC110" s="57"/>
      <c r="AD110" s="57"/>
      <c r="AE110" s="57"/>
      <c r="AF110" s="57"/>
      <c r="AG110" s="57"/>
      <c r="AH110" s="57"/>
      <c r="AI110" s="57"/>
    </row>
    <row r="111" spans="5:35" s="38" customFormat="1" x14ac:dyDescent="0.2">
      <c r="E111" s="58"/>
      <c r="F111" s="58"/>
      <c r="G111" s="41"/>
      <c r="H111" s="70"/>
      <c r="I111" s="41"/>
      <c r="J111" s="41"/>
      <c r="K111" s="71"/>
      <c r="L111" s="165"/>
      <c r="M111" s="164"/>
      <c r="P111" s="222"/>
      <c r="AC111" s="57"/>
      <c r="AD111" s="57"/>
      <c r="AE111" s="57"/>
      <c r="AF111" s="57"/>
      <c r="AG111" s="57"/>
      <c r="AH111" s="57"/>
      <c r="AI111" s="57"/>
    </row>
    <row r="112" spans="5:35" s="38" customFormat="1" x14ac:dyDescent="0.2">
      <c r="E112" s="58"/>
      <c r="F112" s="58"/>
      <c r="G112" s="41"/>
      <c r="H112" s="70"/>
      <c r="I112" s="41"/>
      <c r="J112" s="41"/>
      <c r="K112" s="71"/>
      <c r="L112" s="165"/>
      <c r="M112" s="164"/>
      <c r="P112" s="222"/>
      <c r="AC112" s="57"/>
      <c r="AD112" s="57"/>
      <c r="AE112" s="57"/>
      <c r="AF112" s="57"/>
      <c r="AG112" s="57"/>
      <c r="AH112" s="57"/>
      <c r="AI112" s="57"/>
    </row>
    <row r="113" spans="5:35" s="38" customFormat="1" x14ac:dyDescent="0.2">
      <c r="E113" s="58"/>
      <c r="F113" s="58"/>
      <c r="G113" s="41"/>
      <c r="H113" s="70"/>
      <c r="I113" s="41"/>
      <c r="J113" s="41"/>
      <c r="K113" s="71"/>
      <c r="L113" s="165"/>
      <c r="M113" s="164"/>
      <c r="P113" s="222"/>
      <c r="AC113" s="57"/>
      <c r="AD113" s="57"/>
      <c r="AE113" s="57"/>
      <c r="AF113" s="57"/>
      <c r="AG113" s="57"/>
      <c r="AH113" s="57"/>
      <c r="AI113" s="57"/>
    </row>
    <row r="114" spans="5:35" s="38" customFormat="1" x14ac:dyDescent="0.2">
      <c r="E114" s="58"/>
      <c r="F114" s="58"/>
      <c r="G114" s="41"/>
      <c r="H114" s="70"/>
      <c r="I114" s="41"/>
      <c r="J114" s="41"/>
      <c r="K114" s="71"/>
      <c r="L114" s="165"/>
      <c r="M114" s="164"/>
      <c r="P114" s="222"/>
      <c r="AC114" s="57"/>
      <c r="AD114" s="57"/>
      <c r="AE114" s="57"/>
      <c r="AF114" s="57"/>
      <c r="AG114" s="57"/>
      <c r="AH114" s="57"/>
      <c r="AI114" s="57"/>
    </row>
    <row r="115" spans="5:35" s="38" customFormat="1" x14ac:dyDescent="0.2">
      <c r="E115" s="58"/>
      <c r="F115" s="58"/>
      <c r="G115" s="41"/>
      <c r="H115" s="70"/>
      <c r="I115" s="41"/>
      <c r="J115" s="41"/>
      <c r="K115" s="71"/>
      <c r="L115" s="165"/>
      <c r="M115" s="164"/>
      <c r="P115" s="222"/>
      <c r="AC115" s="57"/>
      <c r="AD115" s="57"/>
      <c r="AE115" s="57"/>
      <c r="AF115" s="57"/>
      <c r="AG115" s="57"/>
      <c r="AH115" s="57"/>
      <c r="AI115" s="57"/>
    </row>
    <row r="116" spans="5:35" s="38" customFormat="1" x14ac:dyDescent="0.2">
      <c r="E116" s="58"/>
      <c r="F116" s="58"/>
      <c r="G116" s="41"/>
      <c r="H116" s="70"/>
      <c r="I116" s="41"/>
      <c r="J116" s="41"/>
      <c r="K116" s="71"/>
      <c r="L116" s="165"/>
      <c r="M116" s="164"/>
      <c r="P116" s="222"/>
      <c r="AC116" s="57"/>
      <c r="AD116" s="57"/>
      <c r="AE116" s="57"/>
      <c r="AF116" s="57"/>
      <c r="AG116" s="57"/>
      <c r="AH116" s="57"/>
      <c r="AI116" s="57"/>
    </row>
    <row r="117" spans="5:35" s="38" customFormat="1" x14ac:dyDescent="0.2">
      <c r="E117" s="58"/>
      <c r="F117" s="58"/>
      <c r="G117" s="41"/>
      <c r="H117" s="70"/>
      <c r="I117" s="41"/>
      <c r="J117" s="41"/>
      <c r="K117" s="71"/>
      <c r="L117" s="165"/>
      <c r="M117" s="164"/>
      <c r="P117" s="222"/>
      <c r="AC117" s="57"/>
      <c r="AD117" s="57"/>
      <c r="AE117" s="57"/>
      <c r="AF117" s="57"/>
      <c r="AG117" s="57"/>
      <c r="AH117" s="57"/>
      <c r="AI117" s="57"/>
    </row>
    <row r="118" spans="5:35" s="38" customFormat="1" x14ac:dyDescent="0.2">
      <c r="E118" s="58"/>
      <c r="F118" s="58"/>
      <c r="G118" s="41"/>
      <c r="H118" s="70"/>
      <c r="I118" s="41"/>
      <c r="J118" s="41"/>
      <c r="K118" s="71"/>
      <c r="L118" s="165"/>
      <c r="M118" s="164"/>
      <c r="P118" s="222"/>
      <c r="AC118" s="57"/>
      <c r="AD118" s="57"/>
      <c r="AE118" s="57"/>
      <c r="AF118" s="57"/>
      <c r="AG118" s="57"/>
      <c r="AH118" s="57"/>
      <c r="AI118" s="57"/>
    </row>
    <row r="119" spans="5:35" s="38" customFormat="1" x14ac:dyDescent="0.2">
      <c r="E119" s="58"/>
      <c r="F119" s="58"/>
      <c r="G119" s="41"/>
      <c r="H119" s="70"/>
      <c r="I119" s="41"/>
      <c r="J119" s="41"/>
      <c r="K119" s="71"/>
      <c r="L119" s="165"/>
      <c r="M119" s="164"/>
      <c r="P119" s="222"/>
      <c r="AC119" s="57"/>
      <c r="AD119" s="57"/>
      <c r="AE119" s="57"/>
      <c r="AF119" s="57"/>
      <c r="AG119" s="57"/>
      <c r="AH119" s="57"/>
      <c r="AI119" s="57"/>
    </row>
    <row r="120" spans="5:35" s="38" customFormat="1" x14ac:dyDescent="0.2">
      <c r="E120" s="58"/>
      <c r="F120" s="58"/>
      <c r="G120" s="41"/>
      <c r="H120" s="70"/>
      <c r="I120" s="41"/>
      <c r="J120" s="41"/>
      <c r="K120" s="71"/>
      <c r="L120" s="165"/>
      <c r="M120" s="164"/>
      <c r="P120" s="222"/>
      <c r="AC120" s="57"/>
      <c r="AD120" s="57"/>
      <c r="AE120" s="57"/>
      <c r="AF120" s="57"/>
      <c r="AG120" s="57"/>
      <c r="AH120" s="57"/>
      <c r="AI120" s="57"/>
    </row>
    <row r="121" spans="5:35" s="38" customFormat="1" x14ac:dyDescent="0.2">
      <c r="E121" s="58"/>
      <c r="F121" s="58"/>
      <c r="G121" s="41"/>
      <c r="H121" s="70"/>
      <c r="I121" s="41"/>
      <c r="J121" s="41"/>
      <c r="K121" s="71"/>
      <c r="L121" s="165"/>
      <c r="M121" s="164"/>
      <c r="P121" s="222"/>
      <c r="AC121" s="57"/>
      <c r="AD121" s="57"/>
      <c r="AE121" s="57"/>
      <c r="AF121" s="57"/>
      <c r="AG121" s="57"/>
      <c r="AH121" s="57"/>
      <c r="AI121" s="57"/>
    </row>
    <row r="122" spans="5:35" s="38" customFormat="1" x14ac:dyDescent="0.2">
      <c r="E122" s="58"/>
      <c r="F122" s="58"/>
      <c r="G122" s="41"/>
      <c r="H122" s="70"/>
      <c r="I122" s="41"/>
      <c r="J122" s="41"/>
      <c r="K122" s="71"/>
      <c r="L122" s="165"/>
      <c r="M122" s="164"/>
      <c r="P122" s="222"/>
      <c r="AC122" s="57"/>
      <c r="AD122" s="57"/>
      <c r="AE122" s="57"/>
      <c r="AF122" s="57"/>
      <c r="AG122" s="57"/>
      <c r="AH122" s="57"/>
      <c r="AI122" s="57"/>
    </row>
    <row r="123" spans="5:35" s="38" customFormat="1" x14ac:dyDescent="0.2">
      <c r="E123" s="58"/>
      <c r="F123" s="58"/>
      <c r="G123" s="41"/>
      <c r="H123" s="70"/>
      <c r="I123" s="41"/>
      <c r="J123" s="41"/>
      <c r="K123" s="71"/>
      <c r="L123" s="165"/>
      <c r="M123" s="164"/>
      <c r="P123" s="222"/>
      <c r="AC123" s="57"/>
      <c r="AD123" s="57"/>
      <c r="AE123" s="57"/>
      <c r="AF123" s="57"/>
      <c r="AG123" s="57"/>
      <c r="AH123" s="57"/>
      <c r="AI123" s="57"/>
    </row>
    <row r="124" spans="5:35" s="38" customFormat="1" x14ac:dyDescent="0.2">
      <c r="E124" s="58"/>
      <c r="F124" s="58"/>
      <c r="G124" s="41"/>
      <c r="H124" s="70"/>
      <c r="I124" s="41"/>
      <c r="J124" s="41"/>
      <c r="K124" s="71"/>
      <c r="L124" s="165"/>
      <c r="M124" s="164"/>
      <c r="P124" s="222"/>
      <c r="AC124" s="57"/>
      <c r="AD124" s="57"/>
      <c r="AE124" s="57"/>
      <c r="AF124" s="57"/>
      <c r="AG124" s="57"/>
      <c r="AH124" s="57"/>
      <c r="AI124" s="57"/>
    </row>
    <row r="125" spans="5:35" s="38" customFormat="1" x14ac:dyDescent="0.2">
      <c r="E125" s="58"/>
      <c r="F125" s="58"/>
      <c r="G125" s="41"/>
      <c r="H125" s="70"/>
      <c r="I125" s="41"/>
      <c r="J125" s="41"/>
      <c r="K125" s="71"/>
      <c r="L125" s="165"/>
      <c r="M125" s="164"/>
      <c r="P125" s="222"/>
      <c r="AC125" s="57"/>
      <c r="AD125" s="57"/>
      <c r="AE125" s="57"/>
      <c r="AF125" s="57"/>
      <c r="AG125" s="57"/>
      <c r="AH125" s="57"/>
      <c r="AI125" s="57"/>
    </row>
    <row r="126" spans="5:35" s="38" customFormat="1" x14ac:dyDescent="0.2">
      <c r="E126" s="58"/>
      <c r="F126" s="58"/>
      <c r="G126" s="41"/>
      <c r="H126" s="70"/>
      <c r="I126" s="41"/>
      <c r="J126" s="41"/>
      <c r="K126" s="71"/>
      <c r="L126" s="165"/>
      <c r="M126" s="164"/>
      <c r="P126" s="222"/>
      <c r="AC126" s="57"/>
      <c r="AD126" s="57"/>
      <c r="AE126" s="57"/>
      <c r="AF126" s="57"/>
      <c r="AG126" s="57"/>
      <c r="AH126" s="57"/>
      <c r="AI126" s="57"/>
    </row>
    <row r="127" spans="5:35" s="38" customFormat="1" x14ac:dyDescent="0.2">
      <c r="E127" s="58"/>
      <c r="F127" s="58"/>
      <c r="G127" s="41"/>
      <c r="H127" s="70"/>
      <c r="I127" s="41"/>
      <c r="J127" s="41"/>
      <c r="K127" s="71"/>
      <c r="L127" s="165"/>
      <c r="M127" s="164"/>
      <c r="P127" s="222"/>
      <c r="AC127" s="57"/>
      <c r="AD127" s="57"/>
      <c r="AE127" s="57"/>
      <c r="AF127" s="57"/>
      <c r="AG127" s="57"/>
      <c r="AH127" s="57"/>
      <c r="AI127" s="57"/>
    </row>
    <row r="128" spans="5:35" s="38" customFormat="1" x14ac:dyDescent="0.2">
      <c r="E128" s="58"/>
      <c r="F128" s="58"/>
      <c r="G128" s="41"/>
      <c r="H128" s="70"/>
      <c r="I128" s="41"/>
      <c r="J128" s="41"/>
      <c r="K128" s="71"/>
      <c r="L128" s="165"/>
      <c r="M128" s="164"/>
      <c r="P128" s="222"/>
      <c r="AC128" s="57"/>
      <c r="AD128" s="57"/>
      <c r="AE128" s="57"/>
      <c r="AF128" s="57"/>
      <c r="AG128" s="57"/>
      <c r="AH128" s="57"/>
      <c r="AI128" s="57"/>
    </row>
    <row r="129" spans="5:35" s="38" customFormat="1" x14ac:dyDescent="0.2">
      <c r="E129" s="58"/>
      <c r="F129" s="58"/>
      <c r="G129" s="41"/>
      <c r="H129" s="70"/>
      <c r="I129" s="41"/>
      <c r="J129" s="41"/>
      <c r="K129" s="71"/>
      <c r="L129" s="165"/>
      <c r="M129" s="164"/>
      <c r="P129" s="222"/>
      <c r="AC129" s="57"/>
      <c r="AD129" s="57"/>
      <c r="AE129" s="57"/>
      <c r="AF129" s="57"/>
      <c r="AG129" s="57"/>
      <c r="AH129" s="57"/>
      <c r="AI129" s="57"/>
    </row>
    <row r="130" spans="5:35" s="38" customFormat="1" x14ac:dyDescent="0.2">
      <c r="E130" s="58"/>
      <c r="F130" s="58"/>
      <c r="G130" s="41"/>
      <c r="H130" s="70"/>
      <c r="I130" s="41"/>
      <c r="J130" s="41"/>
      <c r="K130" s="71"/>
      <c r="L130" s="165"/>
      <c r="M130" s="164"/>
      <c r="P130" s="222"/>
      <c r="AC130" s="57"/>
      <c r="AD130" s="57"/>
      <c r="AE130" s="57"/>
      <c r="AF130" s="57"/>
      <c r="AG130" s="57"/>
      <c r="AH130" s="57"/>
      <c r="AI130" s="57"/>
    </row>
    <row r="131" spans="5:35" s="38" customFormat="1" x14ac:dyDescent="0.2">
      <c r="E131" s="58"/>
      <c r="F131" s="58"/>
      <c r="G131" s="41"/>
      <c r="H131" s="70"/>
      <c r="I131" s="41"/>
      <c r="J131" s="41"/>
      <c r="K131" s="71"/>
      <c r="L131" s="165"/>
      <c r="M131" s="164"/>
      <c r="P131" s="222"/>
      <c r="AC131" s="57"/>
      <c r="AD131" s="57"/>
      <c r="AE131" s="57"/>
      <c r="AF131" s="57"/>
      <c r="AG131" s="57"/>
      <c r="AH131" s="57"/>
      <c r="AI131" s="57"/>
    </row>
    <row r="132" spans="5:35" s="38" customFormat="1" x14ac:dyDescent="0.2">
      <c r="E132" s="58"/>
      <c r="F132" s="58"/>
      <c r="G132" s="41"/>
      <c r="H132" s="70"/>
      <c r="I132" s="41"/>
      <c r="J132" s="41"/>
      <c r="K132" s="71"/>
      <c r="L132" s="165"/>
      <c r="M132" s="164"/>
      <c r="P132" s="222"/>
      <c r="AC132" s="57"/>
      <c r="AD132" s="57"/>
      <c r="AE132" s="57"/>
      <c r="AF132" s="57"/>
      <c r="AG132" s="57"/>
      <c r="AH132" s="57"/>
      <c r="AI132" s="57"/>
    </row>
    <row r="133" spans="5:35" s="38" customFormat="1" x14ac:dyDescent="0.2">
      <c r="E133" s="58"/>
      <c r="F133" s="58"/>
      <c r="G133" s="41"/>
      <c r="H133" s="70"/>
      <c r="I133" s="41"/>
      <c r="J133" s="41"/>
      <c r="K133" s="71"/>
      <c r="L133" s="165"/>
      <c r="M133" s="164"/>
      <c r="P133" s="222"/>
      <c r="AC133" s="57"/>
      <c r="AD133" s="57"/>
      <c r="AE133" s="57"/>
      <c r="AF133" s="57"/>
      <c r="AG133" s="57"/>
      <c r="AH133" s="57"/>
      <c r="AI133" s="57"/>
    </row>
    <row r="134" spans="5:35" s="38" customFormat="1" x14ac:dyDescent="0.2">
      <c r="E134" s="58"/>
      <c r="F134" s="58"/>
      <c r="G134" s="41"/>
      <c r="H134" s="70"/>
      <c r="I134" s="41"/>
      <c r="J134" s="41"/>
      <c r="K134" s="71"/>
      <c r="L134" s="165"/>
      <c r="M134" s="164"/>
      <c r="P134" s="222"/>
      <c r="AC134" s="57"/>
      <c r="AD134" s="57"/>
      <c r="AE134" s="57"/>
      <c r="AF134" s="57"/>
      <c r="AG134" s="57"/>
      <c r="AH134" s="57"/>
      <c r="AI134" s="57"/>
    </row>
    <row r="135" spans="5:35" s="38" customFormat="1" x14ac:dyDescent="0.2">
      <c r="E135" s="58"/>
      <c r="F135" s="58"/>
      <c r="G135" s="41"/>
      <c r="H135" s="70"/>
      <c r="I135" s="41"/>
      <c r="J135" s="41"/>
      <c r="K135" s="71"/>
      <c r="L135" s="165"/>
      <c r="M135" s="164"/>
      <c r="P135" s="222"/>
      <c r="AC135" s="57"/>
      <c r="AD135" s="57"/>
      <c r="AE135" s="57"/>
      <c r="AF135" s="57"/>
      <c r="AG135" s="57"/>
      <c r="AH135" s="57"/>
      <c r="AI135" s="57"/>
    </row>
    <row r="136" spans="5:35" s="38" customFormat="1" x14ac:dyDescent="0.2">
      <c r="E136" s="58"/>
      <c r="F136" s="58"/>
      <c r="G136" s="41"/>
      <c r="H136" s="70"/>
      <c r="I136" s="41"/>
      <c r="J136" s="41"/>
      <c r="K136" s="71"/>
      <c r="L136" s="165"/>
      <c r="M136" s="164"/>
      <c r="P136" s="222"/>
      <c r="AC136" s="57"/>
      <c r="AD136" s="57"/>
      <c r="AE136" s="57"/>
      <c r="AF136" s="57"/>
      <c r="AG136" s="57"/>
      <c r="AH136" s="57"/>
      <c r="AI136" s="57"/>
    </row>
    <row r="137" spans="5:35" s="38" customFormat="1" x14ac:dyDescent="0.2">
      <c r="E137" s="58"/>
      <c r="F137" s="58"/>
      <c r="G137" s="41"/>
      <c r="H137" s="70"/>
      <c r="I137" s="41"/>
      <c r="J137" s="41"/>
      <c r="K137" s="71"/>
      <c r="L137" s="165"/>
      <c r="M137" s="164"/>
      <c r="P137" s="222"/>
      <c r="AC137" s="57"/>
      <c r="AD137" s="57"/>
      <c r="AE137" s="57"/>
      <c r="AF137" s="57"/>
      <c r="AG137" s="57"/>
      <c r="AH137" s="57"/>
      <c r="AI137" s="57"/>
    </row>
    <row r="138" spans="5:35" s="38" customFormat="1" x14ac:dyDescent="0.2">
      <c r="E138" s="58"/>
      <c r="F138" s="58"/>
      <c r="G138" s="41"/>
      <c r="H138" s="70"/>
      <c r="I138" s="41"/>
      <c r="J138" s="41"/>
      <c r="K138" s="71"/>
      <c r="L138" s="165"/>
      <c r="M138" s="164"/>
      <c r="P138" s="222"/>
      <c r="AC138" s="57"/>
      <c r="AD138" s="57"/>
      <c r="AE138" s="57"/>
      <c r="AF138" s="57"/>
      <c r="AG138" s="57"/>
      <c r="AH138" s="57"/>
      <c r="AI138" s="57"/>
    </row>
    <row r="139" spans="5:35" s="38" customFormat="1" x14ac:dyDescent="0.2">
      <c r="E139" s="58"/>
      <c r="F139" s="58"/>
      <c r="G139" s="41"/>
      <c r="H139" s="70"/>
      <c r="I139" s="41"/>
      <c r="J139" s="41"/>
      <c r="K139" s="71"/>
      <c r="L139" s="165"/>
      <c r="M139" s="164"/>
      <c r="P139" s="222"/>
      <c r="AC139" s="57"/>
      <c r="AD139" s="57"/>
      <c r="AE139" s="57"/>
      <c r="AF139" s="57"/>
      <c r="AG139" s="57"/>
      <c r="AH139" s="57"/>
      <c r="AI139" s="57"/>
    </row>
    <row r="140" spans="5:35" s="38" customFormat="1" x14ac:dyDescent="0.2">
      <c r="E140" s="58"/>
      <c r="F140" s="58"/>
      <c r="G140" s="41"/>
      <c r="H140" s="70"/>
      <c r="I140" s="41"/>
      <c r="J140" s="41"/>
      <c r="K140" s="71"/>
      <c r="L140" s="165"/>
      <c r="M140" s="164"/>
      <c r="P140" s="222"/>
      <c r="AC140" s="57"/>
      <c r="AD140" s="57"/>
      <c r="AE140" s="57"/>
      <c r="AF140" s="57"/>
      <c r="AG140" s="57"/>
      <c r="AH140" s="57"/>
      <c r="AI140" s="57"/>
    </row>
    <row r="141" spans="5:35" s="38" customFormat="1" x14ac:dyDescent="0.2">
      <c r="E141" s="58"/>
      <c r="F141" s="58"/>
      <c r="G141" s="41"/>
      <c r="H141" s="70"/>
      <c r="I141" s="41"/>
      <c r="J141" s="41"/>
      <c r="K141" s="71"/>
      <c r="L141" s="165"/>
      <c r="M141" s="164"/>
      <c r="P141" s="222"/>
      <c r="AC141" s="57"/>
      <c r="AD141" s="57"/>
      <c r="AE141" s="57"/>
      <c r="AF141" s="57"/>
      <c r="AG141" s="57"/>
      <c r="AH141" s="57"/>
      <c r="AI141" s="57"/>
    </row>
    <row r="142" spans="5:35" s="38" customFormat="1" x14ac:dyDescent="0.2">
      <c r="E142" s="58"/>
      <c r="F142" s="58"/>
      <c r="G142" s="41"/>
      <c r="H142" s="70"/>
      <c r="I142" s="41"/>
      <c r="J142" s="41"/>
      <c r="K142" s="71"/>
      <c r="L142" s="165"/>
      <c r="M142" s="164"/>
      <c r="P142" s="222"/>
      <c r="AC142" s="57"/>
      <c r="AD142" s="57"/>
      <c r="AE142" s="57"/>
      <c r="AF142" s="57"/>
      <c r="AG142" s="57"/>
      <c r="AH142" s="57"/>
      <c r="AI142" s="57"/>
    </row>
    <row r="143" spans="5:35" s="38" customFormat="1" x14ac:dyDescent="0.2">
      <c r="E143" s="58"/>
      <c r="F143" s="58"/>
      <c r="G143" s="41"/>
      <c r="H143" s="70"/>
      <c r="I143" s="41"/>
      <c r="J143" s="41"/>
      <c r="K143" s="71"/>
      <c r="L143" s="165"/>
      <c r="M143" s="164"/>
      <c r="P143" s="222"/>
      <c r="AC143" s="57"/>
      <c r="AD143" s="57"/>
      <c r="AE143" s="57"/>
      <c r="AF143" s="57"/>
      <c r="AG143" s="57"/>
      <c r="AH143" s="57"/>
      <c r="AI143" s="57"/>
    </row>
    <row r="144" spans="5:35" s="38" customFormat="1" x14ac:dyDescent="0.2">
      <c r="E144" s="58"/>
      <c r="F144" s="58"/>
      <c r="G144" s="41"/>
      <c r="H144" s="70"/>
      <c r="I144" s="41"/>
      <c r="J144" s="41"/>
      <c r="K144" s="71"/>
      <c r="L144" s="165"/>
      <c r="M144" s="164"/>
      <c r="P144" s="222"/>
      <c r="AC144" s="57"/>
      <c r="AD144" s="57"/>
      <c r="AE144" s="57"/>
      <c r="AF144" s="57"/>
      <c r="AG144" s="57"/>
      <c r="AH144" s="57"/>
      <c r="AI144" s="57"/>
    </row>
    <row r="145" spans="5:35" s="38" customFormat="1" x14ac:dyDescent="0.2">
      <c r="E145" s="58"/>
      <c r="F145" s="58"/>
      <c r="G145" s="41"/>
      <c r="H145" s="70"/>
      <c r="I145" s="41"/>
      <c r="J145" s="41"/>
      <c r="K145" s="71"/>
      <c r="L145" s="165"/>
      <c r="M145" s="164"/>
      <c r="P145" s="222"/>
      <c r="AC145" s="57"/>
      <c r="AD145" s="57"/>
      <c r="AE145" s="57"/>
      <c r="AF145" s="57"/>
      <c r="AG145" s="57"/>
      <c r="AH145" s="57"/>
      <c r="AI145" s="57"/>
    </row>
    <row r="146" spans="5:35" s="38" customFormat="1" x14ac:dyDescent="0.2">
      <c r="E146" s="58"/>
      <c r="F146" s="58"/>
      <c r="G146" s="41"/>
      <c r="H146" s="70"/>
      <c r="I146" s="41"/>
      <c r="J146" s="41"/>
      <c r="K146" s="71"/>
      <c r="L146" s="165"/>
      <c r="M146" s="164"/>
      <c r="P146" s="222"/>
      <c r="AC146" s="57"/>
      <c r="AD146" s="57"/>
      <c r="AE146" s="57"/>
      <c r="AF146" s="57"/>
      <c r="AG146" s="57"/>
      <c r="AH146" s="57"/>
      <c r="AI146" s="57"/>
    </row>
    <row r="147" spans="5:35" s="38" customFormat="1" x14ac:dyDescent="0.2">
      <c r="E147" s="58"/>
      <c r="F147" s="58"/>
      <c r="G147" s="41"/>
      <c r="H147" s="70"/>
      <c r="I147" s="41"/>
      <c r="J147" s="41"/>
      <c r="K147" s="71"/>
      <c r="L147" s="165"/>
      <c r="M147" s="164"/>
      <c r="P147" s="222"/>
      <c r="AC147" s="57"/>
      <c r="AD147" s="57"/>
      <c r="AE147" s="57"/>
      <c r="AF147" s="57"/>
      <c r="AG147" s="57"/>
      <c r="AH147" s="57"/>
      <c r="AI147" s="57"/>
    </row>
    <row r="148" spans="5:35" s="38" customFormat="1" x14ac:dyDescent="0.2">
      <c r="E148" s="58"/>
      <c r="F148" s="58"/>
      <c r="G148" s="41"/>
      <c r="H148" s="70"/>
      <c r="I148" s="41"/>
      <c r="J148" s="41"/>
      <c r="K148" s="71"/>
      <c r="L148" s="165"/>
      <c r="M148" s="164"/>
      <c r="P148" s="222"/>
      <c r="AC148" s="57"/>
      <c r="AD148" s="57"/>
      <c r="AE148" s="57"/>
      <c r="AF148" s="57"/>
      <c r="AG148" s="57"/>
      <c r="AH148" s="57"/>
      <c r="AI148" s="57"/>
    </row>
    <row r="149" spans="5:35" s="38" customFormat="1" x14ac:dyDescent="0.2">
      <c r="E149" s="58"/>
      <c r="F149" s="58"/>
      <c r="G149" s="41"/>
      <c r="H149" s="70"/>
      <c r="I149" s="41"/>
      <c r="J149" s="41"/>
      <c r="K149" s="71"/>
      <c r="L149" s="165"/>
      <c r="M149" s="164"/>
      <c r="P149" s="222"/>
      <c r="AC149" s="57"/>
      <c r="AD149" s="57"/>
      <c r="AE149" s="57"/>
      <c r="AF149" s="57"/>
      <c r="AG149" s="57"/>
      <c r="AH149" s="57"/>
      <c r="AI149" s="57"/>
    </row>
    <row r="150" spans="5:35" s="38" customFormat="1" x14ac:dyDescent="0.2">
      <c r="E150" s="58"/>
      <c r="F150" s="58"/>
      <c r="G150" s="41"/>
      <c r="H150" s="70"/>
      <c r="I150" s="41"/>
      <c r="J150" s="41"/>
      <c r="K150" s="71"/>
      <c r="L150" s="165"/>
      <c r="M150" s="164"/>
      <c r="P150" s="222"/>
      <c r="AC150" s="57"/>
      <c r="AD150" s="57"/>
      <c r="AE150" s="57"/>
      <c r="AF150" s="57"/>
      <c r="AG150" s="57"/>
      <c r="AH150" s="57"/>
      <c r="AI150" s="57"/>
    </row>
    <row r="151" spans="5:35" s="38" customFormat="1" x14ac:dyDescent="0.2">
      <c r="E151" s="58"/>
      <c r="F151" s="58"/>
      <c r="G151" s="41"/>
      <c r="H151" s="70"/>
      <c r="I151" s="41"/>
      <c r="J151" s="41"/>
      <c r="K151" s="71"/>
      <c r="L151" s="165"/>
      <c r="M151" s="164"/>
      <c r="P151" s="222"/>
      <c r="AC151" s="57"/>
      <c r="AD151" s="57"/>
      <c r="AE151" s="57"/>
      <c r="AF151" s="57"/>
      <c r="AG151" s="57"/>
      <c r="AH151" s="57"/>
      <c r="AI151" s="57"/>
    </row>
    <row r="152" spans="5:35" s="38" customFormat="1" x14ac:dyDescent="0.2">
      <c r="E152" s="58"/>
      <c r="F152" s="58"/>
      <c r="G152" s="41"/>
      <c r="H152" s="70"/>
      <c r="I152" s="41"/>
      <c r="J152" s="41"/>
      <c r="K152" s="71"/>
      <c r="L152" s="165"/>
      <c r="M152" s="164"/>
      <c r="P152" s="222"/>
      <c r="AC152" s="57"/>
      <c r="AD152" s="57"/>
      <c r="AE152" s="57"/>
      <c r="AF152" s="57"/>
      <c r="AG152" s="57"/>
      <c r="AH152" s="57"/>
      <c r="AI152" s="57"/>
    </row>
    <row r="153" spans="5:35" s="38" customFormat="1" x14ac:dyDescent="0.2">
      <c r="E153" s="58"/>
      <c r="F153" s="58"/>
      <c r="G153" s="41"/>
      <c r="H153" s="70"/>
      <c r="I153" s="41"/>
      <c r="J153" s="41"/>
      <c r="K153" s="71"/>
      <c r="L153" s="165"/>
      <c r="M153" s="164"/>
      <c r="P153" s="222"/>
      <c r="AC153" s="57"/>
      <c r="AD153" s="57"/>
      <c r="AE153" s="57"/>
      <c r="AF153" s="57"/>
      <c r="AG153" s="57"/>
      <c r="AH153" s="57"/>
      <c r="AI153" s="57"/>
    </row>
    <row r="154" spans="5:35" s="38" customFormat="1" x14ac:dyDescent="0.2">
      <c r="E154" s="58"/>
      <c r="F154" s="58"/>
      <c r="G154" s="41"/>
      <c r="H154" s="70"/>
      <c r="I154" s="41"/>
      <c r="J154" s="41"/>
      <c r="K154" s="71"/>
      <c r="L154" s="165"/>
      <c r="M154" s="164"/>
      <c r="P154" s="222"/>
      <c r="AC154" s="57"/>
      <c r="AD154" s="57"/>
      <c r="AE154" s="57"/>
      <c r="AF154" s="57"/>
      <c r="AG154" s="57"/>
      <c r="AH154" s="57"/>
      <c r="AI154" s="57"/>
    </row>
    <row r="155" spans="5:35" s="38" customFormat="1" x14ac:dyDescent="0.2">
      <c r="E155" s="58"/>
      <c r="F155" s="58"/>
      <c r="G155" s="41"/>
      <c r="H155" s="70"/>
      <c r="I155" s="41"/>
      <c r="J155" s="41"/>
      <c r="K155" s="71"/>
      <c r="L155" s="165"/>
      <c r="M155" s="164"/>
      <c r="P155" s="222"/>
      <c r="AC155" s="57"/>
      <c r="AD155" s="57"/>
      <c r="AE155" s="57"/>
      <c r="AF155" s="57"/>
      <c r="AG155" s="57"/>
      <c r="AH155" s="57"/>
      <c r="AI155" s="57"/>
    </row>
    <row r="156" spans="5:35" s="38" customFormat="1" x14ac:dyDescent="0.2">
      <c r="E156" s="58"/>
      <c r="F156" s="58"/>
      <c r="G156" s="41"/>
      <c r="H156" s="70"/>
      <c r="I156" s="41"/>
      <c r="J156" s="41"/>
      <c r="K156" s="71"/>
      <c r="L156" s="165"/>
      <c r="M156" s="164"/>
      <c r="P156" s="222"/>
      <c r="AC156" s="57"/>
      <c r="AD156" s="57"/>
      <c r="AE156" s="57"/>
      <c r="AF156" s="57"/>
      <c r="AG156" s="57"/>
      <c r="AH156" s="57"/>
      <c r="AI156" s="57"/>
    </row>
    <row r="157" spans="5:35" s="38" customFormat="1" x14ac:dyDescent="0.2">
      <c r="E157" s="58"/>
      <c r="F157" s="58"/>
      <c r="G157" s="41"/>
      <c r="H157" s="70"/>
      <c r="I157" s="41"/>
      <c r="J157" s="41"/>
      <c r="K157" s="71"/>
      <c r="L157" s="165"/>
      <c r="M157" s="164"/>
      <c r="P157" s="222"/>
      <c r="AC157" s="57"/>
      <c r="AD157" s="57"/>
      <c r="AE157" s="57"/>
      <c r="AF157" s="57"/>
      <c r="AG157" s="57"/>
      <c r="AH157" s="57"/>
      <c r="AI157" s="57"/>
    </row>
    <row r="158" spans="5:35" s="38" customFormat="1" x14ac:dyDescent="0.2">
      <c r="E158" s="58"/>
      <c r="F158" s="58"/>
      <c r="G158" s="41"/>
      <c r="H158" s="70"/>
      <c r="I158" s="41"/>
      <c r="J158" s="41"/>
      <c r="K158" s="71"/>
      <c r="L158" s="165"/>
      <c r="M158" s="164"/>
      <c r="P158" s="222"/>
      <c r="AC158" s="57"/>
      <c r="AD158" s="57"/>
      <c r="AE158" s="57"/>
      <c r="AF158" s="57"/>
      <c r="AG158" s="57"/>
      <c r="AH158" s="57"/>
      <c r="AI158" s="57"/>
    </row>
    <row r="159" spans="5:35" s="38" customFormat="1" x14ac:dyDescent="0.2">
      <c r="E159" s="58"/>
      <c r="F159" s="58"/>
      <c r="G159" s="41"/>
      <c r="H159" s="70"/>
      <c r="I159" s="41"/>
      <c r="J159" s="41"/>
      <c r="K159" s="71"/>
      <c r="L159" s="165"/>
      <c r="M159" s="164"/>
      <c r="P159" s="222"/>
      <c r="AC159" s="57"/>
      <c r="AD159" s="57"/>
      <c r="AE159" s="57"/>
      <c r="AF159" s="57"/>
      <c r="AG159" s="57"/>
      <c r="AH159" s="57"/>
      <c r="AI159" s="57"/>
    </row>
    <row r="160" spans="5:35" s="38" customFormat="1" x14ac:dyDescent="0.2">
      <c r="E160" s="58"/>
      <c r="F160" s="58"/>
      <c r="G160" s="41"/>
      <c r="H160" s="70"/>
      <c r="I160" s="41"/>
      <c r="J160" s="41"/>
      <c r="K160" s="71"/>
      <c r="L160" s="165"/>
      <c r="M160" s="164"/>
      <c r="P160" s="222"/>
      <c r="AC160" s="57"/>
      <c r="AD160" s="57"/>
      <c r="AE160" s="57"/>
      <c r="AF160" s="57"/>
      <c r="AG160" s="57"/>
      <c r="AH160" s="57"/>
      <c r="AI160" s="57"/>
    </row>
    <row r="161" spans="5:35" s="38" customFormat="1" x14ac:dyDescent="0.2">
      <c r="E161" s="58"/>
      <c r="F161" s="58"/>
      <c r="G161" s="41"/>
      <c r="H161" s="70"/>
      <c r="I161" s="41"/>
      <c r="J161" s="41"/>
      <c r="K161" s="71"/>
      <c r="L161" s="165"/>
      <c r="M161" s="164"/>
      <c r="P161" s="222"/>
      <c r="AC161" s="57"/>
      <c r="AD161" s="57"/>
      <c r="AE161" s="57"/>
      <c r="AF161" s="57"/>
      <c r="AG161" s="57"/>
      <c r="AH161" s="57"/>
      <c r="AI161" s="57"/>
    </row>
    <row r="162" spans="5:35" s="38" customFormat="1" x14ac:dyDescent="0.2">
      <c r="E162" s="58"/>
      <c r="F162" s="58"/>
      <c r="G162" s="41"/>
      <c r="H162" s="70"/>
      <c r="I162" s="41"/>
      <c r="J162" s="41"/>
      <c r="K162" s="71"/>
      <c r="L162" s="165"/>
      <c r="M162" s="164"/>
      <c r="P162" s="222"/>
      <c r="AC162" s="57"/>
      <c r="AD162" s="57"/>
      <c r="AE162" s="57"/>
      <c r="AF162" s="57"/>
      <c r="AG162" s="57"/>
      <c r="AH162" s="57"/>
      <c r="AI162" s="57"/>
    </row>
    <row r="163" spans="5:35" s="38" customFormat="1" x14ac:dyDescent="0.2">
      <c r="E163" s="58"/>
      <c r="F163" s="58"/>
      <c r="G163" s="41"/>
      <c r="H163" s="70"/>
      <c r="I163" s="41"/>
      <c r="J163" s="41"/>
      <c r="K163" s="71"/>
      <c r="L163" s="165"/>
      <c r="M163" s="164"/>
      <c r="P163" s="222"/>
      <c r="AC163" s="57"/>
      <c r="AD163" s="57"/>
      <c r="AE163" s="57"/>
      <c r="AF163" s="57"/>
      <c r="AG163" s="57"/>
      <c r="AH163" s="57"/>
      <c r="AI163" s="57"/>
    </row>
    <row r="164" spans="5:35" s="38" customFormat="1" x14ac:dyDescent="0.2">
      <c r="E164" s="58"/>
      <c r="F164" s="58"/>
      <c r="G164" s="41"/>
      <c r="H164" s="70"/>
      <c r="I164" s="41"/>
      <c r="J164" s="41"/>
      <c r="K164" s="71"/>
      <c r="L164" s="165"/>
      <c r="M164" s="164"/>
      <c r="P164" s="222"/>
      <c r="AC164" s="57"/>
      <c r="AD164" s="57"/>
      <c r="AE164" s="57"/>
      <c r="AF164" s="57"/>
      <c r="AG164" s="57"/>
      <c r="AH164" s="57"/>
      <c r="AI164" s="57"/>
    </row>
    <row r="165" spans="5:35" s="38" customFormat="1" x14ac:dyDescent="0.2">
      <c r="E165" s="58"/>
      <c r="F165" s="58"/>
      <c r="G165" s="41"/>
      <c r="H165" s="70"/>
      <c r="I165" s="41"/>
      <c r="J165" s="41"/>
      <c r="K165" s="71"/>
      <c r="L165" s="165"/>
      <c r="M165" s="164"/>
      <c r="P165" s="222"/>
      <c r="AC165" s="57"/>
      <c r="AD165" s="57"/>
      <c r="AE165" s="57"/>
      <c r="AF165" s="57"/>
      <c r="AG165" s="57"/>
      <c r="AH165" s="57"/>
      <c r="AI165" s="57"/>
    </row>
    <row r="166" spans="5:35" s="38" customFormat="1" x14ac:dyDescent="0.2">
      <c r="E166" s="58"/>
      <c r="F166" s="58"/>
      <c r="G166" s="41"/>
      <c r="H166" s="70"/>
      <c r="I166" s="41"/>
      <c r="J166" s="41"/>
      <c r="K166" s="71"/>
      <c r="L166" s="165"/>
      <c r="M166" s="164"/>
      <c r="P166" s="222"/>
      <c r="AC166" s="57"/>
      <c r="AD166" s="57"/>
      <c r="AE166" s="57"/>
      <c r="AF166" s="57"/>
      <c r="AG166" s="57"/>
      <c r="AH166" s="57"/>
      <c r="AI166" s="57"/>
    </row>
    <row r="167" spans="5:35" s="38" customFormat="1" x14ac:dyDescent="0.2">
      <c r="E167" s="58"/>
      <c r="F167" s="58"/>
      <c r="G167" s="41"/>
      <c r="H167" s="70"/>
      <c r="I167" s="41"/>
      <c r="J167" s="41"/>
      <c r="K167" s="71"/>
      <c r="L167" s="165"/>
      <c r="M167" s="164"/>
      <c r="P167" s="222"/>
      <c r="AC167" s="57"/>
      <c r="AD167" s="57"/>
      <c r="AE167" s="57"/>
      <c r="AF167" s="57"/>
      <c r="AG167" s="57"/>
      <c r="AH167" s="57"/>
      <c r="AI167" s="57"/>
    </row>
    <row r="168" spans="5:35" s="38" customFormat="1" x14ac:dyDescent="0.2">
      <c r="E168" s="58"/>
      <c r="F168" s="58"/>
      <c r="G168" s="41"/>
      <c r="H168" s="70"/>
      <c r="I168" s="41"/>
      <c r="J168" s="41"/>
      <c r="K168" s="71"/>
      <c r="L168" s="165"/>
      <c r="M168" s="164"/>
      <c r="P168" s="222"/>
      <c r="AC168" s="57"/>
      <c r="AD168" s="57"/>
      <c r="AE168" s="57"/>
      <c r="AF168" s="57"/>
      <c r="AG168" s="57"/>
      <c r="AH168" s="57"/>
      <c r="AI168" s="57"/>
    </row>
    <row r="169" spans="5:35" s="38" customFormat="1" x14ac:dyDescent="0.2">
      <c r="E169" s="58"/>
      <c r="F169" s="58"/>
      <c r="G169" s="41"/>
      <c r="H169" s="70"/>
      <c r="I169" s="41"/>
      <c r="J169" s="41"/>
      <c r="K169" s="71"/>
      <c r="L169" s="165"/>
      <c r="M169" s="164"/>
      <c r="P169" s="222"/>
      <c r="AC169" s="57"/>
      <c r="AD169" s="57"/>
      <c r="AE169" s="57"/>
      <c r="AF169" s="57"/>
      <c r="AG169" s="57"/>
      <c r="AH169" s="57"/>
      <c r="AI169" s="57"/>
    </row>
    <row r="170" spans="5:35" s="38" customFormat="1" x14ac:dyDescent="0.2">
      <c r="E170" s="58"/>
      <c r="F170" s="58"/>
      <c r="G170" s="41"/>
      <c r="H170" s="70"/>
      <c r="I170" s="41"/>
      <c r="J170" s="41"/>
      <c r="K170" s="71"/>
      <c r="L170" s="165"/>
      <c r="M170" s="164"/>
      <c r="P170" s="222"/>
      <c r="AC170" s="57"/>
      <c r="AD170" s="57"/>
      <c r="AE170" s="57"/>
      <c r="AF170" s="57"/>
      <c r="AG170" s="57"/>
      <c r="AH170" s="57"/>
      <c r="AI170" s="57"/>
    </row>
    <row r="171" spans="5:35" s="38" customFormat="1" x14ac:dyDescent="0.2">
      <c r="E171" s="58"/>
      <c r="F171" s="58"/>
      <c r="G171" s="41"/>
      <c r="H171" s="70"/>
      <c r="I171" s="41"/>
      <c r="J171" s="41"/>
      <c r="K171" s="71"/>
      <c r="L171" s="165"/>
      <c r="M171" s="164"/>
      <c r="P171" s="222"/>
      <c r="AC171" s="57"/>
      <c r="AD171" s="57"/>
      <c r="AE171" s="57"/>
      <c r="AF171" s="57"/>
      <c r="AG171" s="57"/>
      <c r="AH171" s="57"/>
      <c r="AI171" s="57"/>
    </row>
    <row r="172" spans="5:35" s="38" customFormat="1" x14ac:dyDescent="0.2">
      <c r="E172" s="58"/>
      <c r="F172" s="58"/>
      <c r="G172" s="41"/>
      <c r="H172" s="70"/>
      <c r="I172" s="41"/>
      <c r="J172" s="41"/>
      <c r="K172" s="71"/>
      <c r="L172" s="165"/>
      <c r="M172" s="164"/>
      <c r="P172" s="222"/>
      <c r="AC172" s="57"/>
      <c r="AD172" s="57"/>
      <c r="AE172" s="57"/>
      <c r="AF172" s="57"/>
      <c r="AG172" s="57"/>
      <c r="AH172" s="57"/>
      <c r="AI172" s="57"/>
    </row>
    <row r="173" spans="5:35" s="38" customFormat="1" x14ac:dyDescent="0.2">
      <c r="E173" s="58"/>
      <c r="F173" s="58"/>
      <c r="G173" s="41"/>
      <c r="H173" s="70"/>
      <c r="I173" s="41"/>
      <c r="J173" s="41"/>
      <c r="K173" s="71"/>
      <c r="L173" s="165"/>
      <c r="M173" s="164"/>
      <c r="P173" s="222"/>
      <c r="AC173" s="57"/>
      <c r="AD173" s="57"/>
      <c r="AE173" s="57"/>
      <c r="AF173" s="57"/>
      <c r="AG173" s="57"/>
      <c r="AH173" s="57"/>
      <c r="AI173" s="57"/>
    </row>
    <row r="174" spans="5:35" s="38" customFormat="1" x14ac:dyDescent="0.2">
      <c r="E174" s="58"/>
      <c r="F174" s="58"/>
      <c r="G174" s="41"/>
      <c r="H174" s="70"/>
      <c r="I174" s="41"/>
      <c r="J174" s="41"/>
      <c r="K174" s="71"/>
      <c r="L174" s="165"/>
      <c r="M174" s="164"/>
      <c r="P174" s="222"/>
      <c r="AC174" s="57"/>
      <c r="AD174" s="57"/>
      <c r="AE174" s="57"/>
      <c r="AF174" s="57"/>
      <c r="AG174" s="57"/>
      <c r="AH174" s="57"/>
      <c r="AI174" s="57"/>
    </row>
    <row r="175" spans="5:35" s="38" customFormat="1" x14ac:dyDescent="0.2">
      <c r="E175" s="58"/>
      <c r="F175" s="58"/>
      <c r="G175" s="41"/>
      <c r="H175" s="70"/>
      <c r="I175" s="41"/>
      <c r="J175" s="41"/>
      <c r="K175" s="71"/>
      <c r="L175" s="165"/>
      <c r="M175" s="164"/>
      <c r="P175" s="222"/>
      <c r="AC175" s="57"/>
      <c r="AD175" s="57"/>
      <c r="AE175" s="57"/>
      <c r="AF175" s="57"/>
      <c r="AG175" s="57"/>
      <c r="AH175" s="57"/>
      <c r="AI175" s="57"/>
    </row>
    <row r="176" spans="5:35" s="38" customFormat="1" x14ac:dyDescent="0.2">
      <c r="E176" s="58"/>
      <c r="F176" s="58"/>
      <c r="G176" s="41"/>
      <c r="H176" s="70"/>
      <c r="I176" s="41"/>
      <c r="J176" s="41"/>
      <c r="K176" s="71"/>
      <c r="L176" s="165"/>
      <c r="M176" s="164"/>
      <c r="P176" s="222"/>
      <c r="AC176" s="57"/>
      <c r="AD176" s="57"/>
      <c r="AE176" s="57"/>
      <c r="AF176" s="57"/>
      <c r="AG176" s="57"/>
      <c r="AH176" s="57"/>
      <c r="AI176" s="57"/>
    </row>
    <row r="177" spans="5:35" s="38" customFormat="1" x14ac:dyDescent="0.2">
      <c r="E177" s="58"/>
      <c r="F177" s="58"/>
      <c r="G177" s="41"/>
      <c r="H177" s="70"/>
      <c r="I177" s="41"/>
      <c r="J177" s="41"/>
      <c r="K177" s="71"/>
      <c r="L177" s="165"/>
      <c r="M177" s="164"/>
      <c r="P177" s="222"/>
      <c r="AC177" s="57"/>
      <c r="AD177" s="57"/>
      <c r="AE177" s="57"/>
      <c r="AF177" s="57"/>
      <c r="AG177" s="57"/>
      <c r="AH177" s="57"/>
      <c r="AI177" s="57"/>
    </row>
    <row r="178" spans="5:35" s="38" customFormat="1" x14ac:dyDescent="0.2">
      <c r="E178" s="58"/>
      <c r="F178" s="58"/>
      <c r="G178" s="41"/>
      <c r="H178" s="70"/>
      <c r="I178" s="41"/>
      <c r="J178" s="41"/>
      <c r="K178" s="71"/>
      <c r="L178" s="165"/>
      <c r="M178" s="164"/>
      <c r="P178" s="222"/>
      <c r="AC178" s="57"/>
      <c r="AD178" s="57"/>
      <c r="AE178" s="57"/>
      <c r="AF178" s="57"/>
      <c r="AG178" s="57"/>
      <c r="AH178" s="57"/>
      <c r="AI178" s="57"/>
    </row>
    <row r="179" spans="5:35" s="38" customFormat="1" x14ac:dyDescent="0.2">
      <c r="E179" s="58"/>
      <c r="F179" s="58"/>
      <c r="G179" s="41"/>
      <c r="H179" s="70"/>
      <c r="I179" s="41"/>
      <c r="J179" s="41"/>
      <c r="K179" s="71"/>
      <c r="L179" s="165"/>
      <c r="M179" s="164"/>
      <c r="P179" s="222"/>
      <c r="AC179" s="57"/>
      <c r="AD179" s="57"/>
      <c r="AE179" s="57"/>
      <c r="AF179" s="57"/>
      <c r="AG179" s="57"/>
      <c r="AH179" s="57"/>
      <c r="AI179" s="57"/>
    </row>
    <row r="180" spans="5:35" s="38" customFormat="1" x14ac:dyDescent="0.2">
      <c r="E180" s="58"/>
      <c r="F180" s="58"/>
      <c r="G180" s="41"/>
      <c r="H180" s="70"/>
      <c r="I180" s="41"/>
      <c r="J180" s="41"/>
      <c r="K180" s="71"/>
      <c r="L180" s="165"/>
      <c r="M180" s="164"/>
      <c r="P180" s="222"/>
      <c r="AC180" s="57"/>
      <c r="AD180" s="57"/>
      <c r="AE180" s="57"/>
      <c r="AF180" s="57"/>
      <c r="AG180" s="57"/>
      <c r="AH180" s="57"/>
      <c r="AI180" s="57"/>
    </row>
    <row r="181" spans="5:35" s="38" customFormat="1" x14ac:dyDescent="0.2">
      <c r="E181" s="58"/>
      <c r="F181" s="58"/>
      <c r="G181" s="41"/>
      <c r="H181" s="70"/>
      <c r="I181" s="41"/>
      <c r="J181" s="41"/>
      <c r="K181" s="71"/>
      <c r="L181" s="165"/>
      <c r="M181" s="164"/>
      <c r="P181" s="222"/>
      <c r="AC181" s="57"/>
      <c r="AD181" s="57"/>
      <c r="AE181" s="57"/>
      <c r="AF181" s="57"/>
      <c r="AG181" s="57"/>
      <c r="AH181" s="57"/>
      <c r="AI181" s="57"/>
    </row>
    <row r="182" spans="5:35" s="38" customFormat="1" x14ac:dyDescent="0.2">
      <c r="E182" s="58"/>
      <c r="F182" s="58"/>
      <c r="G182" s="41"/>
      <c r="H182" s="70"/>
      <c r="I182" s="41"/>
      <c r="J182" s="41"/>
      <c r="K182" s="71"/>
      <c r="L182" s="165"/>
      <c r="M182" s="164"/>
      <c r="P182" s="222"/>
      <c r="AC182" s="57"/>
      <c r="AD182" s="57"/>
      <c r="AE182" s="57"/>
      <c r="AF182" s="57"/>
      <c r="AG182" s="57"/>
      <c r="AH182" s="57"/>
      <c r="AI182" s="57"/>
    </row>
    <row r="183" spans="5:35" s="38" customFormat="1" x14ac:dyDescent="0.2">
      <c r="E183" s="58"/>
      <c r="F183" s="58"/>
      <c r="G183" s="41"/>
      <c r="H183" s="70"/>
      <c r="I183" s="41"/>
      <c r="J183" s="41"/>
      <c r="K183" s="71"/>
      <c r="L183" s="165"/>
      <c r="M183" s="164"/>
      <c r="P183" s="222"/>
      <c r="AC183" s="57"/>
      <c r="AD183" s="57"/>
      <c r="AE183" s="57"/>
      <c r="AF183" s="57"/>
      <c r="AG183" s="57"/>
      <c r="AH183" s="57"/>
      <c r="AI183" s="57"/>
    </row>
    <row r="184" spans="5:35" s="38" customFormat="1" x14ac:dyDescent="0.2">
      <c r="E184" s="58"/>
      <c r="F184" s="58"/>
      <c r="G184" s="41"/>
      <c r="H184" s="70"/>
      <c r="I184" s="41"/>
      <c r="J184" s="41"/>
      <c r="K184" s="71"/>
      <c r="L184" s="165"/>
      <c r="M184" s="164"/>
      <c r="P184" s="222"/>
      <c r="AC184" s="57"/>
      <c r="AD184" s="57"/>
      <c r="AE184" s="57"/>
      <c r="AF184" s="57"/>
      <c r="AG184" s="57"/>
      <c r="AH184" s="57"/>
      <c r="AI184" s="57"/>
    </row>
    <row r="185" spans="5:35" s="38" customFormat="1" x14ac:dyDescent="0.2">
      <c r="E185" s="58"/>
      <c r="F185" s="58"/>
      <c r="G185" s="41"/>
      <c r="H185" s="70"/>
      <c r="I185" s="41"/>
      <c r="J185" s="41"/>
      <c r="K185" s="71"/>
      <c r="L185" s="165"/>
      <c r="M185" s="164"/>
      <c r="P185" s="222"/>
      <c r="AC185" s="57"/>
      <c r="AD185" s="57"/>
      <c r="AE185" s="57"/>
      <c r="AF185" s="57"/>
      <c r="AG185" s="57"/>
      <c r="AH185" s="57"/>
      <c r="AI185" s="57"/>
    </row>
    <row r="186" spans="5:35" s="38" customFormat="1" x14ac:dyDescent="0.2">
      <c r="E186" s="58"/>
      <c r="F186" s="58"/>
      <c r="G186" s="41"/>
      <c r="H186" s="70"/>
      <c r="I186" s="41"/>
      <c r="J186" s="41"/>
      <c r="K186" s="71"/>
      <c r="L186" s="165"/>
      <c r="M186" s="164"/>
      <c r="P186" s="222"/>
      <c r="AC186" s="57"/>
      <c r="AD186" s="57"/>
      <c r="AE186" s="57"/>
      <c r="AF186" s="57"/>
      <c r="AG186" s="57"/>
      <c r="AH186" s="57"/>
      <c r="AI186" s="57"/>
    </row>
    <row r="187" spans="5:35" s="38" customFormat="1" x14ac:dyDescent="0.2">
      <c r="E187" s="58"/>
      <c r="F187" s="58"/>
      <c r="G187" s="41"/>
      <c r="H187" s="70"/>
      <c r="I187" s="41"/>
      <c r="J187" s="41"/>
      <c r="K187" s="71"/>
      <c r="L187" s="165"/>
      <c r="M187" s="164"/>
      <c r="P187" s="222"/>
      <c r="AC187" s="57"/>
      <c r="AD187" s="57"/>
      <c r="AE187" s="57"/>
      <c r="AF187" s="57"/>
      <c r="AG187" s="57"/>
      <c r="AH187" s="57"/>
      <c r="AI187" s="57"/>
    </row>
    <row r="188" spans="5:35" s="38" customFormat="1" x14ac:dyDescent="0.2">
      <c r="E188" s="58"/>
      <c r="F188" s="58"/>
      <c r="G188" s="41"/>
      <c r="H188" s="70"/>
      <c r="I188" s="41"/>
      <c r="J188" s="41"/>
      <c r="K188" s="71"/>
      <c r="L188" s="165"/>
      <c r="M188" s="164"/>
      <c r="P188" s="222"/>
      <c r="AC188" s="57"/>
      <c r="AD188" s="57"/>
      <c r="AE188" s="57"/>
      <c r="AF188" s="57"/>
      <c r="AG188" s="57"/>
      <c r="AH188" s="57"/>
      <c r="AI188" s="57"/>
    </row>
    <row r="189" spans="5:35" s="38" customFormat="1" x14ac:dyDescent="0.2">
      <c r="E189" s="58"/>
      <c r="F189" s="58"/>
      <c r="G189" s="41"/>
      <c r="H189" s="70"/>
      <c r="I189" s="41"/>
      <c r="J189" s="41"/>
      <c r="K189" s="71"/>
      <c r="L189" s="165"/>
      <c r="M189" s="164"/>
      <c r="P189" s="222"/>
      <c r="AC189" s="57"/>
      <c r="AD189" s="57"/>
      <c r="AE189" s="57"/>
      <c r="AF189" s="57"/>
      <c r="AG189" s="57"/>
      <c r="AH189" s="57"/>
      <c r="AI189" s="57"/>
    </row>
    <row r="190" spans="5:35" s="38" customFormat="1" x14ac:dyDescent="0.2">
      <c r="E190" s="58"/>
      <c r="F190" s="58"/>
      <c r="G190" s="41"/>
      <c r="H190" s="70"/>
      <c r="I190" s="41"/>
      <c r="J190" s="41"/>
      <c r="K190" s="71"/>
      <c r="L190" s="165"/>
      <c r="M190" s="164"/>
      <c r="P190" s="222"/>
      <c r="AC190" s="57"/>
      <c r="AD190" s="57"/>
      <c r="AE190" s="57"/>
      <c r="AF190" s="57"/>
      <c r="AG190" s="57"/>
      <c r="AH190" s="57"/>
      <c r="AI190" s="57"/>
    </row>
    <row r="191" spans="5:35" s="38" customFormat="1" x14ac:dyDescent="0.2">
      <c r="E191" s="58"/>
      <c r="F191" s="58"/>
      <c r="G191" s="41"/>
      <c r="H191" s="70"/>
      <c r="I191" s="41"/>
      <c r="J191" s="41"/>
      <c r="K191" s="71"/>
      <c r="L191" s="165"/>
      <c r="M191" s="164"/>
      <c r="P191" s="222"/>
      <c r="AC191" s="57"/>
      <c r="AD191" s="57"/>
      <c r="AE191" s="57"/>
      <c r="AF191" s="57"/>
      <c r="AG191" s="57"/>
      <c r="AH191" s="57"/>
      <c r="AI191" s="57"/>
    </row>
    <row r="192" spans="5:35" s="38" customFormat="1" x14ac:dyDescent="0.2">
      <c r="E192" s="58"/>
      <c r="F192" s="58"/>
      <c r="G192" s="41"/>
      <c r="H192" s="70"/>
      <c r="I192" s="41"/>
      <c r="J192" s="41"/>
      <c r="K192" s="71"/>
      <c r="L192" s="165"/>
      <c r="M192" s="164"/>
      <c r="P192" s="222"/>
      <c r="AC192" s="57"/>
      <c r="AD192" s="57"/>
      <c r="AE192" s="57"/>
      <c r="AF192" s="57"/>
      <c r="AG192" s="57"/>
      <c r="AH192" s="57"/>
      <c r="AI192" s="57"/>
    </row>
    <row r="193" spans="5:35" s="38" customFormat="1" x14ac:dyDescent="0.2">
      <c r="E193" s="58"/>
      <c r="F193" s="58"/>
      <c r="G193" s="41"/>
      <c r="H193" s="70"/>
      <c r="I193" s="41"/>
      <c r="J193" s="41"/>
      <c r="K193" s="71"/>
      <c r="L193" s="165"/>
      <c r="M193" s="164"/>
      <c r="P193" s="222"/>
      <c r="AC193" s="57"/>
      <c r="AD193" s="57"/>
      <c r="AE193" s="57"/>
      <c r="AF193" s="57"/>
      <c r="AG193" s="57"/>
      <c r="AH193" s="57"/>
      <c r="AI193" s="57"/>
    </row>
    <row r="194" spans="5:35" s="38" customFormat="1" x14ac:dyDescent="0.2">
      <c r="E194" s="58"/>
      <c r="F194" s="58"/>
      <c r="G194" s="41"/>
      <c r="H194" s="70"/>
      <c r="I194" s="41"/>
      <c r="J194" s="41"/>
      <c r="K194" s="71"/>
      <c r="L194" s="165"/>
      <c r="M194" s="164"/>
      <c r="P194" s="222"/>
      <c r="AC194" s="57"/>
      <c r="AD194" s="57"/>
      <c r="AE194" s="57"/>
      <c r="AF194" s="57"/>
      <c r="AG194" s="57"/>
      <c r="AH194" s="57"/>
      <c r="AI194" s="57"/>
    </row>
    <row r="195" spans="5:35" s="38" customFormat="1" x14ac:dyDescent="0.2">
      <c r="E195" s="58"/>
      <c r="F195" s="58"/>
      <c r="G195" s="41"/>
      <c r="H195" s="70"/>
      <c r="I195" s="41"/>
      <c r="J195" s="41"/>
      <c r="K195" s="71"/>
      <c r="L195" s="165"/>
      <c r="M195" s="164"/>
      <c r="P195" s="222"/>
      <c r="AC195" s="57"/>
      <c r="AD195" s="57"/>
      <c r="AE195" s="57"/>
      <c r="AF195" s="57"/>
      <c r="AG195" s="57"/>
      <c r="AH195" s="57"/>
      <c r="AI195" s="57"/>
    </row>
    <row r="196" spans="5:35" s="38" customFormat="1" x14ac:dyDescent="0.2">
      <c r="E196" s="58"/>
      <c r="F196" s="58"/>
      <c r="G196" s="41"/>
      <c r="H196" s="70"/>
      <c r="I196" s="41"/>
      <c r="J196" s="41"/>
      <c r="K196" s="71"/>
      <c r="L196" s="165"/>
      <c r="M196" s="164"/>
      <c r="P196" s="222"/>
      <c r="AC196" s="57"/>
      <c r="AD196" s="57"/>
      <c r="AE196" s="57"/>
      <c r="AF196" s="57"/>
      <c r="AG196" s="57"/>
      <c r="AH196" s="57"/>
      <c r="AI196" s="57"/>
    </row>
    <row r="197" spans="5:35" s="38" customFormat="1" x14ac:dyDescent="0.2">
      <c r="E197" s="58"/>
      <c r="F197" s="58"/>
      <c r="G197" s="41"/>
      <c r="H197" s="70"/>
      <c r="I197" s="41"/>
      <c r="J197" s="41"/>
      <c r="K197" s="71"/>
      <c r="L197" s="165"/>
      <c r="M197" s="164"/>
      <c r="P197" s="222"/>
      <c r="AC197" s="57"/>
      <c r="AD197" s="57"/>
      <c r="AE197" s="57"/>
      <c r="AF197" s="57"/>
      <c r="AG197" s="57"/>
      <c r="AH197" s="57"/>
      <c r="AI197" s="57"/>
    </row>
    <row r="198" spans="5:35" s="38" customFormat="1" x14ac:dyDescent="0.2">
      <c r="E198" s="58"/>
      <c r="F198" s="58"/>
      <c r="G198" s="41"/>
      <c r="H198" s="70"/>
      <c r="I198" s="41"/>
      <c r="J198" s="41"/>
      <c r="K198" s="71"/>
      <c r="L198" s="165"/>
      <c r="M198" s="164"/>
      <c r="P198" s="222"/>
      <c r="AC198" s="57"/>
      <c r="AD198" s="57"/>
      <c r="AE198" s="57"/>
      <c r="AF198" s="57"/>
      <c r="AG198" s="57"/>
      <c r="AH198" s="57"/>
      <c r="AI198" s="57"/>
    </row>
    <row r="199" spans="5:35" s="38" customFormat="1" x14ac:dyDescent="0.2">
      <c r="E199" s="58"/>
      <c r="F199" s="58"/>
      <c r="G199" s="41"/>
      <c r="H199" s="70"/>
      <c r="I199" s="41"/>
      <c r="J199" s="41"/>
      <c r="K199" s="71"/>
      <c r="L199" s="165"/>
      <c r="M199" s="164"/>
      <c r="P199" s="222"/>
      <c r="AC199" s="57"/>
      <c r="AD199" s="57"/>
      <c r="AE199" s="57"/>
      <c r="AF199" s="57"/>
      <c r="AG199" s="57"/>
      <c r="AH199" s="57"/>
      <c r="AI199" s="57"/>
    </row>
    <row r="200" spans="5:35" s="38" customFormat="1" x14ac:dyDescent="0.2">
      <c r="E200" s="58"/>
      <c r="F200" s="58"/>
      <c r="G200" s="41"/>
      <c r="H200" s="70"/>
      <c r="I200" s="41"/>
      <c r="J200" s="41"/>
      <c r="K200" s="71"/>
      <c r="L200" s="165"/>
      <c r="M200" s="164"/>
      <c r="P200" s="222"/>
      <c r="AC200" s="57"/>
      <c r="AD200" s="57"/>
      <c r="AE200" s="57"/>
      <c r="AF200" s="57"/>
      <c r="AG200" s="57"/>
      <c r="AH200" s="57"/>
      <c r="AI200" s="57"/>
    </row>
    <row r="201" spans="5:35" s="38" customFormat="1" x14ac:dyDescent="0.2">
      <c r="E201" s="58"/>
      <c r="F201" s="58"/>
      <c r="G201" s="41"/>
      <c r="H201" s="70"/>
      <c r="I201" s="41"/>
      <c r="J201" s="41"/>
      <c r="K201" s="71"/>
      <c r="L201" s="165"/>
      <c r="M201" s="164"/>
      <c r="P201" s="222"/>
      <c r="AC201" s="57"/>
      <c r="AD201" s="57"/>
      <c r="AE201" s="57"/>
      <c r="AF201" s="57"/>
      <c r="AG201" s="57"/>
      <c r="AH201" s="57"/>
      <c r="AI201" s="57"/>
    </row>
    <row r="202" spans="5:35" s="38" customFormat="1" x14ac:dyDescent="0.2">
      <c r="E202" s="58"/>
      <c r="F202" s="58"/>
      <c r="G202" s="41"/>
      <c r="H202" s="70"/>
      <c r="I202" s="41"/>
      <c r="J202" s="41"/>
      <c r="K202" s="71"/>
      <c r="L202" s="165"/>
      <c r="M202" s="164"/>
      <c r="P202" s="222"/>
      <c r="AC202" s="57"/>
      <c r="AD202" s="57"/>
      <c r="AE202" s="57"/>
      <c r="AF202" s="57"/>
      <c r="AG202" s="57"/>
      <c r="AH202" s="57"/>
      <c r="AI202" s="57"/>
    </row>
    <row r="203" spans="5:35" s="38" customFormat="1" x14ac:dyDescent="0.2">
      <c r="E203" s="58"/>
      <c r="F203" s="58"/>
      <c r="G203" s="41"/>
      <c r="H203" s="70"/>
      <c r="I203" s="41"/>
      <c r="J203" s="41"/>
      <c r="K203" s="71"/>
      <c r="L203" s="165"/>
      <c r="M203" s="164"/>
      <c r="P203" s="222"/>
      <c r="AC203" s="57"/>
      <c r="AD203" s="57"/>
      <c r="AE203" s="57"/>
      <c r="AF203" s="57"/>
      <c r="AG203" s="57"/>
      <c r="AH203" s="57"/>
      <c r="AI203" s="57"/>
    </row>
    <row r="204" spans="5:35" s="38" customFormat="1" x14ac:dyDescent="0.2">
      <c r="E204" s="58"/>
      <c r="F204" s="58"/>
      <c r="G204" s="41"/>
      <c r="H204" s="70"/>
      <c r="I204" s="41"/>
      <c r="J204" s="41"/>
      <c r="K204" s="71"/>
      <c r="L204" s="165"/>
      <c r="M204" s="164"/>
      <c r="P204" s="222"/>
      <c r="AC204" s="57"/>
      <c r="AD204" s="57"/>
      <c r="AE204" s="57"/>
      <c r="AF204" s="57"/>
      <c r="AG204" s="57"/>
      <c r="AH204" s="57"/>
      <c r="AI204" s="57"/>
    </row>
    <row r="205" spans="5:35" s="38" customFormat="1" x14ac:dyDescent="0.2">
      <c r="E205" s="58"/>
      <c r="F205" s="58"/>
      <c r="G205" s="41"/>
      <c r="H205" s="70"/>
      <c r="I205" s="41"/>
      <c r="J205" s="41"/>
      <c r="K205" s="71"/>
      <c r="L205" s="165"/>
      <c r="M205" s="164"/>
      <c r="P205" s="222"/>
      <c r="AC205" s="57"/>
      <c r="AD205" s="57"/>
      <c r="AE205" s="57"/>
      <c r="AF205" s="57"/>
      <c r="AG205" s="57"/>
      <c r="AH205" s="57"/>
      <c r="AI205" s="57"/>
    </row>
    <row r="206" spans="5:35" s="38" customFormat="1" x14ac:dyDescent="0.2">
      <c r="E206" s="58"/>
      <c r="F206" s="58"/>
      <c r="G206" s="41"/>
      <c r="H206" s="70"/>
      <c r="I206" s="41"/>
      <c r="J206" s="41"/>
      <c r="K206" s="71"/>
      <c r="L206" s="165"/>
      <c r="M206" s="164"/>
      <c r="P206" s="222"/>
      <c r="AC206" s="57"/>
      <c r="AD206" s="57"/>
      <c r="AE206" s="57"/>
      <c r="AF206" s="57"/>
      <c r="AG206" s="57"/>
      <c r="AH206" s="57"/>
      <c r="AI206" s="57"/>
    </row>
    <row r="207" spans="5:35" s="38" customFormat="1" x14ac:dyDescent="0.2">
      <c r="E207" s="58"/>
      <c r="F207" s="58"/>
      <c r="G207" s="41"/>
      <c r="H207" s="70"/>
      <c r="I207" s="41"/>
      <c r="J207" s="41"/>
      <c r="K207" s="71"/>
      <c r="L207" s="165"/>
      <c r="M207" s="164"/>
      <c r="P207" s="222"/>
      <c r="AC207" s="57"/>
      <c r="AD207" s="57"/>
      <c r="AE207" s="57"/>
      <c r="AF207" s="57"/>
      <c r="AG207" s="57"/>
      <c r="AH207" s="57"/>
      <c r="AI207" s="57"/>
    </row>
    <row r="208" spans="5:35" s="38" customFormat="1" x14ac:dyDescent="0.2">
      <c r="E208" s="58"/>
      <c r="F208" s="58"/>
      <c r="G208" s="41"/>
      <c r="H208" s="70"/>
      <c r="I208" s="41"/>
      <c r="J208" s="41"/>
      <c r="K208" s="71"/>
      <c r="L208" s="165"/>
      <c r="M208" s="164"/>
      <c r="P208" s="222"/>
      <c r="AC208" s="57"/>
      <c r="AD208" s="57"/>
      <c r="AE208" s="57"/>
      <c r="AF208" s="57"/>
      <c r="AG208" s="57"/>
      <c r="AH208" s="57"/>
      <c r="AI208" s="57"/>
    </row>
    <row r="209" spans="5:35" s="38" customFormat="1" x14ac:dyDescent="0.2">
      <c r="E209" s="58"/>
      <c r="F209" s="58"/>
      <c r="G209" s="41"/>
      <c r="H209" s="70"/>
      <c r="I209" s="41"/>
      <c r="J209" s="41"/>
      <c r="K209" s="71"/>
      <c r="L209" s="165"/>
      <c r="M209" s="164"/>
      <c r="P209" s="222"/>
      <c r="AC209" s="57"/>
      <c r="AD209" s="57"/>
      <c r="AE209" s="57"/>
      <c r="AF209" s="57"/>
      <c r="AG209" s="57"/>
      <c r="AH209" s="57"/>
      <c r="AI209" s="57"/>
    </row>
    <row r="210" spans="5:35" s="38" customFormat="1" x14ac:dyDescent="0.2">
      <c r="E210" s="58"/>
      <c r="F210" s="58"/>
      <c r="G210" s="41"/>
      <c r="H210" s="70"/>
      <c r="I210" s="41"/>
      <c r="J210" s="41"/>
      <c r="K210" s="71"/>
      <c r="L210" s="165"/>
      <c r="M210" s="164"/>
      <c r="P210" s="222"/>
      <c r="AC210" s="57"/>
      <c r="AD210" s="57"/>
      <c r="AE210" s="57"/>
      <c r="AF210" s="57"/>
      <c r="AG210" s="57"/>
      <c r="AH210" s="57"/>
      <c r="AI210" s="57"/>
    </row>
    <row r="211" spans="5:35" s="38" customFormat="1" x14ac:dyDescent="0.2">
      <c r="E211" s="58"/>
      <c r="F211" s="58"/>
      <c r="G211" s="41"/>
      <c r="H211" s="70"/>
      <c r="I211" s="41"/>
      <c r="J211" s="41"/>
      <c r="K211" s="71"/>
      <c r="L211" s="165"/>
      <c r="M211" s="164"/>
      <c r="P211" s="222"/>
      <c r="AC211" s="57"/>
      <c r="AD211" s="57"/>
      <c r="AE211" s="57"/>
      <c r="AF211" s="57"/>
      <c r="AG211" s="57"/>
      <c r="AH211" s="57"/>
      <c r="AI211" s="57"/>
    </row>
    <row r="212" spans="5:35" s="38" customFormat="1" x14ac:dyDescent="0.2">
      <c r="E212" s="58"/>
      <c r="F212" s="58"/>
      <c r="G212" s="41"/>
      <c r="H212" s="70"/>
      <c r="I212" s="41"/>
      <c r="J212" s="41"/>
      <c r="K212" s="71"/>
      <c r="L212" s="165"/>
      <c r="M212" s="164"/>
      <c r="P212" s="222"/>
      <c r="AC212" s="57"/>
      <c r="AD212" s="57"/>
      <c r="AE212" s="57"/>
      <c r="AF212" s="57"/>
      <c r="AG212" s="57"/>
      <c r="AH212" s="57"/>
      <c r="AI212" s="57"/>
    </row>
    <row r="213" spans="5:35" s="38" customFormat="1" x14ac:dyDescent="0.2">
      <c r="E213" s="58"/>
      <c r="F213" s="58"/>
      <c r="G213" s="41"/>
      <c r="H213" s="70"/>
      <c r="I213" s="41"/>
      <c r="J213" s="41"/>
      <c r="K213" s="71"/>
      <c r="L213" s="165"/>
      <c r="M213" s="164"/>
      <c r="P213" s="222"/>
      <c r="AC213" s="57"/>
      <c r="AD213" s="57"/>
      <c r="AE213" s="57"/>
      <c r="AF213" s="57"/>
      <c r="AG213" s="57"/>
      <c r="AH213" s="57"/>
      <c r="AI213" s="57"/>
    </row>
    <row r="214" spans="5:35" s="38" customFormat="1" x14ac:dyDescent="0.2">
      <c r="E214" s="58"/>
      <c r="F214" s="58"/>
      <c r="G214" s="41"/>
      <c r="H214" s="70"/>
      <c r="I214" s="41"/>
      <c r="J214" s="41"/>
      <c r="K214" s="71"/>
      <c r="L214" s="165"/>
      <c r="M214" s="164"/>
      <c r="P214" s="222"/>
      <c r="AC214" s="57"/>
      <c r="AD214" s="57"/>
      <c r="AE214" s="57"/>
      <c r="AF214" s="57"/>
      <c r="AG214" s="57"/>
      <c r="AH214" s="57"/>
      <c r="AI214" s="57"/>
    </row>
    <row r="215" spans="5:35" s="38" customFormat="1" x14ac:dyDescent="0.2">
      <c r="E215" s="58"/>
      <c r="F215" s="58"/>
      <c r="G215" s="41"/>
      <c r="H215" s="70"/>
      <c r="I215" s="41"/>
      <c r="J215" s="41"/>
      <c r="K215" s="71"/>
      <c r="L215" s="165"/>
      <c r="M215" s="164"/>
      <c r="P215" s="222"/>
      <c r="AC215" s="57"/>
      <c r="AD215" s="57"/>
      <c r="AE215" s="57"/>
      <c r="AF215" s="57"/>
      <c r="AG215" s="57"/>
      <c r="AH215" s="57"/>
      <c r="AI215" s="57"/>
    </row>
    <row r="216" spans="5:35" s="38" customFormat="1" x14ac:dyDescent="0.2">
      <c r="E216" s="58"/>
      <c r="F216" s="58"/>
      <c r="G216" s="41"/>
      <c r="H216" s="70"/>
      <c r="I216" s="41"/>
      <c r="J216" s="41"/>
      <c r="K216" s="71"/>
      <c r="L216" s="165"/>
      <c r="M216" s="164"/>
      <c r="P216" s="222"/>
      <c r="AC216" s="57"/>
      <c r="AD216" s="57"/>
      <c r="AE216" s="57"/>
      <c r="AF216" s="57"/>
      <c r="AG216" s="57"/>
      <c r="AH216" s="57"/>
      <c r="AI216" s="57"/>
    </row>
    <row r="217" spans="5:35" s="38" customFormat="1" x14ac:dyDescent="0.2">
      <c r="E217" s="58"/>
      <c r="F217" s="58"/>
      <c r="G217" s="41"/>
      <c r="H217" s="70"/>
      <c r="I217" s="41"/>
      <c r="J217" s="41"/>
      <c r="K217" s="71"/>
      <c r="L217" s="165"/>
      <c r="M217" s="164"/>
      <c r="P217" s="222"/>
      <c r="AC217" s="57"/>
      <c r="AD217" s="57"/>
      <c r="AE217" s="57"/>
      <c r="AF217" s="57"/>
      <c r="AG217" s="57"/>
      <c r="AH217" s="57"/>
      <c r="AI217" s="57"/>
    </row>
    <row r="218" spans="5:35" s="38" customFormat="1" x14ac:dyDescent="0.2">
      <c r="E218" s="58"/>
      <c r="F218" s="58"/>
      <c r="G218" s="41"/>
      <c r="H218" s="70"/>
      <c r="I218" s="41"/>
      <c r="J218" s="41"/>
      <c r="K218" s="71"/>
      <c r="L218" s="165"/>
      <c r="M218" s="164"/>
      <c r="P218" s="222"/>
      <c r="AC218" s="57"/>
      <c r="AD218" s="57"/>
      <c r="AE218" s="57"/>
      <c r="AF218" s="57"/>
      <c r="AG218" s="57"/>
      <c r="AH218" s="57"/>
      <c r="AI218" s="57"/>
    </row>
    <row r="219" spans="5:35" s="38" customFormat="1" x14ac:dyDescent="0.2">
      <c r="E219" s="58"/>
      <c r="F219" s="58"/>
      <c r="G219" s="41"/>
      <c r="H219" s="70"/>
      <c r="I219" s="41"/>
      <c r="J219" s="41"/>
      <c r="K219" s="71"/>
      <c r="L219" s="165"/>
      <c r="M219" s="164"/>
      <c r="P219" s="222"/>
      <c r="AC219" s="57"/>
      <c r="AD219" s="57"/>
      <c r="AE219" s="57"/>
      <c r="AF219" s="57"/>
      <c r="AG219" s="57"/>
      <c r="AH219" s="57"/>
      <c r="AI219" s="57"/>
    </row>
    <row r="220" spans="5:35" s="38" customFormat="1" x14ac:dyDescent="0.2">
      <c r="E220" s="58"/>
      <c r="F220" s="58"/>
      <c r="G220" s="41"/>
      <c r="H220" s="70"/>
      <c r="I220" s="41"/>
      <c r="J220" s="41"/>
      <c r="K220" s="71"/>
      <c r="L220" s="165"/>
      <c r="M220" s="164"/>
      <c r="P220" s="222"/>
      <c r="AC220" s="57"/>
      <c r="AD220" s="57"/>
      <c r="AE220" s="57"/>
      <c r="AF220" s="57"/>
      <c r="AG220" s="57"/>
      <c r="AH220" s="57"/>
      <c r="AI220" s="57"/>
    </row>
    <row r="221" spans="5:35" s="38" customFormat="1" x14ac:dyDescent="0.2">
      <c r="E221" s="58"/>
      <c r="F221" s="58"/>
      <c r="G221" s="41"/>
      <c r="H221" s="70"/>
      <c r="I221" s="41"/>
      <c r="J221" s="41"/>
      <c r="K221" s="71"/>
      <c r="L221" s="165"/>
      <c r="M221" s="164"/>
      <c r="P221" s="222"/>
      <c r="AC221" s="57"/>
      <c r="AD221" s="57"/>
      <c r="AE221" s="57"/>
      <c r="AF221" s="57"/>
      <c r="AG221" s="57"/>
      <c r="AH221" s="57"/>
      <c r="AI221" s="57"/>
    </row>
    <row r="222" spans="5:35" s="38" customFormat="1" x14ac:dyDescent="0.2">
      <c r="E222" s="58"/>
      <c r="F222" s="58"/>
      <c r="G222" s="41"/>
      <c r="H222" s="70"/>
      <c r="I222" s="41"/>
      <c r="J222" s="41"/>
      <c r="K222" s="71"/>
      <c r="L222" s="165"/>
      <c r="M222" s="164"/>
      <c r="P222" s="222"/>
      <c r="AC222" s="57"/>
      <c r="AD222" s="57"/>
      <c r="AE222" s="57"/>
      <c r="AF222" s="57"/>
      <c r="AG222" s="57"/>
      <c r="AH222" s="57"/>
      <c r="AI222" s="57"/>
    </row>
    <row r="223" spans="5:35" s="38" customFormat="1" x14ac:dyDescent="0.2">
      <c r="E223" s="58"/>
      <c r="F223" s="58"/>
      <c r="G223" s="41"/>
      <c r="H223" s="70"/>
      <c r="I223" s="41"/>
      <c r="J223" s="41"/>
      <c r="K223" s="71"/>
      <c r="L223" s="165"/>
      <c r="M223" s="164"/>
      <c r="P223" s="222"/>
      <c r="AC223" s="57"/>
      <c r="AD223" s="57"/>
      <c r="AE223" s="57"/>
      <c r="AF223" s="57"/>
      <c r="AG223" s="57"/>
      <c r="AH223" s="57"/>
      <c r="AI223" s="57"/>
    </row>
    <row r="224" spans="5:35" s="38" customFormat="1" x14ac:dyDescent="0.2">
      <c r="E224" s="58"/>
      <c r="F224" s="58"/>
      <c r="G224" s="41"/>
      <c r="H224" s="70"/>
      <c r="I224" s="41"/>
      <c r="J224" s="41"/>
      <c r="K224" s="71"/>
      <c r="L224" s="165"/>
      <c r="M224" s="164"/>
      <c r="P224" s="222"/>
      <c r="AC224" s="57"/>
      <c r="AD224" s="57"/>
      <c r="AE224" s="57"/>
      <c r="AF224" s="57"/>
      <c r="AG224" s="57"/>
      <c r="AH224" s="57"/>
      <c r="AI224" s="57"/>
    </row>
    <row r="225" spans="5:35" s="38" customFormat="1" x14ac:dyDescent="0.2">
      <c r="E225" s="58"/>
      <c r="F225" s="58"/>
      <c r="G225" s="41"/>
      <c r="H225" s="70"/>
      <c r="I225" s="41"/>
      <c r="J225" s="41"/>
      <c r="K225" s="71"/>
      <c r="L225" s="165"/>
      <c r="M225" s="164"/>
      <c r="P225" s="222"/>
      <c r="AC225" s="57"/>
      <c r="AD225" s="57"/>
      <c r="AE225" s="57"/>
      <c r="AF225" s="57"/>
      <c r="AG225" s="57"/>
      <c r="AH225" s="57"/>
      <c r="AI225" s="57"/>
    </row>
    <row r="226" spans="5:35" s="38" customFormat="1" x14ac:dyDescent="0.2">
      <c r="E226" s="58"/>
      <c r="F226" s="58"/>
      <c r="G226" s="41"/>
      <c r="H226" s="70"/>
      <c r="I226" s="41"/>
      <c r="J226" s="41"/>
      <c r="K226" s="71"/>
      <c r="L226" s="165"/>
      <c r="M226" s="164"/>
      <c r="P226" s="222"/>
      <c r="AC226" s="57"/>
      <c r="AD226" s="57"/>
      <c r="AE226" s="57"/>
      <c r="AF226" s="57"/>
      <c r="AG226" s="57"/>
      <c r="AH226" s="57"/>
      <c r="AI226" s="57"/>
    </row>
    <row r="227" spans="5:35" s="38" customFormat="1" x14ac:dyDescent="0.2">
      <c r="E227" s="58"/>
      <c r="F227" s="58"/>
      <c r="G227" s="41"/>
      <c r="H227" s="70"/>
      <c r="I227" s="41"/>
      <c r="J227" s="41"/>
      <c r="K227" s="71"/>
      <c r="L227" s="165"/>
      <c r="M227" s="164"/>
      <c r="P227" s="222"/>
      <c r="AC227" s="57"/>
      <c r="AD227" s="57"/>
      <c r="AE227" s="57"/>
      <c r="AF227" s="57"/>
      <c r="AG227" s="57"/>
      <c r="AH227" s="57"/>
      <c r="AI227" s="57"/>
    </row>
    <row r="228" spans="5:35" s="38" customFormat="1" x14ac:dyDescent="0.2">
      <c r="E228" s="58"/>
      <c r="F228" s="58"/>
      <c r="G228" s="41"/>
      <c r="H228" s="70"/>
      <c r="I228" s="41"/>
      <c r="J228" s="41"/>
      <c r="K228" s="71"/>
      <c r="L228" s="165"/>
      <c r="M228" s="164"/>
      <c r="P228" s="222"/>
      <c r="AC228" s="57"/>
      <c r="AD228" s="57"/>
      <c r="AE228" s="57"/>
      <c r="AF228" s="57"/>
      <c r="AG228" s="57"/>
      <c r="AH228" s="57"/>
      <c r="AI228" s="57"/>
    </row>
    <row r="229" spans="5:35" s="38" customFormat="1" x14ac:dyDescent="0.2">
      <c r="E229" s="58"/>
      <c r="F229" s="58"/>
      <c r="G229" s="41"/>
      <c r="H229" s="70"/>
      <c r="I229" s="41"/>
      <c r="J229" s="41"/>
      <c r="K229" s="71"/>
      <c r="L229" s="165"/>
      <c r="M229" s="164"/>
      <c r="P229" s="222"/>
      <c r="AC229" s="57"/>
      <c r="AD229" s="57"/>
      <c r="AE229" s="57"/>
      <c r="AF229" s="57"/>
      <c r="AG229" s="57"/>
      <c r="AH229" s="57"/>
      <c r="AI229" s="57"/>
    </row>
    <row r="230" spans="5:35" s="38" customFormat="1" x14ac:dyDescent="0.2">
      <c r="E230" s="58"/>
      <c r="F230" s="58"/>
      <c r="G230" s="41"/>
      <c r="H230" s="70"/>
      <c r="I230" s="41"/>
      <c r="J230" s="41"/>
      <c r="K230" s="71"/>
      <c r="L230" s="165"/>
      <c r="M230" s="164"/>
      <c r="P230" s="222"/>
      <c r="AC230" s="57"/>
      <c r="AD230" s="57"/>
      <c r="AE230" s="57"/>
      <c r="AF230" s="57"/>
      <c r="AG230" s="57"/>
      <c r="AH230" s="57"/>
      <c r="AI230" s="57"/>
    </row>
    <row r="231" spans="5:35" s="38" customFormat="1" x14ac:dyDescent="0.2">
      <c r="E231" s="58"/>
      <c r="F231" s="58"/>
      <c r="G231" s="41"/>
      <c r="H231" s="70"/>
      <c r="I231" s="41"/>
      <c r="J231" s="41"/>
      <c r="K231" s="71"/>
      <c r="L231" s="165"/>
      <c r="M231" s="164"/>
      <c r="P231" s="222"/>
      <c r="AC231" s="57"/>
      <c r="AD231" s="57"/>
      <c r="AE231" s="57"/>
      <c r="AF231" s="57"/>
      <c r="AG231" s="57"/>
      <c r="AH231" s="57"/>
      <c r="AI231" s="57"/>
    </row>
    <row r="232" spans="5:35" s="38" customFormat="1" x14ac:dyDescent="0.2">
      <c r="E232" s="58"/>
      <c r="F232" s="58"/>
      <c r="G232" s="41"/>
      <c r="H232" s="70"/>
      <c r="I232" s="41"/>
      <c r="J232" s="41"/>
      <c r="K232" s="71"/>
      <c r="L232" s="165"/>
      <c r="M232" s="164"/>
      <c r="P232" s="222"/>
      <c r="AC232" s="57"/>
      <c r="AD232" s="57"/>
      <c r="AE232" s="57"/>
      <c r="AF232" s="57"/>
      <c r="AG232" s="57"/>
      <c r="AH232" s="57"/>
      <c r="AI232" s="57"/>
    </row>
    <row r="233" spans="5:35" s="38" customFormat="1" x14ac:dyDescent="0.2">
      <c r="E233" s="58"/>
      <c r="F233" s="58"/>
      <c r="G233" s="41"/>
      <c r="H233" s="70"/>
      <c r="I233" s="41"/>
      <c r="J233" s="41"/>
      <c r="K233" s="71"/>
      <c r="L233" s="165"/>
      <c r="M233" s="164"/>
      <c r="P233" s="222"/>
      <c r="AC233" s="57"/>
      <c r="AD233" s="57"/>
      <c r="AE233" s="57"/>
      <c r="AF233" s="57"/>
      <c r="AG233" s="57"/>
      <c r="AH233" s="57"/>
      <c r="AI233" s="57"/>
    </row>
    <row r="234" spans="5:35" s="38" customFormat="1" x14ac:dyDescent="0.2">
      <c r="E234" s="58"/>
      <c r="F234" s="58"/>
      <c r="G234" s="41"/>
      <c r="H234" s="70"/>
      <c r="I234" s="41"/>
      <c r="J234" s="41"/>
      <c r="K234" s="71"/>
      <c r="L234" s="165"/>
      <c r="M234" s="164"/>
      <c r="P234" s="222"/>
      <c r="AC234" s="57"/>
      <c r="AD234" s="57"/>
      <c r="AE234" s="57"/>
      <c r="AF234" s="57"/>
      <c r="AG234" s="57"/>
      <c r="AH234" s="57"/>
      <c r="AI234" s="57"/>
    </row>
    <row r="235" spans="5:35" s="38" customFormat="1" x14ac:dyDescent="0.2">
      <c r="E235" s="58"/>
      <c r="F235" s="58"/>
      <c r="G235" s="41"/>
      <c r="H235" s="70"/>
      <c r="I235" s="41"/>
      <c r="J235" s="41"/>
      <c r="K235" s="71"/>
      <c r="L235" s="165"/>
      <c r="M235" s="164"/>
      <c r="P235" s="222"/>
      <c r="AC235" s="57"/>
      <c r="AD235" s="57"/>
      <c r="AE235" s="57"/>
      <c r="AF235" s="57"/>
      <c r="AG235" s="57"/>
      <c r="AH235" s="57"/>
      <c r="AI235" s="57"/>
    </row>
    <row r="236" spans="5:35" s="38" customFormat="1" x14ac:dyDescent="0.2">
      <c r="E236" s="58"/>
      <c r="F236" s="58"/>
      <c r="G236" s="41"/>
      <c r="H236" s="70"/>
      <c r="I236" s="41"/>
      <c r="J236" s="41"/>
      <c r="K236" s="71"/>
      <c r="L236" s="165"/>
      <c r="M236" s="164"/>
      <c r="P236" s="222"/>
      <c r="AC236" s="57"/>
      <c r="AD236" s="57"/>
      <c r="AE236" s="57"/>
      <c r="AF236" s="57"/>
      <c r="AG236" s="57"/>
      <c r="AH236" s="57"/>
      <c r="AI236" s="57"/>
    </row>
    <row r="237" spans="5:35" s="38" customFormat="1" x14ac:dyDescent="0.2">
      <c r="E237" s="58"/>
      <c r="F237" s="58"/>
      <c r="G237" s="41"/>
      <c r="H237" s="70"/>
      <c r="I237" s="41"/>
      <c r="J237" s="41"/>
      <c r="K237" s="71"/>
      <c r="L237" s="165"/>
      <c r="M237" s="164"/>
      <c r="P237" s="222"/>
      <c r="AC237" s="57"/>
      <c r="AD237" s="57"/>
      <c r="AE237" s="57"/>
      <c r="AF237" s="57"/>
      <c r="AG237" s="57"/>
      <c r="AH237" s="57"/>
      <c r="AI237" s="57"/>
    </row>
    <row r="238" spans="5:35" s="38" customFormat="1" x14ac:dyDescent="0.2">
      <c r="E238" s="58"/>
      <c r="F238" s="58"/>
      <c r="G238" s="41"/>
      <c r="H238" s="70"/>
      <c r="I238" s="41"/>
      <c r="J238" s="41"/>
      <c r="K238" s="71"/>
      <c r="L238" s="165"/>
      <c r="M238" s="164"/>
      <c r="P238" s="222"/>
      <c r="AC238" s="57"/>
      <c r="AD238" s="57"/>
      <c r="AE238" s="57"/>
      <c r="AF238" s="57"/>
      <c r="AG238" s="57"/>
      <c r="AH238" s="57"/>
      <c r="AI238" s="57"/>
    </row>
    <row r="239" spans="5:35" s="38" customFormat="1" x14ac:dyDescent="0.2">
      <c r="E239" s="58"/>
      <c r="F239" s="58"/>
      <c r="G239" s="41"/>
      <c r="H239" s="70"/>
      <c r="I239" s="41"/>
      <c r="J239" s="41"/>
      <c r="K239" s="71"/>
      <c r="L239" s="165"/>
      <c r="M239" s="164"/>
      <c r="P239" s="222"/>
      <c r="AC239" s="57"/>
      <c r="AD239" s="57"/>
      <c r="AE239" s="57"/>
      <c r="AF239" s="57"/>
      <c r="AG239" s="57"/>
      <c r="AH239" s="57"/>
      <c r="AI239" s="57"/>
    </row>
    <row r="240" spans="5:35" s="38" customFormat="1" x14ac:dyDescent="0.2">
      <c r="E240" s="58"/>
      <c r="F240" s="58"/>
      <c r="G240" s="41"/>
      <c r="H240" s="70"/>
      <c r="I240" s="41"/>
      <c r="J240" s="41"/>
      <c r="K240" s="71"/>
      <c r="L240" s="165"/>
      <c r="M240" s="164"/>
      <c r="P240" s="222"/>
      <c r="AC240" s="57"/>
      <c r="AD240" s="57"/>
      <c r="AE240" s="57"/>
      <c r="AF240" s="57"/>
      <c r="AG240" s="57"/>
      <c r="AH240" s="57"/>
      <c r="AI240" s="57"/>
    </row>
    <row r="241" spans="5:35" s="38" customFormat="1" x14ac:dyDescent="0.2">
      <c r="E241" s="58"/>
      <c r="F241" s="58"/>
      <c r="G241" s="41"/>
      <c r="H241" s="70"/>
      <c r="I241" s="41"/>
      <c r="J241" s="41"/>
      <c r="K241" s="71"/>
      <c r="L241" s="165"/>
      <c r="M241" s="164"/>
      <c r="P241" s="222"/>
      <c r="AC241" s="57"/>
      <c r="AD241" s="57"/>
      <c r="AE241" s="57"/>
      <c r="AF241" s="57"/>
      <c r="AG241" s="57"/>
      <c r="AH241" s="57"/>
      <c r="AI241" s="57"/>
    </row>
    <row r="242" spans="5:35" s="38" customFormat="1" x14ac:dyDescent="0.2">
      <c r="E242" s="58"/>
      <c r="F242" s="58"/>
      <c r="G242" s="41"/>
      <c r="H242" s="70"/>
      <c r="I242" s="41"/>
      <c r="J242" s="41"/>
      <c r="K242" s="71"/>
      <c r="L242" s="165"/>
      <c r="M242" s="164"/>
      <c r="P242" s="222"/>
      <c r="AC242" s="57"/>
      <c r="AD242" s="57"/>
      <c r="AE242" s="57"/>
      <c r="AF242" s="57"/>
      <c r="AG242" s="57"/>
      <c r="AH242" s="57"/>
      <c r="AI242" s="57"/>
    </row>
    <row r="243" spans="5:35" s="38" customFormat="1" x14ac:dyDescent="0.2">
      <c r="E243" s="58"/>
      <c r="F243" s="58"/>
      <c r="G243" s="41"/>
      <c r="H243" s="70"/>
      <c r="I243" s="41"/>
      <c r="J243" s="41"/>
      <c r="K243" s="71"/>
      <c r="L243" s="165"/>
      <c r="M243" s="164"/>
      <c r="P243" s="222"/>
      <c r="AC243" s="57"/>
      <c r="AD243" s="57"/>
      <c r="AE243" s="57"/>
      <c r="AF243" s="57"/>
      <c r="AG243" s="57"/>
      <c r="AH243" s="57"/>
      <c r="AI243" s="57"/>
    </row>
    <row r="244" spans="5:35" s="38" customFormat="1" x14ac:dyDescent="0.2">
      <c r="E244" s="58"/>
      <c r="F244" s="58"/>
      <c r="G244" s="41"/>
      <c r="H244" s="70"/>
      <c r="I244" s="41"/>
      <c r="J244" s="41"/>
      <c r="K244" s="71"/>
      <c r="L244" s="165"/>
      <c r="M244" s="164"/>
      <c r="P244" s="222"/>
      <c r="AC244" s="57"/>
      <c r="AD244" s="57"/>
      <c r="AE244" s="57"/>
      <c r="AF244" s="57"/>
      <c r="AG244" s="57"/>
      <c r="AH244" s="57"/>
      <c r="AI244" s="57"/>
    </row>
    <row r="245" spans="5:35" s="38" customFormat="1" x14ac:dyDescent="0.2">
      <c r="E245" s="58"/>
      <c r="F245" s="58"/>
      <c r="G245" s="41"/>
      <c r="H245" s="70"/>
      <c r="I245" s="41"/>
      <c r="J245" s="41"/>
      <c r="K245" s="71"/>
      <c r="L245" s="165"/>
      <c r="M245" s="164"/>
      <c r="P245" s="222"/>
      <c r="AC245" s="57"/>
      <c r="AD245" s="57"/>
      <c r="AE245" s="57"/>
      <c r="AF245" s="57"/>
      <c r="AG245" s="57"/>
      <c r="AH245" s="57"/>
      <c r="AI245" s="57"/>
    </row>
    <row r="246" spans="5:35" s="38" customFormat="1" x14ac:dyDescent="0.2">
      <c r="E246" s="58"/>
      <c r="F246" s="58"/>
      <c r="G246" s="41"/>
      <c r="H246" s="70"/>
      <c r="I246" s="41"/>
      <c r="J246" s="41"/>
      <c r="K246" s="71"/>
      <c r="L246" s="165"/>
      <c r="M246" s="164"/>
      <c r="P246" s="222"/>
      <c r="AC246" s="57"/>
      <c r="AD246" s="57"/>
      <c r="AE246" s="57"/>
      <c r="AF246" s="57"/>
      <c r="AG246" s="57"/>
      <c r="AH246" s="57"/>
      <c r="AI246" s="57"/>
    </row>
    <row r="247" spans="5:35" s="38" customFormat="1" x14ac:dyDescent="0.2">
      <c r="E247" s="58"/>
      <c r="F247" s="58"/>
      <c r="G247" s="41"/>
      <c r="H247" s="70"/>
      <c r="I247" s="41"/>
      <c r="J247" s="41"/>
      <c r="K247" s="71"/>
      <c r="L247" s="165"/>
      <c r="M247" s="164"/>
      <c r="P247" s="222"/>
      <c r="AC247" s="57"/>
      <c r="AD247" s="57"/>
      <c r="AE247" s="57"/>
      <c r="AF247" s="57"/>
      <c r="AG247" s="57"/>
      <c r="AH247" s="57"/>
      <c r="AI247" s="57"/>
    </row>
    <row r="248" spans="5:35" s="38" customFormat="1" x14ac:dyDescent="0.2">
      <c r="E248" s="58"/>
      <c r="F248" s="58"/>
      <c r="G248" s="41"/>
      <c r="H248" s="70"/>
      <c r="I248" s="41"/>
      <c r="J248" s="41"/>
      <c r="K248" s="71"/>
      <c r="L248" s="165"/>
      <c r="M248" s="164"/>
      <c r="P248" s="222"/>
      <c r="AC248" s="57"/>
      <c r="AD248" s="57"/>
      <c r="AE248" s="57"/>
      <c r="AF248" s="57"/>
      <c r="AG248" s="57"/>
      <c r="AH248" s="57"/>
      <c r="AI248" s="57"/>
    </row>
    <row r="249" spans="5:35" s="38" customFormat="1" x14ac:dyDescent="0.2">
      <c r="E249" s="58"/>
      <c r="F249" s="58"/>
      <c r="G249" s="41"/>
      <c r="H249" s="70"/>
      <c r="I249" s="41"/>
      <c r="J249" s="41"/>
      <c r="K249" s="71"/>
      <c r="L249" s="165"/>
      <c r="M249" s="164"/>
      <c r="P249" s="222"/>
      <c r="AC249" s="57"/>
      <c r="AD249" s="57"/>
      <c r="AE249" s="57"/>
      <c r="AF249" s="57"/>
      <c r="AG249" s="57"/>
      <c r="AH249" s="57"/>
      <c r="AI249" s="57"/>
    </row>
    <row r="250" spans="5:35" s="38" customFormat="1" x14ac:dyDescent="0.2">
      <c r="E250" s="58"/>
      <c r="F250" s="58"/>
      <c r="G250" s="41"/>
      <c r="H250" s="70"/>
      <c r="I250" s="41"/>
      <c r="J250" s="41"/>
      <c r="K250" s="71"/>
      <c r="L250" s="165"/>
      <c r="M250" s="164"/>
      <c r="P250" s="222"/>
      <c r="AC250" s="57"/>
      <c r="AD250" s="57"/>
      <c r="AE250" s="57"/>
      <c r="AF250" s="57"/>
      <c r="AG250" s="57"/>
      <c r="AH250" s="57"/>
      <c r="AI250" s="57"/>
    </row>
    <row r="251" spans="5:35" s="38" customFormat="1" x14ac:dyDescent="0.2">
      <c r="E251" s="58"/>
      <c r="F251" s="58"/>
      <c r="G251" s="41"/>
      <c r="H251" s="70"/>
      <c r="I251" s="41"/>
      <c r="J251" s="41"/>
      <c r="K251" s="71"/>
      <c r="L251" s="165"/>
      <c r="M251" s="164"/>
      <c r="P251" s="222"/>
      <c r="AC251" s="57"/>
      <c r="AD251" s="57"/>
      <c r="AE251" s="57"/>
      <c r="AF251" s="57"/>
      <c r="AG251" s="57"/>
      <c r="AH251" s="57"/>
      <c r="AI251" s="57"/>
    </row>
    <row r="252" spans="5:35" s="38" customFormat="1" x14ac:dyDescent="0.2">
      <c r="E252" s="58"/>
      <c r="F252" s="58"/>
      <c r="G252" s="41"/>
      <c r="H252" s="70"/>
      <c r="I252" s="41"/>
      <c r="J252" s="41"/>
      <c r="K252" s="71"/>
      <c r="L252" s="165"/>
      <c r="M252" s="164"/>
      <c r="P252" s="222"/>
      <c r="AC252" s="57"/>
      <c r="AD252" s="57"/>
      <c r="AE252" s="57"/>
      <c r="AF252" s="57"/>
      <c r="AG252" s="57"/>
      <c r="AH252" s="57"/>
      <c r="AI252" s="57"/>
    </row>
    <row r="253" spans="5:35" s="38" customFormat="1" x14ac:dyDescent="0.2">
      <c r="E253" s="58"/>
      <c r="F253" s="58"/>
      <c r="G253" s="41"/>
      <c r="H253" s="70"/>
      <c r="I253" s="41"/>
      <c r="J253" s="41"/>
      <c r="K253" s="71"/>
      <c r="L253" s="165"/>
      <c r="M253" s="164"/>
      <c r="P253" s="222"/>
      <c r="AC253" s="57"/>
      <c r="AD253" s="57"/>
      <c r="AE253" s="57"/>
      <c r="AF253" s="57"/>
      <c r="AG253" s="57"/>
      <c r="AH253" s="57"/>
      <c r="AI253" s="57"/>
    </row>
    <row r="254" spans="5:35" s="38" customFormat="1" x14ac:dyDescent="0.2">
      <c r="E254" s="58"/>
      <c r="F254" s="58"/>
      <c r="G254" s="41"/>
      <c r="H254" s="70"/>
      <c r="I254" s="41"/>
      <c r="J254" s="41"/>
      <c r="K254" s="71"/>
      <c r="L254" s="165"/>
      <c r="M254" s="164"/>
      <c r="P254" s="222"/>
      <c r="AC254" s="57"/>
      <c r="AD254" s="57"/>
      <c r="AE254" s="57"/>
      <c r="AF254" s="57"/>
      <c r="AG254" s="57"/>
      <c r="AH254" s="57"/>
      <c r="AI254" s="57"/>
    </row>
    <row r="255" spans="5:35" s="38" customFormat="1" x14ac:dyDescent="0.2">
      <c r="E255" s="58"/>
      <c r="F255" s="58"/>
      <c r="G255" s="41"/>
      <c r="H255" s="70"/>
      <c r="I255" s="41"/>
      <c r="J255" s="41"/>
      <c r="K255" s="71"/>
      <c r="L255" s="165"/>
      <c r="M255" s="164"/>
      <c r="P255" s="222"/>
      <c r="AC255" s="57"/>
      <c r="AD255" s="57"/>
      <c r="AE255" s="57"/>
      <c r="AF255" s="57"/>
      <c r="AG255" s="57"/>
      <c r="AH255" s="57"/>
      <c r="AI255" s="57"/>
    </row>
    <row r="256" spans="5:35" s="38" customFormat="1" x14ac:dyDescent="0.2">
      <c r="E256" s="58"/>
      <c r="F256" s="58"/>
      <c r="G256" s="41"/>
      <c r="H256" s="70"/>
      <c r="I256" s="41"/>
      <c r="J256" s="41"/>
      <c r="K256" s="71"/>
      <c r="L256" s="165"/>
      <c r="M256" s="164"/>
      <c r="P256" s="222"/>
      <c r="AC256" s="57"/>
      <c r="AD256" s="57"/>
      <c r="AE256" s="57"/>
      <c r="AF256" s="57"/>
      <c r="AG256" s="57"/>
      <c r="AH256" s="57"/>
      <c r="AI256" s="57"/>
    </row>
    <row r="257" spans="5:35" s="38" customFormat="1" x14ac:dyDescent="0.2">
      <c r="E257" s="58"/>
      <c r="F257" s="58"/>
      <c r="G257" s="41"/>
      <c r="H257" s="70"/>
      <c r="I257" s="41"/>
      <c r="J257" s="41"/>
      <c r="K257" s="71"/>
      <c r="L257" s="165"/>
      <c r="M257" s="164"/>
      <c r="P257" s="222"/>
      <c r="AC257" s="57"/>
      <c r="AD257" s="57"/>
      <c r="AE257" s="57"/>
      <c r="AF257" s="57"/>
      <c r="AG257" s="57"/>
      <c r="AH257" s="57"/>
      <c r="AI257" s="57"/>
    </row>
    <row r="258" spans="5:35" s="38" customFormat="1" x14ac:dyDescent="0.2">
      <c r="E258" s="58"/>
      <c r="F258" s="58"/>
      <c r="G258" s="41"/>
      <c r="H258" s="70"/>
      <c r="I258" s="41"/>
      <c r="J258" s="41"/>
      <c r="K258" s="71"/>
      <c r="L258" s="165"/>
      <c r="M258" s="164"/>
      <c r="P258" s="222"/>
      <c r="AC258" s="57"/>
      <c r="AD258" s="57"/>
      <c r="AE258" s="57"/>
      <c r="AF258" s="57"/>
      <c r="AG258" s="57"/>
      <c r="AH258" s="57"/>
      <c r="AI258" s="57"/>
    </row>
    <row r="259" spans="5:35" s="38" customFormat="1" x14ac:dyDescent="0.2">
      <c r="E259" s="58"/>
      <c r="F259" s="58"/>
      <c r="G259" s="41"/>
      <c r="H259" s="70"/>
      <c r="I259" s="41"/>
      <c r="J259" s="41"/>
      <c r="K259" s="71"/>
      <c r="L259" s="165"/>
      <c r="M259" s="164"/>
      <c r="P259" s="222"/>
      <c r="AC259" s="57"/>
      <c r="AD259" s="57"/>
      <c r="AE259" s="57"/>
      <c r="AF259" s="57"/>
      <c r="AG259" s="57"/>
      <c r="AH259" s="57"/>
      <c r="AI259" s="57"/>
    </row>
    <row r="260" spans="5:35" s="38" customFormat="1" x14ac:dyDescent="0.2">
      <c r="E260" s="58"/>
      <c r="F260" s="58"/>
      <c r="G260" s="41"/>
      <c r="H260" s="70"/>
      <c r="I260" s="41"/>
      <c r="J260" s="41"/>
      <c r="K260" s="71"/>
      <c r="L260" s="165"/>
      <c r="M260" s="164"/>
      <c r="P260" s="222"/>
      <c r="AC260" s="57"/>
      <c r="AD260" s="57"/>
      <c r="AE260" s="57"/>
      <c r="AF260" s="57"/>
      <c r="AG260" s="57"/>
      <c r="AH260" s="57"/>
      <c r="AI260" s="57"/>
    </row>
    <row r="261" spans="5:35" s="38" customFormat="1" x14ac:dyDescent="0.2">
      <c r="E261" s="58"/>
      <c r="F261" s="58"/>
      <c r="G261" s="41"/>
      <c r="H261" s="70"/>
      <c r="I261" s="41"/>
      <c r="J261" s="41"/>
      <c r="K261" s="71"/>
      <c r="L261" s="165"/>
      <c r="M261" s="164"/>
      <c r="P261" s="222"/>
      <c r="AC261" s="57"/>
      <c r="AD261" s="57"/>
      <c r="AE261" s="57"/>
      <c r="AF261" s="57"/>
      <c r="AG261" s="57"/>
      <c r="AH261" s="57"/>
      <c r="AI261" s="57"/>
    </row>
    <row r="262" spans="5:35" s="38" customFormat="1" x14ac:dyDescent="0.2">
      <c r="E262" s="58"/>
      <c r="F262" s="58"/>
      <c r="G262" s="41"/>
      <c r="H262" s="70"/>
      <c r="I262" s="41"/>
      <c r="J262" s="41"/>
      <c r="K262" s="71"/>
      <c r="L262" s="165"/>
      <c r="M262" s="164"/>
      <c r="P262" s="222"/>
      <c r="AC262" s="57"/>
      <c r="AD262" s="57"/>
      <c r="AE262" s="57"/>
      <c r="AF262" s="57"/>
      <c r="AG262" s="57"/>
      <c r="AH262" s="57"/>
      <c r="AI262" s="57"/>
    </row>
    <row r="263" spans="5:35" s="38" customFormat="1" x14ac:dyDescent="0.2">
      <c r="E263" s="58"/>
      <c r="F263" s="58"/>
      <c r="G263" s="41"/>
      <c r="H263" s="70"/>
      <c r="I263" s="41"/>
      <c r="J263" s="41"/>
      <c r="K263" s="71"/>
      <c r="L263" s="165"/>
      <c r="M263" s="164"/>
      <c r="P263" s="222"/>
      <c r="AC263" s="57"/>
      <c r="AD263" s="57"/>
      <c r="AE263" s="57"/>
      <c r="AF263" s="57"/>
      <c r="AG263" s="57"/>
      <c r="AH263" s="57"/>
      <c r="AI263" s="57"/>
    </row>
    <row r="264" spans="5:35" s="38" customFormat="1" x14ac:dyDescent="0.2">
      <c r="E264" s="58"/>
      <c r="F264" s="58"/>
      <c r="G264" s="41"/>
      <c r="H264" s="70"/>
      <c r="I264" s="41"/>
      <c r="J264" s="41"/>
      <c r="K264" s="71"/>
      <c r="L264" s="165"/>
      <c r="M264" s="164"/>
      <c r="P264" s="222"/>
      <c r="AC264" s="57"/>
      <c r="AD264" s="57"/>
      <c r="AE264" s="57"/>
      <c r="AF264" s="57"/>
      <c r="AG264" s="57"/>
      <c r="AH264" s="57"/>
      <c r="AI264" s="57"/>
    </row>
    <row r="265" spans="5:35" s="38" customFormat="1" x14ac:dyDescent="0.2">
      <c r="E265" s="58"/>
      <c r="F265" s="58"/>
      <c r="G265" s="41"/>
      <c r="H265" s="70"/>
      <c r="I265" s="41"/>
      <c r="J265" s="41"/>
      <c r="K265" s="71"/>
      <c r="L265" s="165"/>
      <c r="M265" s="164"/>
      <c r="P265" s="222"/>
      <c r="AC265" s="57"/>
      <c r="AD265" s="57"/>
      <c r="AE265" s="57"/>
      <c r="AF265" s="57"/>
      <c r="AG265" s="57"/>
      <c r="AH265" s="57"/>
      <c r="AI265" s="57"/>
    </row>
    <row r="266" spans="5:35" s="38" customFormat="1" x14ac:dyDescent="0.2">
      <c r="E266" s="58"/>
      <c r="F266" s="58"/>
      <c r="G266" s="41"/>
      <c r="H266" s="70"/>
      <c r="I266" s="41"/>
      <c r="J266" s="41"/>
      <c r="K266" s="71"/>
      <c r="L266" s="165"/>
      <c r="M266" s="164"/>
      <c r="P266" s="222"/>
      <c r="AC266" s="57"/>
      <c r="AD266" s="57"/>
      <c r="AE266" s="57"/>
      <c r="AF266" s="57"/>
      <c r="AG266" s="57"/>
      <c r="AH266" s="57"/>
      <c r="AI266" s="57"/>
    </row>
    <row r="267" spans="5:35" s="38" customFormat="1" x14ac:dyDescent="0.2">
      <c r="E267" s="58"/>
      <c r="F267" s="58"/>
      <c r="G267" s="41"/>
      <c r="H267" s="70"/>
      <c r="I267" s="41"/>
      <c r="J267" s="41"/>
      <c r="K267" s="71"/>
      <c r="L267" s="165"/>
      <c r="M267" s="164"/>
      <c r="P267" s="222"/>
      <c r="AC267" s="57"/>
      <c r="AD267" s="57"/>
      <c r="AE267" s="57"/>
      <c r="AF267" s="57"/>
      <c r="AG267" s="57"/>
      <c r="AH267" s="57"/>
      <c r="AI267" s="57"/>
    </row>
    <row r="268" spans="5:35" s="38" customFormat="1" x14ac:dyDescent="0.2">
      <c r="E268" s="58"/>
      <c r="F268" s="58"/>
      <c r="G268" s="41"/>
      <c r="H268" s="70"/>
      <c r="I268" s="41"/>
      <c r="J268" s="41"/>
      <c r="K268" s="71"/>
      <c r="L268" s="165"/>
      <c r="M268" s="164"/>
      <c r="P268" s="222"/>
      <c r="AC268" s="57"/>
      <c r="AD268" s="57"/>
      <c r="AE268" s="57"/>
      <c r="AF268" s="57"/>
      <c r="AG268" s="57"/>
      <c r="AH268" s="57"/>
      <c r="AI268" s="57"/>
    </row>
    <row r="269" spans="5:35" s="38" customFormat="1" x14ac:dyDescent="0.2">
      <c r="E269" s="58"/>
      <c r="F269" s="58"/>
      <c r="G269" s="41"/>
      <c r="H269" s="70"/>
      <c r="I269" s="41"/>
      <c r="J269" s="41"/>
      <c r="K269" s="71"/>
      <c r="L269" s="165"/>
      <c r="M269" s="164"/>
      <c r="P269" s="222"/>
      <c r="AC269" s="57"/>
      <c r="AD269" s="57"/>
      <c r="AE269" s="57"/>
      <c r="AF269" s="57"/>
      <c r="AG269" s="57"/>
      <c r="AH269" s="57"/>
      <c r="AI269" s="57"/>
    </row>
    <row r="270" spans="5:35" s="38" customFormat="1" x14ac:dyDescent="0.2">
      <c r="E270" s="58"/>
      <c r="F270" s="58"/>
      <c r="G270" s="41"/>
      <c r="H270" s="70"/>
      <c r="I270" s="41"/>
      <c r="J270" s="41"/>
      <c r="K270" s="71"/>
      <c r="L270" s="165"/>
      <c r="M270" s="164"/>
      <c r="P270" s="222"/>
      <c r="AC270" s="57"/>
      <c r="AD270" s="57"/>
      <c r="AE270" s="57"/>
      <c r="AF270" s="57"/>
      <c r="AG270" s="57"/>
      <c r="AH270" s="57"/>
      <c r="AI270" s="57"/>
    </row>
    <row r="271" spans="5:35" s="38" customFormat="1" x14ac:dyDescent="0.2">
      <c r="E271" s="58"/>
      <c r="F271" s="58"/>
      <c r="G271" s="41"/>
      <c r="H271" s="70"/>
      <c r="I271" s="41"/>
      <c r="J271" s="41"/>
      <c r="K271" s="71"/>
      <c r="L271" s="165"/>
      <c r="M271" s="164"/>
      <c r="P271" s="222"/>
      <c r="AC271" s="57"/>
      <c r="AD271" s="57"/>
      <c r="AE271" s="57"/>
      <c r="AF271" s="57"/>
      <c r="AG271" s="57"/>
      <c r="AH271" s="57"/>
      <c r="AI271" s="57"/>
    </row>
    <row r="272" spans="5:35" s="38" customFormat="1" x14ac:dyDescent="0.2">
      <c r="E272" s="58"/>
      <c r="F272" s="58"/>
      <c r="G272" s="41"/>
      <c r="H272" s="70"/>
      <c r="I272" s="41"/>
      <c r="J272" s="41"/>
      <c r="K272" s="71"/>
      <c r="L272" s="165"/>
      <c r="M272" s="164"/>
      <c r="P272" s="222"/>
      <c r="AC272" s="57"/>
      <c r="AD272" s="57"/>
      <c r="AE272" s="57"/>
      <c r="AF272" s="57"/>
      <c r="AG272" s="57"/>
      <c r="AH272" s="57"/>
      <c r="AI272" s="57"/>
    </row>
    <row r="273" spans="5:35" s="38" customFormat="1" x14ac:dyDescent="0.2">
      <c r="E273" s="58"/>
      <c r="F273" s="58"/>
      <c r="G273" s="41"/>
      <c r="H273" s="70"/>
      <c r="I273" s="41"/>
      <c r="J273" s="41"/>
      <c r="K273" s="71"/>
      <c r="L273" s="165"/>
      <c r="M273" s="164"/>
      <c r="P273" s="222"/>
      <c r="AC273" s="57"/>
      <c r="AD273" s="57"/>
      <c r="AE273" s="57"/>
      <c r="AF273" s="57"/>
      <c r="AG273" s="57"/>
      <c r="AH273" s="57"/>
      <c r="AI273" s="57"/>
    </row>
    <row r="274" spans="5:35" s="38" customFormat="1" x14ac:dyDescent="0.2">
      <c r="E274" s="58"/>
      <c r="F274" s="58"/>
      <c r="G274" s="41"/>
      <c r="H274" s="70"/>
      <c r="I274" s="41"/>
      <c r="J274" s="41"/>
      <c r="K274" s="71"/>
      <c r="L274" s="165"/>
      <c r="M274" s="164"/>
      <c r="P274" s="222"/>
      <c r="AC274" s="57"/>
      <c r="AD274" s="57"/>
      <c r="AE274" s="57"/>
      <c r="AF274" s="57"/>
      <c r="AG274" s="57"/>
      <c r="AH274" s="57"/>
      <c r="AI274" s="57"/>
    </row>
    <row r="275" spans="5:35" s="38" customFormat="1" x14ac:dyDescent="0.2">
      <c r="E275" s="58"/>
      <c r="F275" s="58"/>
      <c r="G275" s="41"/>
      <c r="H275" s="70"/>
      <c r="I275" s="41"/>
      <c r="J275" s="41"/>
      <c r="K275" s="71"/>
      <c r="L275" s="165"/>
      <c r="M275" s="164"/>
      <c r="P275" s="222"/>
      <c r="AC275" s="57"/>
      <c r="AD275" s="57"/>
      <c r="AE275" s="57"/>
      <c r="AF275" s="57"/>
      <c r="AG275" s="57"/>
      <c r="AH275" s="57"/>
      <c r="AI275" s="57"/>
    </row>
    <row r="276" spans="5:35" s="38" customFormat="1" x14ac:dyDescent="0.2">
      <c r="E276" s="58"/>
      <c r="F276" s="58"/>
      <c r="G276" s="41"/>
      <c r="H276" s="70"/>
      <c r="I276" s="41"/>
      <c r="J276" s="41"/>
      <c r="K276" s="71"/>
      <c r="L276" s="165"/>
      <c r="M276" s="164"/>
      <c r="P276" s="222"/>
      <c r="AC276" s="57"/>
      <c r="AD276" s="57"/>
      <c r="AE276" s="57"/>
      <c r="AF276" s="57"/>
      <c r="AG276" s="57"/>
      <c r="AH276" s="57"/>
      <c r="AI276" s="57"/>
    </row>
    <row r="277" spans="5:35" s="38" customFormat="1" x14ac:dyDescent="0.2">
      <c r="E277" s="58"/>
      <c r="F277" s="58"/>
      <c r="G277" s="41"/>
      <c r="H277" s="70"/>
      <c r="I277" s="41"/>
      <c r="J277" s="41"/>
      <c r="K277" s="71"/>
      <c r="L277" s="165"/>
      <c r="M277" s="164"/>
      <c r="P277" s="222"/>
      <c r="AC277" s="57"/>
      <c r="AD277" s="57"/>
      <c r="AE277" s="57"/>
      <c r="AF277" s="57"/>
      <c r="AG277" s="57"/>
      <c r="AH277" s="57"/>
      <c r="AI277" s="57"/>
    </row>
    <row r="278" spans="5:35" s="38" customFormat="1" x14ac:dyDescent="0.2">
      <c r="E278" s="58"/>
      <c r="F278" s="58"/>
      <c r="G278" s="41"/>
      <c r="H278" s="70"/>
      <c r="I278" s="41"/>
      <c r="J278" s="41"/>
      <c r="K278" s="71"/>
      <c r="L278" s="165"/>
      <c r="M278" s="164"/>
      <c r="P278" s="222"/>
      <c r="AC278" s="57"/>
      <c r="AD278" s="57"/>
      <c r="AE278" s="57"/>
      <c r="AF278" s="57"/>
      <c r="AG278" s="57"/>
      <c r="AH278" s="57"/>
      <c r="AI278" s="57"/>
    </row>
    <row r="279" spans="5:35" s="38" customFormat="1" x14ac:dyDescent="0.2">
      <c r="E279" s="58"/>
      <c r="F279" s="58"/>
      <c r="G279" s="41"/>
      <c r="H279" s="70"/>
      <c r="I279" s="41"/>
      <c r="J279" s="41"/>
      <c r="K279" s="71"/>
      <c r="L279" s="165"/>
      <c r="M279" s="164"/>
      <c r="P279" s="222"/>
      <c r="AC279" s="57"/>
      <c r="AD279" s="57"/>
      <c r="AE279" s="57"/>
      <c r="AF279" s="57"/>
      <c r="AG279" s="57"/>
      <c r="AH279" s="57"/>
      <c r="AI279" s="57"/>
    </row>
    <row r="280" spans="5:35" s="38" customFormat="1" x14ac:dyDescent="0.2">
      <c r="E280" s="58"/>
      <c r="F280" s="58"/>
      <c r="G280" s="41"/>
      <c r="H280" s="70"/>
      <c r="I280" s="41"/>
      <c r="J280" s="41"/>
      <c r="K280" s="71"/>
      <c r="L280" s="165"/>
      <c r="M280" s="164"/>
      <c r="P280" s="222"/>
      <c r="AC280" s="57"/>
      <c r="AD280" s="57"/>
      <c r="AE280" s="57"/>
      <c r="AF280" s="57"/>
      <c r="AG280" s="57"/>
      <c r="AH280" s="57"/>
      <c r="AI280" s="57"/>
    </row>
    <row r="281" spans="5:35" s="38" customFormat="1" x14ac:dyDescent="0.2">
      <c r="E281" s="58"/>
      <c r="F281" s="58"/>
      <c r="G281" s="41"/>
      <c r="H281" s="70"/>
      <c r="I281" s="41"/>
      <c r="J281" s="41"/>
      <c r="K281" s="71"/>
      <c r="L281" s="165"/>
      <c r="M281" s="164"/>
      <c r="P281" s="222"/>
      <c r="AC281" s="57"/>
      <c r="AD281" s="57"/>
      <c r="AE281" s="57"/>
      <c r="AF281" s="57"/>
      <c r="AG281" s="57"/>
      <c r="AH281" s="57"/>
      <c r="AI281" s="57"/>
    </row>
    <row r="282" spans="5:35" s="38" customFormat="1" x14ac:dyDescent="0.2">
      <c r="E282" s="58"/>
      <c r="F282" s="58"/>
      <c r="G282" s="41"/>
      <c r="H282" s="70"/>
      <c r="I282" s="41"/>
      <c r="J282" s="41"/>
      <c r="K282" s="71"/>
      <c r="L282" s="165"/>
      <c r="M282" s="164"/>
      <c r="P282" s="222"/>
      <c r="AC282" s="57"/>
      <c r="AD282" s="57"/>
      <c r="AE282" s="57"/>
      <c r="AF282" s="57"/>
      <c r="AG282" s="57"/>
      <c r="AH282" s="57"/>
      <c r="AI282" s="57"/>
    </row>
    <row r="283" spans="5:35" s="38" customFormat="1" x14ac:dyDescent="0.2">
      <c r="E283" s="58"/>
      <c r="F283" s="58"/>
      <c r="G283" s="41"/>
      <c r="H283" s="70"/>
      <c r="I283" s="41"/>
      <c r="J283" s="41"/>
      <c r="K283" s="71"/>
      <c r="L283" s="165"/>
      <c r="M283" s="164"/>
      <c r="P283" s="222"/>
      <c r="AC283" s="57"/>
      <c r="AD283" s="57"/>
      <c r="AE283" s="57"/>
      <c r="AF283" s="57"/>
      <c r="AG283" s="57"/>
      <c r="AH283" s="57"/>
      <c r="AI283" s="57"/>
    </row>
    <row r="284" spans="5:35" s="38" customFormat="1" x14ac:dyDescent="0.2">
      <c r="E284" s="58"/>
      <c r="F284" s="58"/>
      <c r="G284" s="41"/>
      <c r="H284" s="70"/>
      <c r="I284" s="41"/>
      <c r="J284" s="41"/>
      <c r="K284" s="71"/>
      <c r="L284" s="165"/>
      <c r="M284" s="164"/>
      <c r="P284" s="222"/>
      <c r="AC284" s="57"/>
      <c r="AD284" s="57"/>
      <c r="AE284" s="57"/>
      <c r="AF284" s="57"/>
      <c r="AG284" s="57"/>
      <c r="AH284" s="57"/>
      <c r="AI284" s="57"/>
    </row>
    <row r="285" spans="5:35" s="38" customFormat="1" x14ac:dyDescent="0.2">
      <c r="E285" s="58"/>
      <c r="F285" s="58"/>
      <c r="G285" s="41"/>
      <c r="H285" s="70"/>
      <c r="I285" s="41"/>
      <c r="J285" s="41"/>
      <c r="K285" s="71"/>
      <c r="L285" s="165"/>
      <c r="M285" s="164"/>
      <c r="P285" s="222"/>
      <c r="AC285" s="57"/>
      <c r="AD285" s="57"/>
      <c r="AE285" s="57"/>
      <c r="AF285" s="57"/>
      <c r="AG285" s="57"/>
      <c r="AH285" s="57"/>
      <c r="AI285" s="57"/>
    </row>
    <row r="286" spans="5:35" s="38" customFormat="1" x14ac:dyDescent="0.2">
      <c r="E286" s="58"/>
      <c r="F286" s="58"/>
      <c r="G286" s="41"/>
      <c r="H286" s="70"/>
      <c r="I286" s="41"/>
      <c r="J286" s="41"/>
      <c r="K286" s="71"/>
      <c r="L286" s="165"/>
      <c r="M286" s="164"/>
      <c r="P286" s="222"/>
      <c r="AC286" s="57"/>
      <c r="AD286" s="57"/>
      <c r="AE286" s="57"/>
      <c r="AF286" s="57"/>
      <c r="AG286" s="57"/>
      <c r="AH286" s="57"/>
      <c r="AI286" s="57"/>
    </row>
    <row r="287" spans="5:35" s="38" customFormat="1" x14ac:dyDescent="0.2">
      <c r="E287" s="58"/>
      <c r="F287" s="58"/>
      <c r="G287" s="41"/>
      <c r="H287" s="70"/>
      <c r="I287" s="41"/>
      <c r="J287" s="41"/>
      <c r="K287" s="71"/>
      <c r="L287" s="165"/>
      <c r="M287" s="164"/>
      <c r="P287" s="222"/>
      <c r="AC287" s="57"/>
      <c r="AD287" s="57"/>
      <c r="AE287" s="57"/>
      <c r="AF287" s="57"/>
      <c r="AG287" s="57"/>
      <c r="AH287" s="57"/>
      <c r="AI287" s="57"/>
    </row>
    <row r="288" spans="5:35" s="38" customFormat="1" x14ac:dyDescent="0.2">
      <c r="E288" s="58"/>
      <c r="F288" s="58"/>
      <c r="G288" s="41"/>
      <c r="H288" s="70"/>
      <c r="I288" s="41"/>
      <c r="J288" s="41"/>
      <c r="K288" s="71"/>
      <c r="L288" s="165"/>
      <c r="M288" s="164"/>
      <c r="P288" s="222"/>
      <c r="AC288" s="57"/>
      <c r="AD288" s="57"/>
      <c r="AE288" s="57"/>
      <c r="AF288" s="57"/>
      <c r="AG288" s="57"/>
      <c r="AH288" s="57"/>
      <c r="AI288" s="57"/>
    </row>
    <row r="289" spans="5:35" s="38" customFormat="1" x14ac:dyDescent="0.2">
      <c r="E289" s="58"/>
      <c r="F289" s="58"/>
      <c r="G289" s="41"/>
      <c r="H289" s="70"/>
      <c r="I289" s="41"/>
      <c r="J289" s="41"/>
      <c r="K289" s="71"/>
      <c r="L289" s="165"/>
      <c r="M289" s="164"/>
      <c r="P289" s="222"/>
      <c r="AC289" s="57"/>
      <c r="AD289" s="57"/>
      <c r="AE289" s="57"/>
      <c r="AF289" s="57"/>
      <c r="AG289" s="57"/>
      <c r="AH289" s="57"/>
      <c r="AI289" s="57"/>
    </row>
    <row r="290" spans="5:35" s="38" customFormat="1" x14ac:dyDescent="0.2">
      <c r="E290" s="58"/>
      <c r="F290" s="58"/>
      <c r="G290" s="41"/>
      <c r="H290" s="70"/>
      <c r="I290" s="41"/>
      <c r="J290" s="41"/>
      <c r="K290" s="71"/>
      <c r="L290" s="165"/>
      <c r="M290" s="164"/>
      <c r="P290" s="222"/>
      <c r="AC290" s="57"/>
      <c r="AD290" s="57"/>
      <c r="AE290" s="57"/>
      <c r="AF290" s="57"/>
      <c r="AG290" s="57"/>
      <c r="AH290" s="57"/>
      <c r="AI290" s="57"/>
    </row>
    <row r="291" spans="5:35" s="38" customFormat="1" x14ac:dyDescent="0.2">
      <c r="E291" s="58"/>
      <c r="F291" s="58"/>
      <c r="G291" s="41"/>
      <c r="H291" s="70"/>
      <c r="I291" s="41"/>
      <c r="J291" s="41"/>
      <c r="K291" s="71"/>
      <c r="L291" s="165"/>
      <c r="M291" s="164"/>
      <c r="P291" s="222"/>
      <c r="AC291" s="57"/>
      <c r="AD291" s="57"/>
      <c r="AE291" s="57"/>
      <c r="AF291" s="57"/>
      <c r="AG291" s="57"/>
      <c r="AH291" s="57"/>
      <c r="AI291" s="57"/>
    </row>
    <row r="292" spans="5:35" s="38" customFormat="1" x14ac:dyDescent="0.2">
      <c r="E292" s="58"/>
      <c r="F292" s="58"/>
      <c r="G292" s="41"/>
      <c r="H292" s="70"/>
      <c r="I292" s="41"/>
      <c r="J292" s="41"/>
      <c r="K292" s="71"/>
      <c r="L292" s="165"/>
      <c r="M292" s="164"/>
      <c r="P292" s="222"/>
      <c r="AC292" s="57"/>
      <c r="AD292" s="57"/>
      <c r="AE292" s="57"/>
      <c r="AF292" s="57"/>
      <c r="AG292" s="57"/>
      <c r="AH292" s="57"/>
      <c r="AI292" s="57"/>
    </row>
    <row r="293" spans="5:35" s="38" customFormat="1" x14ac:dyDescent="0.2">
      <c r="E293" s="58"/>
      <c r="F293" s="58"/>
      <c r="G293" s="41"/>
      <c r="H293" s="70"/>
      <c r="I293" s="41"/>
      <c r="J293" s="41"/>
      <c r="K293" s="71"/>
      <c r="L293" s="165"/>
      <c r="M293" s="164"/>
      <c r="P293" s="222"/>
      <c r="AC293" s="57"/>
      <c r="AD293" s="57"/>
      <c r="AE293" s="57"/>
      <c r="AF293" s="57"/>
      <c r="AG293" s="57"/>
      <c r="AH293" s="57"/>
      <c r="AI293" s="57"/>
    </row>
    <row r="294" spans="5:35" s="38" customFormat="1" x14ac:dyDescent="0.2">
      <c r="E294" s="58"/>
      <c r="F294" s="58"/>
      <c r="G294" s="41"/>
      <c r="H294" s="70"/>
      <c r="I294" s="41"/>
      <c r="J294" s="41"/>
      <c r="K294" s="71"/>
      <c r="L294" s="165"/>
      <c r="M294" s="164"/>
      <c r="P294" s="222"/>
      <c r="AC294" s="57"/>
      <c r="AD294" s="57"/>
      <c r="AE294" s="57"/>
      <c r="AF294" s="57"/>
      <c r="AG294" s="57"/>
      <c r="AH294" s="57"/>
      <c r="AI294" s="57"/>
    </row>
    <row r="295" spans="5:35" s="38" customFormat="1" x14ac:dyDescent="0.2">
      <c r="E295" s="58"/>
      <c r="F295" s="58"/>
      <c r="G295" s="41"/>
      <c r="H295" s="70"/>
      <c r="I295" s="41"/>
      <c r="J295" s="41"/>
      <c r="K295" s="71"/>
      <c r="L295" s="165"/>
      <c r="M295" s="164"/>
      <c r="P295" s="222"/>
      <c r="AC295" s="57"/>
      <c r="AD295" s="57"/>
      <c r="AE295" s="57"/>
      <c r="AF295" s="57"/>
      <c r="AG295" s="57"/>
      <c r="AH295" s="57"/>
      <c r="AI295" s="57"/>
    </row>
    <row r="296" spans="5:35" s="38" customFormat="1" x14ac:dyDescent="0.2">
      <c r="E296" s="58"/>
      <c r="F296" s="58"/>
      <c r="G296" s="41"/>
      <c r="H296" s="70"/>
      <c r="I296" s="41"/>
      <c r="J296" s="41"/>
      <c r="K296" s="71"/>
      <c r="L296" s="165"/>
      <c r="M296" s="164"/>
      <c r="P296" s="222"/>
      <c r="AC296" s="57"/>
      <c r="AD296" s="57"/>
      <c r="AE296" s="57"/>
      <c r="AF296" s="57"/>
      <c r="AG296" s="57"/>
      <c r="AH296" s="57"/>
      <c r="AI296" s="57"/>
    </row>
    <row r="297" spans="5:35" s="38" customFormat="1" x14ac:dyDescent="0.2">
      <c r="E297" s="58"/>
      <c r="F297" s="58"/>
      <c r="G297" s="41"/>
      <c r="H297" s="70"/>
      <c r="I297" s="41"/>
      <c r="J297" s="41"/>
      <c r="K297" s="71"/>
      <c r="L297" s="165"/>
      <c r="M297" s="164"/>
      <c r="P297" s="222"/>
      <c r="AC297" s="57"/>
      <c r="AD297" s="57"/>
      <c r="AE297" s="57"/>
      <c r="AF297" s="57"/>
      <c r="AG297" s="57"/>
      <c r="AH297" s="57"/>
      <c r="AI297" s="57"/>
    </row>
    <row r="298" spans="5:35" s="38" customFormat="1" x14ac:dyDescent="0.2">
      <c r="E298" s="58"/>
      <c r="F298" s="58"/>
      <c r="G298" s="41"/>
      <c r="H298" s="70"/>
      <c r="I298" s="41"/>
      <c r="J298" s="41"/>
      <c r="K298" s="71"/>
      <c r="L298" s="165"/>
      <c r="M298" s="164"/>
      <c r="P298" s="222"/>
      <c r="AC298" s="57"/>
      <c r="AD298" s="57"/>
      <c r="AE298" s="57"/>
      <c r="AF298" s="57"/>
      <c r="AG298" s="57"/>
      <c r="AH298" s="57"/>
      <c r="AI298" s="57"/>
    </row>
    <row r="299" spans="5:35" s="38" customFormat="1" x14ac:dyDescent="0.2">
      <c r="E299" s="58"/>
      <c r="F299" s="58"/>
      <c r="G299" s="41"/>
      <c r="H299" s="70"/>
      <c r="I299" s="41"/>
      <c r="J299" s="41"/>
      <c r="K299" s="71"/>
      <c r="L299" s="165"/>
      <c r="M299" s="164"/>
      <c r="P299" s="222"/>
      <c r="AC299" s="57"/>
      <c r="AD299" s="57"/>
      <c r="AE299" s="57"/>
      <c r="AF299" s="57"/>
      <c r="AG299" s="57"/>
      <c r="AH299" s="57"/>
      <c r="AI299" s="57"/>
    </row>
    <row r="300" spans="5:35" s="38" customFormat="1" x14ac:dyDescent="0.2">
      <c r="E300" s="58"/>
      <c r="F300" s="58"/>
      <c r="G300" s="41"/>
      <c r="H300" s="70"/>
      <c r="I300" s="41"/>
      <c r="J300" s="41"/>
      <c r="K300" s="71"/>
      <c r="L300" s="165"/>
      <c r="M300" s="164"/>
      <c r="P300" s="222"/>
      <c r="AC300" s="57"/>
      <c r="AD300" s="57"/>
      <c r="AE300" s="57"/>
      <c r="AF300" s="57"/>
      <c r="AG300" s="57"/>
      <c r="AH300" s="57"/>
      <c r="AI300" s="57"/>
    </row>
    <row r="301" spans="5:35" s="38" customFormat="1" x14ac:dyDescent="0.2">
      <c r="E301" s="58"/>
      <c r="F301" s="58"/>
      <c r="G301" s="41"/>
      <c r="H301" s="70"/>
      <c r="I301" s="41"/>
      <c r="J301" s="41"/>
      <c r="K301" s="71"/>
      <c r="L301" s="165"/>
      <c r="M301" s="164"/>
      <c r="P301" s="222"/>
      <c r="AC301" s="57"/>
      <c r="AD301" s="57"/>
      <c r="AE301" s="57"/>
      <c r="AF301" s="57"/>
      <c r="AG301" s="57"/>
      <c r="AH301" s="57"/>
      <c r="AI301" s="57"/>
    </row>
    <row r="302" spans="5:35" s="38" customFormat="1" x14ac:dyDescent="0.2">
      <c r="E302" s="58"/>
      <c r="F302" s="58"/>
      <c r="G302" s="41"/>
      <c r="H302" s="70"/>
      <c r="I302" s="41"/>
      <c r="J302" s="41"/>
      <c r="K302" s="71"/>
      <c r="L302" s="165"/>
      <c r="M302" s="164"/>
      <c r="P302" s="222"/>
      <c r="AC302" s="57"/>
      <c r="AD302" s="57"/>
      <c r="AE302" s="57"/>
      <c r="AF302" s="57"/>
      <c r="AG302" s="57"/>
      <c r="AH302" s="57"/>
      <c r="AI302" s="57"/>
    </row>
    <row r="303" spans="5:35" s="38" customFormat="1" x14ac:dyDescent="0.2">
      <c r="E303" s="58"/>
      <c r="F303" s="58"/>
      <c r="G303" s="41"/>
      <c r="H303" s="70"/>
      <c r="I303" s="41"/>
      <c r="J303" s="41"/>
      <c r="K303" s="71"/>
      <c r="L303" s="165"/>
      <c r="M303" s="164"/>
      <c r="P303" s="222"/>
      <c r="AC303" s="57"/>
      <c r="AD303" s="57"/>
      <c r="AE303" s="57"/>
      <c r="AF303" s="57"/>
      <c r="AG303" s="57"/>
      <c r="AH303" s="57"/>
      <c r="AI303" s="57"/>
    </row>
    <row r="304" spans="5:35" s="38" customFormat="1" x14ac:dyDescent="0.2">
      <c r="E304" s="58"/>
      <c r="F304" s="58"/>
      <c r="G304" s="41"/>
      <c r="H304" s="70"/>
      <c r="I304" s="41"/>
      <c r="J304" s="41"/>
      <c r="K304" s="71"/>
      <c r="L304" s="165"/>
      <c r="M304" s="164"/>
      <c r="P304" s="222"/>
      <c r="AC304" s="57"/>
      <c r="AD304" s="57"/>
      <c r="AE304" s="57"/>
      <c r="AF304" s="57"/>
      <c r="AG304" s="57"/>
      <c r="AH304" s="57"/>
      <c r="AI304" s="57"/>
    </row>
    <row r="305" spans="5:35" s="38" customFormat="1" x14ac:dyDescent="0.2">
      <c r="E305" s="58"/>
      <c r="F305" s="58"/>
      <c r="G305" s="41"/>
      <c r="H305" s="70"/>
      <c r="I305" s="41"/>
      <c r="J305" s="41"/>
      <c r="K305" s="71"/>
      <c r="L305" s="165"/>
      <c r="M305" s="164"/>
      <c r="P305" s="222"/>
      <c r="AC305" s="57"/>
      <c r="AD305" s="57"/>
      <c r="AE305" s="57"/>
      <c r="AF305" s="57"/>
      <c r="AG305" s="57"/>
      <c r="AH305" s="57"/>
      <c r="AI305" s="57"/>
    </row>
    <row r="306" spans="5:35" s="38" customFormat="1" x14ac:dyDescent="0.2">
      <c r="E306" s="58"/>
      <c r="F306" s="58"/>
      <c r="G306" s="41"/>
      <c r="H306" s="70"/>
      <c r="I306" s="41"/>
      <c r="J306" s="41"/>
      <c r="K306" s="71"/>
      <c r="L306" s="165"/>
      <c r="M306" s="164"/>
      <c r="P306" s="222"/>
      <c r="AC306" s="57"/>
      <c r="AD306" s="57"/>
      <c r="AE306" s="57"/>
      <c r="AF306" s="57"/>
      <c r="AG306" s="57"/>
      <c r="AH306" s="57"/>
      <c r="AI306" s="57"/>
    </row>
    <row r="307" spans="5:35" s="38" customFormat="1" x14ac:dyDescent="0.2">
      <c r="E307" s="58"/>
      <c r="F307" s="58"/>
      <c r="G307" s="41"/>
      <c r="H307" s="70"/>
      <c r="I307" s="41"/>
      <c r="J307" s="41"/>
      <c r="K307" s="71"/>
      <c r="L307" s="165"/>
      <c r="M307" s="164"/>
      <c r="P307" s="222"/>
      <c r="AC307" s="57"/>
      <c r="AD307" s="57"/>
      <c r="AE307" s="57"/>
      <c r="AF307" s="57"/>
      <c r="AG307" s="57"/>
      <c r="AH307" s="57"/>
      <c r="AI307" s="57"/>
    </row>
    <row r="308" spans="5:35" s="38" customFormat="1" x14ac:dyDescent="0.2">
      <c r="E308" s="58"/>
      <c r="F308" s="58"/>
      <c r="G308" s="41"/>
      <c r="H308" s="70"/>
      <c r="I308" s="41"/>
      <c r="J308" s="41"/>
      <c r="K308" s="71"/>
      <c r="L308" s="165"/>
      <c r="M308" s="164"/>
      <c r="P308" s="222"/>
      <c r="AC308" s="57"/>
      <c r="AD308" s="57"/>
      <c r="AE308" s="57"/>
      <c r="AF308" s="57"/>
      <c r="AG308" s="57"/>
      <c r="AH308" s="57"/>
      <c r="AI308" s="57"/>
    </row>
    <row r="309" spans="5:35" s="38" customFormat="1" x14ac:dyDescent="0.2">
      <c r="E309" s="58"/>
      <c r="F309" s="58"/>
      <c r="G309" s="41"/>
      <c r="H309" s="70"/>
      <c r="I309" s="41"/>
      <c r="J309" s="41"/>
      <c r="K309" s="71"/>
      <c r="L309" s="165"/>
      <c r="M309" s="164"/>
      <c r="P309" s="222"/>
      <c r="AC309" s="57"/>
      <c r="AD309" s="57"/>
      <c r="AE309" s="57"/>
      <c r="AF309" s="57"/>
      <c r="AG309" s="57"/>
      <c r="AH309" s="57"/>
      <c r="AI309" s="57"/>
    </row>
    <row r="310" spans="5:35" s="38" customFormat="1" x14ac:dyDescent="0.2">
      <c r="E310" s="58"/>
      <c r="F310" s="58"/>
      <c r="G310" s="41"/>
      <c r="H310" s="70"/>
      <c r="I310" s="41"/>
      <c r="J310" s="41"/>
      <c r="K310" s="71"/>
      <c r="L310" s="165"/>
      <c r="M310" s="164"/>
      <c r="P310" s="222"/>
      <c r="AC310" s="57"/>
      <c r="AD310" s="57"/>
      <c r="AE310" s="57"/>
      <c r="AF310" s="57"/>
      <c r="AG310" s="57"/>
      <c r="AH310" s="57"/>
      <c r="AI310" s="57"/>
    </row>
    <row r="311" spans="5:35" s="38" customFormat="1" x14ac:dyDescent="0.2">
      <c r="E311" s="58"/>
      <c r="F311" s="58"/>
      <c r="G311" s="41"/>
      <c r="H311" s="70"/>
      <c r="I311" s="41"/>
      <c r="J311" s="41"/>
      <c r="K311" s="71"/>
      <c r="L311" s="165"/>
      <c r="M311" s="164"/>
      <c r="P311" s="222"/>
      <c r="AC311" s="57"/>
      <c r="AD311" s="57"/>
      <c r="AE311" s="57"/>
      <c r="AF311" s="57"/>
      <c r="AG311" s="57"/>
      <c r="AH311" s="57"/>
      <c r="AI311" s="57"/>
    </row>
    <row r="312" spans="5:35" s="38" customFormat="1" x14ac:dyDescent="0.2">
      <c r="E312" s="58"/>
      <c r="F312" s="58"/>
      <c r="G312" s="41"/>
      <c r="H312" s="70"/>
      <c r="I312" s="41"/>
      <c r="J312" s="41"/>
      <c r="K312" s="71"/>
      <c r="L312" s="165"/>
      <c r="M312" s="164"/>
      <c r="P312" s="222"/>
      <c r="AC312" s="57"/>
      <c r="AD312" s="57"/>
      <c r="AE312" s="57"/>
      <c r="AF312" s="57"/>
      <c r="AG312" s="57"/>
      <c r="AH312" s="57"/>
      <c r="AI312" s="57"/>
    </row>
    <row r="313" spans="5:35" s="38" customFormat="1" x14ac:dyDescent="0.2">
      <c r="E313" s="58"/>
      <c r="F313" s="58"/>
      <c r="G313" s="41"/>
      <c r="H313" s="70"/>
      <c r="I313" s="41"/>
      <c r="J313" s="41"/>
      <c r="K313" s="71"/>
      <c r="L313" s="165"/>
      <c r="M313" s="164"/>
      <c r="P313" s="222"/>
      <c r="AC313" s="57"/>
      <c r="AD313" s="57"/>
      <c r="AE313" s="57"/>
      <c r="AF313" s="57"/>
      <c r="AG313" s="57"/>
      <c r="AH313" s="57"/>
      <c r="AI313" s="57"/>
    </row>
    <row r="314" spans="5:35" s="38" customFormat="1" x14ac:dyDescent="0.2">
      <c r="E314" s="58"/>
      <c r="F314" s="58"/>
      <c r="G314" s="41"/>
      <c r="H314" s="70"/>
      <c r="I314" s="41"/>
      <c r="J314" s="41"/>
      <c r="K314" s="71"/>
      <c r="L314" s="165"/>
      <c r="M314" s="164"/>
      <c r="P314" s="222"/>
      <c r="AC314" s="57"/>
      <c r="AD314" s="57"/>
      <c r="AE314" s="57"/>
      <c r="AF314" s="57"/>
      <c r="AG314" s="57"/>
      <c r="AH314" s="57"/>
      <c r="AI314" s="57"/>
    </row>
    <row r="315" spans="5:35" s="38" customFormat="1" x14ac:dyDescent="0.2">
      <c r="E315" s="58"/>
      <c r="F315" s="58"/>
      <c r="G315" s="41"/>
      <c r="H315" s="70"/>
      <c r="I315" s="41"/>
      <c r="J315" s="41"/>
      <c r="K315" s="71"/>
      <c r="L315" s="165"/>
      <c r="M315" s="164"/>
      <c r="P315" s="222"/>
      <c r="AC315" s="57"/>
      <c r="AD315" s="57"/>
      <c r="AE315" s="57"/>
      <c r="AF315" s="57"/>
      <c r="AG315" s="57"/>
      <c r="AH315" s="57"/>
      <c r="AI315" s="57"/>
    </row>
    <row r="316" spans="5:35" s="38" customFormat="1" x14ac:dyDescent="0.2">
      <c r="E316" s="58"/>
      <c r="F316" s="58"/>
      <c r="G316" s="41"/>
      <c r="H316" s="70"/>
      <c r="I316" s="41"/>
      <c r="J316" s="41"/>
      <c r="K316" s="71"/>
      <c r="L316" s="165"/>
      <c r="M316" s="164"/>
      <c r="P316" s="222"/>
      <c r="AC316" s="57"/>
      <c r="AD316" s="57"/>
      <c r="AE316" s="57"/>
      <c r="AF316" s="57"/>
      <c r="AG316" s="57"/>
      <c r="AH316" s="57"/>
      <c r="AI316" s="57"/>
    </row>
    <row r="317" spans="5:35" s="38" customFormat="1" x14ac:dyDescent="0.2">
      <c r="E317" s="58"/>
      <c r="F317" s="58"/>
      <c r="G317" s="41"/>
      <c r="H317" s="70"/>
      <c r="I317" s="41"/>
      <c r="J317" s="41"/>
      <c r="K317" s="71"/>
      <c r="L317" s="165"/>
      <c r="M317" s="164"/>
      <c r="P317" s="222"/>
      <c r="AC317" s="57"/>
      <c r="AD317" s="57"/>
      <c r="AE317" s="57"/>
      <c r="AF317" s="57"/>
      <c r="AG317" s="57"/>
      <c r="AH317" s="57"/>
      <c r="AI317" s="57"/>
    </row>
    <row r="318" spans="5:35" s="38" customFormat="1" x14ac:dyDescent="0.2">
      <c r="E318" s="58"/>
      <c r="F318" s="58"/>
      <c r="G318" s="41"/>
      <c r="H318" s="70"/>
      <c r="I318" s="41"/>
      <c r="J318" s="41"/>
      <c r="K318" s="71"/>
      <c r="L318" s="165"/>
      <c r="M318" s="164"/>
      <c r="P318" s="222"/>
      <c r="AC318" s="57"/>
      <c r="AD318" s="57"/>
      <c r="AE318" s="57"/>
      <c r="AF318" s="57"/>
      <c r="AG318" s="57"/>
      <c r="AH318" s="57"/>
      <c r="AI318" s="57"/>
    </row>
    <row r="319" spans="5:35" s="38" customFormat="1" x14ac:dyDescent="0.2">
      <c r="E319" s="58"/>
      <c r="F319" s="58"/>
      <c r="G319" s="41"/>
      <c r="H319" s="70"/>
      <c r="I319" s="41"/>
      <c r="J319" s="41"/>
      <c r="K319" s="71"/>
      <c r="L319" s="165"/>
      <c r="M319" s="164"/>
      <c r="P319" s="222"/>
      <c r="AC319" s="57"/>
      <c r="AD319" s="57"/>
      <c r="AE319" s="57"/>
      <c r="AF319" s="57"/>
      <c r="AG319" s="57"/>
      <c r="AH319" s="57"/>
      <c r="AI319" s="57"/>
    </row>
    <row r="320" spans="5:35" s="38" customFormat="1" x14ac:dyDescent="0.2">
      <c r="E320" s="58"/>
      <c r="F320" s="58"/>
      <c r="G320" s="41"/>
      <c r="H320" s="70"/>
      <c r="I320" s="41"/>
      <c r="J320" s="41"/>
      <c r="K320" s="71"/>
      <c r="L320" s="165"/>
      <c r="M320" s="164"/>
      <c r="P320" s="222"/>
      <c r="AC320" s="57"/>
      <c r="AD320" s="57"/>
      <c r="AE320" s="57"/>
      <c r="AF320" s="57"/>
      <c r="AG320" s="57"/>
      <c r="AH320" s="57"/>
      <c r="AI320" s="57"/>
    </row>
    <row r="321" spans="5:35" s="38" customFormat="1" x14ac:dyDescent="0.2">
      <c r="E321" s="58"/>
      <c r="F321" s="58"/>
      <c r="G321" s="41"/>
      <c r="H321" s="70"/>
      <c r="I321" s="41"/>
      <c r="J321" s="41"/>
      <c r="K321" s="71"/>
      <c r="L321" s="165"/>
      <c r="M321" s="164"/>
      <c r="P321" s="222"/>
      <c r="AC321" s="57"/>
      <c r="AD321" s="57"/>
      <c r="AE321" s="57"/>
      <c r="AF321" s="57"/>
      <c r="AG321" s="57"/>
      <c r="AH321" s="57"/>
      <c r="AI321" s="57"/>
    </row>
    <row r="322" spans="5:35" s="38" customFormat="1" x14ac:dyDescent="0.2">
      <c r="E322" s="58"/>
      <c r="F322" s="58"/>
      <c r="G322" s="41"/>
      <c r="H322" s="70"/>
      <c r="I322" s="41"/>
      <c r="J322" s="41"/>
      <c r="K322" s="71"/>
      <c r="L322" s="165"/>
      <c r="M322" s="164"/>
      <c r="P322" s="222"/>
      <c r="AC322" s="57"/>
      <c r="AD322" s="57"/>
      <c r="AE322" s="57"/>
      <c r="AF322" s="57"/>
      <c r="AG322" s="57"/>
      <c r="AH322" s="57"/>
      <c r="AI322" s="57"/>
    </row>
    <row r="323" spans="5:35" s="38" customFormat="1" x14ac:dyDescent="0.2">
      <c r="E323" s="58"/>
      <c r="F323" s="58"/>
      <c r="G323" s="41"/>
      <c r="H323" s="70"/>
      <c r="I323" s="41"/>
      <c r="J323" s="41"/>
      <c r="K323" s="71"/>
      <c r="L323" s="165"/>
      <c r="M323" s="164"/>
      <c r="P323" s="222"/>
      <c r="AC323" s="57"/>
      <c r="AD323" s="57"/>
      <c r="AE323" s="57"/>
      <c r="AF323" s="57"/>
      <c r="AG323" s="57"/>
      <c r="AH323" s="57"/>
      <c r="AI323" s="57"/>
    </row>
    <row r="324" spans="5:35" s="38" customFormat="1" x14ac:dyDescent="0.2">
      <c r="E324" s="58"/>
      <c r="F324" s="58"/>
      <c r="G324" s="41"/>
      <c r="H324" s="70"/>
      <c r="I324" s="41"/>
      <c r="J324" s="41"/>
      <c r="K324" s="71"/>
      <c r="L324" s="165"/>
      <c r="M324" s="164"/>
      <c r="P324" s="222"/>
      <c r="AC324" s="57"/>
      <c r="AD324" s="57"/>
      <c r="AE324" s="57"/>
      <c r="AF324" s="57"/>
      <c r="AG324" s="57"/>
      <c r="AH324" s="57"/>
      <c r="AI324" s="57"/>
    </row>
    <row r="325" spans="5:35" s="38" customFormat="1" x14ac:dyDescent="0.2">
      <c r="E325" s="58"/>
      <c r="F325" s="58"/>
      <c r="G325" s="41"/>
      <c r="H325" s="70"/>
      <c r="I325" s="41"/>
      <c r="J325" s="41"/>
      <c r="K325" s="71"/>
      <c r="L325" s="165"/>
      <c r="M325" s="164"/>
      <c r="P325" s="222"/>
      <c r="AC325" s="57"/>
      <c r="AD325" s="57"/>
      <c r="AE325" s="57"/>
      <c r="AF325" s="57"/>
      <c r="AG325" s="57"/>
      <c r="AH325" s="57"/>
      <c r="AI325" s="57"/>
    </row>
    <row r="326" spans="5:35" s="38" customFormat="1" x14ac:dyDescent="0.2">
      <c r="E326" s="58"/>
      <c r="F326" s="58"/>
      <c r="G326" s="41"/>
      <c r="H326" s="70"/>
      <c r="I326" s="41"/>
      <c r="J326" s="41"/>
      <c r="K326" s="71"/>
      <c r="L326" s="165"/>
      <c r="M326" s="164"/>
      <c r="P326" s="222"/>
      <c r="AC326" s="57"/>
      <c r="AD326" s="57"/>
      <c r="AE326" s="57"/>
      <c r="AF326" s="57"/>
      <c r="AG326" s="57"/>
      <c r="AH326" s="57"/>
      <c r="AI326" s="57"/>
    </row>
    <row r="327" spans="5:35" s="38" customFormat="1" x14ac:dyDescent="0.2">
      <c r="E327" s="58"/>
      <c r="F327" s="58"/>
      <c r="G327" s="41"/>
      <c r="H327" s="70"/>
      <c r="I327" s="41"/>
      <c r="J327" s="41"/>
      <c r="K327" s="71"/>
      <c r="L327" s="165"/>
      <c r="M327" s="164"/>
      <c r="P327" s="222"/>
      <c r="AC327" s="57"/>
      <c r="AD327" s="57"/>
      <c r="AE327" s="57"/>
      <c r="AF327" s="57"/>
      <c r="AG327" s="57"/>
      <c r="AH327" s="57"/>
      <c r="AI327" s="57"/>
    </row>
    <row r="328" spans="5:35" s="38" customFormat="1" x14ac:dyDescent="0.2">
      <c r="E328" s="58"/>
      <c r="F328" s="58"/>
      <c r="G328" s="41"/>
      <c r="H328" s="70"/>
      <c r="I328" s="41"/>
      <c r="J328" s="41"/>
      <c r="K328" s="71"/>
      <c r="L328" s="165"/>
      <c r="M328" s="164"/>
      <c r="P328" s="222"/>
      <c r="AC328" s="57"/>
      <c r="AD328" s="57"/>
      <c r="AE328" s="57"/>
      <c r="AF328" s="57"/>
      <c r="AG328" s="57"/>
      <c r="AH328" s="57"/>
      <c r="AI328" s="57"/>
    </row>
    <row r="329" spans="5:35" s="38" customFormat="1" x14ac:dyDescent="0.2">
      <c r="E329" s="58"/>
      <c r="F329" s="58"/>
      <c r="G329" s="41"/>
      <c r="H329" s="70"/>
      <c r="I329" s="41"/>
      <c r="J329" s="41"/>
      <c r="K329" s="71"/>
      <c r="L329" s="165"/>
      <c r="M329" s="164"/>
      <c r="P329" s="222"/>
      <c r="AC329" s="57"/>
      <c r="AD329" s="57"/>
      <c r="AE329" s="57"/>
      <c r="AF329" s="57"/>
      <c r="AG329" s="57"/>
      <c r="AH329" s="57"/>
      <c r="AI329" s="57"/>
    </row>
    <row r="330" spans="5:35" s="38" customFormat="1" x14ac:dyDescent="0.2">
      <c r="E330" s="58"/>
      <c r="F330" s="58"/>
      <c r="G330" s="41"/>
      <c r="H330" s="70"/>
      <c r="I330" s="41"/>
      <c r="J330" s="41"/>
      <c r="K330" s="71"/>
      <c r="L330" s="165"/>
      <c r="M330" s="164"/>
      <c r="P330" s="222"/>
      <c r="AC330" s="57"/>
      <c r="AD330" s="57"/>
      <c r="AE330" s="57"/>
      <c r="AF330" s="57"/>
      <c r="AG330" s="57"/>
      <c r="AH330" s="57"/>
      <c r="AI330" s="57"/>
    </row>
    <row r="331" spans="5:35" s="38" customFormat="1" x14ac:dyDescent="0.2">
      <c r="E331" s="58"/>
      <c r="F331" s="58"/>
      <c r="G331" s="41"/>
      <c r="H331" s="70"/>
      <c r="I331" s="41"/>
      <c r="J331" s="41"/>
      <c r="K331" s="71"/>
      <c r="L331" s="165"/>
      <c r="M331" s="164"/>
      <c r="P331" s="222"/>
      <c r="AC331" s="57"/>
      <c r="AD331" s="57"/>
      <c r="AE331" s="57"/>
      <c r="AF331" s="57"/>
      <c r="AG331" s="57"/>
      <c r="AH331" s="57"/>
      <c r="AI331" s="57"/>
    </row>
    <row r="332" spans="5:35" s="38" customFormat="1" x14ac:dyDescent="0.2">
      <c r="E332" s="58"/>
      <c r="F332" s="58"/>
      <c r="G332" s="41"/>
      <c r="H332" s="70"/>
      <c r="I332" s="41"/>
      <c r="J332" s="41"/>
      <c r="K332" s="71"/>
      <c r="L332" s="165"/>
      <c r="M332" s="164"/>
      <c r="P332" s="222"/>
      <c r="AC332" s="57"/>
      <c r="AD332" s="57"/>
      <c r="AE332" s="57"/>
      <c r="AF332" s="57"/>
      <c r="AG332" s="57"/>
      <c r="AH332" s="57"/>
      <c r="AI332" s="57"/>
    </row>
    <row r="333" spans="5:35" s="38" customFormat="1" x14ac:dyDescent="0.2">
      <c r="E333" s="58"/>
      <c r="F333" s="58"/>
      <c r="G333" s="41"/>
      <c r="H333" s="70"/>
      <c r="I333" s="41"/>
      <c r="J333" s="41"/>
      <c r="K333" s="71"/>
      <c r="L333" s="165"/>
      <c r="M333" s="164"/>
      <c r="P333" s="222"/>
      <c r="AC333" s="57"/>
      <c r="AD333" s="57"/>
      <c r="AE333" s="57"/>
      <c r="AF333" s="57"/>
      <c r="AG333" s="57"/>
      <c r="AH333" s="57"/>
      <c r="AI333" s="57"/>
    </row>
    <row r="334" spans="5:35" s="38" customFormat="1" x14ac:dyDescent="0.2">
      <c r="E334" s="58"/>
      <c r="F334" s="58"/>
      <c r="G334" s="41"/>
      <c r="H334" s="70"/>
      <c r="I334" s="41"/>
      <c r="J334" s="41"/>
      <c r="K334" s="71"/>
      <c r="L334" s="165"/>
      <c r="M334" s="164"/>
      <c r="P334" s="222"/>
      <c r="AC334" s="57"/>
      <c r="AD334" s="57"/>
      <c r="AE334" s="57"/>
      <c r="AF334" s="57"/>
      <c r="AG334" s="57"/>
      <c r="AH334" s="57"/>
      <c r="AI334" s="57"/>
    </row>
    <row r="335" spans="5:35" s="38" customFormat="1" x14ac:dyDescent="0.2">
      <c r="E335" s="58"/>
      <c r="F335" s="58"/>
      <c r="G335" s="41"/>
      <c r="H335" s="70"/>
      <c r="I335" s="41"/>
      <c r="J335" s="41"/>
      <c r="K335" s="71"/>
      <c r="L335" s="165"/>
      <c r="M335" s="164"/>
      <c r="P335" s="222"/>
      <c r="AC335" s="57"/>
      <c r="AD335" s="57"/>
      <c r="AE335" s="57"/>
      <c r="AF335" s="57"/>
      <c r="AG335" s="57"/>
      <c r="AH335" s="57"/>
      <c r="AI335" s="57"/>
    </row>
    <row r="336" spans="5:35" s="38" customFormat="1" x14ac:dyDescent="0.2">
      <c r="E336" s="58"/>
      <c r="F336" s="58"/>
      <c r="G336" s="41"/>
      <c r="H336" s="70"/>
      <c r="I336" s="41"/>
      <c r="J336" s="41"/>
      <c r="K336" s="71"/>
      <c r="L336" s="165"/>
      <c r="M336" s="164"/>
      <c r="P336" s="222"/>
      <c r="AC336" s="57"/>
      <c r="AD336" s="57"/>
      <c r="AE336" s="57"/>
      <c r="AF336" s="57"/>
      <c r="AG336" s="57"/>
      <c r="AH336" s="57"/>
      <c r="AI336" s="57"/>
    </row>
    <row r="337" spans="5:35" s="38" customFormat="1" x14ac:dyDescent="0.2">
      <c r="E337" s="58"/>
      <c r="F337" s="58"/>
      <c r="G337" s="41"/>
      <c r="H337" s="70"/>
      <c r="I337" s="41"/>
      <c r="J337" s="41"/>
      <c r="K337" s="71"/>
      <c r="L337" s="165"/>
      <c r="M337" s="164"/>
      <c r="P337" s="222"/>
      <c r="AC337" s="57"/>
      <c r="AD337" s="57"/>
      <c r="AE337" s="57"/>
      <c r="AF337" s="57"/>
      <c r="AG337" s="57"/>
      <c r="AH337" s="57"/>
      <c r="AI337" s="57"/>
    </row>
    <row r="338" spans="5:35" s="38" customFormat="1" x14ac:dyDescent="0.2">
      <c r="E338" s="58"/>
      <c r="F338" s="58"/>
      <c r="G338" s="41"/>
      <c r="H338" s="70"/>
      <c r="I338" s="41"/>
      <c r="J338" s="41"/>
      <c r="K338" s="71"/>
      <c r="L338" s="165"/>
      <c r="M338" s="164"/>
      <c r="P338" s="222"/>
      <c r="AC338" s="57"/>
      <c r="AD338" s="57"/>
      <c r="AE338" s="57"/>
      <c r="AF338" s="57"/>
      <c r="AG338" s="57"/>
      <c r="AH338" s="57"/>
      <c r="AI338" s="57"/>
    </row>
    <row r="339" spans="5:35" s="38" customFormat="1" x14ac:dyDescent="0.2">
      <c r="E339" s="58"/>
      <c r="F339" s="58"/>
      <c r="G339" s="41"/>
      <c r="H339" s="70"/>
      <c r="I339" s="41"/>
      <c r="J339" s="41"/>
      <c r="K339" s="71"/>
      <c r="L339" s="165"/>
      <c r="M339" s="164"/>
      <c r="P339" s="222"/>
      <c r="AC339" s="57"/>
      <c r="AD339" s="57"/>
      <c r="AE339" s="57"/>
      <c r="AF339" s="57"/>
      <c r="AG339" s="57"/>
      <c r="AH339" s="57"/>
      <c r="AI339" s="57"/>
    </row>
    <row r="340" spans="5:35" s="38" customFormat="1" x14ac:dyDescent="0.2">
      <c r="E340" s="58"/>
      <c r="F340" s="58"/>
      <c r="G340" s="41"/>
      <c r="H340" s="70"/>
      <c r="I340" s="41"/>
      <c r="J340" s="41"/>
      <c r="K340" s="71"/>
      <c r="L340" s="165"/>
      <c r="M340" s="164"/>
      <c r="P340" s="222"/>
      <c r="AC340" s="57"/>
      <c r="AD340" s="57"/>
      <c r="AE340" s="57"/>
      <c r="AF340" s="57"/>
      <c r="AG340" s="57"/>
      <c r="AH340" s="57"/>
      <c r="AI340" s="57"/>
    </row>
    <row r="341" spans="5:35" s="38" customFormat="1" x14ac:dyDescent="0.2">
      <c r="E341" s="58"/>
      <c r="F341" s="58"/>
      <c r="G341" s="41"/>
      <c r="H341" s="70"/>
      <c r="I341" s="41"/>
      <c r="J341" s="41"/>
      <c r="K341" s="71"/>
      <c r="L341" s="165"/>
      <c r="M341" s="164"/>
      <c r="P341" s="222"/>
      <c r="AC341" s="57"/>
      <c r="AD341" s="57"/>
      <c r="AE341" s="57"/>
      <c r="AF341" s="57"/>
      <c r="AG341" s="57"/>
      <c r="AH341" s="57"/>
      <c r="AI341" s="57"/>
    </row>
    <row r="342" spans="5:35" s="38" customFormat="1" x14ac:dyDescent="0.2">
      <c r="E342" s="58"/>
      <c r="F342" s="58"/>
      <c r="G342" s="41"/>
      <c r="H342" s="70"/>
      <c r="I342" s="41"/>
      <c r="J342" s="41"/>
      <c r="K342" s="71"/>
      <c r="L342" s="165"/>
      <c r="M342" s="164"/>
      <c r="P342" s="222"/>
      <c r="AC342" s="57"/>
      <c r="AD342" s="57"/>
      <c r="AE342" s="57"/>
      <c r="AF342" s="57"/>
      <c r="AG342" s="57"/>
      <c r="AH342" s="57"/>
      <c r="AI342" s="57"/>
    </row>
    <row r="343" spans="5:35" s="38" customFormat="1" x14ac:dyDescent="0.2">
      <c r="E343" s="58"/>
      <c r="F343" s="58"/>
      <c r="G343" s="41"/>
      <c r="H343" s="70"/>
      <c r="I343" s="41"/>
      <c r="J343" s="41"/>
      <c r="K343" s="71"/>
      <c r="L343" s="165"/>
      <c r="M343" s="164"/>
      <c r="P343" s="222"/>
      <c r="AC343" s="57"/>
      <c r="AD343" s="57"/>
      <c r="AE343" s="57"/>
      <c r="AF343" s="57"/>
      <c r="AG343" s="57"/>
      <c r="AH343" s="57"/>
      <c r="AI343" s="57"/>
    </row>
    <row r="344" spans="5:35" s="38" customFormat="1" x14ac:dyDescent="0.2">
      <c r="E344" s="58"/>
      <c r="F344" s="58"/>
      <c r="G344" s="41"/>
      <c r="H344" s="70"/>
      <c r="I344" s="41"/>
      <c r="J344" s="41"/>
      <c r="K344" s="71"/>
      <c r="L344" s="165"/>
      <c r="M344" s="164"/>
      <c r="P344" s="222"/>
      <c r="AC344" s="57"/>
      <c r="AD344" s="57"/>
      <c r="AE344" s="57"/>
      <c r="AF344" s="57"/>
      <c r="AG344" s="57"/>
      <c r="AH344" s="57"/>
      <c r="AI344" s="57"/>
    </row>
    <row r="345" spans="5:35" s="38" customFormat="1" x14ac:dyDescent="0.2">
      <c r="E345" s="58"/>
      <c r="F345" s="58"/>
      <c r="G345" s="41"/>
      <c r="H345" s="70"/>
      <c r="I345" s="41"/>
      <c r="J345" s="41"/>
      <c r="K345" s="71"/>
      <c r="L345" s="165"/>
      <c r="M345" s="164"/>
      <c r="P345" s="222"/>
      <c r="AC345" s="57"/>
      <c r="AD345" s="57"/>
      <c r="AE345" s="57"/>
      <c r="AF345" s="57"/>
      <c r="AG345" s="57"/>
      <c r="AH345" s="57"/>
      <c r="AI345" s="57"/>
    </row>
    <row r="346" spans="5:35" s="38" customFormat="1" x14ac:dyDescent="0.2">
      <c r="E346" s="58"/>
      <c r="F346" s="58"/>
      <c r="G346" s="41"/>
      <c r="H346" s="70"/>
      <c r="I346" s="41"/>
      <c r="J346" s="41"/>
      <c r="K346" s="71"/>
      <c r="L346" s="165"/>
      <c r="M346" s="164"/>
      <c r="P346" s="222"/>
      <c r="AC346" s="57"/>
      <c r="AD346" s="57"/>
      <c r="AE346" s="57"/>
      <c r="AF346" s="57"/>
      <c r="AG346" s="57"/>
      <c r="AH346" s="57"/>
      <c r="AI346" s="57"/>
    </row>
    <row r="347" spans="5:35" s="38" customFormat="1" x14ac:dyDescent="0.2">
      <c r="E347" s="58"/>
      <c r="F347" s="58"/>
      <c r="G347" s="41"/>
      <c r="H347" s="70"/>
      <c r="I347" s="41"/>
      <c r="J347" s="41"/>
      <c r="K347" s="71"/>
      <c r="L347" s="165"/>
      <c r="M347" s="164"/>
      <c r="P347" s="222"/>
      <c r="AC347" s="57"/>
      <c r="AD347" s="57"/>
      <c r="AE347" s="57"/>
      <c r="AF347" s="57"/>
      <c r="AG347" s="57"/>
      <c r="AH347" s="57"/>
      <c r="AI347" s="57"/>
    </row>
    <row r="348" spans="5:35" s="38" customFormat="1" x14ac:dyDescent="0.2">
      <c r="E348" s="58"/>
      <c r="F348" s="58"/>
      <c r="G348" s="41"/>
      <c r="H348" s="70"/>
      <c r="I348" s="41"/>
      <c r="J348" s="41"/>
      <c r="K348" s="71"/>
      <c r="L348" s="165"/>
      <c r="M348" s="164"/>
      <c r="P348" s="222"/>
      <c r="AC348" s="57"/>
      <c r="AD348" s="57"/>
      <c r="AE348" s="57"/>
      <c r="AF348" s="57"/>
      <c r="AG348" s="57"/>
      <c r="AH348" s="57"/>
      <c r="AI348" s="57"/>
    </row>
    <row r="349" spans="5:35" s="38" customFormat="1" x14ac:dyDescent="0.2">
      <c r="E349" s="58"/>
      <c r="F349" s="58"/>
      <c r="G349" s="41"/>
      <c r="H349" s="70"/>
      <c r="I349" s="41"/>
      <c r="J349" s="41"/>
      <c r="K349" s="71"/>
      <c r="L349" s="165"/>
      <c r="M349" s="164"/>
      <c r="P349" s="222"/>
      <c r="AC349" s="57"/>
      <c r="AD349" s="57"/>
      <c r="AE349" s="57"/>
      <c r="AF349" s="57"/>
      <c r="AG349" s="57"/>
      <c r="AH349" s="57"/>
      <c r="AI349" s="57"/>
    </row>
    <row r="350" spans="5:35" s="38" customFormat="1" x14ac:dyDescent="0.2">
      <c r="E350" s="58"/>
      <c r="F350" s="58"/>
      <c r="G350" s="41"/>
      <c r="H350" s="70"/>
      <c r="I350" s="41"/>
      <c r="J350" s="41"/>
      <c r="K350" s="71"/>
      <c r="L350" s="165"/>
      <c r="M350" s="164"/>
      <c r="P350" s="222"/>
      <c r="AC350" s="57"/>
      <c r="AD350" s="57"/>
      <c r="AE350" s="57"/>
      <c r="AF350" s="57"/>
      <c r="AG350" s="57"/>
      <c r="AH350" s="57"/>
      <c r="AI350" s="57"/>
    </row>
    <row r="351" spans="5:35" s="38" customFormat="1" x14ac:dyDescent="0.2">
      <c r="E351" s="58"/>
      <c r="F351" s="58"/>
      <c r="G351" s="41"/>
      <c r="H351" s="70"/>
      <c r="I351" s="41"/>
      <c r="J351" s="41"/>
      <c r="K351" s="71"/>
      <c r="L351" s="165"/>
      <c r="M351" s="164"/>
      <c r="P351" s="222"/>
      <c r="AC351" s="57"/>
      <c r="AD351" s="57"/>
      <c r="AE351" s="57"/>
      <c r="AF351" s="57"/>
      <c r="AG351" s="57"/>
      <c r="AH351" s="57"/>
      <c r="AI351" s="57"/>
    </row>
    <row r="352" spans="5:35" s="38" customFormat="1" x14ac:dyDescent="0.2">
      <c r="E352" s="58"/>
      <c r="F352" s="58"/>
      <c r="G352" s="41"/>
      <c r="H352" s="70"/>
      <c r="I352" s="41"/>
      <c r="J352" s="41"/>
      <c r="K352" s="71"/>
      <c r="L352" s="165"/>
      <c r="M352" s="164"/>
      <c r="P352" s="222"/>
      <c r="AC352" s="57"/>
      <c r="AD352" s="57"/>
      <c r="AE352" s="57"/>
      <c r="AF352" s="57"/>
      <c r="AG352" s="57"/>
      <c r="AH352" s="57"/>
      <c r="AI352" s="57"/>
    </row>
    <row r="353" spans="5:35" s="38" customFormat="1" x14ac:dyDescent="0.2">
      <c r="E353" s="58"/>
      <c r="F353" s="58"/>
      <c r="G353" s="41"/>
      <c r="H353" s="70"/>
      <c r="I353" s="41"/>
      <c r="J353" s="41"/>
      <c r="K353" s="71"/>
      <c r="L353" s="165"/>
      <c r="M353" s="164"/>
      <c r="P353" s="222"/>
      <c r="AC353" s="57"/>
      <c r="AD353" s="57"/>
      <c r="AE353" s="57"/>
      <c r="AF353" s="57"/>
      <c r="AG353" s="57"/>
      <c r="AH353" s="57"/>
      <c r="AI353" s="57"/>
    </row>
    <row r="354" spans="5:35" s="38" customFormat="1" x14ac:dyDescent="0.2">
      <c r="E354" s="58"/>
      <c r="F354" s="58"/>
      <c r="G354" s="41"/>
      <c r="H354" s="70"/>
      <c r="I354" s="41"/>
      <c r="J354" s="41"/>
      <c r="K354" s="71"/>
      <c r="L354" s="165"/>
      <c r="M354" s="164"/>
      <c r="P354" s="222"/>
      <c r="AC354" s="57"/>
      <c r="AD354" s="57"/>
      <c r="AE354" s="57"/>
      <c r="AF354" s="57"/>
      <c r="AG354" s="57"/>
      <c r="AH354" s="57"/>
      <c r="AI354" s="57"/>
    </row>
    <row r="355" spans="5:35" s="38" customFormat="1" x14ac:dyDescent="0.2">
      <c r="E355" s="58"/>
      <c r="F355" s="58"/>
      <c r="G355" s="41"/>
      <c r="H355" s="70"/>
      <c r="I355" s="41"/>
      <c r="J355" s="41"/>
      <c r="K355" s="71"/>
      <c r="L355" s="165"/>
      <c r="M355" s="164"/>
      <c r="P355" s="222"/>
      <c r="AC355" s="57"/>
      <c r="AD355" s="57"/>
      <c r="AE355" s="57"/>
      <c r="AF355" s="57"/>
      <c r="AG355" s="57"/>
      <c r="AH355" s="57"/>
      <c r="AI355" s="57"/>
    </row>
    <row r="356" spans="5:35" s="38" customFormat="1" x14ac:dyDescent="0.2">
      <c r="E356" s="58"/>
      <c r="F356" s="58"/>
      <c r="G356" s="41"/>
      <c r="H356" s="70"/>
      <c r="I356" s="41"/>
      <c r="J356" s="41"/>
      <c r="K356" s="71"/>
      <c r="L356" s="165"/>
      <c r="M356" s="164"/>
      <c r="P356" s="222"/>
      <c r="AC356" s="57"/>
      <c r="AD356" s="57"/>
      <c r="AE356" s="57"/>
      <c r="AF356" s="57"/>
      <c r="AG356" s="57"/>
      <c r="AH356" s="57"/>
      <c r="AI356" s="57"/>
    </row>
    <row r="357" spans="5:35" s="38" customFormat="1" x14ac:dyDescent="0.2">
      <c r="E357" s="58"/>
      <c r="F357" s="58"/>
      <c r="G357" s="41"/>
      <c r="H357" s="70"/>
      <c r="I357" s="41"/>
      <c r="J357" s="41"/>
      <c r="K357" s="71"/>
      <c r="L357" s="165"/>
      <c r="M357" s="164"/>
      <c r="P357" s="222"/>
      <c r="AC357" s="57"/>
      <c r="AD357" s="57"/>
      <c r="AE357" s="57"/>
      <c r="AF357" s="57"/>
      <c r="AG357" s="57"/>
      <c r="AH357" s="57"/>
      <c r="AI357" s="57"/>
    </row>
    <row r="358" spans="5:35" s="38" customFormat="1" x14ac:dyDescent="0.2">
      <c r="E358" s="58"/>
      <c r="F358" s="58"/>
      <c r="G358" s="41"/>
      <c r="H358" s="70"/>
      <c r="I358" s="41"/>
      <c r="J358" s="41"/>
      <c r="K358" s="71"/>
      <c r="L358" s="165"/>
      <c r="M358" s="164"/>
      <c r="P358" s="222"/>
      <c r="AC358" s="57"/>
      <c r="AD358" s="57"/>
      <c r="AE358" s="57"/>
      <c r="AF358" s="57"/>
      <c r="AG358" s="57"/>
      <c r="AH358" s="57"/>
      <c r="AI358" s="57"/>
    </row>
    <row r="359" spans="5:35" s="38" customFormat="1" x14ac:dyDescent="0.2">
      <c r="E359" s="58"/>
      <c r="F359" s="58"/>
      <c r="G359" s="41"/>
      <c r="H359" s="70"/>
      <c r="I359" s="41"/>
      <c r="J359" s="41"/>
      <c r="K359" s="71"/>
      <c r="L359" s="165"/>
      <c r="M359" s="164"/>
      <c r="P359" s="222"/>
      <c r="AC359" s="57"/>
      <c r="AD359" s="57"/>
      <c r="AE359" s="57"/>
      <c r="AF359" s="57"/>
      <c r="AG359" s="57"/>
      <c r="AH359" s="57"/>
      <c r="AI359" s="57"/>
    </row>
    <row r="360" spans="5:35" s="38" customFormat="1" x14ac:dyDescent="0.2">
      <c r="E360" s="58"/>
      <c r="F360" s="58"/>
      <c r="G360" s="41"/>
      <c r="H360" s="70"/>
      <c r="I360" s="41"/>
      <c r="J360" s="41"/>
      <c r="K360" s="71"/>
      <c r="L360" s="165"/>
      <c r="M360" s="164"/>
      <c r="P360" s="222"/>
      <c r="AC360" s="57"/>
      <c r="AD360" s="57"/>
      <c r="AE360" s="57"/>
      <c r="AF360" s="57"/>
      <c r="AG360" s="57"/>
      <c r="AH360" s="57"/>
      <c r="AI360" s="57"/>
    </row>
    <row r="361" spans="5:35" s="38" customFormat="1" x14ac:dyDescent="0.2">
      <c r="E361" s="58"/>
      <c r="F361" s="58"/>
      <c r="G361" s="41"/>
      <c r="H361" s="70"/>
      <c r="I361" s="41"/>
      <c r="J361" s="41"/>
      <c r="K361" s="71"/>
      <c r="L361" s="165"/>
      <c r="M361" s="164"/>
      <c r="P361" s="222"/>
      <c r="AC361" s="57"/>
      <c r="AD361" s="57"/>
      <c r="AE361" s="57"/>
      <c r="AF361" s="57"/>
      <c r="AG361" s="57"/>
      <c r="AH361" s="57"/>
      <c r="AI361" s="57"/>
    </row>
    <row r="362" spans="5:35" s="38" customFormat="1" x14ac:dyDescent="0.2">
      <c r="E362" s="58"/>
      <c r="F362" s="58"/>
      <c r="G362" s="41"/>
      <c r="H362" s="70"/>
      <c r="I362" s="41"/>
      <c r="J362" s="41"/>
      <c r="K362" s="71"/>
      <c r="L362" s="165"/>
      <c r="M362" s="164"/>
      <c r="P362" s="222"/>
      <c r="AC362" s="57"/>
      <c r="AD362" s="57"/>
      <c r="AE362" s="57"/>
      <c r="AF362" s="57"/>
      <c r="AG362" s="57"/>
      <c r="AH362" s="57"/>
      <c r="AI362" s="57"/>
    </row>
    <row r="363" spans="5:35" s="38" customFormat="1" x14ac:dyDescent="0.2">
      <c r="E363" s="58"/>
      <c r="F363" s="58"/>
      <c r="G363" s="41"/>
      <c r="H363" s="70"/>
      <c r="I363" s="41"/>
      <c r="J363" s="41"/>
      <c r="K363" s="71"/>
      <c r="L363" s="165"/>
      <c r="M363" s="164"/>
      <c r="P363" s="222"/>
      <c r="AC363" s="57"/>
      <c r="AD363" s="57"/>
      <c r="AE363" s="57"/>
      <c r="AF363" s="57"/>
      <c r="AG363" s="57"/>
      <c r="AH363" s="57"/>
      <c r="AI363" s="57"/>
    </row>
    <row r="364" spans="5:35" s="38" customFormat="1" x14ac:dyDescent="0.2">
      <c r="E364" s="58"/>
      <c r="F364" s="58"/>
      <c r="G364" s="41"/>
      <c r="H364" s="70"/>
      <c r="I364" s="41"/>
      <c r="J364" s="41"/>
      <c r="K364" s="71"/>
      <c r="L364" s="165"/>
      <c r="M364" s="164"/>
      <c r="P364" s="222"/>
      <c r="AC364" s="57"/>
      <c r="AD364" s="57"/>
      <c r="AE364" s="57"/>
      <c r="AF364" s="57"/>
      <c r="AG364" s="57"/>
      <c r="AH364" s="57"/>
      <c r="AI364" s="57"/>
    </row>
    <row r="365" spans="5:35" s="38" customFormat="1" x14ac:dyDescent="0.2">
      <c r="E365" s="58"/>
      <c r="F365" s="58"/>
      <c r="G365" s="41"/>
      <c r="H365" s="70"/>
      <c r="I365" s="41"/>
      <c r="J365" s="41"/>
      <c r="K365" s="71"/>
      <c r="L365" s="165"/>
      <c r="M365" s="164"/>
      <c r="P365" s="222"/>
      <c r="AC365" s="57"/>
      <c r="AD365" s="57"/>
      <c r="AE365" s="57"/>
      <c r="AF365" s="57"/>
      <c r="AG365" s="57"/>
      <c r="AH365" s="57"/>
      <c r="AI365" s="57"/>
    </row>
    <row r="366" spans="5:35" s="38" customFormat="1" x14ac:dyDescent="0.2">
      <c r="E366" s="58"/>
      <c r="F366" s="58"/>
      <c r="G366" s="41"/>
      <c r="H366" s="70"/>
      <c r="I366" s="41"/>
      <c r="J366" s="41"/>
      <c r="K366" s="71"/>
      <c r="L366" s="165"/>
      <c r="M366" s="164"/>
      <c r="P366" s="222"/>
      <c r="AC366" s="57"/>
      <c r="AD366" s="57"/>
      <c r="AE366" s="57"/>
      <c r="AF366" s="57"/>
      <c r="AG366" s="57"/>
      <c r="AH366" s="57"/>
      <c r="AI366" s="57"/>
    </row>
    <row r="367" spans="5:35" s="38" customFormat="1" x14ac:dyDescent="0.2">
      <c r="E367" s="58"/>
      <c r="F367" s="58"/>
      <c r="G367" s="41"/>
      <c r="H367" s="70"/>
      <c r="I367" s="41"/>
      <c r="J367" s="41"/>
      <c r="K367" s="71"/>
      <c r="L367" s="165"/>
      <c r="M367" s="164"/>
      <c r="P367" s="222"/>
      <c r="AC367" s="57"/>
      <c r="AD367" s="57"/>
      <c r="AE367" s="57"/>
      <c r="AF367" s="57"/>
      <c r="AG367" s="57"/>
      <c r="AH367" s="57"/>
      <c r="AI367" s="57"/>
    </row>
    <row r="368" spans="5:35" s="38" customFormat="1" x14ac:dyDescent="0.2">
      <c r="E368" s="58"/>
      <c r="F368" s="58"/>
      <c r="G368" s="41"/>
      <c r="H368" s="70"/>
      <c r="I368" s="41"/>
      <c r="J368" s="41"/>
      <c r="K368" s="71"/>
      <c r="L368" s="165"/>
      <c r="M368" s="164"/>
      <c r="P368" s="222"/>
      <c r="AC368" s="57"/>
      <c r="AD368" s="57"/>
      <c r="AE368" s="57"/>
      <c r="AF368" s="57"/>
      <c r="AG368" s="57"/>
      <c r="AH368" s="57"/>
      <c r="AI368" s="57"/>
    </row>
    <row r="369" spans="5:35" s="38" customFormat="1" x14ac:dyDescent="0.2">
      <c r="E369" s="58"/>
      <c r="F369" s="58"/>
      <c r="G369" s="41"/>
      <c r="H369" s="70"/>
      <c r="I369" s="41"/>
      <c r="J369" s="41"/>
      <c r="K369" s="71"/>
      <c r="L369" s="165"/>
      <c r="M369" s="164"/>
      <c r="P369" s="222"/>
      <c r="AC369" s="57"/>
      <c r="AD369" s="57"/>
      <c r="AE369" s="57"/>
      <c r="AF369" s="57"/>
      <c r="AG369" s="57"/>
      <c r="AH369" s="57"/>
      <c r="AI369" s="57"/>
    </row>
    <row r="370" spans="5:35" s="38" customFormat="1" x14ac:dyDescent="0.2">
      <c r="E370" s="58"/>
      <c r="F370" s="58"/>
      <c r="G370" s="41"/>
      <c r="H370" s="70"/>
      <c r="I370" s="41"/>
      <c r="J370" s="41"/>
      <c r="K370" s="71"/>
      <c r="L370" s="165"/>
      <c r="M370" s="164"/>
      <c r="P370" s="222"/>
      <c r="AC370" s="57"/>
      <c r="AD370" s="57"/>
      <c r="AE370" s="57"/>
      <c r="AF370" s="57"/>
      <c r="AG370" s="57"/>
      <c r="AH370" s="57"/>
      <c r="AI370" s="57"/>
    </row>
    <row r="371" spans="5:35" s="38" customFormat="1" x14ac:dyDescent="0.2">
      <c r="E371" s="58"/>
      <c r="F371" s="58"/>
      <c r="G371" s="41"/>
      <c r="H371" s="70"/>
      <c r="I371" s="41"/>
      <c r="J371" s="41"/>
      <c r="K371" s="71"/>
      <c r="L371" s="165"/>
      <c r="M371" s="164"/>
      <c r="P371" s="222"/>
      <c r="AC371" s="57"/>
      <c r="AD371" s="57"/>
      <c r="AE371" s="57"/>
      <c r="AF371" s="57"/>
      <c r="AG371" s="57"/>
      <c r="AH371" s="57"/>
      <c r="AI371" s="57"/>
    </row>
    <row r="372" spans="5:35" s="38" customFormat="1" x14ac:dyDescent="0.2">
      <c r="E372" s="58"/>
      <c r="F372" s="58"/>
      <c r="G372" s="41"/>
      <c r="H372" s="70"/>
      <c r="I372" s="41"/>
      <c r="J372" s="41"/>
      <c r="K372" s="71"/>
      <c r="L372" s="165"/>
      <c r="M372" s="164"/>
      <c r="P372" s="222"/>
      <c r="AC372" s="57"/>
      <c r="AD372" s="57"/>
      <c r="AE372" s="57"/>
      <c r="AF372" s="57"/>
      <c r="AG372" s="57"/>
      <c r="AH372" s="57"/>
      <c r="AI372" s="57"/>
    </row>
    <row r="373" spans="5:35" s="38" customFormat="1" x14ac:dyDescent="0.2">
      <c r="E373" s="58"/>
      <c r="F373" s="58"/>
      <c r="G373" s="41"/>
      <c r="H373" s="70"/>
      <c r="I373" s="41"/>
      <c r="J373" s="41"/>
      <c r="K373" s="71"/>
      <c r="L373" s="165"/>
      <c r="M373" s="164"/>
      <c r="P373" s="222"/>
      <c r="AC373" s="57"/>
      <c r="AD373" s="57"/>
      <c r="AE373" s="57"/>
      <c r="AF373" s="57"/>
      <c r="AG373" s="57"/>
      <c r="AH373" s="57"/>
      <c r="AI373" s="57"/>
    </row>
    <row r="374" spans="5:35" s="38" customFormat="1" x14ac:dyDescent="0.2">
      <c r="E374" s="58"/>
      <c r="F374" s="58"/>
      <c r="G374" s="41"/>
      <c r="H374" s="70"/>
      <c r="I374" s="41"/>
      <c r="J374" s="41"/>
      <c r="K374" s="71"/>
      <c r="L374" s="165"/>
      <c r="M374" s="164"/>
      <c r="P374" s="222"/>
      <c r="AC374" s="57"/>
      <c r="AD374" s="57"/>
      <c r="AE374" s="57"/>
      <c r="AF374" s="57"/>
      <c r="AG374" s="57"/>
      <c r="AH374" s="57"/>
      <c r="AI374" s="57"/>
    </row>
    <row r="375" spans="5:35" s="38" customFormat="1" x14ac:dyDescent="0.2">
      <c r="E375" s="58"/>
      <c r="F375" s="58"/>
      <c r="G375" s="41"/>
      <c r="H375" s="70"/>
      <c r="I375" s="41"/>
      <c r="J375" s="41"/>
      <c r="K375" s="71"/>
      <c r="L375" s="165"/>
      <c r="M375" s="164"/>
      <c r="P375" s="222"/>
      <c r="AC375" s="57"/>
      <c r="AD375" s="57"/>
      <c r="AE375" s="57"/>
      <c r="AF375" s="57"/>
      <c r="AG375" s="57"/>
      <c r="AH375" s="57"/>
      <c r="AI375" s="57"/>
    </row>
    <row r="376" spans="5:35" s="38" customFormat="1" x14ac:dyDescent="0.2">
      <c r="E376" s="58"/>
      <c r="F376" s="58"/>
      <c r="G376" s="41"/>
      <c r="H376" s="70"/>
      <c r="I376" s="41"/>
      <c r="J376" s="41"/>
      <c r="K376" s="71"/>
      <c r="L376" s="165"/>
      <c r="M376" s="164"/>
      <c r="P376" s="222"/>
      <c r="AC376" s="57"/>
      <c r="AD376" s="57"/>
      <c r="AE376" s="57"/>
      <c r="AF376" s="57"/>
      <c r="AG376" s="57"/>
      <c r="AH376" s="57"/>
      <c r="AI376" s="57"/>
    </row>
    <row r="377" spans="5:35" s="38" customFormat="1" x14ac:dyDescent="0.2">
      <c r="E377" s="58"/>
      <c r="F377" s="58"/>
      <c r="G377" s="41"/>
      <c r="H377" s="70"/>
      <c r="I377" s="41"/>
      <c r="J377" s="41"/>
      <c r="K377" s="71"/>
      <c r="L377" s="165"/>
      <c r="M377" s="164"/>
      <c r="P377" s="222"/>
      <c r="AC377" s="57"/>
      <c r="AD377" s="57"/>
      <c r="AE377" s="57"/>
      <c r="AF377" s="57"/>
      <c r="AG377" s="57"/>
      <c r="AH377" s="57"/>
      <c r="AI377" s="57"/>
    </row>
    <row r="378" spans="5:35" s="38" customFormat="1" x14ac:dyDescent="0.2">
      <c r="E378" s="58"/>
      <c r="F378" s="58"/>
      <c r="G378" s="41"/>
      <c r="H378" s="70"/>
      <c r="I378" s="41"/>
      <c r="J378" s="41"/>
      <c r="K378" s="71"/>
      <c r="L378" s="165"/>
      <c r="M378" s="164"/>
      <c r="P378" s="222"/>
      <c r="AC378" s="57"/>
      <c r="AD378" s="57"/>
      <c r="AE378" s="57"/>
      <c r="AF378" s="57"/>
      <c r="AG378" s="57"/>
      <c r="AH378" s="57"/>
      <c r="AI378" s="57"/>
    </row>
    <row r="379" spans="5:35" s="38" customFormat="1" x14ac:dyDescent="0.2">
      <c r="E379" s="58"/>
      <c r="F379" s="58"/>
      <c r="G379" s="41"/>
      <c r="H379" s="70"/>
      <c r="I379" s="41"/>
      <c r="J379" s="41"/>
      <c r="K379" s="71"/>
      <c r="L379" s="165"/>
      <c r="M379" s="164"/>
      <c r="P379" s="222"/>
      <c r="AC379" s="57"/>
      <c r="AD379" s="57"/>
      <c r="AE379" s="57"/>
      <c r="AF379" s="57"/>
      <c r="AG379" s="57"/>
      <c r="AH379" s="57"/>
      <c r="AI379" s="57"/>
    </row>
    <row r="380" spans="5:35" s="38" customFormat="1" x14ac:dyDescent="0.2">
      <c r="E380" s="58"/>
      <c r="F380" s="58"/>
      <c r="G380" s="41"/>
      <c r="H380" s="70"/>
      <c r="I380" s="41"/>
      <c r="J380" s="41"/>
      <c r="K380" s="71"/>
      <c r="L380" s="165"/>
      <c r="M380" s="164"/>
      <c r="P380" s="222"/>
      <c r="AC380" s="57"/>
      <c r="AD380" s="57"/>
      <c r="AE380" s="57"/>
      <c r="AF380" s="57"/>
      <c r="AG380" s="57"/>
      <c r="AH380" s="57"/>
      <c r="AI380" s="57"/>
    </row>
    <row r="381" spans="5:35" s="38" customFormat="1" x14ac:dyDescent="0.2">
      <c r="E381" s="58"/>
      <c r="F381" s="58"/>
      <c r="G381" s="41"/>
      <c r="H381" s="70"/>
      <c r="I381" s="41"/>
      <c r="J381" s="41"/>
      <c r="K381" s="71"/>
      <c r="L381" s="165"/>
      <c r="M381" s="164"/>
      <c r="P381" s="222"/>
      <c r="AC381" s="57"/>
      <c r="AD381" s="57"/>
      <c r="AE381" s="57"/>
      <c r="AF381" s="57"/>
      <c r="AG381" s="57"/>
      <c r="AH381" s="57"/>
      <c r="AI381" s="57"/>
    </row>
    <row r="382" spans="5:35" s="38" customFormat="1" x14ac:dyDescent="0.2">
      <c r="E382" s="58"/>
      <c r="F382" s="58"/>
      <c r="G382" s="41"/>
      <c r="H382" s="70"/>
      <c r="I382" s="41"/>
      <c r="J382" s="41"/>
      <c r="K382" s="71"/>
      <c r="L382" s="165"/>
      <c r="M382" s="164"/>
      <c r="P382" s="222"/>
      <c r="AC382" s="57"/>
      <c r="AD382" s="57"/>
      <c r="AE382" s="57"/>
      <c r="AF382" s="57"/>
      <c r="AG382" s="57"/>
      <c r="AH382" s="57"/>
      <c r="AI382" s="57"/>
    </row>
    <row r="383" spans="5:35" s="38" customFormat="1" x14ac:dyDescent="0.2">
      <c r="E383" s="58"/>
      <c r="F383" s="58"/>
      <c r="G383" s="41"/>
      <c r="H383" s="70"/>
      <c r="I383" s="41"/>
      <c r="J383" s="41"/>
      <c r="K383" s="71"/>
      <c r="L383" s="165"/>
      <c r="M383" s="164"/>
      <c r="P383" s="222"/>
      <c r="AC383" s="57"/>
      <c r="AD383" s="57"/>
      <c r="AE383" s="57"/>
      <c r="AF383" s="57"/>
      <c r="AG383" s="57"/>
      <c r="AH383" s="57"/>
      <c r="AI383" s="57"/>
    </row>
    <row r="384" spans="5:35" s="38" customFormat="1" x14ac:dyDescent="0.2">
      <c r="E384" s="58"/>
      <c r="F384" s="58"/>
      <c r="G384" s="41"/>
      <c r="H384" s="70"/>
      <c r="I384" s="41"/>
      <c r="J384" s="41"/>
      <c r="K384" s="71"/>
      <c r="L384" s="165"/>
      <c r="M384" s="164"/>
      <c r="P384" s="222"/>
      <c r="AC384" s="57"/>
      <c r="AD384" s="57"/>
      <c r="AE384" s="57"/>
      <c r="AF384" s="57"/>
      <c r="AG384" s="57"/>
      <c r="AH384" s="57"/>
      <c r="AI384" s="57"/>
    </row>
    <row r="385" spans="5:35" s="38" customFormat="1" x14ac:dyDescent="0.2">
      <c r="E385" s="58"/>
      <c r="F385" s="58"/>
      <c r="G385" s="41"/>
      <c r="H385" s="70"/>
      <c r="I385" s="41"/>
      <c r="J385" s="41"/>
      <c r="K385" s="71"/>
      <c r="L385" s="165"/>
      <c r="M385" s="164"/>
      <c r="P385" s="222"/>
      <c r="AC385" s="57"/>
      <c r="AD385" s="57"/>
      <c r="AE385" s="57"/>
      <c r="AF385" s="57"/>
      <c r="AG385" s="57"/>
      <c r="AH385" s="57"/>
      <c r="AI385" s="57"/>
    </row>
    <row r="386" spans="5:35" s="38" customFormat="1" x14ac:dyDescent="0.2">
      <c r="E386" s="58"/>
      <c r="F386" s="58"/>
      <c r="G386" s="41"/>
      <c r="H386" s="70"/>
      <c r="I386" s="41"/>
      <c r="J386" s="41"/>
      <c r="K386" s="71"/>
      <c r="L386" s="165"/>
      <c r="M386" s="164"/>
      <c r="P386" s="222"/>
      <c r="AC386" s="57"/>
      <c r="AD386" s="57"/>
      <c r="AE386" s="57"/>
      <c r="AF386" s="57"/>
      <c r="AG386" s="57"/>
      <c r="AH386" s="57"/>
      <c r="AI386" s="57"/>
    </row>
    <row r="387" spans="5:35" s="38" customFormat="1" x14ac:dyDescent="0.2">
      <c r="E387" s="58"/>
      <c r="F387" s="58"/>
      <c r="G387" s="41"/>
      <c r="H387" s="70"/>
      <c r="I387" s="41"/>
      <c r="J387" s="41"/>
      <c r="K387" s="71"/>
      <c r="L387" s="165"/>
      <c r="M387" s="164"/>
      <c r="P387" s="222"/>
      <c r="AC387" s="57"/>
      <c r="AD387" s="57"/>
      <c r="AE387" s="57"/>
      <c r="AF387" s="57"/>
      <c r="AG387" s="57"/>
      <c r="AH387" s="57"/>
      <c r="AI387" s="57"/>
    </row>
    <row r="388" spans="5:35" s="38" customFormat="1" x14ac:dyDescent="0.2">
      <c r="E388" s="58"/>
      <c r="F388" s="58"/>
      <c r="G388" s="41"/>
      <c r="H388" s="70"/>
      <c r="I388" s="41"/>
      <c r="J388" s="41"/>
      <c r="K388" s="71"/>
      <c r="L388" s="165"/>
      <c r="M388" s="164"/>
      <c r="P388" s="222"/>
      <c r="AC388" s="57"/>
      <c r="AD388" s="57"/>
      <c r="AE388" s="57"/>
      <c r="AF388" s="57"/>
      <c r="AG388" s="57"/>
      <c r="AH388" s="57"/>
      <c r="AI388" s="57"/>
    </row>
    <row r="389" spans="5:35" s="38" customFormat="1" x14ac:dyDescent="0.2">
      <c r="E389" s="58"/>
      <c r="F389" s="58"/>
      <c r="G389" s="41"/>
      <c r="H389" s="70"/>
      <c r="I389" s="41"/>
      <c r="J389" s="41"/>
      <c r="K389" s="71"/>
      <c r="L389" s="165"/>
      <c r="M389" s="164"/>
      <c r="P389" s="222"/>
      <c r="AC389" s="57"/>
      <c r="AD389" s="57"/>
      <c r="AE389" s="57"/>
      <c r="AF389" s="57"/>
      <c r="AG389" s="57"/>
      <c r="AH389" s="57"/>
      <c r="AI389" s="57"/>
    </row>
    <row r="390" spans="5:35" s="38" customFormat="1" x14ac:dyDescent="0.2">
      <c r="E390" s="58"/>
      <c r="F390" s="58"/>
      <c r="G390" s="41"/>
      <c r="H390" s="70"/>
      <c r="I390" s="41"/>
      <c r="J390" s="41"/>
      <c r="K390" s="71"/>
      <c r="L390" s="165"/>
      <c r="M390" s="164"/>
      <c r="P390" s="222"/>
      <c r="AC390" s="57"/>
      <c r="AD390" s="57"/>
      <c r="AE390" s="57"/>
      <c r="AF390" s="57"/>
      <c r="AG390" s="57"/>
      <c r="AH390" s="57"/>
      <c r="AI390" s="57"/>
    </row>
    <row r="391" spans="5:35" s="38" customFormat="1" x14ac:dyDescent="0.2">
      <c r="E391" s="58"/>
      <c r="F391" s="58"/>
      <c r="G391" s="41"/>
      <c r="H391" s="70"/>
      <c r="I391" s="41"/>
      <c r="J391" s="41"/>
      <c r="K391" s="71"/>
      <c r="L391" s="165"/>
      <c r="M391" s="164"/>
      <c r="P391" s="222"/>
      <c r="AC391" s="57"/>
      <c r="AD391" s="57"/>
      <c r="AE391" s="57"/>
      <c r="AF391" s="57"/>
      <c r="AG391" s="57"/>
      <c r="AH391" s="57"/>
      <c r="AI391" s="57"/>
    </row>
    <row r="392" spans="5:35" s="38" customFormat="1" x14ac:dyDescent="0.2">
      <c r="E392" s="58"/>
      <c r="F392" s="58"/>
      <c r="G392" s="41"/>
      <c r="H392" s="70"/>
      <c r="I392" s="41"/>
      <c r="J392" s="41"/>
      <c r="K392" s="71"/>
      <c r="L392" s="165"/>
      <c r="M392" s="164"/>
      <c r="P392" s="222"/>
      <c r="AC392" s="57"/>
      <c r="AD392" s="57"/>
      <c r="AE392" s="57"/>
      <c r="AF392" s="57"/>
      <c r="AG392" s="57"/>
      <c r="AH392" s="57"/>
      <c r="AI392" s="57"/>
    </row>
    <row r="393" spans="5:35" s="38" customFormat="1" x14ac:dyDescent="0.2">
      <c r="E393" s="58"/>
      <c r="F393" s="58"/>
      <c r="G393" s="41"/>
      <c r="H393" s="70"/>
      <c r="I393" s="41"/>
      <c r="J393" s="41"/>
      <c r="K393" s="71"/>
      <c r="L393" s="165"/>
      <c r="M393" s="164"/>
      <c r="P393" s="222"/>
      <c r="AC393" s="57"/>
      <c r="AD393" s="57"/>
      <c r="AE393" s="57"/>
      <c r="AF393" s="57"/>
      <c r="AG393" s="57"/>
      <c r="AH393" s="57"/>
      <c r="AI393" s="57"/>
    </row>
    <row r="394" spans="5:35" s="38" customFormat="1" x14ac:dyDescent="0.2">
      <c r="E394" s="58"/>
      <c r="F394" s="58"/>
      <c r="G394" s="41"/>
      <c r="H394" s="70"/>
      <c r="I394" s="41"/>
      <c r="J394" s="41"/>
      <c r="K394" s="71"/>
      <c r="L394" s="165"/>
      <c r="M394" s="164"/>
      <c r="P394" s="222"/>
      <c r="AC394" s="57"/>
      <c r="AD394" s="57"/>
      <c r="AE394" s="57"/>
      <c r="AF394" s="57"/>
      <c r="AG394" s="57"/>
      <c r="AH394" s="57"/>
      <c r="AI394" s="57"/>
    </row>
    <row r="395" spans="5:35" s="38" customFormat="1" x14ac:dyDescent="0.2">
      <c r="E395" s="58"/>
      <c r="F395" s="58"/>
      <c r="G395" s="41"/>
      <c r="H395" s="70"/>
      <c r="I395" s="41"/>
      <c r="J395" s="41"/>
      <c r="K395" s="71"/>
      <c r="L395" s="165"/>
      <c r="M395" s="164"/>
      <c r="P395" s="222"/>
      <c r="AC395" s="57"/>
      <c r="AD395" s="57"/>
      <c r="AE395" s="57"/>
      <c r="AF395" s="57"/>
      <c r="AG395" s="57"/>
      <c r="AH395" s="57"/>
      <c r="AI395" s="57"/>
    </row>
    <row r="396" spans="5:35" s="38" customFormat="1" x14ac:dyDescent="0.2">
      <c r="E396" s="58"/>
      <c r="F396" s="58"/>
      <c r="G396" s="41"/>
      <c r="H396" s="70"/>
      <c r="I396" s="41"/>
      <c r="J396" s="41"/>
      <c r="K396" s="71"/>
      <c r="L396" s="165"/>
      <c r="M396" s="164"/>
      <c r="P396" s="222"/>
      <c r="AC396" s="57"/>
      <c r="AD396" s="57"/>
      <c r="AE396" s="57"/>
      <c r="AF396" s="57"/>
      <c r="AG396" s="57"/>
      <c r="AH396" s="57"/>
      <c r="AI396" s="57"/>
    </row>
    <row r="397" spans="5:35" s="38" customFormat="1" x14ac:dyDescent="0.2">
      <c r="E397" s="58"/>
      <c r="F397" s="58"/>
      <c r="G397" s="41"/>
      <c r="H397" s="70"/>
      <c r="I397" s="41"/>
      <c r="J397" s="41"/>
      <c r="K397" s="71"/>
      <c r="L397" s="165"/>
      <c r="M397" s="164"/>
      <c r="P397" s="222"/>
      <c r="AC397" s="57"/>
      <c r="AD397" s="57"/>
      <c r="AE397" s="57"/>
      <c r="AF397" s="57"/>
      <c r="AG397" s="57"/>
      <c r="AH397" s="57"/>
      <c r="AI397" s="57"/>
    </row>
    <row r="398" spans="5:35" s="38" customFormat="1" x14ac:dyDescent="0.2">
      <c r="E398" s="58"/>
      <c r="F398" s="58"/>
      <c r="G398" s="41"/>
      <c r="H398" s="70"/>
      <c r="I398" s="41"/>
      <c r="J398" s="41"/>
      <c r="K398" s="71"/>
      <c r="L398" s="165"/>
      <c r="M398" s="164"/>
      <c r="P398" s="222"/>
      <c r="AC398" s="57"/>
      <c r="AD398" s="57"/>
      <c r="AE398" s="57"/>
      <c r="AF398" s="57"/>
      <c r="AG398" s="57"/>
      <c r="AH398" s="57"/>
      <c r="AI398" s="57"/>
    </row>
    <row r="399" spans="5:35" s="38" customFormat="1" x14ac:dyDescent="0.2">
      <c r="E399" s="58"/>
      <c r="F399" s="58"/>
      <c r="G399" s="41"/>
      <c r="H399" s="70"/>
      <c r="I399" s="41"/>
      <c r="J399" s="41"/>
      <c r="K399" s="71"/>
      <c r="L399" s="165"/>
      <c r="M399" s="164"/>
      <c r="P399" s="222"/>
      <c r="AC399" s="57"/>
      <c r="AD399" s="57"/>
      <c r="AE399" s="57"/>
      <c r="AF399" s="57"/>
      <c r="AG399" s="57"/>
      <c r="AH399" s="57"/>
      <c r="AI399" s="57"/>
    </row>
    <row r="400" spans="5:35" s="38" customFormat="1" x14ac:dyDescent="0.2">
      <c r="E400" s="58"/>
      <c r="F400" s="58"/>
      <c r="G400" s="41"/>
      <c r="H400" s="70"/>
      <c r="I400" s="41"/>
      <c r="J400" s="41"/>
      <c r="K400" s="71"/>
      <c r="L400" s="165"/>
      <c r="M400" s="164"/>
      <c r="P400" s="222"/>
      <c r="AC400" s="57"/>
      <c r="AD400" s="57"/>
      <c r="AE400" s="57"/>
      <c r="AF400" s="57"/>
      <c r="AG400" s="57"/>
      <c r="AH400" s="57"/>
      <c r="AI400" s="57"/>
    </row>
    <row r="401" spans="5:35" s="38" customFormat="1" x14ac:dyDescent="0.2">
      <c r="E401" s="58"/>
      <c r="F401" s="58"/>
      <c r="G401" s="41"/>
      <c r="H401" s="70"/>
      <c r="I401" s="41"/>
      <c r="J401" s="41"/>
      <c r="K401" s="71"/>
      <c r="L401" s="165"/>
      <c r="M401" s="164"/>
      <c r="P401" s="222"/>
      <c r="AC401" s="57"/>
      <c r="AD401" s="57"/>
      <c r="AE401" s="57"/>
      <c r="AF401" s="57"/>
      <c r="AG401" s="57"/>
      <c r="AH401" s="57"/>
      <c r="AI401" s="57"/>
    </row>
    <row r="402" spans="5:35" s="38" customFormat="1" x14ac:dyDescent="0.2">
      <c r="E402" s="58"/>
      <c r="F402" s="58"/>
      <c r="G402" s="41"/>
      <c r="H402" s="70"/>
      <c r="I402" s="41"/>
      <c r="J402" s="41"/>
      <c r="K402" s="71"/>
      <c r="L402" s="165"/>
      <c r="M402" s="164"/>
      <c r="P402" s="222"/>
      <c r="AC402" s="57"/>
      <c r="AD402" s="57"/>
      <c r="AE402" s="57"/>
      <c r="AF402" s="57"/>
      <c r="AG402" s="57"/>
      <c r="AH402" s="57"/>
      <c r="AI402" s="57"/>
    </row>
    <row r="403" spans="5:35" s="38" customFormat="1" x14ac:dyDescent="0.2">
      <c r="E403" s="58"/>
      <c r="F403" s="58"/>
      <c r="G403" s="41"/>
      <c r="H403" s="70"/>
      <c r="I403" s="41"/>
      <c r="J403" s="41"/>
      <c r="K403" s="71"/>
      <c r="L403" s="165"/>
      <c r="M403" s="164"/>
      <c r="P403" s="222"/>
      <c r="AC403" s="57"/>
      <c r="AD403" s="57"/>
      <c r="AE403" s="57"/>
      <c r="AF403" s="57"/>
      <c r="AG403" s="57"/>
      <c r="AH403" s="57"/>
      <c r="AI403" s="57"/>
    </row>
    <row r="404" spans="5:35" s="38" customFormat="1" x14ac:dyDescent="0.2">
      <c r="E404" s="58"/>
      <c r="F404" s="58"/>
      <c r="G404" s="41"/>
      <c r="H404" s="70"/>
      <c r="I404" s="41"/>
      <c r="J404" s="41"/>
      <c r="K404" s="71"/>
      <c r="L404" s="165"/>
      <c r="M404" s="164"/>
      <c r="P404" s="222"/>
      <c r="AC404" s="57"/>
      <c r="AD404" s="57"/>
      <c r="AE404" s="57"/>
      <c r="AF404" s="57"/>
      <c r="AG404" s="57"/>
      <c r="AH404" s="57"/>
      <c r="AI404" s="57"/>
    </row>
    <row r="405" spans="5:35" s="38" customFormat="1" x14ac:dyDescent="0.2">
      <c r="E405" s="58"/>
      <c r="F405" s="58"/>
      <c r="G405" s="41"/>
      <c r="H405" s="70"/>
      <c r="I405" s="41"/>
      <c r="J405" s="41"/>
      <c r="K405" s="71"/>
      <c r="L405" s="165"/>
      <c r="M405" s="164"/>
      <c r="P405" s="222"/>
      <c r="AC405" s="57"/>
      <c r="AD405" s="57"/>
      <c r="AE405" s="57"/>
      <c r="AF405" s="57"/>
      <c r="AG405" s="57"/>
      <c r="AH405" s="57"/>
      <c r="AI405" s="57"/>
    </row>
    <row r="406" spans="5:35" s="38" customFormat="1" x14ac:dyDescent="0.2">
      <c r="E406" s="58"/>
      <c r="F406" s="58"/>
      <c r="G406" s="41"/>
      <c r="H406" s="70"/>
      <c r="I406" s="41"/>
      <c r="J406" s="41"/>
      <c r="K406" s="71"/>
      <c r="L406" s="165"/>
      <c r="M406" s="164"/>
      <c r="P406" s="222"/>
      <c r="AC406" s="57"/>
      <c r="AD406" s="57"/>
      <c r="AE406" s="57"/>
      <c r="AF406" s="57"/>
      <c r="AG406" s="57"/>
      <c r="AH406" s="57"/>
      <c r="AI406" s="57"/>
    </row>
    <row r="407" spans="5:35" s="38" customFormat="1" x14ac:dyDescent="0.2">
      <c r="E407" s="58"/>
      <c r="F407" s="58"/>
      <c r="G407" s="41"/>
      <c r="H407" s="70"/>
      <c r="I407" s="41"/>
      <c r="J407" s="41"/>
      <c r="K407" s="71"/>
      <c r="L407" s="165"/>
      <c r="M407" s="164"/>
      <c r="P407" s="222"/>
      <c r="AC407" s="57"/>
      <c r="AD407" s="57"/>
      <c r="AE407" s="57"/>
      <c r="AF407" s="57"/>
      <c r="AG407" s="57"/>
      <c r="AH407" s="57"/>
      <c r="AI407" s="57"/>
    </row>
    <row r="408" spans="5:35" s="38" customFormat="1" x14ac:dyDescent="0.2">
      <c r="E408" s="58"/>
      <c r="F408" s="58"/>
      <c r="G408" s="41"/>
      <c r="H408" s="70"/>
      <c r="I408" s="41"/>
      <c r="J408" s="41"/>
      <c r="K408" s="71"/>
      <c r="L408" s="165"/>
      <c r="M408" s="164"/>
      <c r="P408" s="222"/>
      <c r="AC408" s="57"/>
      <c r="AD408" s="57"/>
      <c r="AE408" s="57"/>
      <c r="AF408" s="57"/>
      <c r="AG408" s="57"/>
      <c r="AH408" s="57"/>
      <c r="AI408" s="57"/>
    </row>
    <row r="409" spans="5:35" s="38" customFormat="1" x14ac:dyDescent="0.2">
      <c r="E409" s="58"/>
      <c r="F409" s="58"/>
      <c r="G409" s="41"/>
      <c r="H409" s="70"/>
      <c r="I409" s="41"/>
      <c r="J409" s="41"/>
      <c r="K409" s="71"/>
      <c r="L409" s="165"/>
      <c r="M409" s="164"/>
      <c r="P409" s="222"/>
      <c r="AC409" s="57"/>
      <c r="AD409" s="57"/>
      <c r="AE409" s="57"/>
      <c r="AF409" s="57"/>
      <c r="AG409" s="57"/>
      <c r="AH409" s="57"/>
      <c r="AI409" s="57"/>
    </row>
    <row r="410" spans="5:35" s="38" customFormat="1" x14ac:dyDescent="0.2">
      <c r="E410" s="58"/>
      <c r="F410" s="58"/>
      <c r="G410" s="41"/>
      <c r="H410" s="70"/>
      <c r="I410" s="41"/>
      <c r="J410" s="41"/>
      <c r="K410" s="71"/>
      <c r="L410" s="165"/>
      <c r="M410" s="164"/>
      <c r="P410" s="222"/>
      <c r="AC410" s="57"/>
      <c r="AD410" s="57"/>
      <c r="AE410" s="57"/>
      <c r="AF410" s="57"/>
      <c r="AG410" s="57"/>
      <c r="AH410" s="57"/>
      <c r="AI410" s="57"/>
    </row>
    <row r="411" spans="5:35" s="38" customFormat="1" x14ac:dyDescent="0.2">
      <c r="E411" s="58"/>
      <c r="F411" s="58"/>
      <c r="G411" s="41"/>
      <c r="H411" s="70"/>
      <c r="I411" s="41"/>
      <c r="J411" s="41"/>
      <c r="K411" s="71"/>
      <c r="L411" s="165"/>
      <c r="M411" s="164"/>
      <c r="P411" s="222"/>
      <c r="AC411" s="57"/>
      <c r="AD411" s="57"/>
      <c r="AE411" s="57"/>
      <c r="AF411" s="57"/>
      <c r="AG411" s="57"/>
      <c r="AH411" s="57"/>
      <c r="AI411" s="57"/>
    </row>
    <row r="412" spans="5:35" s="38" customFormat="1" x14ac:dyDescent="0.2">
      <c r="E412" s="58"/>
      <c r="F412" s="58"/>
      <c r="G412" s="41"/>
      <c r="H412" s="70"/>
      <c r="I412" s="41"/>
      <c r="J412" s="41"/>
      <c r="K412" s="71"/>
      <c r="L412" s="165"/>
      <c r="M412" s="164"/>
      <c r="P412" s="222"/>
      <c r="AC412" s="57"/>
      <c r="AD412" s="57"/>
      <c r="AE412" s="57"/>
      <c r="AF412" s="57"/>
      <c r="AG412" s="57"/>
      <c r="AH412" s="57"/>
      <c r="AI412" s="57"/>
    </row>
    <row r="413" spans="5:35" s="38" customFormat="1" x14ac:dyDescent="0.2">
      <c r="E413" s="58"/>
      <c r="F413" s="58"/>
      <c r="G413" s="41"/>
      <c r="H413" s="70"/>
      <c r="I413" s="41"/>
      <c r="J413" s="41"/>
      <c r="K413" s="71"/>
      <c r="L413" s="165"/>
      <c r="M413" s="164"/>
      <c r="P413" s="222"/>
      <c r="AC413" s="57"/>
      <c r="AD413" s="57"/>
      <c r="AE413" s="57"/>
      <c r="AF413" s="57"/>
      <c r="AG413" s="57"/>
      <c r="AH413" s="57"/>
      <c r="AI413" s="57"/>
    </row>
    <row r="414" spans="5:35" s="38" customFormat="1" x14ac:dyDescent="0.2">
      <c r="E414" s="58"/>
      <c r="F414" s="58"/>
      <c r="G414" s="41"/>
      <c r="H414" s="70"/>
      <c r="I414" s="41"/>
      <c r="J414" s="41"/>
      <c r="K414" s="71"/>
      <c r="L414" s="165"/>
      <c r="M414" s="164"/>
      <c r="P414" s="222"/>
      <c r="AC414" s="57"/>
      <c r="AD414" s="57"/>
      <c r="AE414" s="57"/>
      <c r="AF414" s="57"/>
      <c r="AG414" s="57"/>
      <c r="AH414" s="57"/>
      <c r="AI414" s="57"/>
    </row>
    <row r="415" spans="5:35" s="38" customFormat="1" x14ac:dyDescent="0.2">
      <c r="E415" s="58"/>
      <c r="F415" s="58"/>
      <c r="G415" s="41"/>
      <c r="H415" s="70"/>
      <c r="I415" s="41"/>
      <c r="J415" s="41"/>
      <c r="K415" s="71"/>
      <c r="L415" s="165"/>
      <c r="M415" s="164"/>
      <c r="P415" s="222"/>
      <c r="AC415" s="57"/>
      <c r="AD415" s="57"/>
      <c r="AE415" s="57"/>
      <c r="AF415" s="57"/>
      <c r="AG415" s="57"/>
      <c r="AH415" s="57"/>
      <c r="AI415" s="57"/>
    </row>
    <row r="416" spans="5:35" s="38" customFormat="1" x14ac:dyDescent="0.2">
      <c r="E416" s="58"/>
      <c r="F416" s="58"/>
      <c r="G416" s="41"/>
      <c r="H416" s="70"/>
      <c r="I416" s="41"/>
      <c r="J416" s="41"/>
      <c r="K416" s="71"/>
      <c r="L416" s="165"/>
      <c r="M416" s="164"/>
      <c r="P416" s="222"/>
      <c r="AC416" s="57"/>
      <c r="AD416" s="57"/>
      <c r="AE416" s="57"/>
      <c r="AF416" s="57"/>
      <c r="AG416" s="57"/>
      <c r="AH416" s="57"/>
      <c r="AI416" s="57"/>
    </row>
    <row r="417" spans="5:35" s="38" customFormat="1" x14ac:dyDescent="0.2">
      <c r="E417" s="58"/>
      <c r="F417" s="58"/>
      <c r="G417" s="41"/>
      <c r="H417" s="70"/>
      <c r="I417" s="41"/>
      <c r="J417" s="41"/>
      <c r="K417" s="71"/>
      <c r="L417" s="165"/>
      <c r="M417" s="164"/>
      <c r="P417" s="222"/>
      <c r="AC417" s="57"/>
      <c r="AD417" s="57"/>
      <c r="AE417" s="57"/>
      <c r="AF417" s="57"/>
      <c r="AG417" s="57"/>
      <c r="AH417" s="57"/>
      <c r="AI417" s="57"/>
    </row>
    <row r="418" spans="5:35" s="38" customFormat="1" x14ac:dyDescent="0.2">
      <c r="E418" s="58"/>
      <c r="F418" s="58"/>
      <c r="G418" s="41"/>
      <c r="H418" s="70"/>
      <c r="I418" s="41"/>
      <c r="J418" s="41"/>
      <c r="K418" s="71"/>
      <c r="L418" s="165"/>
      <c r="M418" s="164"/>
      <c r="P418" s="222"/>
      <c r="AC418" s="57"/>
      <c r="AD418" s="57"/>
      <c r="AE418" s="57"/>
      <c r="AF418" s="57"/>
      <c r="AG418" s="57"/>
      <c r="AH418" s="57"/>
      <c r="AI418" s="57"/>
    </row>
    <row r="419" spans="5:35" s="38" customFormat="1" x14ac:dyDescent="0.2">
      <c r="E419" s="58"/>
      <c r="F419" s="58"/>
      <c r="G419" s="41"/>
      <c r="H419" s="70"/>
      <c r="I419" s="41"/>
      <c r="J419" s="41"/>
      <c r="K419" s="71"/>
      <c r="L419" s="165"/>
      <c r="M419" s="164"/>
      <c r="P419" s="222"/>
      <c r="AC419" s="57"/>
      <c r="AD419" s="57"/>
      <c r="AE419" s="57"/>
      <c r="AF419" s="57"/>
      <c r="AG419" s="57"/>
      <c r="AH419" s="57"/>
      <c r="AI419" s="57"/>
    </row>
    <row r="420" spans="5:35" s="38" customFormat="1" x14ac:dyDescent="0.2">
      <c r="E420" s="58"/>
      <c r="F420" s="58"/>
      <c r="G420" s="41"/>
      <c r="H420" s="70"/>
      <c r="I420" s="41"/>
      <c r="J420" s="41"/>
      <c r="K420" s="71"/>
      <c r="L420" s="165"/>
      <c r="M420" s="164"/>
      <c r="P420" s="222"/>
      <c r="AC420" s="57"/>
      <c r="AD420" s="57"/>
      <c r="AE420" s="57"/>
      <c r="AF420" s="57"/>
      <c r="AG420" s="57"/>
      <c r="AH420" s="57"/>
      <c r="AI420" s="57"/>
    </row>
    <row r="421" spans="5:35" s="38" customFormat="1" x14ac:dyDescent="0.2">
      <c r="E421" s="58"/>
      <c r="F421" s="58"/>
      <c r="G421" s="41"/>
      <c r="H421" s="70"/>
      <c r="I421" s="41"/>
      <c r="J421" s="41"/>
      <c r="K421" s="71"/>
      <c r="L421" s="165"/>
      <c r="M421" s="164"/>
      <c r="P421" s="222"/>
      <c r="AC421" s="57"/>
      <c r="AD421" s="57"/>
      <c r="AE421" s="57"/>
      <c r="AF421" s="57"/>
      <c r="AG421" s="57"/>
      <c r="AH421" s="57"/>
      <c r="AI421" s="57"/>
    </row>
    <row r="422" spans="5:35" s="38" customFormat="1" x14ac:dyDescent="0.2">
      <c r="E422" s="58"/>
      <c r="F422" s="58"/>
      <c r="G422" s="41"/>
      <c r="H422" s="70"/>
      <c r="I422" s="41"/>
      <c r="J422" s="41"/>
      <c r="K422" s="71"/>
      <c r="L422" s="165"/>
      <c r="M422" s="164"/>
      <c r="P422" s="222"/>
      <c r="AC422" s="57"/>
      <c r="AD422" s="57"/>
      <c r="AE422" s="57"/>
      <c r="AF422" s="57"/>
      <c r="AG422" s="57"/>
      <c r="AH422" s="57"/>
      <c r="AI422" s="57"/>
    </row>
    <row r="423" spans="5:35" s="38" customFormat="1" x14ac:dyDescent="0.2">
      <c r="E423" s="58"/>
      <c r="F423" s="58"/>
      <c r="G423" s="41"/>
      <c r="H423" s="70"/>
      <c r="I423" s="41"/>
      <c r="J423" s="41"/>
      <c r="K423" s="71"/>
      <c r="L423" s="165"/>
      <c r="M423" s="164"/>
      <c r="P423" s="222"/>
      <c r="AC423" s="57"/>
      <c r="AD423" s="57"/>
      <c r="AE423" s="57"/>
      <c r="AF423" s="57"/>
      <c r="AG423" s="57"/>
      <c r="AH423" s="57"/>
      <c r="AI423" s="57"/>
    </row>
    <row r="424" spans="5:35" s="38" customFormat="1" x14ac:dyDescent="0.2">
      <c r="E424" s="58"/>
      <c r="F424" s="58"/>
      <c r="G424" s="41"/>
      <c r="H424" s="70"/>
      <c r="I424" s="41"/>
      <c r="J424" s="41"/>
      <c r="K424" s="71"/>
      <c r="L424" s="165"/>
      <c r="M424" s="164"/>
      <c r="P424" s="222"/>
      <c r="AC424" s="57"/>
      <c r="AD424" s="57"/>
      <c r="AE424" s="57"/>
      <c r="AF424" s="57"/>
      <c r="AG424" s="57"/>
      <c r="AH424" s="57"/>
      <c r="AI424" s="57"/>
    </row>
    <row r="425" spans="5:35" s="38" customFormat="1" x14ac:dyDescent="0.2">
      <c r="E425" s="58"/>
      <c r="F425" s="58"/>
      <c r="G425" s="41"/>
      <c r="H425" s="70"/>
      <c r="I425" s="41"/>
      <c r="J425" s="41"/>
      <c r="K425" s="71"/>
      <c r="L425" s="165"/>
      <c r="M425" s="164"/>
      <c r="P425" s="222"/>
      <c r="AC425" s="57"/>
      <c r="AD425" s="57"/>
      <c r="AE425" s="57"/>
      <c r="AF425" s="57"/>
      <c r="AG425" s="57"/>
      <c r="AH425" s="57"/>
      <c r="AI425" s="57"/>
    </row>
    <row r="426" spans="5:35" s="38" customFormat="1" x14ac:dyDescent="0.2">
      <c r="E426" s="58"/>
      <c r="F426" s="58"/>
      <c r="G426" s="41"/>
      <c r="H426" s="70"/>
      <c r="I426" s="41"/>
      <c r="J426" s="41"/>
      <c r="K426" s="71"/>
      <c r="L426" s="165"/>
      <c r="M426" s="164"/>
      <c r="P426" s="222"/>
      <c r="AC426" s="57"/>
      <c r="AD426" s="57"/>
      <c r="AE426" s="57"/>
      <c r="AF426" s="57"/>
      <c r="AG426" s="57"/>
      <c r="AH426" s="57"/>
      <c r="AI426" s="57"/>
    </row>
    <row r="427" spans="5:35" s="38" customFormat="1" x14ac:dyDescent="0.2">
      <c r="E427" s="58"/>
      <c r="F427" s="58"/>
      <c r="G427" s="41"/>
      <c r="H427" s="70"/>
      <c r="I427" s="41"/>
      <c r="J427" s="41"/>
      <c r="K427" s="71"/>
      <c r="L427" s="165"/>
      <c r="M427" s="164"/>
      <c r="P427" s="222"/>
      <c r="AC427" s="57"/>
      <c r="AD427" s="57"/>
      <c r="AE427" s="57"/>
      <c r="AF427" s="57"/>
      <c r="AG427" s="57"/>
      <c r="AH427" s="57"/>
      <c r="AI427" s="57"/>
    </row>
    <row r="428" spans="5:35" s="38" customFormat="1" x14ac:dyDescent="0.2">
      <c r="E428" s="58"/>
      <c r="F428" s="58"/>
      <c r="G428" s="41"/>
      <c r="H428" s="70"/>
      <c r="I428" s="41"/>
      <c r="J428" s="41"/>
      <c r="K428" s="71"/>
      <c r="L428" s="165"/>
      <c r="M428" s="164"/>
      <c r="P428" s="222"/>
      <c r="AC428" s="57"/>
      <c r="AD428" s="57"/>
      <c r="AE428" s="57"/>
      <c r="AF428" s="57"/>
      <c r="AG428" s="57"/>
      <c r="AH428" s="57"/>
      <c r="AI428" s="57"/>
    </row>
    <row r="429" spans="5:35" s="38" customFormat="1" x14ac:dyDescent="0.2">
      <c r="E429" s="58"/>
      <c r="F429" s="58"/>
      <c r="G429" s="41"/>
      <c r="H429" s="70"/>
      <c r="I429" s="41"/>
      <c r="J429" s="41"/>
      <c r="K429" s="71"/>
      <c r="L429" s="165"/>
      <c r="M429" s="164"/>
      <c r="P429" s="222"/>
      <c r="AC429" s="57"/>
      <c r="AD429" s="57"/>
      <c r="AE429" s="57"/>
      <c r="AF429" s="57"/>
      <c r="AG429" s="57"/>
      <c r="AH429" s="57"/>
      <c r="AI429" s="57"/>
    </row>
    <row r="430" spans="5:35" s="38" customFormat="1" x14ac:dyDescent="0.2">
      <c r="E430" s="58"/>
      <c r="F430" s="58"/>
      <c r="G430" s="41"/>
      <c r="H430" s="70"/>
      <c r="I430" s="41"/>
      <c r="J430" s="41"/>
      <c r="K430" s="71"/>
      <c r="L430" s="165"/>
      <c r="M430" s="164"/>
      <c r="P430" s="222"/>
      <c r="AC430" s="57"/>
      <c r="AD430" s="57"/>
      <c r="AE430" s="57"/>
      <c r="AF430" s="57"/>
      <c r="AG430" s="57"/>
      <c r="AH430" s="57"/>
      <c r="AI430" s="57"/>
    </row>
    <row r="431" spans="5:35" s="38" customFormat="1" x14ac:dyDescent="0.2">
      <c r="E431" s="58"/>
      <c r="F431" s="58"/>
      <c r="G431" s="41"/>
      <c r="H431" s="70"/>
      <c r="I431" s="41"/>
      <c r="J431" s="41"/>
      <c r="K431" s="71"/>
      <c r="L431" s="165"/>
      <c r="M431" s="164"/>
      <c r="P431" s="222"/>
      <c r="AC431" s="57"/>
      <c r="AD431" s="57"/>
      <c r="AE431" s="57"/>
      <c r="AF431" s="57"/>
      <c r="AG431" s="57"/>
      <c r="AH431" s="57"/>
      <c r="AI431" s="57"/>
    </row>
    <row r="432" spans="5:35" s="38" customFormat="1" x14ac:dyDescent="0.2">
      <c r="E432" s="58"/>
      <c r="F432" s="58"/>
      <c r="G432" s="41"/>
      <c r="H432" s="70"/>
      <c r="I432" s="41"/>
      <c r="J432" s="41"/>
      <c r="K432" s="71"/>
      <c r="L432" s="165"/>
      <c r="M432" s="164"/>
      <c r="P432" s="222"/>
      <c r="AC432" s="57"/>
      <c r="AD432" s="57"/>
      <c r="AE432" s="57"/>
      <c r="AF432" s="57"/>
      <c r="AG432" s="57"/>
      <c r="AH432" s="57"/>
      <c r="AI432" s="57"/>
    </row>
    <row r="433" spans="5:35" s="38" customFormat="1" x14ac:dyDescent="0.2">
      <c r="E433" s="58"/>
      <c r="F433" s="58"/>
      <c r="G433" s="41"/>
      <c r="H433" s="70"/>
      <c r="I433" s="41"/>
      <c r="J433" s="41"/>
      <c r="K433" s="71"/>
      <c r="L433" s="165"/>
      <c r="M433" s="164"/>
      <c r="P433" s="222"/>
      <c r="AC433" s="57"/>
      <c r="AD433" s="57"/>
      <c r="AE433" s="57"/>
      <c r="AF433" s="57"/>
      <c r="AG433" s="57"/>
      <c r="AH433" s="57"/>
      <c r="AI433" s="57"/>
    </row>
    <row r="434" spans="5:35" s="38" customFormat="1" x14ac:dyDescent="0.2">
      <c r="E434" s="58"/>
      <c r="F434" s="58"/>
      <c r="G434" s="41"/>
      <c r="H434" s="70"/>
      <c r="I434" s="41"/>
      <c r="J434" s="41"/>
      <c r="K434" s="71"/>
      <c r="L434" s="165"/>
      <c r="M434" s="164"/>
      <c r="P434" s="222"/>
      <c r="AC434" s="57"/>
      <c r="AD434" s="57"/>
      <c r="AE434" s="57"/>
      <c r="AF434" s="57"/>
      <c r="AG434" s="57"/>
      <c r="AH434" s="57"/>
      <c r="AI434" s="57"/>
    </row>
    <row r="435" spans="5:35" s="38" customFormat="1" x14ac:dyDescent="0.2">
      <c r="E435" s="58"/>
      <c r="F435" s="58"/>
      <c r="G435" s="41"/>
      <c r="H435" s="70"/>
      <c r="I435" s="41"/>
      <c r="J435" s="41"/>
      <c r="K435" s="71"/>
      <c r="L435" s="165"/>
      <c r="M435" s="164"/>
      <c r="P435" s="222"/>
      <c r="AC435" s="57"/>
      <c r="AD435" s="57"/>
      <c r="AE435" s="57"/>
      <c r="AF435" s="57"/>
      <c r="AG435" s="57"/>
      <c r="AH435" s="57"/>
      <c r="AI435" s="57"/>
    </row>
    <row r="436" spans="5:35" s="38" customFormat="1" x14ac:dyDescent="0.2">
      <c r="E436" s="58"/>
      <c r="F436" s="58"/>
      <c r="G436" s="41"/>
      <c r="H436" s="70"/>
      <c r="I436" s="41"/>
      <c r="J436" s="41"/>
      <c r="K436" s="71"/>
      <c r="L436" s="165"/>
      <c r="M436" s="164"/>
      <c r="P436" s="222"/>
      <c r="AC436" s="57"/>
      <c r="AD436" s="57"/>
      <c r="AE436" s="57"/>
      <c r="AF436" s="57"/>
      <c r="AG436" s="57"/>
      <c r="AH436" s="57"/>
      <c r="AI436" s="57"/>
    </row>
    <row r="437" spans="5:35" s="38" customFormat="1" x14ac:dyDescent="0.2">
      <c r="E437" s="58"/>
      <c r="F437" s="58"/>
      <c r="G437" s="41"/>
      <c r="H437" s="70"/>
      <c r="I437" s="41"/>
      <c r="J437" s="41"/>
      <c r="K437" s="71"/>
      <c r="L437" s="165"/>
      <c r="M437" s="164"/>
      <c r="P437" s="222"/>
      <c r="AC437" s="57"/>
      <c r="AD437" s="57"/>
      <c r="AE437" s="57"/>
      <c r="AF437" s="57"/>
      <c r="AG437" s="57"/>
      <c r="AH437" s="57"/>
      <c r="AI437" s="57"/>
    </row>
    <row r="438" spans="5:35" s="38" customFormat="1" x14ac:dyDescent="0.2">
      <c r="E438" s="58"/>
      <c r="F438" s="58"/>
      <c r="G438" s="41"/>
      <c r="H438" s="70"/>
      <c r="I438" s="41"/>
      <c r="J438" s="41"/>
      <c r="K438" s="71"/>
      <c r="L438" s="165"/>
      <c r="M438" s="164"/>
      <c r="P438" s="222"/>
      <c r="AC438" s="57"/>
      <c r="AD438" s="57"/>
      <c r="AE438" s="57"/>
      <c r="AF438" s="57"/>
      <c r="AG438" s="57"/>
      <c r="AH438" s="57"/>
      <c r="AI438" s="57"/>
    </row>
    <row r="439" spans="5:35" s="38" customFormat="1" x14ac:dyDescent="0.2">
      <c r="E439" s="58"/>
      <c r="F439" s="58"/>
      <c r="G439" s="41"/>
      <c r="H439" s="70"/>
      <c r="I439" s="41"/>
      <c r="J439" s="41"/>
      <c r="K439" s="71"/>
      <c r="L439" s="165"/>
      <c r="M439" s="164"/>
      <c r="P439" s="222"/>
      <c r="AC439" s="57"/>
      <c r="AD439" s="57"/>
      <c r="AE439" s="57"/>
      <c r="AF439" s="57"/>
      <c r="AG439" s="57"/>
      <c r="AH439" s="57"/>
      <c r="AI439" s="57"/>
    </row>
    <row r="440" spans="5:35" s="38" customFormat="1" x14ac:dyDescent="0.2">
      <c r="E440" s="58"/>
      <c r="F440" s="58"/>
      <c r="G440" s="41"/>
      <c r="H440" s="70"/>
      <c r="I440" s="41"/>
      <c r="J440" s="41"/>
      <c r="K440" s="71"/>
      <c r="L440" s="165"/>
      <c r="M440" s="164"/>
      <c r="P440" s="222"/>
      <c r="AC440" s="57"/>
      <c r="AD440" s="57"/>
      <c r="AE440" s="57"/>
      <c r="AF440" s="57"/>
      <c r="AG440" s="57"/>
      <c r="AH440" s="57"/>
      <c r="AI440" s="57"/>
    </row>
    <row r="441" spans="5:35" s="38" customFormat="1" x14ac:dyDescent="0.2">
      <c r="E441" s="58"/>
      <c r="F441" s="58"/>
      <c r="G441" s="41"/>
      <c r="H441" s="70"/>
      <c r="I441" s="41"/>
      <c r="J441" s="41"/>
      <c r="K441" s="71"/>
      <c r="L441" s="165"/>
      <c r="M441" s="164"/>
      <c r="P441" s="222"/>
      <c r="AC441" s="57"/>
      <c r="AD441" s="57"/>
      <c r="AE441" s="57"/>
      <c r="AF441" s="57"/>
      <c r="AG441" s="57"/>
      <c r="AH441" s="57"/>
      <c r="AI441" s="57"/>
    </row>
    <row r="442" spans="5:35" s="38" customFormat="1" x14ac:dyDescent="0.2">
      <c r="E442" s="58"/>
      <c r="F442" s="58"/>
      <c r="G442" s="41"/>
      <c r="H442" s="70"/>
      <c r="I442" s="41"/>
      <c r="J442" s="41"/>
      <c r="K442" s="71"/>
      <c r="L442" s="165"/>
      <c r="M442" s="164"/>
      <c r="P442" s="222"/>
      <c r="AC442" s="57"/>
      <c r="AD442" s="57"/>
      <c r="AE442" s="57"/>
      <c r="AF442" s="57"/>
      <c r="AG442" s="57"/>
      <c r="AH442" s="57"/>
      <c r="AI442" s="57"/>
    </row>
    <row r="443" spans="5:35" s="38" customFormat="1" x14ac:dyDescent="0.2">
      <c r="E443" s="58"/>
      <c r="F443" s="58"/>
      <c r="G443" s="41"/>
      <c r="H443" s="70"/>
      <c r="I443" s="41"/>
      <c r="J443" s="41"/>
      <c r="K443" s="71"/>
      <c r="L443" s="165"/>
      <c r="M443" s="164"/>
      <c r="P443" s="222"/>
      <c r="AC443" s="57"/>
      <c r="AD443" s="57"/>
      <c r="AE443" s="57"/>
      <c r="AF443" s="57"/>
      <c r="AG443" s="57"/>
      <c r="AH443" s="57"/>
      <c r="AI443" s="57"/>
    </row>
    <row r="444" spans="5:35" s="38" customFormat="1" x14ac:dyDescent="0.2">
      <c r="E444" s="58"/>
      <c r="F444" s="58"/>
      <c r="G444" s="41"/>
      <c r="H444" s="70"/>
      <c r="I444" s="41"/>
      <c r="J444" s="41"/>
      <c r="K444" s="71"/>
      <c r="L444" s="165"/>
      <c r="M444" s="164"/>
      <c r="P444" s="222"/>
      <c r="AC444" s="57"/>
      <c r="AD444" s="57"/>
      <c r="AE444" s="57"/>
      <c r="AF444" s="57"/>
      <c r="AG444" s="57"/>
      <c r="AH444" s="57"/>
      <c r="AI444" s="57"/>
    </row>
    <row r="445" spans="5:35" s="38" customFormat="1" x14ac:dyDescent="0.2">
      <c r="E445" s="58"/>
      <c r="F445" s="58"/>
      <c r="G445" s="41"/>
      <c r="H445" s="70"/>
      <c r="I445" s="41"/>
      <c r="J445" s="41"/>
      <c r="K445" s="71"/>
      <c r="L445" s="165"/>
      <c r="M445" s="164"/>
      <c r="P445" s="222"/>
      <c r="AC445" s="57"/>
      <c r="AD445" s="57"/>
      <c r="AE445" s="57"/>
      <c r="AF445" s="57"/>
      <c r="AG445" s="57"/>
      <c r="AH445" s="57"/>
      <c r="AI445" s="57"/>
    </row>
    <row r="446" spans="5:35" s="38" customFormat="1" x14ac:dyDescent="0.2">
      <c r="E446" s="58"/>
      <c r="F446" s="58"/>
      <c r="G446" s="41"/>
      <c r="H446" s="70"/>
      <c r="I446" s="41"/>
      <c r="J446" s="41"/>
      <c r="K446" s="71"/>
      <c r="L446" s="165"/>
      <c r="M446" s="164"/>
      <c r="P446" s="222"/>
      <c r="AC446" s="57"/>
      <c r="AD446" s="57"/>
      <c r="AE446" s="57"/>
      <c r="AF446" s="57"/>
      <c r="AG446" s="57"/>
      <c r="AH446" s="57"/>
      <c r="AI446" s="57"/>
    </row>
    <row r="447" spans="5:35" s="38" customFormat="1" x14ac:dyDescent="0.2">
      <c r="E447" s="58"/>
      <c r="F447" s="58"/>
      <c r="G447" s="41"/>
      <c r="H447" s="70"/>
      <c r="I447" s="41"/>
      <c r="J447" s="41"/>
      <c r="K447" s="71"/>
      <c r="L447" s="165"/>
      <c r="M447" s="164"/>
      <c r="P447" s="222"/>
      <c r="AC447" s="57"/>
      <c r="AD447" s="57"/>
      <c r="AE447" s="57"/>
      <c r="AF447" s="57"/>
      <c r="AG447" s="57"/>
      <c r="AH447" s="57"/>
      <c r="AI447" s="57"/>
    </row>
    <row r="448" spans="5:35" s="38" customFormat="1" x14ac:dyDescent="0.2">
      <c r="E448" s="58"/>
      <c r="F448" s="58"/>
      <c r="G448" s="41"/>
      <c r="H448" s="70"/>
      <c r="I448" s="41"/>
      <c r="J448" s="41"/>
      <c r="K448" s="71"/>
      <c r="L448" s="165"/>
      <c r="M448" s="164"/>
      <c r="P448" s="222"/>
      <c r="AC448" s="57"/>
      <c r="AD448" s="57"/>
      <c r="AE448" s="57"/>
      <c r="AF448" s="57"/>
      <c r="AG448" s="57"/>
      <c r="AH448" s="57"/>
      <c r="AI448" s="57"/>
    </row>
    <row r="449" spans="5:35" s="38" customFormat="1" x14ac:dyDescent="0.2">
      <c r="E449" s="58"/>
      <c r="F449" s="58"/>
      <c r="G449" s="41"/>
      <c r="H449" s="70"/>
      <c r="I449" s="41"/>
      <c r="J449" s="41"/>
      <c r="K449" s="71"/>
      <c r="L449" s="165"/>
      <c r="M449" s="164"/>
      <c r="P449" s="222"/>
      <c r="AC449" s="57"/>
      <c r="AD449" s="57"/>
      <c r="AE449" s="57"/>
      <c r="AF449" s="57"/>
      <c r="AG449" s="57"/>
      <c r="AH449" s="57"/>
      <c r="AI449" s="57"/>
    </row>
    <row r="450" spans="5:35" s="38" customFormat="1" x14ac:dyDescent="0.2">
      <c r="E450" s="58"/>
      <c r="F450" s="58"/>
      <c r="G450" s="41"/>
      <c r="H450" s="70"/>
      <c r="I450" s="41"/>
      <c r="J450" s="41"/>
      <c r="K450" s="71"/>
      <c r="L450" s="165"/>
      <c r="M450" s="164"/>
      <c r="P450" s="222"/>
      <c r="AC450" s="57"/>
      <c r="AD450" s="57"/>
      <c r="AE450" s="57"/>
      <c r="AF450" s="57"/>
      <c r="AG450" s="57"/>
      <c r="AH450" s="57"/>
      <c r="AI450" s="57"/>
    </row>
    <row r="451" spans="5:35" s="38" customFormat="1" x14ac:dyDescent="0.2">
      <c r="E451" s="58"/>
      <c r="F451" s="58"/>
      <c r="G451" s="41"/>
      <c r="H451" s="70"/>
      <c r="I451" s="41"/>
      <c r="J451" s="41"/>
      <c r="K451" s="71"/>
      <c r="L451" s="165"/>
      <c r="M451" s="164"/>
      <c r="P451" s="222"/>
      <c r="AC451" s="57"/>
      <c r="AD451" s="57"/>
      <c r="AE451" s="57"/>
      <c r="AF451" s="57"/>
      <c r="AG451" s="57"/>
      <c r="AH451" s="57"/>
      <c r="AI451" s="57"/>
    </row>
    <row r="452" spans="5:35" s="38" customFormat="1" x14ac:dyDescent="0.2">
      <c r="E452" s="58"/>
      <c r="F452" s="58"/>
      <c r="G452" s="41"/>
      <c r="H452" s="70"/>
      <c r="I452" s="41"/>
      <c r="J452" s="41"/>
      <c r="K452" s="71"/>
      <c r="L452" s="165"/>
      <c r="M452" s="164"/>
      <c r="P452" s="222"/>
      <c r="AC452" s="57"/>
      <c r="AD452" s="57"/>
      <c r="AE452" s="57"/>
      <c r="AF452" s="57"/>
      <c r="AG452" s="57"/>
      <c r="AH452" s="57"/>
      <c r="AI452" s="57"/>
    </row>
    <row r="453" spans="5:35" s="38" customFormat="1" x14ac:dyDescent="0.2">
      <c r="E453" s="58"/>
      <c r="F453" s="58"/>
      <c r="G453" s="41"/>
      <c r="H453" s="70"/>
      <c r="I453" s="41"/>
      <c r="J453" s="41"/>
      <c r="K453" s="71"/>
      <c r="L453" s="165"/>
      <c r="M453" s="164"/>
      <c r="P453" s="222"/>
      <c r="AC453" s="57"/>
      <c r="AD453" s="57"/>
      <c r="AE453" s="57"/>
      <c r="AF453" s="57"/>
      <c r="AG453" s="57"/>
      <c r="AH453" s="57"/>
      <c r="AI453" s="57"/>
    </row>
    <row r="454" spans="5:35" s="38" customFormat="1" x14ac:dyDescent="0.2">
      <c r="E454" s="58"/>
      <c r="F454" s="58"/>
      <c r="G454" s="41"/>
      <c r="H454" s="70"/>
      <c r="I454" s="41"/>
      <c r="J454" s="41"/>
      <c r="K454" s="71"/>
      <c r="L454" s="165"/>
      <c r="M454" s="164"/>
      <c r="P454" s="222"/>
      <c r="AC454" s="57"/>
      <c r="AD454" s="57"/>
      <c r="AE454" s="57"/>
      <c r="AF454" s="57"/>
      <c r="AG454" s="57"/>
      <c r="AH454" s="57"/>
      <c r="AI454" s="57"/>
    </row>
    <row r="455" spans="5:35" s="38" customFormat="1" x14ac:dyDescent="0.2">
      <c r="E455" s="58"/>
      <c r="F455" s="58"/>
      <c r="G455" s="41"/>
      <c r="H455" s="70"/>
      <c r="I455" s="41"/>
      <c r="J455" s="41"/>
      <c r="K455" s="71"/>
      <c r="L455" s="165"/>
      <c r="M455" s="164"/>
      <c r="P455" s="222"/>
      <c r="AC455" s="57"/>
      <c r="AD455" s="57"/>
      <c r="AE455" s="57"/>
      <c r="AF455" s="57"/>
      <c r="AG455" s="57"/>
      <c r="AH455" s="57"/>
      <c r="AI455" s="57"/>
    </row>
    <row r="456" spans="5:35" s="38" customFormat="1" x14ac:dyDescent="0.2">
      <c r="E456" s="58"/>
      <c r="F456" s="58"/>
      <c r="G456" s="41"/>
      <c r="H456" s="70"/>
      <c r="I456" s="41"/>
      <c r="J456" s="41"/>
      <c r="K456" s="71"/>
      <c r="L456" s="165"/>
      <c r="M456" s="164"/>
      <c r="P456" s="222"/>
      <c r="AC456" s="57"/>
      <c r="AD456" s="57"/>
      <c r="AE456" s="57"/>
      <c r="AF456" s="57"/>
      <c r="AG456" s="57"/>
      <c r="AH456" s="57"/>
      <c r="AI456" s="57"/>
    </row>
    <row r="457" spans="5:35" s="38" customFormat="1" x14ac:dyDescent="0.2">
      <c r="E457" s="58"/>
      <c r="F457" s="58"/>
      <c r="G457" s="41"/>
      <c r="H457" s="70"/>
      <c r="I457" s="41"/>
      <c r="J457" s="41"/>
      <c r="K457" s="71"/>
      <c r="L457" s="165"/>
      <c r="M457" s="164"/>
      <c r="P457" s="222"/>
      <c r="AC457" s="57"/>
      <c r="AD457" s="57"/>
      <c r="AE457" s="57"/>
      <c r="AF457" s="57"/>
      <c r="AG457" s="57"/>
      <c r="AH457" s="57"/>
      <c r="AI457" s="57"/>
    </row>
    <row r="458" spans="5:35" s="38" customFormat="1" x14ac:dyDescent="0.2">
      <c r="E458" s="58"/>
      <c r="F458" s="58"/>
      <c r="G458" s="41"/>
      <c r="H458" s="70"/>
      <c r="I458" s="41"/>
      <c r="J458" s="41"/>
      <c r="K458" s="71"/>
      <c r="L458" s="165"/>
      <c r="M458" s="164"/>
      <c r="P458" s="222"/>
      <c r="AC458" s="57"/>
      <c r="AD458" s="57"/>
      <c r="AE458" s="57"/>
      <c r="AF458" s="57"/>
      <c r="AG458" s="57"/>
      <c r="AH458" s="57"/>
      <c r="AI458" s="57"/>
    </row>
    <row r="459" spans="5:35" s="38" customFormat="1" x14ac:dyDescent="0.2">
      <c r="E459" s="58"/>
      <c r="F459" s="58"/>
      <c r="G459" s="41"/>
      <c r="H459" s="70"/>
      <c r="I459" s="41"/>
      <c r="J459" s="41"/>
      <c r="K459" s="71"/>
      <c r="L459" s="165"/>
      <c r="M459" s="164"/>
      <c r="P459" s="222"/>
      <c r="AC459" s="57"/>
      <c r="AD459" s="57"/>
      <c r="AE459" s="57"/>
      <c r="AF459" s="57"/>
      <c r="AG459" s="57"/>
      <c r="AH459" s="57"/>
      <c r="AI459" s="57"/>
    </row>
    <row r="460" spans="5:35" s="38" customFormat="1" x14ac:dyDescent="0.2">
      <c r="E460" s="58"/>
      <c r="F460" s="58"/>
      <c r="G460" s="41"/>
      <c r="H460" s="70"/>
      <c r="I460" s="41"/>
      <c r="J460" s="41"/>
      <c r="K460" s="71"/>
      <c r="L460" s="165"/>
      <c r="M460" s="164"/>
      <c r="P460" s="222"/>
      <c r="AC460" s="57"/>
      <c r="AD460" s="57"/>
      <c r="AE460" s="57"/>
      <c r="AF460" s="57"/>
      <c r="AG460" s="57"/>
      <c r="AH460" s="57"/>
      <c r="AI460" s="57"/>
    </row>
    <row r="461" spans="5:35" s="38" customFormat="1" x14ac:dyDescent="0.2">
      <c r="E461" s="58"/>
      <c r="F461" s="58"/>
      <c r="G461" s="41"/>
      <c r="H461" s="70"/>
      <c r="I461" s="41"/>
      <c r="J461" s="41"/>
      <c r="K461" s="71"/>
      <c r="L461" s="165"/>
      <c r="M461" s="164"/>
      <c r="P461" s="222"/>
      <c r="AC461" s="57"/>
      <c r="AD461" s="57"/>
      <c r="AE461" s="57"/>
      <c r="AF461" s="57"/>
      <c r="AG461" s="57"/>
      <c r="AH461" s="57"/>
      <c r="AI461" s="57"/>
    </row>
    <row r="462" spans="5:35" s="38" customFormat="1" x14ac:dyDescent="0.2">
      <c r="E462" s="58"/>
      <c r="F462" s="58"/>
      <c r="G462" s="41"/>
      <c r="H462" s="70"/>
      <c r="I462" s="41"/>
      <c r="J462" s="41"/>
      <c r="K462" s="71"/>
      <c r="L462" s="165"/>
      <c r="M462" s="164"/>
      <c r="P462" s="222"/>
      <c r="AC462" s="57"/>
      <c r="AD462" s="57"/>
      <c r="AE462" s="57"/>
      <c r="AF462" s="57"/>
      <c r="AG462" s="57"/>
      <c r="AH462" s="57"/>
      <c r="AI462" s="57"/>
    </row>
    <row r="463" spans="5:35" s="38" customFormat="1" x14ac:dyDescent="0.2">
      <c r="E463" s="58"/>
      <c r="F463" s="58"/>
      <c r="G463" s="41"/>
      <c r="H463" s="70"/>
      <c r="I463" s="41"/>
      <c r="J463" s="41"/>
      <c r="K463" s="71"/>
      <c r="L463" s="165"/>
      <c r="M463" s="164"/>
      <c r="P463" s="222"/>
      <c r="AC463" s="57"/>
      <c r="AD463" s="57"/>
      <c r="AE463" s="57"/>
      <c r="AF463" s="57"/>
      <c r="AG463" s="57"/>
      <c r="AH463" s="57"/>
      <c r="AI463" s="57"/>
    </row>
    <row r="464" spans="5:35" s="38" customFormat="1" x14ac:dyDescent="0.2">
      <c r="E464" s="58"/>
      <c r="F464" s="58"/>
      <c r="G464" s="41"/>
      <c r="H464" s="70"/>
      <c r="I464" s="41"/>
      <c r="J464" s="41"/>
      <c r="K464" s="71"/>
      <c r="L464" s="165"/>
      <c r="M464" s="164"/>
      <c r="P464" s="222"/>
      <c r="AC464" s="57"/>
      <c r="AD464" s="57"/>
      <c r="AE464" s="57"/>
      <c r="AF464" s="57"/>
      <c r="AG464" s="57"/>
      <c r="AH464" s="57"/>
      <c r="AI464" s="57"/>
    </row>
    <row r="465" spans="5:35" s="38" customFormat="1" x14ac:dyDescent="0.2">
      <c r="E465" s="58"/>
      <c r="F465" s="58"/>
      <c r="G465" s="41"/>
      <c r="H465" s="70"/>
      <c r="I465" s="41"/>
      <c r="J465" s="41"/>
      <c r="K465" s="71"/>
      <c r="L465" s="165"/>
      <c r="M465" s="164"/>
      <c r="P465" s="222"/>
      <c r="AC465" s="57"/>
      <c r="AD465" s="57"/>
      <c r="AE465" s="57"/>
      <c r="AF465" s="57"/>
      <c r="AG465" s="57"/>
      <c r="AH465" s="57"/>
      <c r="AI465" s="57"/>
    </row>
    <row r="466" spans="5:35" s="38" customFormat="1" x14ac:dyDescent="0.2">
      <c r="E466" s="58"/>
      <c r="F466" s="58"/>
      <c r="G466" s="41"/>
      <c r="H466" s="70"/>
      <c r="I466" s="41"/>
      <c r="J466" s="41"/>
      <c r="K466" s="71"/>
      <c r="L466" s="165"/>
      <c r="M466" s="164"/>
      <c r="P466" s="222"/>
      <c r="AC466" s="57"/>
      <c r="AD466" s="57"/>
      <c r="AE466" s="57"/>
      <c r="AF466" s="57"/>
      <c r="AG466" s="57"/>
      <c r="AH466" s="57"/>
      <c r="AI466" s="57"/>
    </row>
    <row r="467" spans="5:35" s="38" customFormat="1" x14ac:dyDescent="0.2">
      <c r="E467" s="58"/>
      <c r="F467" s="58"/>
      <c r="G467" s="41"/>
      <c r="H467" s="70"/>
      <c r="I467" s="41"/>
      <c r="J467" s="41"/>
      <c r="K467" s="71"/>
      <c r="L467" s="165"/>
      <c r="M467" s="164"/>
      <c r="P467" s="222"/>
      <c r="AC467" s="57"/>
      <c r="AD467" s="57"/>
      <c r="AE467" s="57"/>
      <c r="AF467" s="57"/>
      <c r="AG467" s="57"/>
      <c r="AH467" s="57"/>
      <c r="AI467" s="57"/>
    </row>
    <row r="468" spans="5:35" s="38" customFormat="1" x14ac:dyDescent="0.2">
      <c r="E468" s="58"/>
      <c r="F468" s="58"/>
      <c r="G468" s="41"/>
      <c r="H468" s="70"/>
      <c r="I468" s="41"/>
      <c r="J468" s="41"/>
      <c r="K468" s="71"/>
      <c r="L468" s="165"/>
      <c r="M468" s="164"/>
      <c r="P468" s="222"/>
      <c r="AC468" s="57"/>
      <c r="AD468" s="57"/>
      <c r="AE468" s="57"/>
      <c r="AF468" s="57"/>
      <c r="AG468" s="57"/>
      <c r="AH468" s="57"/>
      <c r="AI468" s="57"/>
    </row>
    <row r="469" spans="5:35" s="38" customFormat="1" x14ac:dyDescent="0.2">
      <c r="E469" s="58"/>
      <c r="F469" s="58"/>
      <c r="G469" s="41"/>
      <c r="H469" s="70"/>
      <c r="I469" s="41"/>
      <c r="J469" s="41"/>
      <c r="K469" s="71"/>
      <c r="L469" s="165"/>
      <c r="M469" s="164"/>
      <c r="P469" s="222"/>
      <c r="AC469" s="57"/>
      <c r="AD469" s="57"/>
      <c r="AE469" s="57"/>
      <c r="AF469" s="57"/>
      <c r="AG469" s="57"/>
      <c r="AH469" s="57"/>
      <c r="AI469" s="57"/>
    </row>
    <row r="470" spans="5:35" s="38" customFormat="1" x14ac:dyDescent="0.2">
      <c r="E470" s="58"/>
      <c r="F470" s="58"/>
      <c r="G470" s="41"/>
      <c r="H470" s="70"/>
      <c r="I470" s="41"/>
      <c r="J470" s="41"/>
      <c r="K470" s="71"/>
      <c r="L470" s="165"/>
      <c r="M470" s="164"/>
      <c r="P470" s="222"/>
      <c r="AC470" s="57"/>
      <c r="AD470" s="57"/>
      <c r="AE470" s="57"/>
      <c r="AF470" s="57"/>
      <c r="AG470" s="57"/>
      <c r="AH470" s="57"/>
      <c r="AI470" s="57"/>
    </row>
    <row r="471" spans="5:35" s="38" customFormat="1" x14ac:dyDescent="0.2">
      <c r="E471" s="58"/>
      <c r="F471" s="58"/>
      <c r="G471" s="41"/>
      <c r="H471" s="70"/>
      <c r="I471" s="41"/>
      <c r="J471" s="41"/>
      <c r="K471" s="71"/>
      <c r="L471" s="165"/>
      <c r="M471" s="164"/>
      <c r="P471" s="222"/>
      <c r="AC471" s="57"/>
      <c r="AD471" s="57"/>
      <c r="AE471" s="57"/>
      <c r="AF471" s="57"/>
      <c r="AG471" s="57"/>
      <c r="AH471" s="57"/>
      <c r="AI471" s="57"/>
    </row>
    <row r="472" spans="5:35" s="38" customFormat="1" x14ac:dyDescent="0.2">
      <c r="E472" s="58"/>
      <c r="F472" s="58"/>
      <c r="G472" s="41"/>
      <c r="H472" s="70"/>
      <c r="I472" s="41"/>
      <c r="J472" s="41"/>
      <c r="K472" s="71"/>
      <c r="L472" s="165"/>
      <c r="M472" s="164"/>
      <c r="P472" s="222"/>
      <c r="AC472" s="57"/>
      <c r="AD472" s="57"/>
      <c r="AE472" s="57"/>
      <c r="AF472" s="57"/>
      <c r="AG472" s="57"/>
      <c r="AH472" s="57"/>
      <c r="AI472" s="57"/>
    </row>
    <row r="473" spans="5:35" s="38" customFormat="1" x14ac:dyDescent="0.2">
      <c r="E473" s="58"/>
      <c r="F473" s="58"/>
      <c r="G473" s="41"/>
      <c r="H473" s="70"/>
      <c r="I473" s="41"/>
      <c r="J473" s="41"/>
      <c r="K473" s="71"/>
      <c r="L473" s="165"/>
      <c r="M473" s="164"/>
      <c r="P473" s="222"/>
      <c r="AC473" s="57"/>
      <c r="AD473" s="57"/>
      <c r="AE473" s="57"/>
      <c r="AF473" s="57"/>
      <c r="AG473" s="57"/>
      <c r="AH473" s="57"/>
      <c r="AI473" s="57"/>
    </row>
    <row r="474" spans="5:35" s="38" customFormat="1" x14ac:dyDescent="0.2">
      <c r="E474" s="58"/>
      <c r="F474" s="58"/>
      <c r="G474" s="41"/>
      <c r="H474" s="70"/>
      <c r="I474" s="41"/>
      <c r="J474" s="41"/>
      <c r="K474" s="71"/>
      <c r="L474" s="165"/>
      <c r="M474" s="164"/>
      <c r="P474" s="222"/>
      <c r="AC474" s="57"/>
      <c r="AD474" s="57"/>
      <c r="AE474" s="57"/>
      <c r="AF474" s="57"/>
      <c r="AG474" s="57"/>
      <c r="AH474" s="57"/>
      <c r="AI474" s="57"/>
    </row>
    <row r="475" spans="5:35" s="38" customFormat="1" x14ac:dyDescent="0.2">
      <c r="E475" s="58"/>
      <c r="F475" s="58"/>
      <c r="G475" s="41"/>
      <c r="H475" s="70"/>
      <c r="I475" s="41"/>
      <c r="J475" s="41"/>
      <c r="K475" s="71"/>
      <c r="L475" s="165"/>
      <c r="M475" s="164"/>
      <c r="P475" s="222"/>
      <c r="AC475" s="57"/>
      <c r="AD475" s="57"/>
      <c r="AE475" s="57"/>
      <c r="AF475" s="57"/>
      <c r="AG475" s="57"/>
      <c r="AH475" s="57"/>
      <c r="AI475" s="57"/>
    </row>
    <row r="476" spans="5:35" s="38" customFormat="1" x14ac:dyDescent="0.2">
      <c r="E476" s="58"/>
      <c r="F476" s="58"/>
      <c r="G476" s="41"/>
      <c r="H476" s="70"/>
      <c r="I476" s="41"/>
      <c r="J476" s="41"/>
      <c r="K476" s="71"/>
      <c r="L476" s="165"/>
      <c r="M476" s="164"/>
      <c r="P476" s="222"/>
      <c r="AC476" s="57"/>
      <c r="AD476" s="57"/>
      <c r="AE476" s="57"/>
      <c r="AF476" s="57"/>
      <c r="AG476" s="57"/>
      <c r="AH476" s="57"/>
      <c r="AI476" s="57"/>
    </row>
    <row r="477" spans="5:35" s="38" customFormat="1" x14ac:dyDescent="0.2">
      <c r="E477" s="58"/>
      <c r="F477" s="58"/>
      <c r="G477" s="41"/>
      <c r="H477" s="70"/>
      <c r="I477" s="41"/>
      <c r="J477" s="41"/>
      <c r="K477" s="71"/>
      <c r="L477" s="165"/>
      <c r="M477" s="164"/>
      <c r="P477" s="222"/>
      <c r="AC477" s="57"/>
      <c r="AD477" s="57"/>
      <c r="AE477" s="57"/>
      <c r="AF477" s="57"/>
      <c r="AG477" s="57"/>
      <c r="AH477" s="57"/>
      <c r="AI477" s="57"/>
    </row>
    <row r="478" spans="5:35" s="38" customFormat="1" x14ac:dyDescent="0.2">
      <c r="E478" s="58"/>
      <c r="F478" s="58"/>
      <c r="G478" s="41"/>
      <c r="H478" s="70"/>
      <c r="I478" s="41"/>
      <c r="J478" s="41"/>
      <c r="K478" s="71"/>
      <c r="L478" s="165"/>
      <c r="M478" s="164"/>
      <c r="P478" s="222"/>
      <c r="AC478" s="57"/>
      <c r="AD478" s="57"/>
      <c r="AE478" s="57"/>
      <c r="AF478" s="57"/>
      <c r="AG478" s="57"/>
      <c r="AH478" s="57"/>
      <c r="AI478" s="57"/>
    </row>
    <row r="479" spans="5:35" s="38" customFormat="1" x14ac:dyDescent="0.2">
      <c r="E479" s="58"/>
      <c r="F479" s="58"/>
      <c r="G479" s="41"/>
      <c r="H479" s="70"/>
      <c r="I479" s="41"/>
      <c r="J479" s="41"/>
      <c r="K479" s="71"/>
      <c r="L479" s="165"/>
      <c r="M479" s="164"/>
      <c r="P479" s="222"/>
      <c r="AC479" s="57"/>
      <c r="AD479" s="57"/>
      <c r="AE479" s="57"/>
      <c r="AF479" s="57"/>
      <c r="AG479" s="57"/>
      <c r="AH479" s="57"/>
      <c r="AI479" s="57"/>
    </row>
    <row r="480" spans="5:35" s="38" customFormat="1" x14ac:dyDescent="0.2">
      <c r="E480" s="58"/>
      <c r="F480" s="58"/>
      <c r="G480" s="41"/>
      <c r="H480" s="70"/>
      <c r="I480" s="41"/>
      <c r="J480" s="41"/>
      <c r="K480" s="71"/>
      <c r="L480" s="165"/>
      <c r="M480" s="164"/>
      <c r="P480" s="222"/>
      <c r="AC480" s="57"/>
      <c r="AD480" s="57"/>
      <c r="AE480" s="57"/>
      <c r="AF480" s="57"/>
      <c r="AG480" s="57"/>
      <c r="AH480" s="57"/>
      <c r="AI480" s="57"/>
    </row>
    <row r="481" spans="5:35" s="38" customFormat="1" x14ac:dyDescent="0.2">
      <c r="E481" s="58"/>
      <c r="F481" s="58"/>
      <c r="G481" s="41"/>
      <c r="H481" s="70"/>
      <c r="I481" s="41"/>
      <c r="J481" s="41"/>
      <c r="K481" s="71"/>
      <c r="L481" s="165"/>
      <c r="M481" s="164"/>
      <c r="P481" s="222"/>
      <c r="AC481" s="57"/>
      <c r="AD481" s="57"/>
      <c r="AE481" s="57"/>
      <c r="AF481" s="57"/>
      <c r="AG481" s="57"/>
      <c r="AH481" s="57"/>
      <c r="AI481" s="57"/>
    </row>
    <row r="482" spans="5:35" s="38" customFormat="1" x14ac:dyDescent="0.2">
      <c r="E482" s="58"/>
      <c r="F482" s="58"/>
      <c r="G482" s="41"/>
      <c r="H482" s="70"/>
      <c r="I482" s="41"/>
      <c r="J482" s="41"/>
      <c r="K482" s="71"/>
      <c r="L482" s="165"/>
      <c r="M482" s="164"/>
      <c r="P482" s="222"/>
      <c r="AC482" s="57"/>
      <c r="AD482" s="57"/>
      <c r="AE482" s="57"/>
      <c r="AF482" s="57"/>
      <c r="AG482" s="57"/>
      <c r="AH482" s="57"/>
      <c r="AI482" s="57"/>
    </row>
    <row r="483" spans="5:35" s="38" customFormat="1" x14ac:dyDescent="0.2">
      <c r="E483" s="58"/>
      <c r="F483" s="58"/>
      <c r="G483" s="41"/>
      <c r="H483" s="70"/>
      <c r="I483" s="41"/>
      <c r="J483" s="41"/>
      <c r="K483" s="71"/>
      <c r="L483" s="165"/>
      <c r="M483" s="164"/>
      <c r="P483" s="222"/>
      <c r="AC483" s="57"/>
      <c r="AD483" s="57"/>
      <c r="AE483" s="57"/>
      <c r="AF483" s="57"/>
      <c r="AG483" s="57"/>
      <c r="AH483" s="57"/>
      <c r="AI483" s="57"/>
    </row>
    <row r="484" spans="5:35" s="38" customFormat="1" x14ac:dyDescent="0.2">
      <c r="E484" s="58"/>
      <c r="F484" s="58"/>
      <c r="G484" s="41"/>
      <c r="H484" s="70"/>
      <c r="I484" s="41"/>
      <c r="J484" s="41"/>
      <c r="K484" s="71"/>
      <c r="L484" s="165"/>
      <c r="M484" s="164"/>
      <c r="P484" s="222"/>
      <c r="AC484" s="57"/>
      <c r="AD484" s="57"/>
      <c r="AE484" s="57"/>
      <c r="AF484" s="57"/>
      <c r="AG484" s="57"/>
      <c r="AH484" s="57"/>
      <c r="AI484" s="57"/>
    </row>
    <row r="485" spans="5:35" s="38" customFormat="1" x14ac:dyDescent="0.2">
      <c r="E485" s="58"/>
      <c r="F485" s="58"/>
      <c r="G485" s="41"/>
      <c r="H485" s="70"/>
      <c r="I485" s="41"/>
      <c r="J485" s="41"/>
      <c r="K485" s="71"/>
      <c r="L485" s="165"/>
      <c r="M485" s="164"/>
      <c r="P485" s="222"/>
      <c r="AC485" s="57"/>
      <c r="AD485" s="57"/>
      <c r="AE485" s="57"/>
      <c r="AF485" s="57"/>
      <c r="AG485" s="57"/>
      <c r="AH485" s="57"/>
      <c r="AI485" s="57"/>
    </row>
    <row r="486" spans="5:35" s="38" customFormat="1" x14ac:dyDescent="0.2">
      <c r="E486" s="58"/>
      <c r="F486" s="58"/>
      <c r="G486" s="41"/>
      <c r="H486" s="70"/>
      <c r="I486" s="41"/>
      <c r="J486" s="41"/>
      <c r="K486" s="71"/>
      <c r="L486" s="165"/>
      <c r="M486" s="164"/>
      <c r="P486" s="222"/>
      <c r="AC486" s="57"/>
      <c r="AD486" s="57"/>
      <c r="AE486" s="57"/>
      <c r="AF486" s="57"/>
      <c r="AG486" s="57"/>
      <c r="AH486" s="57"/>
      <c r="AI486" s="57"/>
    </row>
    <row r="487" spans="5:35" s="38" customFormat="1" x14ac:dyDescent="0.2">
      <c r="E487" s="58"/>
      <c r="F487" s="58"/>
      <c r="G487" s="41"/>
      <c r="H487" s="70"/>
      <c r="I487" s="41"/>
      <c r="J487" s="41"/>
      <c r="K487" s="71"/>
      <c r="L487" s="165"/>
      <c r="M487" s="164"/>
      <c r="P487" s="222"/>
      <c r="AC487" s="57"/>
      <c r="AD487" s="57"/>
      <c r="AE487" s="57"/>
      <c r="AF487" s="57"/>
      <c r="AG487" s="57"/>
      <c r="AH487" s="57"/>
      <c r="AI487" s="57"/>
    </row>
    <row r="488" spans="5:35" s="38" customFormat="1" x14ac:dyDescent="0.2">
      <c r="E488" s="58"/>
      <c r="F488" s="58"/>
      <c r="G488" s="41"/>
      <c r="H488" s="70"/>
      <c r="I488" s="41"/>
      <c r="J488" s="41"/>
      <c r="K488" s="71"/>
      <c r="L488" s="165"/>
      <c r="M488" s="164"/>
      <c r="P488" s="222"/>
      <c r="AC488" s="57"/>
      <c r="AD488" s="57"/>
      <c r="AE488" s="57"/>
      <c r="AF488" s="57"/>
      <c r="AG488" s="57"/>
      <c r="AH488" s="57"/>
      <c r="AI488" s="57"/>
    </row>
    <row r="489" spans="5:35" s="38" customFormat="1" x14ac:dyDescent="0.2">
      <c r="E489" s="58"/>
      <c r="F489" s="58"/>
      <c r="G489" s="41"/>
      <c r="H489" s="70"/>
      <c r="I489" s="41"/>
      <c r="J489" s="41"/>
      <c r="K489" s="71"/>
      <c r="L489" s="165"/>
      <c r="M489" s="164"/>
      <c r="P489" s="222"/>
      <c r="AC489" s="57"/>
      <c r="AD489" s="57"/>
      <c r="AE489" s="57"/>
      <c r="AF489" s="57"/>
      <c r="AG489" s="57"/>
      <c r="AH489" s="57"/>
      <c r="AI489" s="57"/>
    </row>
    <row r="490" spans="5:35" s="38" customFormat="1" x14ac:dyDescent="0.2">
      <c r="E490" s="58"/>
      <c r="F490" s="58"/>
      <c r="G490" s="41"/>
      <c r="H490" s="70"/>
      <c r="I490" s="41"/>
      <c r="J490" s="41"/>
      <c r="K490" s="71"/>
      <c r="L490" s="165"/>
      <c r="M490" s="164"/>
      <c r="P490" s="222"/>
      <c r="AC490" s="57"/>
      <c r="AD490" s="57"/>
      <c r="AE490" s="57"/>
      <c r="AF490" s="57"/>
      <c r="AG490" s="57"/>
      <c r="AH490" s="57"/>
      <c r="AI490" s="57"/>
    </row>
    <row r="491" spans="5:35" s="38" customFormat="1" x14ac:dyDescent="0.2">
      <c r="E491" s="58"/>
      <c r="F491" s="58"/>
      <c r="G491" s="41"/>
      <c r="H491" s="70"/>
      <c r="I491" s="41"/>
      <c r="J491" s="41"/>
      <c r="K491" s="71"/>
      <c r="L491" s="165"/>
      <c r="M491" s="164"/>
      <c r="P491" s="222"/>
      <c r="AC491" s="57"/>
      <c r="AD491" s="57"/>
      <c r="AE491" s="57"/>
      <c r="AF491" s="57"/>
      <c r="AG491" s="57"/>
      <c r="AH491" s="57"/>
      <c r="AI491" s="57"/>
    </row>
    <row r="492" spans="5:35" s="38" customFormat="1" x14ac:dyDescent="0.2">
      <c r="E492" s="58"/>
      <c r="F492" s="58"/>
      <c r="G492" s="41"/>
      <c r="H492" s="70"/>
      <c r="I492" s="41"/>
      <c r="J492" s="41"/>
      <c r="K492" s="71"/>
      <c r="L492" s="165"/>
      <c r="M492" s="164"/>
      <c r="P492" s="222"/>
      <c r="AC492" s="57"/>
      <c r="AD492" s="57"/>
      <c r="AE492" s="57"/>
      <c r="AF492" s="57"/>
      <c r="AG492" s="57"/>
      <c r="AH492" s="57"/>
      <c r="AI492" s="57"/>
    </row>
    <row r="493" spans="5:35" s="38" customFormat="1" x14ac:dyDescent="0.2">
      <c r="E493" s="58"/>
      <c r="F493" s="58"/>
      <c r="G493" s="41"/>
      <c r="H493" s="70"/>
      <c r="I493" s="41"/>
      <c r="J493" s="41"/>
      <c r="K493" s="71"/>
      <c r="L493" s="165"/>
      <c r="M493" s="164"/>
      <c r="P493" s="222"/>
      <c r="AC493" s="57"/>
      <c r="AD493" s="57"/>
      <c r="AE493" s="57"/>
      <c r="AF493" s="57"/>
      <c r="AG493" s="57"/>
      <c r="AH493" s="57"/>
      <c r="AI493" s="57"/>
    </row>
    <row r="494" spans="5:35" s="38" customFormat="1" x14ac:dyDescent="0.2">
      <c r="E494" s="58"/>
      <c r="F494" s="58"/>
      <c r="G494" s="41"/>
      <c r="H494" s="70"/>
      <c r="I494" s="41"/>
      <c r="J494" s="41"/>
      <c r="K494" s="71"/>
      <c r="L494" s="165"/>
      <c r="M494" s="164"/>
      <c r="P494" s="222"/>
      <c r="AC494" s="57"/>
      <c r="AD494" s="57"/>
      <c r="AE494" s="57"/>
      <c r="AF494" s="57"/>
      <c r="AG494" s="57"/>
      <c r="AH494" s="57"/>
      <c r="AI494" s="57"/>
    </row>
    <row r="495" spans="5:35" s="38" customFormat="1" x14ac:dyDescent="0.2">
      <c r="E495" s="58"/>
      <c r="F495" s="58"/>
      <c r="G495" s="41"/>
      <c r="H495" s="70"/>
      <c r="I495" s="41"/>
      <c r="J495" s="41"/>
      <c r="K495" s="71"/>
      <c r="L495" s="165"/>
      <c r="M495" s="164"/>
      <c r="P495" s="222"/>
      <c r="AC495" s="57"/>
      <c r="AD495" s="57"/>
      <c r="AE495" s="57"/>
      <c r="AF495" s="57"/>
      <c r="AG495" s="57"/>
      <c r="AH495" s="57"/>
      <c r="AI495" s="57"/>
    </row>
    <row r="496" spans="5:35" s="38" customFormat="1" x14ac:dyDescent="0.2">
      <c r="E496" s="58"/>
      <c r="F496" s="58"/>
      <c r="G496" s="41"/>
      <c r="H496" s="70"/>
      <c r="I496" s="41"/>
      <c r="J496" s="41"/>
      <c r="K496" s="71"/>
      <c r="L496" s="165"/>
      <c r="M496" s="164"/>
      <c r="P496" s="222"/>
      <c r="AC496" s="57"/>
      <c r="AD496" s="57"/>
      <c r="AE496" s="57"/>
      <c r="AF496" s="57"/>
      <c r="AG496" s="57"/>
      <c r="AH496" s="57"/>
      <c r="AI496" s="57"/>
    </row>
    <row r="497" spans="5:35" s="38" customFormat="1" x14ac:dyDescent="0.2">
      <c r="E497" s="58"/>
      <c r="F497" s="58"/>
      <c r="G497" s="41"/>
      <c r="H497" s="70"/>
      <c r="I497" s="41"/>
      <c r="J497" s="41"/>
      <c r="K497" s="71"/>
      <c r="L497" s="165"/>
      <c r="M497" s="164"/>
      <c r="P497" s="222"/>
      <c r="AC497" s="57"/>
      <c r="AD497" s="57"/>
      <c r="AE497" s="57"/>
      <c r="AF497" s="57"/>
      <c r="AG497" s="57"/>
      <c r="AH497" s="57"/>
      <c r="AI497" s="57"/>
    </row>
    <row r="498" spans="5:35" s="38" customFormat="1" x14ac:dyDescent="0.2">
      <c r="E498" s="58"/>
      <c r="F498" s="58"/>
      <c r="G498" s="41"/>
      <c r="H498" s="70"/>
      <c r="I498" s="41"/>
      <c r="J498" s="41"/>
      <c r="K498" s="71"/>
      <c r="L498" s="165"/>
      <c r="M498" s="164"/>
      <c r="P498" s="222"/>
      <c r="AC498" s="57"/>
      <c r="AD498" s="57"/>
      <c r="AE498" s="57"/>
      <c r="AF498" s="57"/>
      <c r="AG498" s="57"/>
      <c r="AH498" s="57"/>
      <c r="AI498" s="57"/>
    </row>
    <row r="499" spans="5:35" s="38" customFormat="1" x14ac:dyDescent="0.2">
      <c r="E499" s="58"/>
      <c r="F499" s="58"/>
      <c r="G499" s="41"/>
      <c r="H499" s="70"/>
      <c r="I499" s="41"/>
      <c r="J499" s="41"/>
      <c r="K499" s="71"/>
      <c r="L499" s="165"/>
      <c r="M499" s="164"/>
      <c r="P499" s="222"/>
      <c r="AC499" s="57"/>
      <c r="AD499" s="57"/>
      <c r="AE499" s="57"/>
      <c r="AF499" s="57"/>
      <c r="AG499" s="57"/>
      <c r="AH499" s="57"/>
      <c r="AI499" s="57"/>
    </row>
    <row r="500" spans="5:35" s="38" customFormat="1" x14ac:dyDescent="0.2">
      <c r="E500" s="58"/>
      <c r="F500" s="58"/>
      <c r="G500" s="41"/>
      <c r="H500" s="70"/>
      <c r="I500" s="41"/>
      <c r="J500" s="41"/>
      <c r="K500" s="71"/>
      <c r="L500" s="165"/>
      <c r="M500" s="164"/>
      <c r="P500" s="222"/>
      <c r="AC500" s="57"/>
      <c r="AD500" s="57"/>
      <c r="AE500" s="57"/>
      <c r="AF500" s="57"/>
      <c r="AG500" s="57"/>
      <c r="AH500" s="57"/>
      <c r="AI500" s="57"/>
    </row>
    <row r="501" spans="5:35" s="38" customFormat="1" x14ac:dyDescent="0.2">
      <c r="E501" s="58"/>
      <c r="F501" s="58"/>
      <c r="G501" s="41"/>
      <c r="H501" s="70"/>
      <c r="I501" s="41"/>
      <c r="J501" s="41"/>
      <c r="K501" s="71"/>
      <c r="L501" s="165"/>
      <c r="M501" s="164"/>
      <c r="P501" s="222"/>
      <c r="AC501" s="57"/>
      <c r="AD501" s="57"/>
      <c r="AE501" s="57"/>
      <c r="AF501" s="57"/>
      <c r="AG501" s="57"/>
      <c r="AH501" s="57"/>
      <c r="AI501" s="57"/>
    </row>
    <row r="502" spans="5:35" s="38" customFormat="1" x14ac:dyDescent="0.2">
      <c r="E502" s="58"/>
      <c r="F502" s="58"/>
      <c r="G502" s="41"/>
      <c r="H502" s="70"/>
      <c r="I502" s="41"/>
      <c r="J502" s="41"/>
      <c r="K502" s="71"/>
      <c r="L502" s="165"/>
      <c r="M502" s="164"/>
      <c r="P502" s="222"/>
      <c r="AC502" s="57"/>
      <c r="AD502" s="57"/>
      <c r="AE502" s="57"/>
      <c r="AF502" s="57"/>
      <c r="AG502" s="57"/>
      <c r="AH502" s="57"/>
      <c r="AI502" s="57"/>
    </row>
    <row r="503" spans="5:35" s="38" customFormat="1" x14ac:dyDescent="0.2">
      <c r="E503" s="58"/>
      <c r="F503" s="58"/>
      <c r="G503" s="41"/>
      <c r="H503" s="70"/>
      <c r="I503" s="41"/>
      <c r="J503" s="41"/>
      <c r="K503" s="71"/>
      <c r="L503" s="165"/>
      <c r="M503" s="164"/>
      <c r="P503" s="222"/>
      <c r="AC503" s="57"/>
      <c r="AD503" s="57"/>
      <c r="AE503" s="57"/>
      <c r="AF503" s="57"/>
      <c r="AG503" s="57"/>
      <c r="AH503" s="57"/>
      <c r="AI503" s="57"/>
    </row>
    <row r="504" spans="5:35" s="38" customFormat="1" x14ac:dyDescent="0.2">
      <c r="E504" s="58"/>
      <c r="F504" s="58"/>
      <c r="G504" s="41"/>
      <c r="H504" s="70"/>
      <c r="I504" s="41"/>
      <c r="J504" s="41"/>
      <c r="K504" s="71"/>
      <c r="L504" s="165"/>
      <c r="M504" s="164"/>
      <c r="P504" s="222"/>
      <c r="AC504" s="57"/>
      <c r="AD504" s="57"/>
      <c r="AE504" s="57"/>
      <c r="AF504" s="57"/>
      <c r="AG504" s="57"/>
      <c r="AH504" s="57"/>
      <c r="AI504" s="57"/>
    </row>
    <row r="505" spans="5:35" s="38" customFormat="1" x14ac:dyDescent="0.2">
      <c r="E505" s="58"/>
      <c r="F505" s="58"/>
      <c r="G505" s="41"/>
      <c r="H505" s="70"/>
      <c r="I505" s="41"/>
      <c r="J505" s="41"/>
      <c r="K505" s="71"/>
      <c r="L505" s="165"/>
      <c r="M505" s="164"/>
      <c r="P505" s="222"/>
      <c r="AC505" s="57"/>
      <c r="AD505" s="57"/>
      <c r="AE505" s="57"/>
      <c r="AF505" s="57"/>
      <c r="AG505" s="57"/>
      <c r="AH505" s="57"/>
      <c r="AI505" s="57"/>
    </row>
    <row r="506" spans="5:35" s="38" customFormat="1" x14ac:dyDescent="0.2">
      <c r="E506" s="58"/>
      <c r="F506" s="58"/>
      <c r="G506" s="41"/>
      <c r="H506" s="70"/>
      <c r="I506" s="41"/>
      <c r="J506" s="41"/>
      <c r="K506" s="71"/>
      <c r="L506" s="165"/>
      <c r="M506" s="164"/>
      <c r="P506" s="222"/>
      <c r="AC506" s="57"/>
      <c r="AD506" s="57"/>
      <c r="AE506" s="57"/>
      <c r="AF506" s="57"/>
      <c r="AG506" s="57"/>
      <c r="AH506" s="57"/>
      <c r="AI506" s="57"/>
    </row>
    <row r="507" spans="5:35" s="38" customFormat="1" x14ac:dyDescent="0.2">
      <c r="E507" s="58"/>
      <c r="F507" s="58"/>
      <c r="G507" s="41"/>
      <c r="H507" s="70"/>
      <c r="I507" s="41"/>
      <c r="J507" s="41"/>
      <c r="K507" s="71"/>
      <c r="L507" s="165"/>
      <c r="M507" s="164"/>
      <c r="P507" s="222"/>
      <c r="AC507" s="57"/>
      <c r="AD507" s="57"/>
      <c r="AE507" s="57"/>
      <c r="AF507" s="57"/>
      <c r="AG507" s="57"/>
      <c r="AH507" s="57"/>
      <c r="AI507" s="57"/>
    </row>
    <row r="508" spans="5:35" s="38" customFormat="1" x14ac:dyDescent="0.2">
      <c r="E508" s="58"/>
      <c r="F508" s="58"/>
      <c r="G508" s="41"/>
      <c r="H508" s="70"/>
      <c r="I508" s="41"/>
      <c r="J508" s="41"/>
      <c r="K508" s="71"/>
      <c r="L508" s="165"/>
      <c r="M508" s="164"/>
      <c r="P508" s="222"/>
      <c r="AC508" s="57"/>
      <c r="AD508" s="57"/>
      <c r="AE508" s="57"/>
      <c r="AF508" s="57"/>
      <c r="AG508" s="57"/>
      <c r="AH508" s="57"/>
      <c r="AI508" s="57"/>
    </row>
    <row r="509" spans="5:35" s="38" customFormat="1" x14ac:dyDescent="0.2">
      <c r="E509" s="58"/>
      <c r="F509" s="58"/>
      <c r="G509" s="41"/>
      <c r="H509" s="70"/>
      <c r="I509" s="41"/>
      <c r="J509" s="41"/>
      <c r="K509" s="71"/>
      <c r="L509" s="165"/>
      <c r="M509" s="164"/>
      <c r="P509" s="222"/>
      <c r="AC509" s="57"/>
      <c r="AD509" s="57"/>
      <c r="AE509" s="57"/>
      <c r="AF509" s="57"/>
      <c r="AG509" s="57"/>
      <c r="AH509" s="57"/>
      <c r="AI509" s="57"/>
    </row>
    <row r="510" spans="5:35" s="38" customFormat="1" x14ac:dyDescent="0.2">
      <c r="E510" s="58"/>
      <c r="F510" s="58"/>
      <c r="G510" s="41"/>
      <c r="H510" s="70"/>
      <c r="I510" s="41"/>
      <c r="J510" s="41"/>
      <c r="K510" s="71"/>
      <c r="L510" s="165"/>
      <c r="M510" s="164"/>
      <c r="P510" s="222"/>
      <c r="AC510" s="57"/>
      <c r="AD510" s="57"/>
      <c r="AE510" s="57"/>
      <c r="AF510" s="57"/>
      <c r="AG510" s="57"/>
      <c r="AH510" s="57"/>
      <c r="AI510" s="57"/>
    </row>
    <row r="511" spans="5:35" s="38" customFormat="1" x14ac:dyDescent="0.2">
      <c r="E511" s="58"/>
      <c r="F511" s="58"/>
      <c r="G511" s="41"/>
      <c r="H511" s="70"/>
      <c r="I511" s="41"/>
      <c r="J511" s="41"/>
      <c r="K511" s="71"/>
      <c r="L511" s="165"/>
      <c r="M511" s="164"/>
      <c r="P511" s="222"/>
      <c r="AC511" s="57"/>
      <c r="AD511" s="57"/>
      <c r="AE511" s="57"/>
      <c r="AF511" s="57"/>
      <c r="AG511" s="57"/>
      <c r="AH511" s="57"/>
      <c r="AI511" s="57"/>
    </row>
    <row r="512" spans="5:35" s="38" customFormat="1" x14ac:dyDescent="0.2">
      <c r="E512" s="58"/>
      <c r="F512" s="58"/>
      <c r="G512" s="41"/>
      <c r="H512" s="70"/>
      <c r="I512" s="41"/>
      <c r="J512" s="41"/>
      <c r="K512" s="71"/>
      <c r="L512" s="165"/>
      <c r="M512" s="164"/>
      <c r="P512" s="222"/>
      <c r="AC512" s="57"/>
      <c r="AD512" s="57"/>
      <c r="AE512" s="57"/>
      <c r="AF512" s="57"/>
      <c r="AG512" s="57"/>
      <c r="AH512" s="57"/>
      <c r="AI512" s="57"/>
    </row>
    <row r="513" spans="5:35" s="38" customFormat="1" x14ac:dyDescent="0.2">
      <c r="E513" s="58"/>
      <c r="F513" s="58"/>
      <c r="G513" s="41"/>
      <c r="H513" s="70"/>
      <c r="I513" s="41"/>
      <c r="J513" s="41"/>
      <c r="K513" s="71"/>
      <c r="L513" s="165"/>
      <c r="M513" s="164"/>
      <c r="P513" s="222"/>
      <c r="AC513" s="57"/>
      <c r="AD513" s="57"/>
      <c r="AE513" s="57"/>
      <c r="AF513" s="57"/>
      <c r="AG513" s="57"/>
      <c r="AH513" s="57"/>
      <c r="AI513" s="57"/>
    </row>
    <row r="514" spans="5:35" s="38" customFormat="1" x14ac:dyDescent="0.2">
      <c r="E514" s="58"/>
      <c r="F514" s="58"/>
      <c r="G514" s="41"/>
      <c r="H514" s="70"/>
      <c r="I514" s="41"/>
      <c r="J514" s="41"/>
      <c r="K514" s="71"/>
      <c r="L514" s="165"/>
      <c r="M514" s="164"/>
      <c r="P514" s="222"/>
      <c r="AC514" s="57"/>
      <c r="AD514" s="57"/>
      <c r="AE514" s="57"/>
      <c r="AF514" s="57"/>
      <c r="AG514" s="57"/>
      <c r="AH514" s="57"/>
      <c r="AI514" s="57"/>
    </row>
    <row r="515" spans="5:35" s="38" customFormat="1" x14ac:dyDescent="0.2">
      <c r="E515" s="58"/>
      <c r="F515" s="58"/>
      <c r="G515" s="41"/>
      <c r="H515" s="70"/>
      <c r="I515" s="41"/>
      <c r="J515" s="41"/>
      <c r="K515" s="71"/>
      <c r="L515" s="165"/>
      <c r="M515" s="164"/>
      <c r="P515" s="222"/>
      <c r="AC515" s="57"/>
      <c r="AD515" s="57"/>
      <c r="AE515" s="57"/>
      <c r="AF515" s="57"/>
      <c r="AG515" s="57"/>
      <c r="AH515" s="57"/>
      <c r="AI515" s="57"/>
    </row>
    <row r="516" spans="5:35" s="38" customFormat="1" x14ac:dyDescent="0.2">
      <c r="E516" s="58"/>
      <c r="F516" s="58"/>
      <c r="G516" s="41"/>
      <c r="H516" s="70"/>
      <c r="I516" s="41"/>
      <c r="J516" s="41"/>
      <c r="K516" s="71"/>
      <c r="L516" s="165"/>
      <c r="M516" s="164"/>
      <c r="P516" s="222"/>
      <c r="AC516" s="57"/>
      <c r="AD516" s="57"/>
      <c r="AE516" s="57"/>
      <c r="AF516" s="57"/>
      <c r="AG516" s="57"/>
      <c r="AH516" s="57"/>
      <c r="AI516" s="57"/>
    </row>
    <row r="517" spans="5:35" s="38" customFormat="1" x14ac:dyDescent="0.2">
      <c r="E517" s="58"/>
      <c r="F517" s="58"/>
      <c r="G517" s="41"/>
      <c r="H517" s="70"/>
      <c r="I517" s="41"/>
      <c r="J517" s="41"/>
      <c r="K517" s="71"/>
      <c r="L517" s="165"/>
      <c r="M517" s="164"/>
      <c r="P517" s="222"/>
      <c r="AC517" s="57"/>
      <c r="AD517" s="57"/>
      <c r="AE517" s="57"/>
      <c r="AF517" s="57"/>
      <c r="AG517" s="57"/>
      <c r="AH517" s="57"/>
      <c r="AI517" s="57"/>
    </row>
    <row r="518" spans="5:35" s="38" customFormat="1" x14ac:dyDescent="0.2">
      <c r="E518" s="58"/>
      <c r="F518" s="58"/>
      <c r="G518" s="41"/>
      <c r="H518" s="70"/>
      <c r="I518" s="41"/>
      <c r="J518" s="41"/>
      <c r="K518" s="71"/>
      <c r="L518" s="165"/>
      <c r="M518" s="164"/>
      <c r="P518" s="222"/>
      <c r="AC518" s="57"/>
      <c r="AD518" s="57"/>
      <c r="AE518" s="57"/>
      <c r="AF518" s="57"/>
      <c r="AG518" s="57"/>
      <c r="AH518" s="57"/>
      <c r="AI518" s="57"/>
    </row>
    <row r="519" spans="5:35" s="38" customFormat="1" x14ac:dyDescent="0.2">
      <c r="E519" s="58"/>
      <c r="F519" s="58"/>
      <c r="G519" s="41"/>
      <c r="H519" s="70"/>
      <c r="I519" s="41"/>
      <c r="J519" s="41"/>
      <c r="K519" s="71"/>
      <c r="L519" s="165"/>
      <c r="M519" s="164"/>
      <c r="P519" s="222"/>
      <c r="AC519" s="57"/>
      <c r="AD519" s="57"/>
      <c r="AE519" s="57"/>
      <c r="AF519" s="57"/>
      <c r="AG519" s="57"/>
      <c r="AH519" s="57"/>
      <c r="AI519" s="57"/>
    </row>
    <row r="520" spans="5:35" s="38" customFormat="1" x14ac:dyDescent="0.2">
      <c r="E520" s="58"/>
      <c r="F520" s="58"/>
      <c r="G520" s="41"/>
      <c r="H520" s="70"/>
      <c r="I520" s="41"/>
      <c r="J520" s="41"/>
      <c r="K520" s="71"/>
      <c r="L520" s="165"/>
      <c r="M520" s="164"/>
      <c r="P520" s="222"/>
      <c r="AC520" s="57"/>
      <c r="AD520" s="57"/>
      <c r="AE520" s="57"/>
      <c r="AF520" s="57"/>
      <c r="AG520" s="57"/>
      <c r="AH520" s="57"/>
      <c r="AI520" s="57"/>
    </row>
    <row r="521" spans="5:35" s="38" customFormat="1" x14ac:dyDescent="0.2">
      <c r="E521" s="58"/>
      <c r="F521" s="58"/>
      <c r="G521" s="41"/>
      <c r="H521" s="70"/>
      <c r="I521" s="41"/>
      <c r="J521" s="41"/>
      <c r="K521" s="71"/>
      <c r="L521" s="165"/>
      <c r="M521" s="164"/>
      <c r="P521" s="222"/>
      <c r="AC521" s="57"/>
      <c r="AD521" s="57"/>
      <c r="AE521" s="57"/>
      <c r="AF521" s="57"/>
      <c r="AG521" s="57"/>
      <c r="AH521" s="57"/>
      <c r="AI521" s="57"/>
    </row>
    <row r="522" spans="5:35" s="38" customFormat="1" x14ac:dyDescent="0.2">
      <c r="E522" s="58"/>
      <c r="F522" s="58"/>
      <c r="G522" s="41"/>
      <c r="H522" s="70"/>
      <c r="I522" s="41"/>
      <c r="J522" s="41"/>
      <c r="K522" s="71"/>
      <c r="L522" s="165"/>
      <c r="M522" s="164"/>
      <c r="P522" s="222"/>
      <c r="AC522" s="57"/>
      <c r="AD522" s="57"/>
      <c r="AE522" s="57"/>
      <c r="AF522" s="57"/>
      <c r="AG522" s="57"/>
      <c r="AH522" s="57"/>
      <c r="AI522" s="57"/>
    </row>
    <row r="523" spans="5:35" s="38" customFormat="1" x14ac:dyDescent="0.2">
      <c r="E523" s="58"/>
      <c r="F523" s="58"/>
      <c r="G523" s="41"/>
      <c r="H523" s="70"/>
      <c r="I523" s="41"/>
      <c r="J523" s="41"/>
      <c r="K523" s="71"/>
      <c r="L523" s="165"/>
      <c r="M523" s="164"/>
      <c r="P523" s="222"/>
      <c r="AC523" s="57"/>
      <c r="AD523" s="57"/>
      <c r="AE523" s="57"/>
      <c r="AF523" s="57"/>
      <c r="AG523" s="57"/>
      <c r="AH523" s="57"/>
      <c r="AI523" s="57"/>
    </row>
    <row r="524" spans="5:35" s="38" customFormat="1" x14ac:dyDescent="0.2">
      <c r="E524" s="58"/>
      <c r="F524" s="58"/>
      <c r="G524" s="41"/>
      <c r="H524" s="70"/>
      <c r="I524" s="41"/>
      <c r="J524" s="41"/>
      <c r="K524" s="71"/>
      <c r="L524" s="165"/>
      <c r="M524" s="164"/>
      <c r="P524" s="222"/>
      <c r="AC524" s="57"/>
      <c r="AD524" s="57"/>
      <c r="AE524" s="57"/>
      <c r="AF524" s="57"/>
      <c r="AG524" s="57"/>
      <c r="AH524" s="57"/>
      <c r="AI524" s="57"/>
    </row>
    <row r="525" spans="5:35" s="38" customFormat="1" x14ac:dyDescent="0.2">
      <c r="E525" s="58"/>
      <c r="F525" s="58"/>
      <c r="G525" s="41"/>
      <c r="H525" s="70"/>
      <c r="I525" s="41"/>
      <c r="J525" s="41"/>
      <c r="K525" s="71"/>
      <c r="L525" s="165"/>
      <c r="M525" s="164"/>
      <c r="P525" s="222"/>
      <c r="AC525" s="57"/>
      <c r="AD525" s="57"/>
      <c r="AE525" s="57"/>
      <c r="AF525" s="57"/>
      <c r="AG525" s="57"/>
      <c r="AH525" s="57"/>
      <c r="AI525" s="57"/>
    </row>
    <row r="526" spans="5:35" s="38" customFormat="1" x14ac:dyDescent="0.2">
      <c r="E526" s="58"/>
      <c r="F526" s="58"/>
      <c r="G526" s="41"/>
      <c r="H526" s="70"/>
      <c r="I526" s="41"/>
      <c r="J526" s="41"/>
      <c r="K526" s="71"/>
      <c r="L526" s="165"/>
      <c r="M526" s="164"/>
      <c r="P526" s="222"/>
      <c r="AC526" s="57"/>
      <c r="AD526" s="57"/>
      <c r="AE526" s="57"/>
      <c r="AF526" s="57"/>
      <c r="AG526" s="57"/>
      <c r="AH526" s="57"/>
      <c r="AI526" s="57"/>
    </row>
    <row r="527" spans="5:35" s="38" customFormat="1" x14ac:dyDescent="0.2">
      <c r="E527" s="58"/>
      <c r="F527" s="58"/>
      <c r="G527" s="41"/>
      <c r="H527" s="70"/>
      <c r="I527" s="41"/>
      <c r="J527" s="41"/>
      <c r="K527" s="71"/>
      <c r="L527" s="165"/>
      <c r="M527" s="164"/>
      <c r="P527" s="222"/>
      <c r="AC527" s="57"/>
      <c r="AD527" s="57"/>
      <c r="AE527" s="57"/>
      <c r="AF527" s="57"/>
      <c r="AG527" s="57"/>
      <c r="AH527" s="57"/>
      <c r="AI527" s="57"/>
    </row>
    <row r="528" spans="5:35" s="38" customFormat="1" x14ac:dyDescent="0.2">
      <c r="E528" s="58"/>
      <c r="F528" s="58"/>
      <c r="G528" s="41"/>
      <c r="H528" s="70"/>
      <c r="I528" s="41"/>
      <c r="J528" s="41"/>
      <c r="K528" s="71"/>
      <c r="L528" s="165"/>
      <c r="M528" s="164"/>
      <c r="P528" s="222"/>
      <c r="AC528" s="57"/>
      <c r="AD528" s="57"/>
      <c r="AE528" s="57"/>
      <c r="AF528" s="57"/>
      <c r="AG528" s="57"/>
      <c r="AH528" s="57"/>
      <c r="AI528" s="57"/>
    </row>
    <row r="529" spans="5:35" s="38" customFormat="1" x14ac:dyDescent="0.2">
      <c r="E529" s="58"/>
      <c r="F529" s="58"/>
      <c r="G529" s="41"/>
      <c r="H529" s="70"/>
      <c r="I529" s="41"/>
      <c r="J529" s="41"/>
      <c r="K529" s="71"/>
      <c r="L529" s="165"/>
      <c r="M529" s="164"/>
      <c r="P529" s="222"/>
      <c r="AC529" s="57"/>
      <c r="AD529" s="57"/>
      <c r="AE529" s="57"/>
      <c r="AF529" s="57"/>
      <c r="AG529" s="57"/>
      <c r="AH529" s="57"/>
      <c r="AI529" s="57"/>
    </row>
    <row r="530" spans="5:35" s="38" customFormat="1" x14ac:dyDescent="0.2">
      <c r="E530" s="58"/>
      <c r="F530" s="58"/>
      <c r="G530" s="41"/>
      <c r="H530" s="70"/>
      <c r="I530" s="41"/>
      <c r="J530" s="41"/>
      <c r="K530" s="71"/>
      <c r="L530" s="165"/>
      <c r="M530" s="164"/>
      <c r="P530" s="222"/>
      <c r="AC530" s="57"/>
      <c r="AD530" s="57"/>
      <c r="AE530" s="57"/>
      <c r="AF530" s="57"/>
      <c r="AG530" s="57"/>
      <c r="AH530" s="57"/>
      <c r="AI530" s="57"/>
    </row>
    <row r="531" spans="5:35" s="38" customFormat="1" x14ac:dyDescent="0.2">
      <c r="E531" s="58"/>
      <c r="F531" s="58"/>
      <c r="G531" s="41"/>
      <c r="H531" s="70"/>
      <c r="I531" s="41"/>
      <c r="J531" s="41"/>
      <c r="K531" s="71"/>
      <c r="L531" s="165"/>
      <c r="M531" s="164"/>
      <c r="P531" s="222"/>
      <c r="AC531" s="57"/>
      <c r="AD531" s="57"/>
      <c r="AE531" s="57"/>
      <c r="AF531" s="57"/>
      <c r="AG531" s="57"/>
      <c r="AH531" s="57"/>
      <c r="AI531" s="57"/>
    </row>
    <row r="532" spans="5:35" s="38" customFormat="1" x14ac:dyDescent="0.2">
      <c r="E532" s="58"/>
      <c r="F532" s="58"/>
      <c r="G532" s="41"/>
      <c r="H532" s="70"/>
      <c r="I532" s="41"/>
      <c r="J532" s="41"/>
      <c r="K532" s="71"/>
      <c r="L532" s="165"/>
      <c r="M532" s="164"/>
      <c r="P532" s="222"/>
      <c r="AC532" s="57"/>
      <c r="AD532" s="57"/>
      <c r="AE532" s="57"/>
      <c r="AF532" s="57"/>
      <c r="AG532" s="57"/>
      <c r="AH532" s="57"/>
      <c r="AI532" s="57"/>
    </row>
    <row r="533" spans="5:35" s="38" customFormat="1" x14ac:dyDescent="0.2">
      <c r="E533" s="58"/>
      <c r="F533" s="58"/>
      <c r="G533" s="41"/>
      <c r="H533" s="70"/>
      <c r="I533" s="41"/>
      <c r="J533" s="41"/>
      <c r="K533" s="71"/>
      <c r="L533" s="165"/>
      <c r="M533" s="164"/>
      <c r="P533" s="222"/>
      <c r="AC533" s="57"/>
      <c r="AD533" s="57"/>
      <c r="AE533" s="57"/>
      <c r="AF533" s="57"/>
      <c r="AG533" s="57"/>
      <c r="AH533" s="57"/>
      <c r="AI533" s="57"/>
    </row>
    <row r="534" spans="5:35" s="38" customFormat="1" x14ac:dyDescent="0.2">
      <c r="E534" s="58"/>
      <c r="F534" s="58"/>
      <c r="G534" s="41"/>
      <c r="H534" s="70"/>
      <c r="I534" s="41"/>
      <c r="J534" s="41"/>
      <c r="K534" s="71"/>
      <c r="L534" s="165"/>
      <c r="M534" s="164"/>
      <c r="P534" s="222"/>
      <c r="AC534" s="57"/>
      <c r="AD534" s="57"/>
      <c r="AE534" s="57"/>
      <c r="AF534" s="57"/>
      <c r="AG534" s="57"/>
      <c r="AH534" s="57"/>
      <c r="AI534" s="57"/>
    </row>
    <row r="535" spans="5:35" s="38" customFormat="1" x14ac:dyDescent="0.2">
      <c r="E535" s="58"/>
      <c r="F535" s="58"/>
      <c r="G535" s="41"/>
      <c r="H535" s="70"/>
      <c r="I535" s="41"/>
      <c r="J535" s="41"/>
      <c r="K535" s="71"/>
      <c r="L535" s="165"/>
      <c r="M535" s="164"/>
      <c r="P535" s="222"/>
      <c r="AC535" s="57"/>
      <c r="AD535" s="57"/>
      <c r="AE535" s="57"/>
      <c r="AF535" s="57"/>
      <c r="AG535" s="57"/>
      <c r="AH535" s="57"/>
      <c r="AI535" s="57"/>
    </row>
    <row r="536" spans="5:35" s="38" customFormat="1" x14ac:dyDescent="0.2">
      <c r="E536" s="58"/>
      <c r="F536" s="58"/>
      <c r="G536" s="41"/>
      <c r="H536" s="70"/>
      <c r="I536" s="41"/>
      <c r="J536" s="41"/>
      <c r="K536" s="71"/>
      <c r="L536" s="165"/>
      <c r="M536" s="164"/>
      <c r="P536" s="222"/>
      <c r="AC536" s="57"/>
      <c r="AD536" s="57"/>
      <c r="AE536" s="57"/>
      <c r="AF536" s="57"/>
      <c r="AG536" s="57"/>
      <c r="AH536" s="57"/>
      <c r="AI536" s="57"/>
    </row>
    <row r="537" spans="5:35" s="38" customFormat="1" x14ac:dyDescent="0.2">
      <c r="E537" s="58"/>
      <c r="F537" s="58"/>
      <c r="G537" s="41"/>
      <c r="H537" s="70"/>
      <c r="I537" s="41"/>
      <c r="J537" s="41"/>
      <c r="K537" s="71"/>
      <c r="L537" s="165"/>
      <c r="M537" s="164"/>
      <c r="P537" s="222"/>
      <c r="AC537" s="57"/>
      <c r="AD537" s="57"/>
      <c r="AE537" s="57"/>
      <c r="AF537" s="57"/>
      <c r="AG537" s="57"/>
      <c r="AH537" s="57"/>
      <c r="AI537" s="57"/>
    </row>
    <row r="538" spans="5:35" s="38" customFormat="1" x14ac:dyDescent="0.2">
      <c r="E538" s="58"/>
      <c r="F538" s="58"/>
      <c r="G538" s="41"/>
      <c r="H538" s="70"/>
      <c r="I538" s="41"/>
      <c r="J538" s="41"/>
      <c r="K538" s="71"/>
      <c r="L538" s="165"/>
      <c r="M538" s="164"/>
      <c r="P538" s="222"/>
      <c r="AC538" s="57"/>
      <c r="AD538" s="57"/>
      <c r="AE538" s="57"/>
      <c r="AF538" s="57"/>
      <c r="AG538" s="57"/>
      <c r="AH538" s="57"/>
      <c r="AI538" s="57"/>
    </row>
    <row r="539" spans="5:35" s="38" customFormat="1" x14ac:dyDescent="0.2">
      <c r="E539" s="58"/>
      <c r="F539" s="58"/>
      <c r="G539" s="41"/>
      <c r="H539" s="70"/>
      <c r="I539" s="41"/>
      <c r="J539" s="41"/>
      <c r="K539" s="71"/>
      <c r="L539" s="165"/>
      <c r="M539" s="164"/>
      <c r="P539" s="222"/>
      <c r="AC539" s="57"/>
      <c r="AD539" s="57"/>
      <c r="AE539" s="57"/>
      <c r="AF539" s="57"/>
      <c r="AG539" s="57"/>
      <c r="AH539" s="57"/>
      <c r="AI539" s="57"/>
    </row>
    <row r="540" spans="5:35" s="38" customFormat="1" x14ac:dyDescent="0.2">
      <c r="E540" s="58"/>
      <c r="F540" s="58"/>
      <c r="G540" s="41"/>
      <c r="H540" s="70"/>
      <c r="I540" s="41"/>
      <c r="J540" s="41"/>
      <c r="K540" s="71"/>
      <c r="L540" s="165"/>
      <c r="M540" s="164"/>
      <c r="P540" s="222"/>
      <c r="AC540" s="57"/>
      <c r="AD540" s="57"/>
      <c r="AE540" s="57"/>
      <c r="AF540" s="57"/>
      <c r="AG540" s="57"/>
      <c r="AH540" s="57"/>
      <c r="AI540" s="57"/>
    </row>
    <row r="541" spans="5:35" s="38" customFormat="1" x14ac:dyDescent="0.2">
      <c r="E541" s="58"/>
      <c r="F541" s="58"/>
      <c r="G541" s="41"/>
      <c r="H541" s="70"/>
      <c r="I541" s="41"/>
      <c r="J541" s="41"/>
      <c r="K541" s="71"/>
      <c r="L541" s="165"/>
      <c r="M541" s="164"/>
      <c r="P541" s="222"/>
      <c r="AC541" s="57"/>
      <c r="AD541" s="57"/>
      <c r="AE541" s="57"/>
      <c r="AF541" s="57"/>
      <c r="AG541" s="57"/>
      <c r="AH541" s="57"/>
      <c r="AI541" s="57"/>
    </row>
    <row r="542" spans="5:35" s="38" customFormat="1" x14ac:dyDescent="0.2">
      <c r="E542" s="58"/>
      <c r="F542" s="58"/>
      <c r="G542" s="41"/>
      <c r="H542" s="70"/>
      <c r="I542" s="41"/>
      <c r="J542" s="41"/>
      <c r="K542" s="71"/>
      <c r="L542" s="165"/>
      <c r="M542" s="164"/>
      <c r="P542" s="222"/>
      <c r="AC542" s="57"/>
      <c r="AD542" s="57"/>
      <c r="AE542" s="57"/>
      <c r="AF542" s="57"/>
      <c r="AG542" s="57"/>
      <c r="AH542" s="57"/>
      <c r="AI542" s="57"/>
    </row>
    <row r="543" spans="5:35" s="38" customFormat="1" x14ac:dyDescent="0.2">
      <c r="E543" s="58"/>
      <c r="F543" s="58"/>
      <c r="G543" s="41"/>
      <c r="H543" s="70"/>
      <c r="I543" s="41"/>
      <c r="J543" s="41"/>
      <c r="K543" s="71"/>
      <c r="L543" s="165"/>
      <c r="M543" s="164"/>
      <c r="P543" s="222"/>
      <c r="AC543" s="57"/>
      <c r="AD543" s="57"/>
      <c r="AE543" s="57"/>
      <c r="AF543" s="57"/>
      <c r="AG543" s="57"/>
      <c r="AH543" s="57"/>
      <c r="AI543" s="57"/>
    </row>
    <row r="544" spans="5:35" s="38" customFormat="1" x14ac:dyDescent="0.2">
      <c r="E544" s="58"/>
      <c r="F544" s="58"/>
      <c r="G544" s="41"/>
      <c r="H544" s="70"/>
      <c r="I544" s="41"/>
      <c r="J544" s="41"/>
      <c r="K544" s="71"/>
      <c r="L544" s="165"/>
      <c r="M544" s="164"/>
      <c r="P544" s="222"/>
      <c r="AC544" s="57"/>
      <c r="AD544" s="57"/>
      <c r="AE544" s="57"/>
      <c r="AF544" s="57"/>
      <c r="AG544" s="57"/>
      <c r="AH544" s="57"/>
      <c r="AI544" s="57"/>
    </row>
    <row r="545" spans="5:35" s="38" customFormat="1" x14ac:dyDescent="0.2">
      <c r="E545" s="58"/>
      <c r="F545" s="58"/>
      <c r="G545" s="41"/>
      <c r="H545" s="70"/>
      <c r="I545" s="41"/>
      <c r="J545" s="41"/>
      <c r="K545" s="71"/>
      <c r="L545" s="165"/>
      <c r="M545" s="164"/>
      <c r="P545" s="222"/>
      <c r="AC545" s="57"/>
      <c r="AD545" s="57"/>
      <c r="AE545" s="57"/>
      <c r="AF545" s="57"/>
      <c r="AG545" s="57"/>
      <c r="AH545" s="57"/>
      <c r="AI545" s="57"/>
    </row>
    <row r="546" spans="5:35" s="38" customFormat="1" x14ac:dyDescent="0.2">
      <c r="E546" s="58"/>
      <c r="F546" s="58"/>
      <c r="G546" s="41"/>
      <c r="H546" s="70"/>
      <c r="I546" s="41"/>
      <c r="J546" s="41"/>
      <c r="K546" s="71"/>
      <c r="L546" s="165"/>
      <c r="M546" s="164"/>
      <c r="P546" s="222"/>
      <c r="AC546" s="57"/>
      <c r="AD546" s="57"/>
      <c r="AE546" s="57"/>
      <c r="AF546" s="57"/>
      <c r="AG546" s="57"/>
      <c r="AH546" s="57"/>
      <c r="AI546" s="57"/>
    </row>
    <row r="547" spans="5:35" s="38" customFormat="1" x14ac:dyDescent="0.2">
      <c r="E547" s="58"/>
      <c r="F547" s="58"/>
      <c r="G547" s="41"/>
      <c r="H547" s="70"/>
      <c r="I547" s="41"/>
      <c r="J547" s="41"/>
      <c r="K547" s="71"/>
      <c r="L547" s="165"/>
      <c r="M547" s="164"/>
      <c r="P547" s="222"/>
      <c r="AC547" s="57"/>
      <c r="AD547" s="57"/>
      <c r="AE547" s="57"/>
      <c r="AF547" s="57"/>
      <c r="AG547" s="57"/>
      <c r="AH547" s="57"/>
      <c r="AI547" s="57"/>
    </row>
    <row r="548" spans="5:35" s="38" customFormat="1" x14ac:dyDescent="0.2">
      <c r="E548" s="58"/>
      <c r="F548" s="58"/>
      <c r="G548" s="41"/>
      <c r="H548" s="70"/>
      <c r="I548" s="41"/>
      <c r="J548" s="41"/>
      <c r="K548" s="71"/>
      <c r="L548" s="165"/>
      <c r="M548" s="164"/>
      <c r="P548" s="222"/>
      <c r="AC548" s="57"/>
      <c r="AD548" s="57"/>
      <c r="AE548" s="57"/>
      <c r="AF548" s="57"/>
      <c r="AG548" s="57"/>
      <c r="AH548" s="57"/>
      <c r="AI548" s="57"/>
    </row>
    <row r="549" spans="5:35" s="38" customFormat="1" x14ac:dyDescent="0.2">
      <c r="E549" s="58"/>
      <c r="F549" s="58"/>
      <c r="G549" s="41"/>
      <c r="H549" s="70"/>
      <c r="I549" s="41"/>
      <c r="J549" s="41"/>
      <c r="K549" s="71"/>
      <c r="L549" s="165"/>
      <c r="M549" s="164"/>
      <c r="P549" s="222"/>
      <c r="AC549" s="57"/>
      <c r="AD549" s="57"/>
      <c r="AE549" s="57"/>
      <c r="AF549" s="57"/>
      <c r="AG549" s="57"/>
      <c r="AH549" s="57"/>
      <c r="AI549" s="57"/>
    </row>
    <row r="550" spans="5:35" s="38" customFormat="1" x14ac:dyDescent="0.2">
      <c r="E550" s="58"/>
      <c r="F550" s="58"/>
      <c r="G550" s="41"/>
      <c r="H550" s="70"/>
      <c r="I550" s="41"/>
      <c r="J550" s="41"/>
      <c r="K550" s="71"/>
      <c r="L550" s="165"/>
      <c r="M550" s="164"/>
      <c r="P550" s="222"/>
      <c r="AC550" s="57"/>
      <c r="AD550" s="57"/>
      <c r="AE550" s="57"/>
      <c r="AF550" s="57"/>
      <c r="AG550" s="57"/>
      <c r="AH550" s="57"/>
      <c r="AI550" s="57"/>
    </row>
    <row r="551" spans="5:35" s="38" customFormat="1" x14ac:dyDescent="0.2">
      <c r="E551" s="58"/>
      <c r="F551" s="58"/>
      <c r="G551" s="41"/>
      <c r="H551" s="70"/>
      <c r="I551" s="41"/>
      <c r="J551" s="41"/>
      <c r="K551" s="71"/>
      <c r="L551" s="165"/>
      <c r="M551" s="164"/>
      <c r="P551" s="222"/>
      <c r="AC551" s="57"/>
      <c r="AD551" s="57"/>
      <c r="AE551" s="57"/>
      <c r="AF551" s="57"/>
      <c r="AG551" s="57"/>
      <c r="AH551" s="57"/>
      <c r="AI551" s="57"/>
    </row>
    <row r="552" spans="5:35" s="38" customFormat="1" x14ac:dyDescent="0.2">
      <c r="E552" s="58"/>
      <c r="F552" s="58"/>
      <c r="G552" s="41"/>
      <c r="H552" s="70"/>
      <c r="I552" s="41"/>
      <c r="J552" s="41"/>
      <c r="K552" s="71"/>
      <c r="L552" s="165"/>
      <c r="M552" s="164"/>
      <c r="P552" s="222"/>
      <c r="AC552" s="57"/>
      <c r="AD552" s="57"/>
      <c r="AE552" s="57"/>
      <c r="AF552" s="57"/>
      <c r="AG552" s="57"/>
      <c r="AH552" s="57"/>
      <c r="AI552" s="57"/>
    </row>
    <row r="553" spans="5:35" s="38" customFormat="1" x14ac:dyDescent="0.2">
      <c r="E553" s="58"/>
      <c r="F553" s="58"/>
      <c r="G553" s="41"/>
      <c r="H553" s="70"/>
      <c r="I553" s="41"/>
      <c r="J553" s="41"/>
      <c r="K553" s="71"/>
      <c r="L553" s="165"/>
      <c r="M553" s="164"/>
      <c r="P553" s="222"/>
      <c r="AC553" s="57"/>
      <c r="AD553" s="57"/>
      <c r="AE553" s="57"/>
      <c r="AF553" s="57"/>
      <c r="AG553" s="57"/>
      <c r="AH553" s="57"/>
      <c r="AI553" s="57"/>
    </row>
    <row r="554" spans="5:35" s="38" customFormat="1" x14ac:dyDescent="0.2">
      <c r="E554" s="58"/>
      <c r="F554" s="58"/>
      <c r="G554" s="41"/>
      <c r="H554" s="70"/>
      <c r="I554" s="41"/>
      <c r="J554" s="41"/>
      <c r="K554" s="71"/>
      <c r="L554" s="165"/>
      <c r="M554" s="164"/>
      <c r="P554" s="222"/>
      <c r="AC554" s="57"/>
      <c r="AD554" s="57"/>
      <c r="AE554" s="57"/>
      <c r="AF554" s="57"/>
      <c r="AG554" s="57"/>
      <c r="AH554" s="57"/>
      <c r="AI554" s="57"/>
    </row>
    <row r="555" spans="5:35" s="38" customFormat="1" x14ac:dyDescent="0.2">
      <c r="E555" s="58"/>
      <c r="F555" s="58"/>
      <c r="G555" s="41"/>
      <c r="H555" s="70"/>
      <c r="I555" s="41"/>
      <c r="J555" s="41"/>
      <c r="K555" s="71"/>
      <c r="L555" s="165"/>
      <c r="M555" s="164"/>
      <c r="P555" s="222"/>
      <c r="AC555" s="57"/>
      <c r="AD555" s="57"/>
      <c r="AE555" s="57"/>
      <c r="AF555" s="57"/>
      <c r="AG555" s="57"/>
      <c r="AH555" s="57"/>
      <c r="AI555" s="57"/>
    </row>
    <row r="556" spans="5:35" s="38" customFormat="1" x14ac:dyDescent="0.2">
      <c r="E556" s="58"/>
      <c r="F556" s="58"/>
      <c r="G556" s="41"/>
      <c r="H556" s="70"/>
      <c r="I556" s="41"/>
      <c r="J556" s="41"/>
      <c r="K556" s="71"/>
      <c r="L556" s="165"/>
      <c r="M556" s="164"/>
      <c r="P556" s="222"/>
      <c r="AC556" s="57"/>
      <c r="AD556" s="57"/>
      <c r="AE556" s="57"/>
      <c r="AF556" s="57"/>
      <c r="AG556" s="57"/>
      <c r="AH556" s="57"/>
      <c r="AI556" s="57"/>
    </row>
    <row r="557" spans="5:35" s="38" customFormat="1" x14ac:dyDescent="0.2">
      <c r="E557" s="58"/>
      <c r="F557" s="58"/>
      <c r="G557" s="41"/>
      <c r="H557" s="70"/>
      <c r="I557" s="41"/>
      <c r="J557" s="41"/>
      <c r="K557" s="71"/>
      <c r="L557" s="165"/>
      <c r="M557" s="164"/>
      <c r="P557" s="222"/>
      <c r="AC557" s="57"/>
      <c r="AD557" s="57"/>
      <c r="AE557" s="57"/>
      <c r="AF557" s="57"/>
      <c r="AG557" s="57"/>
      <c r="AH557" s="57"/>
      <c r="AI557" s="57"/>
    </row>
    <row r="558" spans="5:35" s="38" customFormat="1" x14ac:dyDescent="0.2">
      <c r="E558" s="58"/>
      <c r="F558" s="58"/>
      <c r="G558" s="41"/>
      <c r="H558" s="70"/>
      <c r="I558" s="41"/>
      <c r="J558" s="41"/>
      <c r="K558" s="71"/>
      <c r="L558" s="165"/>
      <c r="M558" s="164"/>
      <c r="P558" s="222"/>
      <c r="AC558" s="57"/>
      <c r="AD558" s="57"/>
      <c r="AE558" s="57"/>
      <c r="AF558" s="57"/>
      <c r="AG558" s="57"/>
      <c r="AH558" s="57"/>
      <c r="AI558" s="57"/>
    </row>
    <row r="559" spans="5:35" s="38" customFormat="1" x14ac:dyDescent="0.2">
      <c r="E559" s="58"/>
      <c r="F559" s="58"/>
      <c r="G559" s="41"/>
      <c r="H559" s="70"/>
      <c r="I559" s="41"/>
      <c r="J559" s="41"/>
      <c r="K559" s="71"/>
      <c r="L559" s="165"/>
      <c r="M559" s="164"/>
      <c r="P559" s="222"/>
      <c r="AC559" s="57"/>
      <c r="AD559" s="57"/>
      <c r="AE559" s="57"/>
      <c r="AF559" s="57"/>
      <c r="AG559" s="57"/>
      <c r="AH559" s="57"/>
      <c r="AI559" s="57"/>
    </row>
    <row r="560" spans="5:35" s="38" customFormat="1" x14ac:dyDescent="0.2">
      <c r="E560" s="58"/>
      <c r="F560" s="58"/>
      <c r="G560" s="41"/>
      <c r="H560" s="70"/>
      <c r="I560" s="41"/>
      <c r="J560" s="41"/>
      <c r="K560" s="71"/>
      <c r="L560" s="165"/>
      <c r="M560" s="164"/>
      <c r="P560" s="222"/>
      <c r="AC560" s="57"/>
      <c r="AD560" s="57"/>
      <c r="AE560" s="57"/>
      <c r="AF560" s="57"/>
      <c r="AG560" s="57"/>
      <c r="AH560" s="57"/>
      <c r="AI560" s="57"/>
    </row>
    <row r="561" spans="5:35" s="38" customFormat="1" x14ac:dyDescent="0.2">
      <c r="E561" s="58"/>
      <c r="F561" s="58"/>
      <c r="G561" s="41"/>
      <c r="H561" s="70"/>
      <c r="I561" s="41"/>
      <c r="J561" s="41"/>
      <c r="K561" s="71"/>
      <c r="L561" s="165"/>
      <c r="M561" s="164"/>
      <c r="P561" s="222"/>
      <c r="AC561" s="57"/>
      <c r="AD561" s="57"/>
      <c r="AE561" s="57"/>
      <c r="AF561" s="57"/>
      <c r="AG561" s="57"/>
      <c r="AH561" s="57"/>
      <c r="AI561" s="57"/>
    </row>
    <row r="562" spans="5:35" s="38" customFormat="1" x14ac:dyDescent="0.2">
      <c r="E562" s="58"/>
      <c r="F562" s="58"/>
      <c r="G562" s="41"/>
      <c r="H562" s="70"/>
      <c r="I562" s="41"/>
      <c r="J562" s="41"/>
      <c r="K562" s="71"/>
      <c r="L562" s="165"/>
      <c r="M562" s="164"/>
      <c r="P562" s="222"/>
      <c r="AC562" s="57"/>
      <c r="AD562" s="57"/>
      <c r="AE562" s="57"/>
      <c r="AF562" s="57"/>
      <c r="AG562" s="57"/>
      <c r="AH562" s="57"/>
      <c r="AI562" s="57"/>
    </row>
    <row r="563" spans="5:35" s="38" customFormat="1" x14ac:dyDescent="0.2">
      <c r="E563" s="58"/>
      <c r="F563" s="58"/>
      <c r="G563" s="41"/>
      <c r="H563" s="70"/>
      <c r="I563" s="41"/>
      <c r="J563" s="41"/>
      <c r="K563" s="71"/>
      <c r="L563" s="165"/>
      <c r="M563" s="164"/>
      <c r="P563" s="222"/>
      <c r="AC563" s="57"/>
      <c r="AD563" s="57"/>
      <c r="AE563" s="57"/>
      <c r="AF563" s="57"/>
      <c r="AG563" s="57"/>
      <c r="AH563" s="57"/>
      <c r="AI563" s="57"/>
    </row>
    <row r="564" spans="5:35" s="38" customFormat="1" x14ac:dyDescent="0.2">
      <c r="E564" s="58"/>
      <c r="F564" s="58"/>
      <c r="G564" s="41"/>
      <c r="H564" s="70"/>
      <c r="I564" s="41"/>
      <c r="J564" s="41"/>
      <c r="K564" s="71"/>
      <c r="L564" s="165"/>
      <c r="M564" s="164"/>
      <c r="P564" s="222"/>
      <c r="AC564" s="57"/>
      <c r="AD564" s="57"/>
      <c r="AE564" s="57"/>
      <c r="AF564" s="57"/>
      <c r="AG564" s="57"/>
      <c r="AH564" s="57"/>
      <c r="AI564" s="57"/>
    </row>
    <row r="565" spans="5:35" s="38" customFormat="1" x14ac:dyDescent="0.2">
      <c r="E565" s="58"/>
      <c r="F565" s="58"/>
      <c r="G565" s="41"/>
      <c r="H565" s="70"/>
      <c r="I565" s="41"/>
      <c r="J565" s="41"/>
      <c r="K565" s="71"/>
      <c r="L565" s="165"/>
      <c r="M565" s="164"/>
      <c r="P565" s="222"/>
      <c r="AC565" s="57"/>
      <c r="AD565" s="57"/>
      <c r="AE565" s="57"/>
      <c r="AF565" s="57"/>
      <c r="AG565" s="57"/>
      <c r="AH565" s="57"/>
      <c r="AI565" s="57"/>
    </row>
    <row r="566" spans="5:35" s="38" customFormat="1" x14ac:dyDescent="0.2">
      <c r="E566" s="58"/>
      <c r="F566" s="58"/>
      <c r="G566" s="41"/>
      <c r="H566" s="70"/>
      <c r="I566" s="41"/>
      <c r="J566" s="41"/>
      <c r="K566" s="71"/>
      <c r="L566" s="165"/>
      <c r="M566" s="164"/>
      <c r="P566" s="222"/>
      <c r="AC566" s="57"/>
      <c r="AD566" s="57"/>
      <c r="AE566" s="57"/>
      <c r="AF566" s="57"/>
      <c r="AG566" s="57"/>
      <c r="AH566" s="57"/>
      <c r="AI566" s="57"/>
    </row>
    <row r="567" spans="5:35" s="38" customFormat="1" x14ac:dyDescent="0.2">
      <c r="E567" s="58"/>
      <c r="F567" s="58"/>
      <c r="G567" s="41"/>
      <c r="H567" s="70"/>
      <c r="I567" s="41"/>
      <c r="J567" s="41"/>
      <c r="K567" s="71"/>
      <c r="L567" s="165"/>
      <c r="M567" s="164"/>
      <c r="P567" s="222"/>
      <c r="AC567" s="57"/>
      <c r="AD567" s="57"/>
      <c r="AE567" s="57"/>
      <c r="AF567" s="57"/>
      <c r="AG567" s="57"/>
      <c r="AH567" s="57"/>
      <c r="AI567" s="57"/>
    </row>
    <row r="568" spans="5:35" s="38" customFormat="1" x14ac:dyDescent="0.2">
      <c r="E568" s="58"/>
      <c r="F568" s="58"/>
      <c r="G568" s="41"/>
      <c r="H568" s="70"/>
      <c r="I568" s="41"/>
      <c r="J568" s="41"/>
      <c r="K568" s="71"/>
      <c r="L568" s="165"/>
      <c r="M568" s="164"/>
      <c r="P568" s="222"/>
      <c r="AC568" s="57"/>
      <c r="AD568" s="57"/>
      <c r="AE568" s="57"/>
      <c r="AF568" s="57"/>
      <c r="AG568" s="57"/>
      <c r="AH568" s="57"/>
      <c r="AI568" s="57"/>
    </row>
    <row r="569" spans="5:35" s="38" customFormat="1" x14ac:dyDescent="0.2">
      <c r="E569" s="58"/>
      <c r="F569" s="58"/>
      <c r="G569" s="41"/>
      <c r="H569" s="70"/>
      <c r="I569" s="41"/>
      <c r="J569" s="41"/>
      <c r="K569" s="71"/>
      <c r="L569" s="165"/>
      <c r="M569" s="164"/>
      <c r="P569" s="222"/>
      <c r="AC569" s="57"/>
      <c r="AD569" s="57"/>
      <c r="AE569" s="57"/>
      <c r="AF569" s="57"/>
      <c r="AG569" s="57"/>
      <c r="AH569" s="57"/>
      <c r="AI569" s="57"/>
    </row>
    <row r="570" spans="5:35" s="38" customFormat="1" x14ac:dyDescent="0.2">
      <c r="E570" s="58"/>
      <c r="F570" s="58"/>
      <c r="G570" s="41"/>
      <c r="H570" s="70"/>
      <c r="I570" s="41"/>
      <c r="J570" s="41"/>
      <c r="K570" s="71"/>
      <c r="L570" s="165"/>
      <c r="M570" s="164"/>
      <c r="P570" s="222"/>
      <c r="AC570" s="57"/>
      <c r="AD570" s="57"/>
      <c r="AE570" s="57"/>
      <c r="AF570" s="57"/>
      <c r="AG570" s="57"/>
      <c r="AH570" s="57"/>
      <c r="AI570" s="57"/>
    </row>
    <row r="571" spans="5:35" s="38" customFormat="1" x14ac:dyDescent="0.2">
      <c r="E571" s="58"/>
      <c r="F571" s="58"/>
      <c r="G571" s="41"/>
      <c r="H571" s="70"/>
      <c r="I571" s="41"/>
      <c r="J571" s="41"/>
      <c r="K571" s="71"/>
      <c r="L571" s="165"/>
      <c r="M571" s="164"/>
      <c r="P571" s="222"/>
      <c r="AC571" s="57"/>
      <c r="AD571" s="57"/>
      <c r="AE571" s="57"/>
      <c r="AF571" s="57"/>
      <c r="AG571" s="57"/>
      <c r="AH571" s="57"/>
      <c r="AI571" s="57"/>
    </row>
    <row r="572" spans="5:35" s="38" customFormat="1" x14ac:dyDescent="0.2">
      <c r="E572" s="58"/>
      <c r="F572" s="58"/>
      <c r="G572" s="41"/>
      <c r="H572" s="70"/>
      <c r="I572" s="41"/>
      <c r="J572" s="41"/>
      <c r="K572" s="71"/>
      <c r="L572" s="165"/>
      <c r="M572" s="164"/>
      <c r="P572" s="222"/>
      <c r="AC572" s="57"/>
      <c r="AD572" s="57"/>
      <c r="AE572" s="57"/>
      <c r="AF572" s="57"/>
      <c r="AG572" s="57"/>
      <c r="AH572" s="57"/>
      <c r="AI572" s="57"/>
    </row>
    <row r="573" spans="5:35" s="38" customFormat="1" x14ac:dyDescent="0.2">
      <c r="E573" s="58"/>
      <c r="F573" s="58"/>
      <c r="G573" s="41"/>
      <c r="H573" s="70"/>
      <c r="I573" s="41"/>
      <c r="J573" s="41"/>
      <c r="K573" s="71"/>
      <c r="L573" s="165"/>
      <c r="M573" s="164"/>
      <c r="P573" s="222"/>
      <c r="AC573" s="57"/>
      <c r="AD573" s="57"/>
      <c r="AE573" s="57"/>
      <c r="AF573" s="57"/>
      <c r="AG573" s="57"/>
      <c r="AH573" s="57"/>
      <c r="AI573" s="57"/>
    </row>
    <row r="574" spans="5:35" s="38" customFormat="1" x14ac:dyDescent="0.2">
      <c r="E574" s="58"/>
      <c r="F574" s="58"/>
      <c r="G574" s="41"/>
      <c r="H574" s="70"/>
      <c r="I574" s="41"/>
      <c r="J574" s="41"/>
      <c r="K574" s="71"/>
      <c r="L574" s="165"/>
      <c r="M574" s="164"/>
      <c r="P574" s="222"/>
      <c r="AC574" s="57"/>
      <c r="AD574" s="57"/>
      <c r="AE574" s="57"/>
      <c r="AF574" s="57"/>
      <c r="AG574" s="57"/>
      <c r="AH574" s="57"/>
      <c r="AI574" s="57"/>
    </row>
    <row r="575" spans="5:35" s="38" customFormat="1" x14ac:dyDescent="0.2">
      <c r="E575" s="58"/>
      <c r="F575" s="58"/>
      <c r="G575" s="41"/>
      <c r="H575" s="70"/>
      <c r="I575" s="41"/>
      <c r="J575" s="41"/>
      <c r="K575" s="71"/>
      <c r="L575" s="165"/>
      <c r="M575" s="164"/>
      <c r="P575" s="222"/>
      <c r="AC575" s="57"/>
      <c r="AD575" s="57"/>
      <c r="AE575" s="57"/>
      <c r="AF575" s="57"/>
      <c r="AG575" s="57"/>
      <c r="AH575" s="57"/>
      <c r="AI575" s="57"/>
    </row>
    <row r="576" spans="5:35" s="38" customFormat="1" x14ac:dyDescent="0.2">
      <c r="E576" s="58"/>
      <c r="F576" s="58"/>
      <c r="G576" s="41"/>
      <c r="H576" s="70"/>
      <c r="I576" s="41"/>
      <c r="J576" s="41"/>
      <c r="K576" s="71"/>
      <c r="L576" s="165"/>
      <c r="M576" s="164"/>
      <c r="P576" s="222"/>
      <c r="AC576" s="57"/>
      <c r="AD576" s="57"/>
      <c r="AE576" s="57"/>
      <c r="AF576" s="57"/>
      <c r="AG576" s="57"/>
      <c r="AH576" s="57"/>
      <c r="AI576" s="57"/>
    </row>
    <row r="577" spans="5:35" s="38" customFormat="1" x14ac:dyDescent="0.2">
      <c r="E577" s="58"/>
      <c r="F577" s="58"/>
      <c r="G577" s="41"/>
      <c r="H577" s="70"/>
      <c r="I577" s="41"/>
      <c r="J577" s="41"/>
      <c r="K577" s="71"/>
      <c r="L577" s="165"/>
      <c r="M577" s="164"/>
      <c r="P577" s="222"/>
      <c r="AC577" s="57"/>
      <c r="AD577" s="57"/>
      <c r="AE577" s="57"/>
      <c r="AF577" s="57"/>
      <c r="AG577" s="57"/>
      <c r="AH577" s="57"/>
      <c r="AI577" s="57"/>
    </row>
    <row r="578" spans="5:35" s="38" customFormat="1" x14ac:dyDescent="0.2">
      <c r="E578" s="58"/>
      <c r="F578" s="58"/>
      <c r="G578" s="41"/>
      <c r="H578" s="70"/>
      <c r="I578" s="41"/>
      <c r="J578" s="41"/>
      <c r="K578" s="71"/>
      <c r="L578" s="165"/>
      <c r="M578" s="164"/>
      <c r="P578" s="222"/>
      <c r="AC578" s="57"/>
      <c r="AD578" s="57"/>
      <c r="AE578" s="57"/>
      <c r="AF578" s="57"/>
      <c r="AG578" s="57"/>
      <c r="AH578" s="57"/>
      <c r="AI578" s="57"/>
    </row>
    <row r="579" spans="5:35" s="38" customFormat="1" x14ac:dyDescent="0.2">
      <c r="E579" s="58"/>
      <c r="F579" s="58"/>
      <c r="G579" s="41"/>
      <c r="H579" s="70"/>
      <c r="I579" s="41"/>
      <c r="J579" s="41"/>
      <c r="K579" s="71"/>
      <c r="L579" s="165"/>
      <c r="M579" s="164"/>
      <c r="P579" s="222"/>
      <c r="AC579" s="57"/>
      <c r="AD579" s="57"/>
      <c r="AE579" s="57"/>
      <c r="AF579" s="57"/>
      <c r="AG579" s="57"/>
      <c r="AH579" s="57"/>
      <c r="AI579" s="57"/>
    </row>
    <row r="580" spans="5:35" s="38" customFormat="1" x14ac:dyDescent="0.2">
      <c r="E580" s="58"/>
      <c r="F580" s="58"/>
      <c r="G580" s="41"/>
      <c r="H580" s="70"/>
      <c r="I580" s="41"/>
      <c r="J580" s="41"/>
      <c r="K580" s="71"/>
      <c r="L580" s="165"/>
      <c r="M580" s="164"/>
      <c r="P580" s="222"/>
      <c r="AC580" s="57"/>
      <c r="AD580" s="57"/>
      <c r="AE580" s="57"/>
      <c r="AF580" s="57"/>
      <c r="AG580" s="57"/>
      <c r="AH580" s="57"/>
      <c r="AI580" s="57"/>
    </row>
    <row r="581" spans="5:35" s="38" customFormat="1" x14ac:dyDescent="0.2">
      <c r="E581" s="58"/>
      <c r="F581" s="58"/>
      <c r="G581" s="41"/>
      <c r="H581" s="70"/>
      <c r="I581" s="41"/>
      <c r="J581" s="41"/>
      <c r="K581" s="71"/>
      <c r="L581" s="165"/>
      <c r="M581" s="164"/>
      <c r="P581" s="222"/>
      <c r="AC581" s="57"/>
      <c r="AD581" s="57"/>
      <c r="AE581" s="57"/>
      <c r="AF581" s="57"/>
      <c r="AG581" s="57"/>
      <c r="AH581" s="57"/>
      <c r="AI581" s="57"/>
    </row>
    <row r="582" spans="5:35" s="38" customFormat="1" x14ac:dyDescent="0.2">
      <c r="E582" s="58"/>
      <c r="F582" s="58"/>
      <c r="G582" s="41"/>
      <c r="H582" s="70"/>
      <c r="I582" s="41"/>
      <c r="J582" s="41"/>
      <c r="K582" s="71"/>
      <c r="L582" s="165"/>
      <c r="M582" s="164"/>
      <c r="P582" s="222"/>
      <c r="AC582" s="57"/>
      <c r="AD582" s="57"/>
      <c r="AE582" s="57"/>
      <c r="AF582" s="57"/>
      <c r="AG582" s="57"/>
      <c r="AH582" s="57"/>
      <c r="AI582" s="57"/>
    </row>
    <row r="583" spans="5:35" s="38" customFormat="1" x14ac:dyDescent="0.2">
      <c r="E583" s="58"/>
      <c r="F583" s="58"/>
      <c r="G583" s="41"/>
      <c r="H583" s="70"/>
      <c r="I583" s="41"/>
      <c r="J583" s="41"/>
      <c r="K583" s="71"/>
      <c r="L583" s="165"/>
      <c r="M583" s="164"/>
      <c r="P583" s="222"/>
      <c r="AC583" s="57"/>
      <c r="AD583" s="57"/>
      <c r="AE583" s="57"/>
      <c r="AF583" s="57"/>
      <c r="AG583" s="57"/>
      <c r="AH583" s="57"/>
      <c r="AI583" s="57"/>
    </row>
    <row r="584" spans="5:35" s="38" customFormat="1" x14ac:dyDescent="0.2">
      <c r="E584" s="58"/>
      <c r="F584" s="58"/>
      <c r="G584" s="41"/>
      <c r="H584" s="70"/>
      <c r="I584" s="41"/>
      <c r="J584" s="41"/>
      <c r="K584" s="71"/>
      <c r="L584" s="165"/>
      <c r="M584" s="164"/>
      <c r="P584" s="222"/>
      <c r="AC584" s="57"/>
      <c r="AD584" s="57"/>
      <c r="AE584" s="57"/>
      <c r="AF584" s="57"/>
      <c r="AG584" s="57"/>
      <c r="AH584" s="57"/>
      <c r="AI584" s="57"/>
    </row>
    <row r="585" spans="5:35" s="38" customFormat="1" x14ac:dyDescent="0.2">
      <c r="E585" s="58"/>
      <c r="F585" s="58"/>
      <c r="G585" s="41"/>
      <c r="H585" s="70"/>
      <c r="I585" s="41"/>
      <c r="J585" s="41"/>
      <c r="K585" s="71"/>
      <c r="L585" s="165"/>
      <c r="M585" s="164"/>
      <c r="P585" s="222"/>
      <c r="AC585" s="57"/>
      <c r="AD585" s="57"/>
      <c r="AE585" s="57"/>
      <c r="AF585" s="57"/>
      <c r="AG585" s="57"/>
      <c r="AH585" s="57"/>
      <c r="AI585" s="57"/>
    </row>
    <row r="586" spans="5:35" s="38" customFormat="1" x14ac:dyDescent="0.2">
      <c r="E586" s="58"/>
      <c r="F586" s="58"/>
      <c r="G586" s="41"/>
      <c r="H586" s="70"/>
      <c r="I586" s="41"/>
      <c r="J586" s="41"/>
      <c r="K586" s="71"/>
      <c r="L586" s="165"/>
      <c r="M586" s="164"/>
      <c r="P586" s="222"/>
      <c r="AC586" s="57"/>
      <c r="AD586" s="57"/>
      <c r="AE586" s="57"/>
      <c r="AF586" s="57"/>
      <c r="AG586" s="57"/>
      <c r="AH586" s="57"/>
      <c r="AI586" s="57"/>
    </row>
    <row r="587" spans="5:35" s="38" customFormat="1" x14ac:dyDescent="0.2">
      <c r="E587" s="58"/>
      <c r="F587" s="58"/>
      <c r="G587" s="41"/>
      <c r="H587" s="70"/>
      <c r="I587" s="41"/>
      <c r="J587" s="41"/>
      <c r="K587" s="71"/>
      <c r="L587" s="165"/>
      <c r="M587" s="164"/>
      <c r="P587" s="222"/>
      <c r="AC587" s="57"/>
      <c r="AD587" s="57"/>
      <c r="AE587" s="57"/>
      <c r="AF587" s="57"/>
      <c r="AG587" s="57"/>
      <c r="AH587" s="57"/>
      <c r="AI587" s="57"/>
    </row>
    <row r="588" spans="5:35" s="38" customFormat="1" x14ac:dyDescent="0.2">
      <c r="E588" s="58"/>
      <c r="F588" s="58"/>
      <c r="G588" s="41"/>
      <c r="H588" s="70"/>
      <c r="I588" s="41"/>
      <c r="J588" s="41"/>
      <c r="K588" s="71"/>
      <c r="L588" s="165"/>
      <c r="M588" s="164"/>
      <c r="P588" s="222"/>
      <c r="AC588" s="57"/>
      <c r="AD588" s="57"/>
      <c r="AE588" s="57"/>
      <c r="AF588" s="57"/>
      <c r="AG588" s="57"/>
      <c r="AH588" s="57"/>
      <c r="AI588" s="57"/>
    </row>
    <row r="589" spans="5:35" s="38" customFormat="1" x14ac:dyDescent="0.2">
      <c r="E589" s="58"/>
      <c r="F589" s="58"/>
      <c r="G589" s="41"/>
      <c r="H589" s="70"/>
      <c r="I589" s="41"/>
      <c r="J589" s="41"/>
      <c r="K589" s="71"/>
      <c r="L589" s="165"/>
      <c r="M589" s="164"/>
      <c r="P589" s="222"/>
      <c r="AC589" s="57"/>
      <c r="AD589" s="57"/>
      <c r="AE589" s="57"/>
      <c r="AF589" s="57"/>
      <c r="AG589" s="57"/>
      <c r="AH589" s="57"/>
      <c r="AI589" s="57"/>
    </row>
    <row r="590" spans="5:35" s="38" customFormat="1" x14ac:dyDescent="0.2">
      <c r="E590" s="58"/>
      <c r="F590" s="58"/>
      <c r="G590" s="41"/>
      <c r="H590" s="70"/>
      <c r="I590" s="41"/>
      <c r="J590" s="41"/>
      <c r="K590" s="71"/>
      <c r="L590" s="165"/>
      <c r="M590" s="164"/>
      <c r="P590" s="222"/>
      <c r="AC590" s="57"/>
      <c r="AD590" s="57"/>
      <c r="AE590" s="57"/>
      <c r="AF590" s="57"/>
      <c r="AG590" s="57"/>
      <c r="AH590" s="57"/>
      <c r="AI590" s="57"/>
    </row>
    <row r="591" spans="5:35" s="38" customFormat="1" x14ac:dyDescent="0.2">
      <c r="E591" s="58"/>
      <c r="F591" s="58"/>
      <c r="G591" s="41"/>
      <c r="H591" s="70"/>
      <c r="I591" s="41"/>
      <c r="J591" s="41"/>
      <c r="K591" s="71"/>
      <c r="L591" s="165"/>
      <c r="M591" s="164"/>
      <c r="P591" s="222"/>
      <c r="AC591" s="57"/>
      <c r="AD591" s="57"/>
      <c r="AE591" s="57"/>
      <c r="AF591" s="57"/>
      <c r="AG591" s="57"/>
      <c r="AH591" s="57"/>
      <c r="AI591" s="57"/>
    </row>
    <row r="592" spans="5:35" s="38" customFormat="1" x14ac:dyDescent="0.2">
      <c r="E592" s="58"/>
      <c r="F592" s="58"/>
      <c r="G592" s="41"/>
      <c r="H592" s="70"/>
      <c r="I592" s="41"/>
      <c r="J592" s="41"/>
      <c r="K592" s="71"/>
      <c r="L592" s="165"/>
      <c r="M592" s="164"/>
      <c r="P592" s="222"/>
      <c r="AC592" s="57"/>
      <c r="AD592" s="57"/>
      <c r="AE592" s="57"/>
      <c r="AF592" s="57"/>
      <c r="AG592" s="57"/>
      <c r="AH592" s="57"/>
      <c r="AI592" s="57"/>
    </row>
    <row r="593" spans="5:35" s="38" customFormat="1" x14ac:dyDescent="0.2">
      <c r="E593" s="58"/>
      <c r="F593" s="58"/>
      <c r="G593" s="41"/>
      <c r="H593" s="70"/>
      <c r="I593" s="41"/>
      <c r="J593" s="41"/>
      <c r="K593" s="71"/>
      <c r="L593" s="165"/>
      <c r="M593" s="164"/>
      <c r="P593" s="222"/>
      <c r="AC593" s="57"/>
      <c r="AD593" s="57"/>
      <c r="AE593" s="57"/>
      <c r="AF593" s="57"/>
      <c r="AG593" s="57"/>
      <c r="AH593" s="57"/>
      <c r="AI593" s="57"/>
    </row>
    <row r="594" spans="5:35" s="38" customFormat="1" x14ac:dyDescent="0.2">
      <c r="E594" s="58"/>
      <c r="F594" s="58"/>
      <c r="G594" s="41"/>
      <c r="H594" s="70"/>
      <c r="I594" s="41"/>
      <c r="J594" s="41"/>
      <c r="K594" s="71"/>
      <c r="L594" s="165"/>
      <c r="M594" s="164"/>
      <c r="P594" s="222"/>
      <c r="AC594" s="57"/>
      <c r="AD594" s="57"/>
      <c r="AE594" s="57"/>
      <c r="AF594" s="57"/>
      <c r="AG594" s="57"/>
      <c r="AH594" s="57"/>
      <c r="AI594" s="57"/>
    </row>
    <row r="595" spans="5:35" s="38" customFormat="1" x14ac:dyDescent="0.2">
      <c r="E595" s="58"/>
      <c r="F595" s="58"/>
      <c r="G595" s="41"/>
      <c r="H595" s="70"/>
      <c r="I595" s="41"/>
      <c r="J595" s="41"/>
      <c r="K595" s="71"/>
      <c r="L595" s="165"/>
      <c r="M595" s="164"/>
      <c r="P595" s="222"/>
      <c r="AC595" s="57"/>
      <c r="AD595" s="57"/>
      <c r="AE595" s="57"/>
      <c r="AF595" s="57"/>
      <c r="AG595" s="57"/>
      <c r="AH595" s="57"/>
      <c r="AI595" s="57"/>
    </row>
    <row r="596" spans="5:35" s="38" customFormat="1" x14ac:dyDescent="0.2">
      <c r="E596" s="58"/>
      <c r="F596" s="58"/>
      <c r="G596" s="41"/>
      <c r="H596" s="70"/>
      <c r="I596" s="41"/>
      <c r="J596" s="41"/>
      <c r="K596" s="71"/>
      <c r="L596" s="165"/>
      <c r="M596" s="164"/>
      <c r="P596" s="222"/>
      <c r="AC596" s="57"/>
      <c r="AD596" s="57"/>
      <c r="AE596" s="57"/>
      <c r="AF596" s="57"/>
      <c r="AG596" s="57"/>
      <c r="AH596" s="57"/>
      <c r="AI596" s="57"/>
    </row>
    <row r="597" spans="5:35" s="38" customFormat="1" x14ac:dyDescent="0.2">
      <c r="E597" s="58"/>
      <c r="F597" s="58"/>
      <c r="G597" s="41"/>
      <c r="H597" s="70"/>
      <c r="I597" s="41"/>
      <c r="J597" s="41"/>
      <c r="K597" s="71"/>
      <c r="L597" s="165"/>
      <c r="M597" s="164"/>
      <c r="P597" s="222"/>
      <c r="AC597" s="57"/>
      <c r="AD597" s="57"/>
      <c r="AE597" s="57"/>
      <c r="AF597" s="57"/>
      <c r="AG597" s="57"/>
      <c r="AH597" s="57"/>
      <c r="AI597" s="57"/>
    </row>
    <row r="598" spans="5:35" s="38" customFormat="1" x14ac:dyDescent="0.2">
      <c r="E598" s="58"/>
      <c r="F598" s="58"/>
      <c r="G598" s="41"/>
      <c r="H598" s="70"/>
      <c r="I598" s="41"/>
      <c r="J598" s="41"/>
      <c r="K598" s="71"/>
      <c r="L598" s="165"/>
      <c r="M598" s="164"/>
      <c r="P598" s="222"/>
      <c r="AC598" s="57"/>
      <c r="AD598" s="57"/>
      <c r="AE598" s="57"/>
      <c r="AF598" s="57"/>
      <c r="AG598" s="57"/>
      <c r="AH598" s="57"/>
      <c r="AI598" s="57"/>
    </row>
    <row r="599" spans="5:35" s="38" customFormat="1" x14ac:dyDescent="0.2">
      <c r="E599" s="58"/>
      <c r="F599" s="58"/>
      <c r="G599" s="41"/>
      <c r="H599" s="70"/>
      <c r="I599" s="41"/>
      <c r="J599" s="41"/>
      <c r="K599" s="71"/>
      <c r="L599" s="165"/>
      <c r="M599" s="164"/>
      <c r="P599" s="222"/>
      <c r="AC599" s="57"/>
      <c r="AD599" s="57"/>
      <c r="AE599" s="57"/>
      <c r="AF599" s="57"/>
      <c r="AG599" s="57"/>
      <c r="AH599" s="57"/>
      <c r="AI599" s="57"/>
    </row>
    <row r="600" spans="5:35" s="38" customFormat="1" x14ac:dyDescent="0.2">
      <c r="E600" s="58"/>
      <c r="F600" s="58"/>
      <c r="G600" s="41"/>
      <c r="H600" s="70"/>
      <c r="I600" s="41"/>
      <c r="J600" s="41"/>
      <c r="K600" s="71"/>
      <c r="L600" s="165"/>
      <c r="M600" s="164"/>
      <c r="P600" s="222"/>
      <c r="AC600" s="57"/>
      <c r="AD600" s="57"/>
      <c r="AE600" s="57"/>
      <c r="AF600" s="57"/>
      <c r="AG600" s="57"/>
      <c r="AH600" s="57"/>
      <c r="AI600" s="57"/>
    </row>
    <row r="601" spans="5:35" s="38" customFormat="1" x14ac:dyDescent="0.2">
      <c r="E601" s="58"/>
      <c r="F601" s="58"/>
      <c r="G601" s="41"/>
      <c r="H601" s="70"/>
      <c r="I601" s="41"/>
      <c r="J601" s="41"/>
      <c r="K601" s="71"/>
      <c r="L601" s="165"/>
      <c r="M601" s="164"/>
      <c r="P601" s="222"/>
      <c r="AC601" s="57"/>
      <c r="AD601" s="57"/>
      <c r="AE601" s="57"/>
      <c r="AF601" s="57"/>
      <c r="AG601" s="57"/>
      <c r="AH601" s="57"/>
      <c r="AI601" s="57"/>
    </row>
    <row r="602" spans="5:35" s="38" customFormat="1" x14ac:dyDescent="0.2">
      <c r="E602" s="58"/>
      <c r="F602" s="58"/>
      <c r="G602" s="41"/>
      <c r="H602" s="70"/>
      <c r="I602" s="41"/>
      <c r="J602" s="41"/>
      <c r="K602" s="71"/>
      <c r="L602" s="165"/>
      <c r="M602" s="164"/>
      <c r="P602" s="222"/>
      <c r="AC602" s="57"/>
      <c r="AD602" s="57"/>
      <c r="AE602" s="57"/>
      <c r="AF602" s="57"/>
      <c r="AG602" s="57"/>
      <c r="AH602" s="57"/>
      <c r="AI602" s="57"/>
    </row>
    <row r="603" spans="5:35" s="38" customFormat="1" x14ac:dyDescent="0.2">
      <c r="E603" s="58"/>
      <c r="F603" s="58"/>
      <c r="G603" s="41"/>
      <c r="H603" s="70"/>
      <c r="I603" s="41"/>
      <c r="J603" s="41"/>
      <c r="K603" s="71"/>
      <c r="L603" s="165"/>
      <c r="M603" s="164"/>
      <c r="P603" s="222"/>
      <c r="AC603" s="57"/>
      <c r="AD603" s="57"/>
      <c r="AE603" s="57"/>
      <c r="AF603" s="57"/>
      <c r="AG603" s="57"/>
      <c r="AH603" s="57"/>
      <c r="AI603" s="57"/>
    </row>
    <row r="604" spans="5:35" s="38" customFormat="1" x14ac:dyDescent="0.2">
      <c r="E604" s="58"/>
      <c r="F604" s="58"/>
      <c r="G604" s="41"/>
      <c r="H604" s="70"/>
      <c r="I604" s="41"/>
      <c r="J604" s="41"/>
      <c r="K604" s="71"/>
      <c r="L604" s="165"/>
      <c r="M604" s="164"/>
      <c r="P604" s="222"/>
      <c r="AC604" s="57"/>
      <c r="AD604" s="57"/>
      <c r="AE604" s="57"/>
      <c r="AF604" s="57"/>
      <c r="AG604" s="57"/>
      <c r="AH604" s="57"/>
      <c r="AI604" s="57"/>
    </row>
    <row r="605" spans="5:35" s="38" customFormat="1" x14ac:dyDescent="0.2">
      <c r="E605" s="58"/>
      <c r="F605" s="58"/>
      <c r="G605" s="41"/>
      <c r="H605" s="70"/>
      <c r="I605" s="41"/>
      <c r="J605" s="41"/>
      <c r="K605" s="71"/>
      <c r="L605" s="165"/>
      <c r="M605" s="164"/>
      <c r="P605" s="222"/>
      <c r="AC605" s="57"/>
      <c r="AD605" s="57"/>
      <c r="AE605" s="57"/>
      <c r="AF605" s="57"/>
      <c r="AG605" s="57"/>
      <c r="AH605" s="57"/>
      <c r="AI605" s="57"/>
    </row>
    <row r="606" spans="5:35" s="38" customFormat="1" x14ac:dyDescent="0.2">
      <c r="E606" s="58"/>
      <c r="F606" s="58"/>
      <c r="G606" s="41"/>
      <c r="H606" s="70"/>
      <c r="I606" s="41"/>
      <c r="J606" s="41"/>
      <c r="K606" s="71"/>
      <c r="L606" s="165"/>
      <c r="M606" s="164"/>
      <c r="P606" s="222"/>
      <c r="AC606" s="57"/>
      <c r="AD606" s="57"/>
      <c r="AE606" s="57"/>
      <c r="AF606" s="57"/>
      <c r="AG606" s="57"/>
      <c r="AH606" s="57"/>
      <c r="AI606" s="57"/>
    </row>
    <row r="607" spans="5:35" s="38" customFormat="1" x14ac:dyDescent="0.2">
      <c r="E607" s="58"/>
      <c r="F607" s="58"/>
      <c r="G607" s="41"/>
      <c r="H607" s="70"/>
      <c r="I607" s="41"/>
      <c r="J607" s="41"/>
      <c r="K607" s="71"/>
      <c r="L607" s="165"/>
      <c r="M607" s="164"/>
      <c r="P607" s="222"/>
      <c r="AC607" s="57"/>
      <c r="AD607" s="57"/>
      <c r="AE607" s="57"/>
      <c r="AF607" s="57"/>
      <c r="AG607" s="57"/>
      <c r="AH607" s="57"/>
      <c r="AI607" s="57"/>
    </row>
    <row r="608" spans="5:35" s="38" customFormat="1" x14ac:dyDescent="0.2">
      <c r="E608" s="58"/>
      <c r="F608" s="58"/>
      <c r="G608" s="41"/>
      <c r="H608" s="70"/>
      <c r="I608" s="41"/>
      <c r="J608" s="41"/>
      <c r="K608" s="71"/>
      <c r="L608" s="165"/>
      <c r="M608" s="164"/>
      <c r="P608" s="222"/>
      <c r="AC608" s="57"/>
      <c r="AD608" s="57"/>
      <c r="AE608" s="57"/>
      <c r="AF608" s="57"/>
      <c r="AG608" s="57"/>
      <c r="AH608" s="57"/>
      <c r="AI608" s="57"/>
    </row>
    <row r="609" spans="5:35" s="38" customFormat="1" x14ac:dyDescent="0.2">
      <c r="E609" s="58"/>
      <c r="F609" s="58"/>
      <c r="G609" s="41"/>
      <c r="H609" s="70"/>
      <c r="I609" s="41"/>
      <c r="J609" s="41"/>
      <c r="K609" s="71"/>
      <c r="L609" s="165"/>
      <c r="M609" s="164"/>
      <c r="P609" s="222"/>
      <c r="AC609" s="57"/>
      <c r="AD609" s="57"/>
      <c r="AE609" s="57"/>
      <c r="AF609" s="57"/>
      <c r="AG609" s="57"/>
      <c r="AH609" s="57"/>
      <c r="AI609" s="57"/>
    </row>
    <row r="610" spans="5:35" s="38" customFormat="1" x14ac:dyDescent="0.2">
      <c r="E610" s="58"/>
      <c r="F610" s="58"/>
      <c r="G610" s="41"/>
      <c r="H610" s="70"/>
      <c r="I610" s="41"/>
      <c r="J610" s="41"/>
      <c r="K610" s="71"/>
      <c r="L610" s="165"/>
      <c r="M610" s="164"/>
      <c r="P610" s="222"/>
      <c r="AC610" s="57"/>
      <c r="AD610" s="57"/>
      <c r="AE610" s="57"/>
      <c r="AF610" s="57"/>
      <c r="AG610" s="57"/>
      <c r="AH610" s="57"/>
      <c r="AI610" s="57"/>
    </row>
    <row r="611" spans="5:35" s="38" customFormat="1" x14ac:dyDescent="0.2">
      <c r="E611" s="58"/>
      <c r="F611" s="58"/>
      <c r="G611" s="41"/>
      <c r="H611" s="70"/>
      <c r="I611" s="41"/>
      <c r="J611" s="41"/>
      <c r="K611" s="71"/>
      <c r="L611" s="165"/>
      <c r="M611" s="164"/>
      <c r="P611" s="222"/>
      <c r="AC611" s="57"/>
      <c r="AD611" s="57"/>
      <c r="AE611" s="57"/>
      <c r="AF611" s="57"/>
      <c r="AG611" s="57"/>
      <c r="AH611" s="57"/>
      <c r="AI611" s="57"/>
    </row>
    <row r="612" spans="5:35" s="38" customFormat="1" x14ac:dyDescent="0.2">
      <c r="E612" s="58"/>
      <c r="F612" s="58"/>
      <c r="G612" s="41"/>
      <c r="H612" s="70"/>
      <c r="I612" s="41"/>
      <c r="J612" s="41"/>
      <c r="K612" s="71"/>
      <c r="L612" s="165"/>
      <c r="M612" s="164"/>
      <c r="P612" s="222"/>
      <c r="AC612" s="57"/>
      <c r="AD612" s="57"/>
      <c r="AE612" s="57"/>
      <c r="AF612" s="57"/>
      <c r="AG612" s="57"/>
      <c r="AH612" s="57"/>
      <c r="AI612" s="57"/>
    </row>
    <row r="613" spans="5:35" s="38" customFormat="1" x14ac:dyDescent="0.2">
      <c r="E613" s="58"/>
      <c r="F613" s="58"/>
      <c r="G613" s="41"/>
      <c r="H613" s="70"/>
      <c r="I613" s="41"/>
      <c r="J613" s="41"/>
      <c r="K613" s="71"/>
      <c r="L613" s="165"/>
      <c r="M613" s="164"/>
      <c r="P613" s="222"/>
      <c r="AC613" s="57"/>
      <c r="AD613" s="57"/>
      <c r="AE613" s="57"/>
      <c r="AF613" s="57"/>
      <c r="AG613" s="57"/>
      <c r="AH613" s="57"/>
      <c r="AI613" s="57"/>
    </row>
    <row r="614" spans="5:35" s="38" customFormat="1" x14ac:dyDescent="0.2">
      <c r="E614" s="58"/>
      <c r="F614" s="58"/>
      <c r="G614" s="41"/>
      <c r="H614" s="70"/>
      <c r="I614" s="41"/>
      <c r="J614" s="41"/>
      <c r="K614" s="71"/>
      <c r="L614" s="165"/>
      <c r="M614" s="164"/>
      <c r="P614" s="222"/>
      <c r="AC614" s="57"/>
      <c r="AD614" s="57"/>
      <c r="AE614" s="57"/>
      <c r="AF614" s="57"/>
      <c r="AG614" s="57"/>
      <c r="AH614" s="57"/>
      <c r="AI614" s="57"/>
    </row>
    <row r="615" spans="5:35" s="38" customFormat="1" x14ac:dyDescent="0.2">
      <c r="E615" s="58"/>
      <c r="F615" s="58"/>
      <c r="G615" s="41"/>
      <c r="H615" s="70"/>
      <c r="I615" s="41"/>
      <c r="J615" s="41"/>
      <c r="K615" s="71"/>
      <c r="L615" s="165"/>
      <c r="M615" s="164"/>
      <c r="P615" s="222"/>
      <c r="AC615" s="57"/>
      <c r="AD615" s="57"/>
      <c r="AE615" s="57"/>
      <c r="AF615" s="57"/>
      <c r="AG615" s="57"/>
      <c r="AH615" s="57"/>
      <c r="AI615" s="57"/>
    </row>
    <row r="616" spans="5:35" s="38" customFormat="1" x14ac:dyDescent="0.2">
      <c r="E616" s="58"/>
      <c r="F616" s="58"/>
      <c r="G616" s="41"/>
      <c r="H616" s="70"/>
      <c r="I616" s="41"/>
      <c r="J616" s="41"/>
      <c r="K616" s="71"/>
      <c r="L616" s="165"/>
      <c r="M616" s="164"/>
      <c r="P616" s="222"/>
      <c r="AC616" s="57"/>
      <c r="AD616" s="57"/>
      <c r="AE616" s="57"/>
      <c r="AF616" s="57"/>
      <c r="AG616" s="57"/>
      <c r="AH616" s="57"/>
      <c r="AI616" s="57"/>
    </row>
    <row r="617" spans="5:35" s="38" customFormat="1" x14ac:dyDescent="0.2">
      <c r="E617" s="58"/>
      <c r="F617" s="58"/>
      <c r="G617" s="41"/>
      <c r="H617" s="70"/>
      <c r="I617" s="41"/>
      <c r="J617" s="41"/>
      <c r="K617" s="71"/>
      <c r="L617" s="165"/>
      <c r="M617" s="164"/>
      <c r="P617" s="222"/>
      <c r="AC617" s="57"/>
      <c r="AD617" s="57"/>
      <c r="AE617" s="57"/>
      <c r="AF617" s="57"/>
      <c r="AG617" s="57"/>
      <c r="AH617" s="57"/>
      <c r="AI617" s="57"/>
    </row>
    <row r="618" spans="5:35" s="38" customFormat="1" x14ac:dyDescent="0.2">
      <c r="E618" s="58"/>
      <c r="F618" s="58"/>
      <c r="G618" s="41"/>
      <c r="H618" s="70"/>
      <c r="I618" s="41"/>
      <c r="J618" s="41"/>
      <c r="K618" s="71"/>
      <c r="L618" s="165"/>
      <c r="M618" s="164"/>
      <c r="P618" s="222"/>
      <c r="AC618" s="57"/>
      <c r="AD618" s="57"/>
      <c r="AE618" s="57"/>
      <c r="AF618" s="57"/>
      <c r="AG618" s="57"/>
      <c r="AH618" s="57"/>
      <c r="AI618" s="57"/>
    </row>
    <row r="619" spans="5:35" s="38" customFormat="1" x14ac:dyDescent="0.2">
      <c r="E619" s="58"/>
      <c r="F619" s="58"/>
      <c r="G619" s="41"/>
      <c r="H619" s="70"/>
      <c r="I619" s="41"/>
      <c r="J619" s="41"/>
      <c r="K619" s="71"/>
      <c r="L619" s="165"/>
      <c r="M619" s="164"/>
      <c r="P619" s="222"/>
      <c r="AC619" s="57"/>
      <c r="AD619" s="57"/>
      <c r="AE619" s="57"/>
      <c r="AF619" s="57"/>
      <c r="AG619" s="57"/>
      <c r="AH619" s="57"/>
      <c r="AI619" s="57"/>
    </row>
    <row r="620" spans="5:35" s="38" customFormat="1" x14ac:dyDescent="0.2">
      <c r="E620" s="58"/>
      <c r="F620" s="58"/>
      <c r="G620" s="41"/>
      <c r="H620" s="70"/>
      <c r="I620" s="41"/>
      <c r="J620" s="41"/>
      <c r="K620" s="71"/>
      <c r="L620" s="165"/>
      <c r="M620" s="164"/>
      <c r="P620" s="222"/>
      <c r="AC620" s="57"/>
      <c r="AD620" s="57"/>
      <c r="AE620" s="57"/>
      <c r="AF620" s="57"/>
      <c r="AG620" s="57"/>
      <c r="AH620" s="57"/>
      <c r="AI620" s="57"/>
    </row>
    <row r="621" spans="5:35" s="38" customFormat="1" x14ac:dyDescent="0.2">
      <c r="E621" s="58"/>
      <c r="F621" s="58"/>
      <c r="G621" s="41"/>
      <c r="H621" s="70"/>
      <c r="I621" s="41"/>
      <c r="J621" s="41"/>
      <c r="K621" s="71"/>
      <c r="L621" s="165"/>
      <c r="M621" s="164"/>
      <c r="P621" s="222"/>
      <c r="AC621" s="57"/>
      <c r="AD621" s="57"/>
      <c r="AE621" s="57"/>
      <c r="AF621" s="57"/>
      <c r="AG621" s="57"/>
      <c r="AH621" s="57"/>
      <c r="AI621" s="57"/>
    </row>
    <row r="622" spans="5:35" s="38" customFormat="1" x14ac:dyDescent="0.2">
      <c r="E622" s="58"/>
      <c r="F622" s="58"/>
      <c r="G622" s="41"/>
      <c r="H622" s="70"/>
      <c r="I622" s="41"/>
      <c r="J622" s="41"/>
      <c r="K622" s="71"/>
      <c r="L622" s="165"/>
      <c r="M622" s="164"/>
      <c r="P622" s="222"/>
      <c r="AC622" s="57"/>
      <c r="AD622" s="57"/>
      <c r="AE622" s="57"/>
      <c r="AF622" s="57"/>
      <c r="AG622" s="57"/>
      <c r="AH622" s="57"/>
      <c r="AI622" s="57"/>
    </row>
    <row r="623" spans="5:35" s="38" customFormat="1" x14ac:dyDescent="0.2">
      <c r="E623" s="58"/>
      <c r="F623" s="58"/>
      <c r="G623" s="41"/>
      <c r="H623" s="70"/>
      <c r="I623" s="41"/>
      <c r="J623" s="41"/>
      <c r="K623" s="71"/>
      <c r="L623" s="165"/>
      <c r="M623" s="164"/>
      <c r="P623" s="222"/>
      <c r="AC623" s="57"/>
      <c r="AD623" s="57"/>
      <c r="AE623" s="57"/>
      <c r="AF623" s="57"/>
      <c r="AG623" s="57"/>
      <c r="AH623" s="57"/>
      <c r="AI623" s="57"/>
    </row>
    <row r="624" spans="5:35" s="38" customFormat="1" x14ac:dyDescent="0.2">
      <c r="E624" s="58"/>
      <c r="F624" s="58"/>
      <c r="G624" s="41"/>
      <c r="H624" s="70"/>
      <c r="I624" s="41"/>
      <c r="J624" s="41"/>
      <c r="K624" s="71"/>
      <c r="L624" s="165"/>
      <c r="M624" s="164"/>
      <c r="P624" s="222"/>
      <c r="AC624" s="57"/>
      <c r="AD624" s="57"/>
      <c r="AE624" s="57"/>
      <c r="AF624" s="57"/>
      <c r="AG624" s="57"/>
      <c r="AH624" s="57"/>
      <c r="AI624" s="57"/>
    </row>
    <row r="625" spans="5:35" s="38" customFormat="1" x14ac:dyDescent="0.2">
      <c r="E625" s="58"/>
      <c r="F625" s="58"/>
      <c r="G625" s="41"/>
      <c r="H625" s="70"/>
      <c r="I625" s="41"/>
      <c r="J625" s="41"/>
      <c r="K625" s="71"/>
      <c r="L625" s="165"/>
      <c r="M625" s="164"/>
      <c r="P625" s="222"/>
      <c r="AC625" s="57"/>
      <c r="AD625" s="57"/>
      <c r="AE625" s="57"/>
      <c r="AF625" s="57"/>
      <c r="AG625" s="57"/>
      <c r="AH625" s="57"/>
      <c r="AI625" s="57"/>
    </row>
    <row r="626" spans="5:35" s="38" customFormat="1" x14ac:dyDescent="0.2">
      <c r="E626" s="58"/>
      <c r="F626" s="58"/>
      <c r="G626" s="41"/>
      <c r="H626" s="70"/>
      <c r="I626" s="41"/>
      <c r="J626" s="41"/>
      <c r="K626" s="71"/>
      <c r="L626" s="165"/>
      <c r="M626" s="164"/>
      <c r="P626" s="222"/>
      <c r="AC626" s="57"/>
      <c r="AD626" s="57"/>
      <c r="AE626" s="57"/>
      <c r="AF626" s="57"/>
      <c r="AG626" s="57"/>
      <c r="AH626" s="57"/>
      <c r="AI626" s="57"/>
    </row>
    <row r="627" spans="5:35" s="38" customFormat="1" x14ac:dyDescent="0.2">
      <c r="E627" s="58"/>
      <c r="F627" s="58"/>
      <c r="G627" s="41"/>
      <c r="H627" s="70"/>
      <c r="I627" s="41"/>
      <c r="J627" s="41"/>
      <c r="K627" s="71"/>
      <c r="L627" s="165"/>
      <c r="M627" s="164"/>
      <c r="P627" s="222"/>
      <c r="AC627" s="57"/>
      <c r="AD627" s="57"/>
      <c r="AE627" s="57"/>
      <c r="AF627" s="57"/>
      <c r="AG627" s="57"/>
      <c r="AH627" s="57"/>
      <c r="AI627" s="57"/>
    </row>
    <row r="628" spans="5:35" s="38" customFormat="1" x14ac:dyDescent="0.2">
      <c r="E628" s="58"/>
      <c r="F628" s="58"/>
      <c r="G628" s="41"/>
      <c r="H628" s="70"/>
      <c r="I628" s="41"/>
      <c r="J628" s="41"/>
      <c r="K628" s="71"/>
      <c r="L628" s="165"/>
      <c r="M628" s="164"/>
      <c r="P628" s="222"/>
      <c r="AC628" s="57"/>
      <c r="AD628" s="57"/>
      <c r="AE628" s="57"/>
      <c r="AF628" s="57"/>
      <c r="AG628" s="57"/>
      <c r="AH628" s="57"/>
      <c r="AI628" s="57"/>
    </row>
    <row r="629" spans="5:35" s="38" customFormat="1" x14ac:dyDescent="0.2">
      <c r="E629" s="58"/>
      <c r="F629" s="58"/>
      <c r="G629" s="41"/>
      <c r="H629" s="70"/>
      <c r="I629" s="41"/>
      <c r="J629" s="41"/>
      <c r="K629" s="71"/>
      <c r="L629" s="165"/>
      <c r="M629" s="164"/>
      <c r="P629" s="222"/>
      <c r="AC629" s="57"/>
      <c r="AD629" s="57"/>
      <c r="AE629" s="57"/>
      <c r="AF629" s="57"/>
      <c r="AG629" s="57"/>
      <c r="AH629" s="57"/>
      <c r="AI629" s="57"/>
    </row>
    <row r="630" spans="5:35" s="38" customFormat="1" x14ac:dyDescent="0.2">
      <c r="E630" s="58"/>
      <c r="F630" s="58"/>
      <c r="G630" s="41"/>
      <c r="H630" s="70"/>
      <c r="I630" s="41"/>
      <c r="J630" s="41"/>
      <c r="K630" s="71"/>
      <c r="L630" s="165"/>
      <c r="M630" s="164"/>
      <c r="P630" s="222"/>
      <c r="AC630" s="57"/>
      <c r="AD630" s="57"/>
      <c r="AE630" s="57"/>
      <c r="AF630" s="57"/>
      <c r="AG630" s="57"/>
      <c r="AH630" s="57"/>
      <c r="AI630" s="57"/>
    </row>
    <row r="631" spans="5:35" s="38" customFormat="1" x14ac:dyDescent="0.2">
      <c r="E631" s="58"/>
      <c r="F631" s="58"/>
      <c r="G631" s="41"/>
      <c r="H631" s="70"/>
      <c r="I631" s="41"/>
      <c r="J631" s="41"/>
      <c r="K631" s="71"/>
      <c r="L631" s="165"/>
      <c r="M631" s="164"/>
      <c r="P631" s="222"/>
      <c r="AC631" s="57"/>
      <c r="AD631" s="57"/>
      <c r="AE631" s="57"/>
      <c r="AF631" s="57"/>
      <c r="AG631" s="57"/>
      <c r="AH631" s="57"/>
      <c r="AI631" s="57"/>
    </row>
    <row r="632" spans="5:35" s="38" customFormat="1" x14ac:dyDescent="0.2">
      <c r="E632" s="58"/>
      <c r="F632" s="58"/>
      <c r="G632" s="41"/>
      <c r="H632" s="70"/>
      <c r="I632" s="41"/>
      <c r="J632" s="41"/>
      <c r="K632" s="71"/>
      <c r="L632" s="165"/>
      <c r="M632" s="164"/>
      <c r="P632" s="222"/>
      <c r="AC632" s="57"/>
      <c r="AD632" s="57"/>
      <c r="AE632" s="57"/>
      <c r="AF632" s="57"/>
      <c r="AG632" s="57"/>
      <c r="AH632" s="57"/>
      <c r="AI632" s="57"/>
    </row>
    <row r="633" spans="5:35" s="38" customFormat="1" x14ac:dyDescent="0.2">
      <c r="E633" s="58"/>
      <c r="F633" s="58"/>
      <c r="G633" s="41"/>
      <c r="H633" s="70"/>
      <c r="I633" s="41"/>
      <c r="J633" s="41"/>
      <c r="K633" s="71"/>
      <c r="L633" s="165"/>
      <c r="M633" s="164"/>
      <c r="P633" s="222"/>
      <c r="AC633" s="57"/>
      <c r="AD633" s="57"/>
      <c r="AE633" s="57"/>
      <c r="AF633" s="57"/>
      <c r="AG633" s="57"/>
      <c r="AH633" s="57"/>
      <c r="AI633" s="57"/>
    </row>
    <row r="634" spans="5:35" s="38" customFormat="1" x14ac:dyDescent="0.2">
      <c r="E634" s="58"/>
      <c r="F634" s="58"/>
      <c r="G634" s="41"/>
      <c r="H634" s="70"/>
      <c r="I634" s="41"/>
      <c r="J634" s="41"/>
      <c r="K634" s="71"/>
      <c r="L634" s="165"/>
      <c r="M634" s="164"/>
      <c r="P634" s="222"/>
      <c r="AC634" s="57"/>
      <c r="AD634" s="57"/>
      <c r="AE634" s="57"/>
      <c r="AF634" s="57"/>
      <c r="AG634" s="57"/>
      <c r="AH634" s="57"/>
      <c r="AI634" s="57"/>
    </row>
    <row r="635" spans="5:35" s="38" customFormat="1" x14ac:dyDescent="0.2">
      <c r="E635" s="58"/>
      <c r="F635" s="58"/>
      <c r="G635" s="41"/>
      <c r="H635" s="70"/>
      <c r="I635" s="41"/>
      <c r="J635" s="41"/>
      <c r="K635" s="71"/>
      <c r="L635" s="165"/>
      <c r="M635" s="164"/>
      <c r="P635" s="222"/>
      <c r="AC635" s="57"/>
      <c r="AD635" s="57"/>
      <c r="AE635" s="57"/>
      <c r="AF635" s="57"/>
      <c r="AG635" s="57"/>
      <c r="AH635" s="57"/>
      <c r="AI635" s="57"/>
    </row>
    <row r="636" spans="5:35" s="38" customFormat="1" x14ac:dyDescent="0.2">
      <c r="E636" s="58"/>
      <c r="F636" s="58"/>
      <c r="G636" s="41"/>
      <c r="H636" s="70"/>
      <c r="I636" s="41"/>
      <c r="J636" s="41"/>
      <c r="K636" s="71"/>
      <c r="L636" s="165"/>
      <c r="M636" s="164"/>
      <c r="P636" s="222"/>
      <c r="AC636" s="57"/>
      <c r="AD636" s="57"/>
      <c r="AE636" s="57"/>
      <c r="AF636" s="57"/>
      <c r="AG636" s="57"/>
      <c r="AH636" s="57"/>
      <c r="AI636" s="57"/>
    </row>
    <row r="637" spans="5:35" s="38" customFormat="1" x14ac:dyDescent="0.2">
      <c r="E637" s="58"/>
      <c r="F637" s="58"/>
      <c r="G637" s="41"/>
      <c r="H637" s="70"/>
      <c r="I637" s="41"/>
      <c r="J637" s="41"/>
      <c r="K637" s="71"/>
      <c r="L637" s="165"/>
      <c r="M637" s="164"/>
      <c r="P637" s="222"/>
      <c r="AC637" s="57"/>
      <c r="AD637" s="57"/>
      <c r="AE637" s="57"/>
      <c r="AF637" s="57"/>
      <c r="AG637" s="57"/>
      <c r="AH637" s="57"/>
      <c r="AI637" s="57"/>
    </row>
    <row r="638" spans="5:35" s="38" customFormat="1" x14ac:dyDescent="0.2">
      <c r="E638" s="58"/>
      <c r="F638" s="58"/>
      <c r="G638" s="41"/>
      <c r="H638" s="70"/>
      <c r="I638" s="41"/>
      <c r="J638" s="41"/>
      <c r="K638" s="71"/>
      <c r="L638" s="165"/>
      <c r="M638" s="164"/>
      <c r="P638" s="222"/>
      <c r="AC638" s="57"/>
      <c r="AD638" s="57"/>
      <c r="AE638" s="57"/>
      <c r="AF638" s="57"/>
      <c r="AG638" s="57"/>
      <c r="AH638" s="57"/>
      <c r="AI638" s="57"/>
    </row>
    <row r="639" spans="5:35" s="38" customFormat="1" x14ac:dyDescent="0.2">
      <c r="E639" s="58"/>
      <c r="F639" s="58"/>
      <c r="G639" s="41"/>
      <c r="H639" s="70"/>
      <c r="I639" s="41"/>
      <c r="J639" s="41"/>
      <c r="K639" s="71"/>
      <c r="L639" s="165"/>
      <c r="M639" s="164"/>
      <c r="P639" s="222"/>
      <c r="AC639" s="57"/>
      <c r="AD639" s="57"/>
      <c r="AE639" s="57"/>
      <c r="AF639" s="57"/>
      <c r="AG639" s="57"/>
      <c r="AH639" s="57"/>
      <c r="AI639" s="57"/>
    </row>
    <row r="640" spans="5:35" s="38" customFormat="1" x14ac:dyDescent="0.2">
      <c r="E640" s="58"/>
      <c r="F640" s="58"/>
      <c r="G640" s="41"/>
      <c r="H640" s="70"/>
      <c r="I640" s="41"/>
      <c r="J640" s="41"/>
      <c r="K640" s="71"/>
      <c r="L640" s="165"/>
      <c r="M640" s="164"/>
      <c r="P640" s="222"/>
      <c r="AC640" s="57"/>
      <c r="AD640" s="57"/>
      <c r="AE640" s="57"/>
      <c r="AF640" s="57"/>
      <c r="AG640" s="57"/>
      <c r="AH640" s="57"/>
      <c r="AI640" s="57"/>
    </row>
    <row r="641" spans="5:35" s="38" customFormat="1" x14ac:dyDescent="0.2">
      <c r="E641" s="58"/>
      <c r="F641" s="58"/>
      <c r="G641" s="41"/>
      <c r="H641" s="70"/>
      <c r="I641" s="41"/>
      <c r="J641" s="41"/>
      <c r="K641" s="71"/>
      <c r="L641" s="165"/>
      <c r="M641" s="164"/>
      <c r="P641" s="222"/>
      <c r="AC641" s="57"/>
      <c r="AD641" s="57"/>
      <c r="AE641" s="57"/>
      <c r="AF641" s="57"/>
      <c r="AG641" s="57"/>
      <c r="AH641" s="57"/>
      <c r="AI641" s="57"/>
    </row>
    <row r="642" spans="5:35" s="38" customFormat="1" x14ac:dyDescent="0.2">
      <c r="E642" s="58"/>
      <c r="F642" s="58"/>
      <c r="G642" s="41"/>
      <c r="H642" s="70"/>
      <c r="I642" s="41"/>
      <c r="J642" s="41"/>
      <c r="K642" s="71"/>
      <c r="L642" s="165"/>
      <c r="M642" s="164"/>
      <c r="P642" s="222"/>
      <c r="AC642" s="57"/>
      <c r="AD642" s="57"/>
      <c r="AE642" s="57"/>
      <c r="AF642" s="57"/>
      <c r="AG642" s="57"/>
      <c r="AH642" s="57"/>
      <c r="AI642" s="57"/>
    </row>
    <row r="643" spans="5:35" s="38" customFormat="1" x14ac:dyDescent="0.2">
      <c r="E643" s="58"/>
      <c r="F643" s="58"/>
      <c r="G643" s="41"/>
      <c r="H643" s="70"/>
      <c r="I643" s="41"/>
      <c r="J643" s="41"/>
      <c r="K643" s="71"/>
      <c r="L643" s="165"/>
      <c r="M643" s="164"/>
      <c r="P643" s="222"/>
      <c r="AC643" s="57"/>
      <c r="AD643" s="57"/>
      <c r="AE643" s="57"/>
      <c r="AF643" s="57"/>
      <c r="AG643" s="57"/>
      <c r="AH643" s="57"/>
      <c r="AI643" s="57"/>
    </row>
    <row r="644" spans="5:35" s="38" customFormat="1" x14ac:dyDescent="0.2">
      <c r="E644" s="58"/>
      <c r="F644" s="58"/>
      <c r="G644" s="41"/>
      <c r="H644" s="70"/>
      <c r="I644" s="41"/>
      <c r="J644" s="41"/>
      <c r="K644" s="71"/>
      <c r="L644" s="165"/>
      <c r="M644" s="164"/>
      <c r="P644" s="222"/>
      <c r="AC644" s="57"/>
      <c r="AD644" s="57"/>
      <c r="AE644" s="57"/>
      <c r="AF644" s="57"/>
      <c r="AG644" s="57"/>
      <c r="AH644" s="57"/>
      <c r="AI644" s="57"/>
    </row>
    <row r="645" spans="5:35" s="38" customFormat="1" x14ac:dyDescent="0.2">
      <c r="E645" s="58"/>
      <c r="F645" s="58"/>
      <c r="G645" s="41"/>
      <c r="H645" s="70"/>
      <c r="I645" s="41"/>
      <c r="J645" s="41"/>
      <c r="K645" s="71"/>
      <c r="L645" s="165"/>
      <c r="M645" s="164"/>
      <c r="P645" s="222"/>
      <c r="AC645" s="57"/>
      <c r="AD645" s="57"/>
      <c r="AE645" s="57"/>
      <c r="AF645" s="57"/>
      <c r="AG645" s="57"/>
      <c r="AH645" s="57"/>
      <c r="AI645" s="57"/>
    </row>
    <row r="646" spans="5:35" s="38" customFormat="1" x14ac:dyDescent="0.2">
      <c r="E646" s="58"/>
      <c r="F646" s="58"/>
      <c r="G646" s="41"/>
      <c r="H646" s="70"/>
      <c r="I646" s="41"/>
      <c r="J646" s="41"/>
      <c r="K646" s="71"/>
      <c r="L646" s="165"/>
      <c r="M646" s="164"/>
      <c r="P646" s="222"/>
      <c r="AC646" s="57"/>
      <c r="AD646" s="57"/>
      <c r="AE646" s="57"/>
      <c r="AF646" s="57"/>
      <c r="AG646" s="57"/>
      <c r="AH646" s="57"/>
      <c r="AI646" s="57"/>
    </row>
    <row r="647" spans="5:35" s="38" customFormat="1" x14ac:dyDescent="0.2">
      <c r="E647" s="58"/>
      <c r="F647" s="58"/>
      <c r="G647" s="41"/>
      <c r="H647" s="70"/>
      <c r="I647" s="41"/>
      <c r="J647" s="41"/>
      <c r="K647" s="71"/>
      <c r="L647" s="165"/>
      <c r="M647" s="164"/>
      <c r="P647" s="222"/>
      <c r="AC647" s="57"/>
      <c r="AD647" s="57"/>
      <c r="AE647" s="57"/>
      <c r="AF647" s="57"/>
      <c r="AG647" s="57"/>
      <c r="AH647" s="57"/>
      <c r="AI647" s="57"/>
    </row>
    <row r="648" spans="5:35" s="38" customFormat="1" x14ac:dyDescent="0.2">
      <c r="E648" s="58"/>
      <c r="F648" s="58"/>
      <c r="G648" s="41"/>
      <c r="H648" s="70"/>
      <c r="I648" s="41"/>
      <c r="J648" s="41"/>
      <c r="K648" s="71"/>
      <c r="L648" s="165"/>
      <c r="M648" s="164"/>
      <c r="P648" s="222"/>
      <c r="AC648" s="57"/>
      <c r="AD648" s="57"/>
      <c r="AE648" s="57"/>
      <c r="AF648" s="57"/>
      <c r="AG648" s="57"/>
      <c r="AH648" s="57"/>
      <c r="AI648" s="57"/>
    </row>
    <row r="649" spans="5:35" s="38" customFormat="1" x14ac:dyDescent="0.2">
      <c r="E649" s="58"/>
      <c r="F649" s="58"/>
      <c r="G649" s="41"/>
      <c r="H649" s="70"/>
      <c r="I649" s="41"/>
      <c r="J649" s="41"/>
      <c r="K649" s="71"/>
      <c r="L649" s="165"/>
      <c r="M649" s="164"/>
      <c r="P649" s="222"/>
      <c r="AC649" s="57"/>
      <c r="AD649" s="57"/>
      <c r="AE649" s="57"/>
      <c r="AF649" s="57"/>
      <c r="AG649" s="57"/>
      <c r="AH649" s="57"/>
      <c r="AI649" s="57"/>
    </row>
    <row r="650" spans="5:35" s="38" customFormat="1" x14ac:dyDescent="0.2">
      <c r="E650" s="58"/>
      <c r="F650" s="58"/>
      <c r="G650" s="41"/>
      <c r="H650" s="70"/>
      <c r="I650" s="41"/>
      <c r="J650" s="41"/>
      <c r="K650" s="71"/>
      <c r="L650" s="165"/>
      <c r="M650" s="164"/>
      <c r="P650" s="222"/>
      <c r="AC650" s="57"/>
      <c r="AD650" s="57"/>
      <c r="AE650" s="57"/>
      <c r="AF650" s="57"/>
      <c r="AG650" s="57"/>
      <c r="AH650" s="57"/>
      <c r="AI650" s="57"/>
    </row>
    <row r="651" spans="5:35" s="38" customFormat="1" x14ac:dyDescent="0.2">
      <c r="E651" s="58"/>
      <c r="F651" s="58"/>
      <c r="G651" s="41"/>
      <c r="H651" s="70"/>
      <c r="I651" s="41"/>
      <c r="J651" s="41"/>
      <c r="K651" s="71"/>
      <c r="L651" s="165"/>
      <c r="M651" s="164"/>
      <c r="P651" s="222"/>
      <c r="AC651" s="57"/>
      <c r="AD651" s="57"/>
      <c r="AE651" s="57"/>
      <c r="AF651" s="57"/>
      <c r="AG651" s="57"/>
      <c r="AH651" s="57"/>
      <c r="AI651" s="57"/>
    </row>
    <row r="652" spans="5:35" s="38" customFormat="1" x14ac:dyDescent="0.2">
      <c r="E652" s="58"/>
      <c r="F652" s="58"/>
      <c r="G652" s="41"/>
      <c r="H652" s="70"/>
      <c r="I652" s="41"/>
      <c r="J652" s="41"/>
      <c r="K652" s="71"/>
      <c r="L652" s="165"/>
      <c r="M652" s="164"/>
      <c r="P652" s="222"/>
      <c r="AC652" s="57"/>
      <c r="AD652" s="57"/>
      <c r="AE652" s="57"/>
      <c r="AF652" s="57"/>
      <c r="AG652" s="57"/>
      <c r="AH652" s="57"/>
      <c r="AI652" s="57"/>
    </row>
    <row r="653" spans="5:35" s="38" customFormat="1" x14ac:dyDescent="0.2">
      <c r="E653" s="58"/>
      <c r="F653" s="58"/>
      <c r="G653" s="41"/>
      <c r="H653" s="70"/>
      <c r="I653" s="41"/>
      <c r="J653" s="41"/>
      <c r="K653" s="71"/>
      <c r="L653" s="165"/>
      <c r="M653" s="164"/>
      <c r="P653" s="222"/>
      <c r="AC653" s="57"/>
      <c r="AD653" s="57"/>
      <c r="AE653" s="57"/>
      <c r="AF653" s="57"/>
      <c r="AG653" s="57"/>
      <c r="AH653" s="57"/>
      <c r="AI653" s="57"/>
    </row>
    <row r="654" spans="5:35" s="38" customFormat="1" x14ac:dyDescent="0.2">
      <c r="E654" s="58"/>
      <c r="F654" s="58"/>
      <c r="G654" s="41"/>
      <c r="H654" s="70"/>
      <c r="I654" s="41"/>
      <c r="J654" s="41"/>
      <c r="K654" s="71"/>
      <c r="L654" s="165"/>
      <c r="M654" s="164"/>
      <c r="P654" s="222"/>
      <c r="AC654" s="57"/>
      <c r="AD654" s="57"/>
      <c r="AE654" s="57"/>
      <c r="AF654" s="57"/>
      <c r="AG654" s="57"/>
      <c r="AH654" s="57"/>
      <c r="AI654" s="57"/>
    </row>
    <row r="655" spans="5:35" s="38" customFormat="1" x14ac:dyDescent="0.2">
      <c r="E655" s="58"/>
      <c r="F655" s="58"/>
      <c r="G655" s="41"/>
      <c r="H655" s="70"/>
      <c r="I655" s="41"/>
      <c r="J655" s="41"/>
      <c r="K655" s="71"/>
      <c r="L655" s="165"/>
      <c r="M655" s="164"/>
      <c r="P655" s="222"/>
      <c r="AC655" s="57"/>
      <c r="AD655" s="57"/>
      <c r="AE655" s="57"/>
      <c r="AF655" s="57"/>
      <c r="AG655" s="57"/>
      <c r="AH655" s="57"/>
      <c r="AI655" s="57"/>
    </row>
    <row r="656" spans="5:35" s="38" customFormat="1" x14ac:dyDescent="0.2">
      <c r="E656" s="58"/>
      <c r="F656" s="58"/>
      <c r="G656" s="41"/>
      <c r="H656" s="70"/>
      <c r="I656" s="41"/>
      <c r="J656" s="41"/>
      <c r="K656" s="71"/>
      <c r="L656" s="165"/>
      <c r="M656" s="164"/>
      <c r="P656" s="222"/>
      <c r="AC656" s="57"/>
      <c r="AD656" s="57"/>
      <c r="AE656" s="57"/>
      <c r="AF656" s="57"/>
      <c r="AG656" s="57"/>
      <c r="AH656" s="57"/>
      <c r="AI656" s="57"/>
    </row>
    <row r="657" spans="5:35" s="38" customFormat="1" x14ac:dyDescent="0.2">
      <c r="E657" s="58"/>
      <c r="F657" s="58"/>
      <c r="G657" s="41"/>
      <c r="H657" s="70"/>
      <c r="I657" s="41"/>
      <c r="J657" s="41"/>
      <c r="K657" s="71"/>
      <c r="L657" s="165"/>
      <c r="M657" s="164"/>
      <c r="P657" s="222"/>
      <c r="AC657" s="57"/>
      <c r="AD657" s="57"/>
      <c r="AE657" s="57"/>
      <c r="AF657" s="57"/>
      <c r="AG657" s="57"/>
      <c r="AH657" s="57"/>
      <c r="AI657" s="57"/>
    </row>
    <row r="658" spans="5:35" s="38" customFormat="1" x14ac:dyDescent="0.2">
      <c r="E658" s="58"/>
      <c r="F658" s="58"/>
      <c r="G658" s="41"/>
      <c r="H658" s="70"/>
      <c r="I658" s="41"/>
      <c r="J658" s="41"/>
      <c r="K658" s="71"/>
      <c r="L658" s="165"/>
      <c r="M658" s="164"/>
      <c r="P658" s="222"/>
      <c r="AC658" s="57"/>
      <c r="AD658" s="57"/>
      <c r="AE658" s="57"/>
      <c r="AF658" s="57"/>
      <c r="AG658" s="57"/>
      <c r="AH658" s="57"/>
      <c r="AI658" s="57"/>
    </row>
    <row r="659" spans="5:35" s="38" customFormat="1" x14ac:dyDescent="0.2">
      <c r="E659" s="58"/>
      <c r="F659" s="58"/>
      <c r="G659" s="41"/>
      <c r="H659" s="70"/>
      <c r="I659" s="41"/>
      <c r="J659" s="41"/>
      <c r="K659" s="71"/>
      <c r="L659" s="165"/>
      <c r="M659" s="164"/>
      <c r="P659" s="222"/>
      <c r="AC659" s="57"/>
      <c r="AD659" s="57"/>
      <c r="AE659" s="57"/>
      <c r="AF659" s="57"/>
      <c r="AG659" s="57"/>
      <c r="AH659" s="57"/>
      <c r="AI659" s="57"/>
    </row>
    <row r="660" spans="5:35" s="38" customFormat="1" x14ac:dyDescent="0.2">
      <c r="E660" s="58"/>
      <c r="F660" s="58"/>
      <c r="G660" s="41"/>
      <c r="H660" s="70"/>
      <c r="I660" s="41"/>
      <c r="J660" s="41"/>
      <c r="K660" s="71"/>
      <c r="L660" s="165"/>
      <c r="M660" s="164"/>
      <c r="P660" s="222"/>
      <c r="AC660" s="57"/>
      <c r="AD660" s="57"/>
      <c r="AE660" s="57"/>
      <c r="AF660" s="57"/>
      <c r="AG660" s="57"/>
      <c r="AH660" s="57"/>
      <c r="AI660" s="57"/>
    </row>
    <row r="661" spans="5:35" s="38" customFormat="1" x14ac:dyDescent="0.2">
      <c r="E661" s="58"/>
      <c r="F661" s="58"/>
      <c r="G661" s="41"/>
      <c r="H661" s="70"/>
      <c r="I661" s="41"/>
      <c r="J661" s="41"/>
      <c r="K661" s="71"/>
      <c r="L661" s="165"/>
      <c r="M661" s="164"/>
      <c r="P661" s="222"/>
      <c r="AC661" s="57"/>
      <c r="AD661" s="57"/>
      <c r="AE661" s="57"/>
      <c r="AF661" s="57"/>
      <c r="AG661" s="57"/>
      <c r="AH661" s="57"/>
      <c r="AI661" s="57"/>
    </row>
    <row r="662" spans="5:35" s="38" customFormat="1" x14ac:dyDescent="0.2">
      <c r="E662" s="58"/>
      <c r="F662" s="58"/>
      <c r="G662" s="41"/>
      <c r="H662" s="70"/>
      <c r="I662" s="41"/>
      <c r="J662" s="41"/>
      <c r="K662" s="71"/>
      <c r="L662" s="165"/>
      <c r="M662" s="164"/>
      <c r="P662" s="222"/>
      <c r="AC662" s="57"/>
      <c r="AD662" s="57"/>
      <c r="AE662" s="57"/>
      <c r="AF662" s="57"/>
      <c r="AG662" s="57"/>
      <c r="AH662" s="57"/>
      <c r="AI662" s="57"/>
    </row>
    <row r="663" spans="5:35" s="38" customFormat="1" x14ac:dyDescent="0.2">
      <c r="E663" s="58"/>
      <c r="F663" s="58"/>
      <c r="G663" s="41"/>
      <c r="H663" s="70"/>
      <c r="I663" s="41"/>
      <c r="J663" s="41"/>
      <c r="K663" s="71"/>
      <c r="L663" s="165"/>
      <c r="M663" s="164"/>
      <c r="P663" s="222"/>
      <c r="AC663" s="57"/>
      <c r="AD663" s="57"/>
      <c r="AE663" s="57"/>
      <c r="AF663" s="57"/>
      <c r="AG663" s="57"/>
      <c r="AH663" s="57"/>
      <c r="AI663" s="57"/>
    </row>
    <row r="664" spans="5:35" s="38" customFormat="1" x14ac:dyDescent="0.2">
      <c r="E664" s="58"/>
      <c r="F664" s="58"/>
      <c r="G664" s="41"/>
      <c r="H664" s="70"/>
      <c r="I664" s="41"/>
      <c r="J664" s="41"/>
      <c r="K664" s="71"/>
      <c r="L664" s="165"/>
      <c r="M664" s="164"/>
      <c r="P664" s="222"/>
      <c r="AC664" s="57"/>
      <c r="AD664" s="57"/>
      <c r="AE664" s="57"/>
      <c r="AF664" s="57"/>
      <c r="AG664" s="57"/>
      <c r="AH664" s="57"/>
      <c r="AI664" s="57"/>
    </row>
    <row r="665" spans="5:35" s="38" customFormat="1" x14ac:dyDescent="0.2">
      <c r="E665" s="58"/>
      <c r="F665" s="58"/>
      <c r="G665" s="41"/>
      <c r="H665" s="70"/>
      <c r="I665" s="41"/>
      <c r="J665" s="41"/>
      <c r="K665" s="71"/>
      <c r="L665" s="165"/>
      <c r="M665" s="164"/>
      <c r="P665" s="222"/>
      <c r="AC665" s="57"/>
      <c r="AD665" s="57"/>
      <c r="AE665" s="57"/>
      <c r="AF665" s="57"/>
      <c r="AG665" s="57"/>
      <c r="AH665" s="57"/>
      <c r="AI665" s="57"/>
    </row>
    <row r="666" spans="5:35" s="38" customFormat="1" x14ac:dyDescent="0.2">
      <c r="E666" s="58"/>
      <c r="F666" s="58"/>
      <c r="G666" s="41"/>
      <c r="H666" s="70"/>
      <c r="I666" s="41"/>
      <c r="J666" s="41"/>
      <c r="K666" s="71"/>
      <c r="L666" s="165"/>
      <c r="M666" s="164"/>
      <c r="P666" s="222"/>
      <c r="AC666" s="57"/>
      <c r="AD666" s="57"/>
      <c r="AE666" s="57"/>
      <c r="AF666" s="57"/>
      <c r="AG666" s="57"/>
      <c r="AH666" s="57"/>
      <c r="AI666" s="57"/>
    </row>
    <row r="667" spans="5:35" s="38" customFormat="1" x14ac:dyDescent="0.2">
      <c r="E667" s="58"/>
      <c r="F667" s="58"/>
      <c r="G667" s="41"/>
      <c r="H667" s="70"/>
      <c r="I667" s="41"/>
      <c r="J667" s="41"/>
      <c r="K667" s="71"/>
      <c r="L667" s="165"/>
      <c r="M667" s="164"/>
      <c r="P667" s="222"/>
      <c r="AC667" s="57"/>
      <c r="AD667" s="57"/>
      <c r="AE667" s="57"/>
      <c r="AF667" s="57"/>
      <c r="AG667" s="57"/>
      <c r="AH667" s="57"/>
      <c r="AI667" s="57"/>
    </row>
    <row r="668" spans="5:35" s="38" customFormat="1" x14ac:dyDescent="0.2">
      <c r="E668" s="58"/>
      <c r="F668" s="58"/>
      <c r="G668" s="41"/>
      <c r="H668" s="70"/>
      <c r="I668" s="41"/>
      <c r="J668" s="41"/>
      <c r="K668" s="71"/>
      <c r="L668" s="165"/>
      <c r="M668" s="164"/>
      <c r="P668" s="222"/>
      <c r="AC668" s="57"/>
      <c r="AD668" s="57"/>
      <c r="AE668" s="57"/>
      <c r="AF668" s="57"/>
      <c r="AG668" s="57"/>
      <c r="AH668" s="57"/>
      <c r="AI668" s="57"/>
    </row>
    <row r="669" spans="5:35" s="38" customFormat="1" x14ac:dyDescent="0.2">
      <c r="E669" s="58"/>
      <c r="F669" s="58"/>
      <c r="G669" s="41"/>
      <c r="H669" s="70"/>
      <c r="I669" s="41"/>
      <c r="J669" s="41"/>
      <c r="K669" s="71"/>
      <c r="L669" s="165"/>
      <c r="M669" s="164"/>
      <c r="P669" s="222"/>
      <c r="AC669" s="57"/>
      <c r="AD669" s="57"/>
      <c r="AE669" s="57"/>
      <c r="AF669" s="57"/>
      <c r="AG669" s="57"/>
      <c r="AH669" s="57"/>
      <c r="AI669" s="57"/>
    </row>
    <row r="670" spans="5:35" s="38" customFormat="1" x14ac:dyDescent="0.2">
      <c r="E670" s="58"/>
      <c r="F670" s="58"/>
      <c r="G670" s="41"/>
      <c r="H670" s="70"/>
      <c r="I670" s="41"/>
      <c r="J670" s="41"/>
      <c r="K670" s="71"/>
      <c r="L670" s="165"/>
      <c r="M670" s="164"/>
      <c r="P670" s="222"/>
      <c r="AC670" s="57"/>
      <c r="AD670" s="57"/>
      <c r="AE670" s="57"/>
      <c r="AF670" s="57"/>
      <c r="AG670" s="57"/>
      <c r="AH670" s="57"/>
      <c r="AI670" s="57"/>
    </row>
    <row r="671" spans="5:35" s="38" customFormat="1" x14ac:dyDescent="0.2">
      <c r="E671" s="58"/>
      <c r="F671" s="58"/>
      <c r="G671" s="41"/>
      <c r="H671" s="70"/>
      <c r="I671" s="41"/>
      <c r="J671" s="41"/>
      <c r="K671" s="71"/>
      <c r="L671" s="165"/>
      <c r="M671" s="164"/>
      <c r="P671" s="222"/>
      <c r="AC671" s="57"/>
      <c r="AD671" s="57"/>
      <c r="AE671" s="57"/>
      <c r="AF671" s="57"/>
      <c r="AG671" s="57"/>
      <c r="AH671" s="57"/>
      <c r="AI671" s="57"/>
    </row>
    <row r="672" spans="5:35" s="38" customFormat="1" x14ac:dyDescent="0.2">
      <c r="E672" s="58"/>
      <c r="F672" s="58"/>
      <c r="G672" s="41"/>
      <c r="H672" s="70"/>
      <c r="I672" s="41"/>
      <c r="J672" s="41"/>
      <c r="K672" s="71"/>
      <c r="L672" s="165"/>
      <c r="M672" s="164"/>
      <c r="P672" s="222"/>
      <c r="AC672" s="57"/>
      <c r="AD672" s="57"/>
      <c r="AE672" s="57"/>
      <c r="AF672" s="57"/>
      <c r="AG672" s="57"/>
      <c r="AH672" s="57"/>
      <c r="AI672" s="57"/>
    </row>
    <row r="673" spans="5:35" s="38" customFormat="1" x14ac:dyDescent="0.2">
      <c r="E673" s="58"/>
      <c r="F673" s="58"/>
      <c r="G673" s="41"/>
      <c r="H673" s="70"/>
      <c r="I673" s="41"/>
      <c r="J673" s="41"/>
      <c r="K673" s="71"/>
      <c r="L673" s="165"/>
      <c r="M673" s="164"/>
      <c r="P673" s="222"/>
      <c r="AC673" s="57"/>
      <c r="AD673" s="57"/>
      <c r="AE673" s="57"/>
      <c r="AF673" s="57"/>
      <c r="AG673" s="57"/>
      <c r="AH673" s="57"/>
      <c r="AI673" s="57"/>
    </row>
    <row r="674" spans="5:35" s="38" customFormat="1" x14ac:dyDescent="0.2">
      <c r="E674" s="58"/>
      <c r="F674" s="58"/>
      <c r="G674" s="41"/>
      <c r="H674" s="70"/>
      <c r="I674" s="41"/>
      <c r="J674" s="41"/>
      <c r="K674" s="71"/>
      <c r="L674" s="165"/>
      <c r="M674" s="164"/>
      <c r="P674" s="222"/>
      <c r="AC674" s="57"/>
      <c r="AD674" s="57"/>
      <c r="AE674" s="57"/>
      <c r="AF674" s="57"/>
      <c r="AG674" s="57"/>
      <c r="AH674" s="57"/>
      <c r="AI674" s="57"/>
    </row>
    <row r="675" spans="5:35" s="38" customFormat="1" x14ac:dyDescent="0.2">
      <c r="E675" s="58"/>
      <c r="F675" s="58"/>
      <c r="G675" s="41"/>
      <c r="H675" s="70"/>
      <c r="I675" s="41"/>
      <c r="J675" s="41"/>
      <c r="K675" s="71"/>
      <c r="L675" s="165"/>
      <c r="M675" s="164"/>
      <c r="P675" s="222"/>
      <c r="AC675" s="57"/>
      <c r="AD675" s="57"/>
      <c r="AE675" s="57"/>
      <c r="AF675" s="57"/>
      <c r="AG675" s="57"/>
      <c r="AH675" s="57"/>
      <c r="AI675" s="57"/>
    </row>
    <row r="676" spans="5:35" s="38" customFormat="1" x14ac:dyDescent="0.2">
      <c r="E676" s="58"/>
      <c r="F676" s="58"/>
      <c r="G676" s="41"/>
      <c r="H676" s="70"/>
      <c r="I676" s="41"/>
      <c r="J676" s="41"/>
      <c r="K676" s="71"/>
      <c r="L676" s="165"/>
      <c r="M676" s="164"/>
      <c r="P676" s="222"/>
      <c r="AC676" s="57"/>
      <c r="AD676" s="57"/>
      <c r="AE676" s="57"/>
      <c r="AF676" s="57"/>
      <c r="AG676" s="57"/>
      <c r="AH676" s="57"/>
      <c r="AI676" s="57"/>
    </row>
    <row r="677" spans="5:35" s="38" customFormat="1" x14ac:dyDescent="0.2">
      <c r="E677" s="58"/>
      <c r="F677" s="58"/>
      <c r="G677" s="41"/>
      <c r="H677" s="70"/>
      <c r="I677" s="41"/>
      <c r="J677" s="41"/>
      <c r="K677" s="71"/>
      <c r="L677" s="165"/>
      <c r="M677" s="164"/>
      <c r="P677" s="222"/>
      <c r="AC677" s="57"/>
      <c r="AD677" s="57"/>
      <c r="AE677" s="57"/>
      <c r="AF677" s="57"/>
      <c r="AG677" s="57"/>
      <c r="AH677" s="57"/>
      <c r="AI677" s="57"/>
    </row>
    <row r="678" spans="5:35" s="38" customFormat="1" x14ac:dyDescent="0.2">
      <c r="E678" s="58"/>
      <c r="F678" s="58"/>
      <c r="G678" s="41"/>
      <c r="H678" s="70"/>
      <c r="I678" s="41"/>
      <c r="J678" s="41"/>
      <c r="K678" s="71"/>
      <c r="L678" s="165"/>
      <c r="M678" s="164"/>
      <c r="P678" s="222"/>
      <c r="AC678" s="57"/>
      <c r="AD678" s="57"/>
      <c r="AE678" s="57"/>
      <c r="AF678" s="57"/>
      <c r="AG678" s="57"/>
      <c r="AH678" s="57"/>
      <c r="AI678" s="57"/>
    </row>
    <row r="679" spans="5:35" s="38" customFormat="1" x14ac:dyDescent="0.2">
      <c r="E679" s="58"/>
      <c r="F679" s="58"/>
      <c r="G679" s="41"/>
      <c r="H679" s="70"/>
      <c r="I679" s="41"/>
      <c r="J679" s="41"/>
      <c r="K679" s="71"/>
      <c r="L679" s="165"/>
      <c r="M679" s="164"/>
      <c r="P679" s="222"/>
      <c r="AC679" s="57"/>
      <c r="AD679" s="57"/>
      <c r="AE679" s="57"/>
      <c r="AF679" s="57"/>
      <c r="AG679" s="57"/>
      <c r="AH679" s="57"/>
      <c r="AI679" s="57"/>
    </row>
    <row r="680" spans="5:35" s="38" customFormat="1" x14ac:dyDescent="0.2">
      <c r="E680" s="58"/>
      <c r="F680" s="58"/>
      <c r="G680" s="41"/>
      <c r="H680" s="70"/>
      <c r="I680" s="41"/>
      <c r="J680" s="41"/>
      <c r="K680" s="71"/>
      <c r="L680" s="165"/>
      <c r="M680" s="164"/>
      <c r="P680" s="222"/>
      <c r="AC680" s="57"/>
      <c r="AD680" s="57"/>
      <c r="AE680" s="57"/>
      <c r="AF680" s="57"/>
      <c r="AG680" s="57"/>
      <c r="AH680" s="57"/>
      <c r="AI680" s="57"/>
    </row>
    <row r="681" spans="5:35" s="38" customFormat="1" x14ac:dyDescent="0.2">
      <c r="E681" s="58"/>
      <c r="F681" s="58"/>
      <c r="G681" s="41"/>
      <c r="H681" s="70"/>
      <c r="I681" s="41"/>
      <c r="J681" s="41"/>
      <c r="K681" s="71"/>
      <c r="L681" s="165"/>
      <c r="M681" s="164"/>
      <c r="P681" s="222"/>
      <c r="AC681" s="57"/>
      <c r="AD681" s="57"/>
      <c r="AE681" s="57"/>
      <c r="AF681" s="57"/>
      <c r="AG681" s="57"/>
      <c r="AH681" s="57"/>
      <c r="AI681" s="57"/>
    </row>
    <row r="682" spans="5:35" s="38" customFormat="1" x14ac:dyDescent="0.2">
      <c r="E682" s="58"/>
      <c r="F682" s="58"/>
      <c r="G682" s="41"/>
      <c r="H682" s="70"/>
      <c r="I682" s="41"/>
      <c r="J682" s="41"/>
      <c r="K682" s="71"/>
      <c r="L682" s="165"/>
      <c r="M682" s="164"/>
      <c r="P682" s="222"/>
      <c r="AC682" s="57"/>
      <c r="AD682" s="57"/>
      <c r="AE682" s="57"/>
      <c r="AF682" s="57"/>
      <c r="AG682" s="57"/>
      <c r="AH682" s="57"/>
      <c r="AI682" s="57"/>
    </row>
    <row r="683" spans="5:35" s="38" customFormat="1" x14ac:dyDescent="0.2">
      <c r="E683" s="58"/>
      <c r="F683" s="58"/>
      <c r="G683" s="41"/>
      <c r="H683" s="70"/>
      <c r="I683" s="41"/>
      <c r="J683" s="41"/>
      <c r="K683" s="71"/>
      <c r="L683" s="165"/>
      <c r="M683" s="164"/>
      <c r="P683" s="222"/>
      <c r="AC683" s="57"/>
      <c r="AD683" s="57"/>
      <c r="AE683" s="57"/>
      <c r="AF683" s="57"/>
      <c r="AG683" s="57"/>
      <c r="AH683" s="57"/>
      <c r="AI683" s="57"/>
    </row>
    <row r="684" spans="5:35" s="38" customFormat="1" x14ac:dyDescent="0.2">
      <c r="E684" s="58"/>
      <c r="F684" s="58"/>
      <c r="G684" s="41"/>
      <c r="H684" s="70"/>
      <c r="I684" s="41"/>
      <c r="J684" s="41"/>
      <c r="K684" s="71"/>
      <c r="L684" s="165"/>
      <c r="M684" s="164"/>
      <c r="P684" s="222"/>
      <c r="AC684" s="57"/>
      <c r="AD684" s="57"/>
      <c r="AE684" s="57"/>
      <c r="AF684" s="57"/>
      <c r="AG684" s="57"/>
      <c r="AH684" s="57"/>
      <c r="AI684" s="57"/>
    </row>
    <row r="685" spans="5:35" s="38" customFormat="1" x14ac:dyDescent="0.2">
      <c r="E685" s="58"/>
      <c r="F685" s="58"/>
      <c r="G685" s="41"/>
      <c r="H685" s="70"/>
      <c r="I685" s="41"/>
      <c r="J685" s="41"/>
      <c r="K685" s="71"/>
      <c r="L685" s="165"/>
      <c r="M685" s="164"/>
      <c r="P685" s="222"/>
      <c r="AC685" s="57"/>
      <c r="AD685" s="57"/>
      <c r="AE685" s="57"/>
      <c r="AF685" s="57"/>
      <c r="AG685" s="57"/>
      <c r="AH685" s="57"/>
      <c r="AI685" s="57"/>
    </row>
    <row r="686" spans="5:35" s="38" customFormat="1" x14ac:dyDescent="0.2">
      <c r="E686" s="58"/>
      <c r="F686" s="58"/>
      <c r="G686" s="41"/>
      <c r="H686" s="70"/>
      <c r="I686" s="41"/>
      <c r="J686" s="41"/>
      <c r="K686" s="71"/>
      <c r="L686" s="165"/>
      <c r="M686" s="164"/>
      <c r="P686" s="222"/>
      <c r="AC686" s="57"/>
      <c r="AD686" s="57"/>
      <c r="AE686" s="57"/>
      <c r="AF686" s="57"/>
      <c r="AG686" s="57"/>
      <c r="AH686" s="57"/>
      <c r="AI686" s="57"/>
    </row>
    <row r="687" spans="5:35" s="38" customFormat="1" x14ac:dyDescent="0.2">
      <c r="E687" s="58"/>
      <c r="F687" s="58"/>
      <c r="G687" s="41"/>
      <c r="H687" s="70"/>
      <c r="I687" s="41"/>
      <c r="J687" s="41"/>
      <c r="K687" s="71"/>
      <c r="L687" s="165"/>
      <c r="M687" s="164"/>
      <c r="P687" s="222"/>
      <c r="AC687" s="57"/>
      <c r="AD687" s="57"/>
      <c r="AE687" s="57"/>
      <c r="AF687" s="57"/>
      <c r="AG687" s="57"/>
      <c r="AH687" s="57"/>
      <c r="AI687" s="57"/>
    </row>
    <row r="688" spans="5:35" s="38" customFormat="1" x14ac:dyDescent="0.2">
      <c r="E688" s="58"/>
      <c r="F688" s="58"/>
      <c r="G688" s="41"/>
      <c r="H688" s="70"/>
      <c r="I688" s="41"/>
      <c r="J688" s="41"/>
      <c r="K688" s="71"/>
      <c r="L688" s="165"/>
      <c r="M688" s="164"/>
      <c r="P688" s="222"/>
      <c r="AC688" s="57"/>
      <c r="AD688" s="57"/>
      <c r="AE688" s="57"/>
      <c r="AF688" s="57"/>
      <c r="AG688" s="57"/>
      <c r="AH688" s="57"/>
      <c r="AI688" s="57"/>
    </row>
    <row r="689" spans="5:35" s="38" customFormat="1" x14ac:dyDescent="0.2">
      <c r="E689" s="58"/>
      <c r="F689" s="58"/>
      <c r="G689" s="41"/>
      <c r="H689" s="70"/>
      <c r="I689" s="41"/>
      <c r="J689" s="41"/>
      <c r="K689" s="71"/>
      <c r="L689" s="165"/>
      <c r="M689" s="164"/>
      <c r="P689" s="222"/>
      <c r="AC689" s="57"/>
      <c r="AD689" s="57"/>
      <c r="AE689" s="57"/>
      <c r="AF689" s="57"/>
      <c r="AG689" s="57"/>
      <c r="AH689" s="57"/>
      <c r="AI689" s="57"/>
    </row>
    <row r="690" spans="5:35" s="38" customFormat="1" x14ac:dyDescent="0.2">
      <c r="E690" s="58"/>
      <c r="F690" s="58"/>
      <c r="G690" s="41"/>
      <c r="H690" s="70"/>
      <c r="I690" s="41"/>
      <c r="J690" s="41"/>
      <c r="K690" s="71"/>
      <c r="L690" s="165"/>
      <c r="M690" s="164"/>
      <c r="P690" s="222"/>
      <c r="AC690" s="57"/>
      <c r="AD690" s="57"/>
      <c r="AE690" s="57"/>
      <c r="AF690" s="57"/>
      <c r="AG690" s="57"/>
      <c r="AH690" s="57"/>
      <c r="AI690" s="57"/>
    </row>
    <row r="691" spans="5:35" s="38" customFormat="1" x14ac:dyDescent="0.2">
      <c r="E691" s="58"/>
      <c r="F691" s="58"/>
      <c r="G691" s="41"/>
      <c r="H691" s="70"/>
      <c r="I691" s="41"/>
      <c r="J691" s="41"/>
      <c r="K691" s="71"/>
      <c r="L691" s="165"/>
      <c r="M691" s="164"/>
      <c r="P691" s="222"/>
      <c r="AC691" s="57"/>
      <c r="AD691" s="57"/>
      <c r="AE691" s="57"/>
      <c r="AF691" s="57"/>
      <c r="AG691" s="57"/>
      <c r="AH691" s="57"/>
      <c r="AI691" s="57"/>
    </row>
    <row r="692" spans="5:35" s="38" customFormat="1" x14ac:dyDescent="0.2">
      <c r="E692" s="58"/>
      <c r="F692" s="58"/>
      <c r="G692" s="41"/>
      <c r="H692" s="70"/>
      <c r="I692" s="41"/>
      <c r="J692" s="41"/>
      <c r="K692" s="71"/>
      <c r="L692" s="165"/>
      <c r="M692" s="164"/>
      <c r="P692" s="222"/>
      <c r="AC692" s="57"/>
      <c r="AD692" s="57"/>
      <c r="AE692" s="57"/>
      <c r="AF692" s="57"/>
      <c r="AG692" s="57"/>
      <c r="AH692" s="57"/>
      <c r="AI692" s="57"/>
    </row>
    <row r="693" spans="5:35" s="38" customFormat="1" x14ac:dyDescent="0.2">
      <c r="E693" s="58"/>
      <c r="F693" s="58"/>
      <c r="G693" s="41"/>
      <c r="H693" s="70"/>
      <c r="I693" s="41"/>
      <c r="J693" s="41"/>
      <c r="K693" s="71"/>
      <c r="L693" s="165"/>
      <c r="M693" s="164"/>
      <c r="P693" s="222"/>
      <c r="AC693" s="57"/>
      <c r="AD693" s="57"/>
      <c r="AE693" s="57"/>
      <c r="AF693" s="57"/>
      <c r="AG693" s="57"/>
      <c r="AH693" s="57"/>
      <c r="AI693" s="57"/>
    </row>
    <row r="694" spans="5:35" s="38" customFormat="1" x14ac:dyDescent="0.2">
      <c r="E694" s="58"/>
      <c r="F694" s="58"/>
      <c r="G694" s="41"/>
      <c r="H694" s="70"/>
      <c r="I694" s="41"/>
      <c r="J694" s="41"/>
      <c r="K694" s="71"/>
      <c r="L694" s="165"/>
      <c r="M694" s="164"/>
      <c r="P694" s="222"/>
      <c r="AC694" s="57"/>
      <c r="AD694" s="57"/>
      <c r="AE694" s="57"/>
      <c r="AF694" s="57"/>
      <c r="AG694" s="57"/>
      <c r="AH694" s="57"/>
      <c r="AI694" s="57"/>
    </row>
    <row r="695" spans="5:35" s="38" customFormat="1" x14ac:dyDescent="0.2">
      <c r="E695" s="58"/>
      <c r="F695" s="58"/>
      <c r="G695" s="41"/>
      <c r="H695" s="70"/>
      <c r="I695" s="41"/>
      <c r="J695" s="41"/>
      <c r="K695" s="71"/>
      <c r="L695" s="165"/>
      <c r="M695" s="164"/>
      <c r="P695" s="222"/>
      <c r="AC695" s="57"/>
      <c r="AD695" s="57"/>
      <c r="AE695" s="57"/>
      <c r="AF695" s="57"/>
      <c r="AG695" s="57"/>
      <c r="AH695" s="57"/>
      <c r="AI695" s="57"/>
    </row>
    <row r="696" spans="5:35" s="38" customFormat="1" x14ac:dyDescent="0.2">
      <c r="E696" s="58"/>
      <c r="F696" s="58"/>
      <c r="G696" s="41"/>
      <c r="H696" s="70"/>
      <c r="I696" s="41"/>
      <c r="J696" s="41"/>
      <c r="K696" s="71"/>
      <c r="L696" s="165"/>
      <c r="M696" s="164"/>
      <c r="P696" s="222"/>
      <c r="AC696" s="57"/>
      <c r="AD696" s="57"/>
      <c r="AE696" s="57"/>
      <c r="AF696" s="57"/>
      <c r="AG696" s="57"/>
      <c r="AH696" s="57"/>
      <c r="AI696" s="57"/>
    </row>
    <row r="697" spans="5:35" s="38" customFormat="1" x14ac:dyDescent="0.2">
      <c r="E697" s="58"/>
      <c r="F697" s="58"/>
      <c r="G697" s="41"/>
      <c r="H697" s="70"/>
      <c r="I697" s="41"/>
      <c r="J697" s="41"/>
      <c r="K697" s="71"/>
      <c r="L697" s="165"/>
      <c r="M697" s="164"/>
      <c r="P697" s="222"/>
      <c r="AC697" s="57"/>
      <c r="AD697" s="57"/>
      <c r="AE697" s="57"/>
      <c r="AF697" s="57"/>
      <c r="AG697" s="57"/>
      <c r="AH697" s="57"/>
      <c r="AI697" s="57"/>
    </row>
    <row r="698" spans="5:35" s="38" customFormat="1" x14ac:dyDescent="0.2">
      <c r="E698" s="58"/>
      <c r="F698" s="58"/>
      <c r="G698" s="41"/>
      <c r="H698" s="70"/>
      <c r="I698" s="41"/>
      <c r="J698" s="41"/>
      <c r="K698" s="71"/>
      <c r="L698" s="165"/>
      <c r="M698" s="164"/>
      <c r="P698" s="222"/>
      <c r="AC698" s="57"/>
      <c r="AD698" s="57"/>
      <c r="AE698" s="57"/>
      <c r="AF698" s="57"/>
      <c r="AG698" s="57"/>
      <c r="AH698" s="57"/>
      <c r="AI698" s="57"/>
    </row>
    <row r="699" spans="5:35" s="38" customFormat="1" x14ac:dyDescent="0.2">
      <c r="E699" s="58"/>
      <c r="F699" s="58"/>
      <c r="G699" s="41"/>
      <c r="H699" s="70"/>
      <c r="I699" s="41"/>
      <c r="J699" s="41"/>
      <c r="K699" s="71"/>
      <c r="L699" s="165"/>
      <c r="M699" s="164"/>
      <c r="P699" s="222"/>
      <c r="AC699" s="57"/>
      <c r="AD699" s="57"/>
      <c r="AE699" s="57"/>
      <c r="AF699" s="57"/>
      <c r="AG699" s="57"/>
      <c r="AH699" s="57"/>
      <c r="AI699" s="57"/>
    </row>
    <row r="700" spans="5:35" s="38" customFormat="1" x14ac:dyDescent="0.2">
      <c r="E700" s="58"/>
      <c r="F700" s="58"/>
      <c r="G700" s="41"/>
      <c r="H700" s="70"/>
      <c r="I700" s="41"/>
      <c r="J700" s="41"/>
      <c r="K700" s="71"/>
      <c r="L700" s="165"/>
      <c r="M700" s="164"/>
      <c r="P700" s="222"/>
      <c r="AC700" s="57"/>
      <c r="AD700" s="57"/>
      <c r="AE700" s="57"/>
      <c r="AF700" s="57"/>
      <c r="AG700" s="57"/>
      <c r="AH700" s="57"/>
      <c r="AI700" s="57"/>
    </row>
    <row r="701" spans="5:35" s="38" customFormat="1" x14ac:dyDescent="0.2">
      <c r="E701" s="58"/>
      <c r="F701" s="58"/>
      <c r="G701" s="41"/>
      <c r="H701" s="70"/>
      <c r="I701" s="41"/>
      <c r="J701" s="41"/>
      <c r="K701" s="71"/>
      <c r="L701" s="165"/>
      <c r="M701" s="164"/>
      <c r="P701" s="222"/>
      <c r="AC701" s="57"/>
      <c r="AD701" s="57"/>
      <c r="AE701" s="57"/>
      <c r="AF701" s="57"/>
      <c r="AG701" s="57"/>
      <c r="AH701" s="57"/>
      <c r="AI701" s="57"/>
    </row>
    <row r="702" spans="5:35" s="38" customFormat="1" x14ac:dyDescent="0.2">
      <c r="E702" s="58"/>
      <c r="F702" s="58"/>
      <c r="G702" s="41"/>
      <c r="H702" s="70"/>
      <c r="I702" s="41"/>
      <c r="J702" s="41"/>
      <c r="K702" s="71"/>
      <c r="L702" s="165"/>
      <c r="M702" s="164"/>
      <c r="P702" s="222"/>
      <c r="AC702" s="57"/>
      <c r="AD702" s="57"/>
      <c r="AE702" s="57"/>
      <c r="AF702" s="57"/>
      <c r="AG702" s="57"/>
      <c r="AH702" s="57"/>
      <c r="AI702" s="57"/>
    </row>
    <row r="703" spans="5:35" s="38" customFormat="1" x14ac:dyDescent="0.2">
      <c r="E703" s="58"/>
      <c r="F703" s="58"/>
      <c r="G703" s="41"/>
      <c r="H703" s="70"/>
      <c r="I703" s="41"/>
      <c r="J703" s="41"/>
      <c r="K703" s="71"/>
      <c r="L703" s="165"/>
      <c r="M703" s="164"/>
      <c r="P703" s="222"/>
      <c r="AC703" s="57"/>
      <c r="AD703" s="57"/>
      <c r="AE703" s="57"/>
      <c r="AF703" s="57"/>
      <c r="AG703" s="57"/>
      <c r="AH703" s="57"/>
      <c r="AI703" s="57"/>
    </row>
    <row r="704" spans="5:35" s="38" customFormat="1" x14ac:dyDescent="0.2">
      <c r="E704" s="58"/>
      <c r="F704" s="58"/>
      <c r="G704" s="41"/>
      <c r="H704" s="70"/>
      <c r="I704" s="41"/>
      <c r="J704" s="41"/>
      <c r="K704" s="71"/>
      <c r="L704" s="165"/>
      <c r="M704" s="164"/>
      <c r="P704" s="222"/>
      <c r="AC704" s="57"/>
      <c r="AD704" s="57"/>
      <c r="AE704" s="57"/>
      <c r="AF704" s="57"/>
      <c r="AG704" s="57"/>
      <c r="AH704" s="57"/>
      <c r="AI704" s="57"/>
    </row>
    <row r="705" spans="5:35" s="38" customFormat="1" x14ac:dyDescent="0.2">
      <c r="E705" s="58"/>
      <c r="F705" s="58"/>
      <c r="G705" s="41"/>
      <c r="H705" s="70"/>
      <c r="I705" s="41"/>
      <c r="J705" s="41"/>
      <c r="K705" s="71"/>
      <c r="L705" s="165"/>
      <c r="M705" s="164"/>
      <c r="P705" s="222"/>
      <c r="AC705" s="57"/>
      <c r="AD705" s="57"/>
      <c r="AE705" s="57"/>
      <c r="AF705" s="57"/>
      <c r="AG705" s="57"/>
      <c r="AH705" s="57"/>
      <c r="AI705" s="57"/>
    </row>
    <row r="706" spans="5:35" s="38" customFormat="1" x14ac:dyDescent="0.2">
      <c r="E706" s="58"/>
      <c r="F706" s="58"/>
      <c r="G706" s="41"/>
      <c r="H706" s="70"/>
      <c r="I706" s="41"/>
      <c r="J706" s="41"/>
      <c r="K706" s="71"/>
      <c r="L706" s="165"/>
      <c r="M706" s="164"/>
      <c r="P706" s="222"/>
      <c r="AC706" s="57"/>
      <c r="AD706" s="57"/>
      <c r="AE706" s="57"/>
      <c r="AF706" s="57"/>
      <c r="AG706" s="57"/>
      <c r="AH706" s="57"/>
      <c r="AI706" s="57"/>
    </row>
    <row r="707" spans="5:35" s="38" customFormat="1" x14ac:dyDescent="0.2">
      <c r="E707" s="58"/>
      <c r="F707" s="58"/>
      <c r="G707" s="41"/>
      <c r="H707" s="70"/>
      <c r="I707" s="41"/>
      <c r="J707" s="41"/>
      <c r="K707" s="71"/>
      <c r="L707" s="165"/>
      <c r="M707" s="164"/>
      <c r="P707" s="222"/>
      <c r="AC707" s="57"/>
      <c r="AD707" s="57"/>
      <c r="AE707" s="57"/>
      <c r="AF707" s="57"/>
      <c r="AG707" s="57"/>
      <c r="AH707" s="57"/>
      <c r="AI707" s="57"/>
    </row>
    <row r="708" spans="5:35" s="38" customFormat="1" x14ac:dyDescent="0.2">
      <c r="E708" s="58"/>
      <c r="F708" s="58"/>
      <c r="G708" s="41"/>
      <c r="H708" s="70"/>
      <c r="I708" s="41"/>
      <c r="J708" s="41"/>
      <c r="K708" s="71"/>
      <c r="L708" s="165"/>
      <c r="M708" s="164"/>
      <c r="P708" s="222"/>
      <c r="AC708" s="57"/>
      <c r="AD708" s="57"/>
      <c r="AE708" s="57"/>
      <c r="AF708" s="57"/>
      <c r="AG708" s="57"/>
      <c r="AH708" s="57"/>
      <c r="AI708" s="57"/>
    </row>
    <row r="709" spans="5:35" s="38" customFormat="1" x14ac:dyDescent="0.2">
      <c r="E709" s="58"/>
      <c r="F709" s="58"/>
      <c r="G709" s="41"/>
      <c r="H709" s="70"/>
      <c r="I709" s="41"/>
      <c r="J709" s="41"/>
      <c r="K709" s="71"/>
      <c r="L709" s="165"/>
      <c r="M709" s="164"/>
      <c r="P709" s="222"/>
      <c r="AC709" s="57"/>
      <c r="AD709" s="57"/>
      <c r="AE709" s="57"/>
      <c r="AF709" s="57"/>
      <c r="AG709" s="57"/>
      <c r="AH709" s="57"/>
      <c r="AI709" s="57"/>
    </row>
    <row r="710" spans="5:35" s="38" customFormat="1" x14ac:dyDescent="0.2">
      <c r="E710" s="58"/>
      <c r="F710" s="58"/>
      <c r="G710" s="41"/>
      <c r="H710" s="70"/>
      <c r="I710" s="41"/>
      <c r="J710" s="41"/>
      <c r="K710" s="71"/>
      <c r="L710" s="165"/>
      <c r="M710" s="164"/>
      <c r="P710" s="222"/>
      <c r="AC710" s="57"/>
      <c r="AD710" s="57"/>
      <c r="AE710" s="57"/>
      <c r="AF710" s="57"/>
      <c r="AG710" s="57"/>
      <c r="AH710" s="57"/>
      <c r="AI710" s="57"/>
    </row>
    <row r="711" spans="5:35" s="38" customFormat="1" x14ac:dyDescent="0.2">
      <c r="E711" s="58"/>
      <c r="F711" s="58"/>
      <c r="G711" s="41"/>
      <c r="H711" s="70"/>
      <c r="I711" s="41"/>
      <c r="J711" s="41"/>
      <c r="K711" s="71"/>
      <c r="L711" s="165"/>
      <c r="M711" s="164"/>
      <c r="P711" s="222"/>
      <c r="AC711" s="57"/>
      <c r="AD711" s="57"/>
      <c r="AE711" s="57"/>
      <c r="AF711" s="57"/>
      <c r="AG711" s="57"/>
      <c r="AH711" s="57"/>
      <c r="AI711" s="57"/>
    </row>
    <row r="712" spans="5:35" s="38" customFormat="1" x14ac:dyDescent="0.2">
      <c r="E712" s="58"/>
      <c r="F712" s="58"/>
      <c r="G712" s="41"/>
      <c r="H712" s="70"/>
      <c r="I712" s="41"/>
      <c r="J712" s="41"/>
      <c r="K712" s="71"/>
      <c r="L712" s="165"/>
      <c r="M712" s="164"/>
      <c r="P712" s="222"/>
      <c r="AC712" s="57"/>
      <c r="AD712" s="57"/>
      <c r="AE712" s="57"/>
      <c r="AF712" s="57"/>
      <c r="AG712" s="57"/>
      <c r="AH712" s="57"/>
      <c r="AI712" s="57"/>
    </row>
    <row r="713" spans="5:35" s="38" customFormat="1" x14ac:dyDescent="0.2">
      <c r="E713" s="58"/>
      <c r="F713" s="58"/>
      <c r="G713" s="41"/>
      <c r="H713" s="70"/>
      <c r="I713" s="41"/>
      <c r="J713" s="41"/>
      <c r="K713" s="71"/>
      <c r="L713" s="165"/>
      <c r="M713" s="164"/>
      <c r="P713" s="222"/>
      <c r="AC713" s="57"/>
      <c r="AD713" s="57"/>
      <c r="AE713" s="57"/>
      <c r="AF713" s="57"/>
      <c r="AG713" s="57"/>
      <c r="AH713" s="57"/>
      <c r="AI713" s="57"/>
    </row>
    <row r="714" spans="5:35" s="38" customFormat="1" x14ac:dyDescent="0.2">
      <c r="E714" s="58"/>
      <c r="F714" s="58"/>
      <c r="G714" s="41"/>
      <c r="H714" s="70"/>
      <c r="I714" s="41"/>
      <c r="J714" s="41"/>
      <c r="K714" s="71"/>
      <c r="L714" s="165"/>
      <c r="M714" s="164"/>
      <c r="P714" s="222"/>
      <c r="AC714" s="57"/>
      <c r="AD714" s="57"/>
      <c r="AE714" s="57"/>
      <c r="AF714" s="57"/>
      <c r="AG714" s="57"/>
      <c r="AH714" s="57"/>
      <c r="AI714" s="57"/>
    </row>
    <row r="715" spans="5:35" s="38" customFormat="1" x14ac:dyDescent="0.2">
      <c r="E715" s="58"/>
      <c r="F715" s="58"/>
      <c r="G715" s="41"/>
      <c r="H715" s="70"/>
      <c r="I715" s="41"/>
      <c r="J715" s="41"/>
      <c r="K715" s="71"/>
      <c r="L715" s="165"/>
      <c r="M715" s="164"/>
      <c r="P715" s="222"/>
      <c r="AC715" s="57"/>
      <c r="AD715" s="57"/>
      <c r="AE715" s="57"/>
      <c r="AF715" s="57"/>
      <c r="AG715" s="57"/>
      <c r="AH715" s="57"/>
      <c r="AI715" s="57"/>
    </row>
    <row r="716" spans="5:35" s="38" customFormat="1" x14ac:dyDescent="0.2">
      <c r="E716" s="58"/>
      <c r="F716" s="58"/>
      <c r="G716" s="41"/>
      <c r="H716" s="70"/>
      <c r="I716" s="41"/>
      <c r="J716" s="41"/>
      <c r="K716" s="71"/>
      <c r="L716" s="165"/>
      <c r="M716" s="164"/>
      <c r="P716" s="222"/>
      <c r="AC716" s="57"/>
      <c r="AD716" s="57"/>
      <c r="AE716" s="57"/>
      <c r="AF716" s="57"/>
      <c r="AG716" s="57"/>
      <c r="AH716" s="57"/>
      <c r="AI716" s="57"/>
    </row>
    <row r="717" spans="5:35" s="38" customFormat="1" x14ac:dyDescent="0.2">
      <c r="E717" s="58"/>
      <c r="F717" s="58"/>
      <c r="G717" s="41"/>
      <c r="H717" s="70"/>
      <c r="I717" s="41"/>
      <c r="J717" s="41"/>
      <c r="K717" s="71"/>
      <c r="L717" s="165"/>
      <c r="M717" s="164"/>
      <c r="P717" s="222"/>
      <c r="AC717" s="57"/>
      <c r="AD717" s="57"/>
      <c r="AE717" s="57"/>
      <c r="AF717" s="57"/>
      <c r="AG717" s="57"/>
      <c r="AH717" s="57"/>
      <c r="AI717" s="57"/>
    </row>
    <row r="718" spans="5:35" s="38" customFormat="1" x14ac:dyDescent="0.2">
      <c r="E718" s="58"/>
      <c r="F718" s="58"/>
      <c r="G718" s="41"/>
      <c r="H718" s="70"/>
      <c r="I718" s="41"/>
      <c r="J718" s="41"/>
      <c r="K718" s="71"/>
      <c r="L718" s="165"/>
      <c r="M718" s="164"/>
      <c r="P718" s="222"/>
      <c r="AC718" s="57"/>
      <c r="AD718" s="57"/>
      <c r="AE718" s="57"/>
      <c r="AF718" s="57"/>
      <c r="AG718" s="57"/>
      <c r="AH718" s="57"/>
      <c r="AI718" s="57"/>
    </row>
    <row r="719" spans="5:35" s="38" customFormat="1" x14ac:dyDescent="0.2">
      <c r="E719" s="58"/>
      <c r="F719" s="58"/>
      <c r="G719" s="41"/>
      <c r="H719" s="70"/>
      <c r="I719" s="41"/>
      <c r="J719" s="41"/>
      <c r="K719" s="71"/>
      <c r="L719" s="165"/>
      <c r="M719" s="164"/>
      <c r="P719" s="222"/>
      <c r="AC719" s="57"/>
      <c r="AD719" s="57"/>
      <c r="AE719" s="57"/>
      <c r="AF719" s="57"/>
      <c r="AG719" s="57"/>
      <c r="AH719" s="57"/>
      <c r="AI719" s="57"/>
    </row>
    <row r="720" spans="5:35" s="38" customFormat="1" x14ac:dyDescent="0.2">
      <c r="E720" s="58"/>
      <c r="F720" s="58"/>
      <c r="G720" s="41"/>
      <c r="H720" s="70"/>
      <c r="I720" s="41"/>
      <c r="J720" s="41"/>
      <c r="K720" s="71"/>
      <c r="L720" s="165"/>
      <c r="M720" s="164"/>
      <c r="P720" s="222"/>
      <c r="AC720" s="57"/>
      <c r="AD720" s="57"/>
      <c r="AE720" s="57"/>
      <c r="AF720" s="57"/>
      <c r="AG720" s="57"/>
      <c r="AH720" s="57"/>
      <c r="AI720" s="57"/>
    </row>
    <row r="721" spans="5:35" s="38" customFormat="1" x14ac:dyDescent="0.2">
      <c r="E721" s="58"/>
      <c r="F721" s="58"/>
      <c r="G721" s="41"/>
      <c r="H721" s="70"/>
      <c r="I721" s="41"/>
      <c r="J721" s="41"/>
      <c r="K721" s="71"/>
      <c r="L721" s="165"/>
      <c r="M721" s="164"/>
      <c r="P721" s="222"/>
      <c r="AC721" s="57"/>
      <c r="AD721" s="57"/>
      <c r="AE721" s="57"/>
      <c r="AF721" s="57"/>
      <c r="AG721" s="57"/>
      <c r="AH721" s="57"/>
      <c r="AI721" s="57"/>
    </row>
    <row r="722" spans="5:35" s="38" customFormat="1" x14ac:dyDescent="0.2">
      <c r="E722" s="58"/>
      <c r="F722" s="58"/>
      <c r="G722" s="41"/>
      <c r="H722" s="70"/>
      <c r="I722" s="41"/>
      <c r="J722" s="41"/>
      <c r="K722" s="71"/>
      <c r="L722" s="165"/>
      <c r="M722" s="164"/>
      <c r="P722" s="222"/>
      <c r="AC722" s="57"/>
      <c r="AD722" s="57"/>
      <c r="AE722" s="57"/>
      <c r="AF722" s="57"/>
      <c r="AG722" s="57"/>
      <c r="AH722" s="57"/>
      <c r="AI722" s="57"/>
    </row>
    <row r="723" spans="5:35" s="38" customFormat="1" x14ac:dyDescent="0.2">
      <c r="E723" s="58"/>
      <c r="F723" s="58"/>
      <c r="G723" s="41"/>
      <c r="H723" s="70"/>
      <c r="I723" s="41"/>
      <c r="J723" s="41"/>
      <c r="K723" s="71"/>
      <c r="L723" s="165"/>
      <c r="M723" s="164"/>
      <c r="P723" s="222"/>
      <c r="AC723" s="57"/>
      <c r="AD723" s="57"/>
      <c r="AE723" s="57"/>
      <c r="AF723" s="57"/>
      <c r="AG723" s="57"/>
      <c r="AH723" s="57"/>
      <c r="AI723" s="57"/>
    </row>
    <row r="724" spans="5:35" s="38" customFormat="1" x14ac:dyDescent="0.2">
      <c r="E724" s="58"/>
      <c r="F724" s="58"/>
      <c r="G724" s="41"/>
      <c r="H724" s="70"/>
      <c r="I724" s="41"/>
      <c r="J724" s="41"/>
      <c r="K724" s="71"/>
      <c r="L724" s="165"/>
      <c r="M724" s="164"/>
      <c r="P724" s="222"/>
      <c r="AC724" s="57"/>
      <c r="AD724" s="57"/>
      <c r="AE724" s="57"/>
      <c r="AF724" s="57"/>
      <c r="AG724" s="57"/>
      <c r="AH724" s="57"/>
      <c r="AI724" s="57"/>
    </row>
    <row r="725" spans="5:35" s="38" customFormat="1" x14ac:dyDescent="0.2">
      <c r="E725" s="58"/>
      <c r="F725" s="58"/>
      <c r="G725" s="41"/>
      <c r="H725" s="70"/>
      <c r="I725" s="41"/>
      <c r="J725" s="41"/>
      <c r="K725" s="71"/>
      <c r="L725" s="165"/>
      <c r="M725" s="164"/>
      <c r="P725" s="222"/>
      <c r="AC725" s="57"/>
      <c r="AD725" s="57"/>
      <c r="AE725" s="57"/>
      <c r="AF725" s="57"/>
      <c r="AG725" s="57"/>
      <c r="AH725" s="57"/>
      <c r="AI725" s="57"/>
    </row>
    <row r="726" spans="5:35" s="38" customFormat="1" x14ac:dyDescent="0.2">
      <c r="E726" s="58"/>
      <c r="F726" s="58"/>
      <c r="G726" s="41"/>
      <c r="H726" s="70"/>
      <c r="I726" s="41"/>
      <c r="J726" s="41"/>
      <c r="K726" s="71"/>
      <c r="L726" s="165"/>
      <c r="M726" s="164"/>
      <c r="P726" s="222"/>
      <c r="AC726" s="57"/>
      <c r="AD726" s="57"/>
      <c r="AE726" s="57"/>
      <c r="AF726" s="57"/>
      <c r="AG726" s="57"/>
      <c r="AH726" s="57"/>
      <c r="AI726" s="57"/>
    </row>
    <row r="727" spans="5:35" s="38" customFormat="1" x14ac:dyDescent="0.2">
      <c r="E727" s="58"/>
      <c r="F727" s="58"/>
      <c r="G727" s="41"/>
      <c r="H727" s="70"/>
      <c r="I727" s="41"/>
      <c r="J727" s="41"/>
      <c r="K727" s="71"/>
      <c r="L727" s="165"/>
      <c r="M727" s="164"/>
      <c r="P727" s="222"/>
      <c r="AC727" s="57"/>
      <c r="AD727" s="57"/>
      <c r="AE727" s="57"/>
      <c r="AF727" s="57"/>
      <c r="AG727" s="57"/>
      <c r="AH727" s="57"/>
      <c r="AI727" s="57"/>
    </row>
    <row r="728" spans="5:35" s="38" customFormat="1" x14ac:dyDescent="0.2">
      <c r="E728" s="58"/>
      <c r="F728" s="58"/>
      <c r="G728" s="41"/>
      <c r="H728" s="70"/>
      <c r="I728" s="41"/>
      <c r="J728" s="41"/>
      <c r="K728" s="71"/>
      <c r="L728" s="165"/>
      <c r="M728" s="164"/>
      <c r="P728" s="222"/>
      <c r="AC728" s="57"/>
      <c r="AD728" s="57"/>
      <c r="AE728" s="57"/>
      <c r="AF728" s="57"/>
      <c r="AG728" s="57"/>
      <c r="AH728" s="57"/>
      <c r="AI728" s="57"/>
    </row>
    <row r="729" spans="5:35" s="38" customFormat="1" x14ac:dyDescent="0.2">
      <c r="E729" s="58"/>
      <c r="F729" s="58"/>
      <c r="G729" s="41"/>
      <c r="H729" s="70"/>
      <c r="I729" s="41"/>
      <c r="J729" s="41"/>
      <c r="K729" s="71"/>
      <c r="L729" s="165"/>
      <c r="M729" s="164"/>
      <c r="P729" s="222"/>
      <c r="AC729" s="57"/>
      <c r="AD729" s="57"/>
      <c r="AE729" s="57"/>
      <c r="AF729" s="57"/>
      <c r="AG729" s="57"/>
      <c r="AH729" s="57"/>
      <c r="AI729" s="57"/>
    </row>
    <row r="730" spans="5:35" s="38" customFormat="1" x14ac:dyDescent="0.2">
      <c r="E730" s="58"/>
      <c r="F730" s="58"/>
      <c r="G730" s="41"/>
      <c r="H730" s="70"/>
      <c r="I730" s="41"/>
      <c r="J730" s="41"/>
      <c r="K730" s="71"/>
      <c r="L730" s="165"/>
      <c r="M730" s="164"/>
      <c r="P730" s="222"/>
      <c r="AC730" s="57"/>
      <c r="AD730" s="57"/>
      <c r="AE730" s="57"/>
      <c r="AF730" s="57"/>
      <c r="AG730" s="57"/>
      <c r="AH730" s="57"/>
      <c r="AI730" s="57"/>
    </row>
    <row r="731" spans="5:35" s="38" customFormat="1" x14ac:dyDescent="0.2">
      <c r="E731" s="58"/>
      <c r="F731" s="58"/>
      <c r="G731" s="41"/>
      <c r="H731" s="70"/>
      <c r="I731" s="41"/>
      <c r="J731" s="41"/>
      <c r="K731" s="71"/>
      <c r="L731" s="165"/>
      <c r="M731" s="164"/>
      <c r="P731" s="222"/>
      <c r="AC731" s="57"/>
      <c r="AD731" s="57"/>
      <c r="AE731" s="57"/>
      <c r="AF731" s="57"/>
      <c r="AG731" s="57"/>
      <c r="AH731" s="57"/>
      <c r="AI731" s="57"/>
    </row>
    <row r="732" spans="5:35" s="38" customFormat="1" x14ac:dyDescent="0.2">
      <c r="E732" s="58"/>
      <c r="F732" s="58"/>
      <c r="G732" s="41"/>
      <c r="H732" s="70"/>
      <c r="I732" s="41"/>
      <c r="J732" s="41"/>
      <c r="K732" s="71"/>
      <c r="L732" s="165"/>
      <c r="M732" s="164"/>
      <c r="P732" s="222"/>
      <c r="AC732" s="57"/>
      <c r="AD732" s="57"/>
      <c r="AE732" s="57"/>
      <c r="AF732" s="57"/>
      <c r="AG732" s="57"/>
      <c r="AH732" s="57"/>
      <c r="AI732" s="57"/>
    </row>
    <row r="733" spans="5:35" s="38" customFormat="1" x14ac:dyDescent="0.2">
      <c r="E733" s="58"/>
      <c r="F733" s="58"/>
      <c r="G733" s="41"/>
      <c r="H733" s="70"/>
      <c r="I733" s="41"/>
      <c r="J733" s="41"/>
      <c r="K733" s="71"/>
      <c r="L733" s="165"/>
      <c r="M733" s="164"/>
      <c r="P733" s="222"/>
      <c r="AC733" s="57"/>
      <c r="AD733" s="57"/>
      <c r="AE733" s="57"/>
      <c r="AF733" s="57"/>
      <c r="AG733" s="57"/>
      <c r="AH733" s="57"/>
      <c r="AI733" s="57"/>
    </row>
    <row r="734" spans="5:35" s="38" customFormat="1" x14ac:dyDescent="0.2">
      <c r="E734" s="58"/>
      <c r="F734" s="58"/>
      <c r="G734" s="41"/>
      <c r="H734" s="70"/>
      <c r="I734" s="41"/>
      <c r="J734" s="41"/>
      <c r="K734" s="71"/>
      <c r="L734" s="165"/>
      <c r="M734" s="164"/>
      <c r="P734" s="222"/>
      <c r="AC734" s="57"/>
      <c r="AD734" s="57"/>
      <c r="AE734" s="57"/>
      <c r="AF734" s="57"/>
      <c r="AG734" s="57"/>
      <c r="AH734" s="57"/>
      <c r="AI734" s="57"/>
    </row>
    <row r="735" spans="5:35" s="38" customFormat="1" x14ac:dyDescent="0.2">
      <c r="E735" s="58"/>
      <c r="F735" s="58"/>
      <c r="G735" s="41"/>
      <c r="H735" s="70"/>
      <c r="I735" s="41"/>
      <c r="J735" s="41"/>
      <c r="K735" s="71"/>
      <c r="L735" s="165"/>
      <c r="M735" s="164"/>
      <c r="P735" s="222"/>
      <c r="AC735" s="57"/>
      <c r="AD735" s="57"/>
      <c r="AE735" s="57"/>
      <c r="AF735" s="57"/>
      <c r="AG735" s="57"/>
      <c r="AH735" s="57"/>
      <c r="AI735" s="57"/>
    </row>
    <row r="736" spans="5:35" s="38" customFormat="1" x14ac:dyDescent="0.2">
      <c r="E736" s="58"/>
      <c r="F736" s="58"/>
      <c r="G736" s="41"/>
      <c r="H736" s="70"/>
      <c r="I736" s="41"/>
      <c r="J736" s="41"/>
      <c r="K736" s="71"/>
      <c r="L736" s="165"/>
      <c r="M736" s="164"/>
      <c r="P736" s="222"/>
      <c r="AC736" s="57"/>
      <c r="AD736" s="57"/>
      <c r="AE736" s="57"/>
      <c r="AF736" s="57"/>
      <c r="AG736" s="57"/>
      <c r="AH736" s="57"/>
      <c r="AI736" s="57"/>
    </row>
    <row r="737" spans="5:35" s="38" customFormat="1" x14ac:dyDescent="0.2">
      <c r="E737" s="58"/>
      <c r="F737" s="58"/>
      <c r="G737" s="41"/>
      <c r="H737" s="70"/>
      <c r="I737" s="41"/>
      <c r="J737" s="41"/>
      <c r="K737" s="71"/>
      <c r="L737" s="165"/>
      <c r="M737" s="164"/>
      <c r="P737" s="222"/>
      <c r="AC737" s="57"/>
      <c r="AD737" s="57"/>
      <c r="AE737" s="57"/>
      <c r="AF737" s="57"/>
      <c r="AG737" s="57"/>
      <c r="AH737" s="57"/>
      <c r="AI737" s="57"/>
    </row>
    <row r="738" spans="5:35" s="38" customFormat="1" x14ac:dyDescent="0.2">
      <c r="E738" s="58"/>
      <c r="F738" s="58"/>
      <c r="G738" s="41"/>
      <c r="H738" s="70"/>
      <c r="I738" s="41"/>
      <c r="J738" s="41"/>
      <c r="K738" s="71"/>
      <c r="L738" s="165"/>
      <c r="M738" s="164"/>
      <c r="P738" s="222"/>
      <c r="AC738" s="57"/>
      <c r="AD738" s="57"/>
      <c r="AE738" s="57"/>
      <c r="AF738" s="57"/>
      <c r="AG738" s="57"/>
      <c r="AH738" s="57"/>
      <c r="AI738" s="57"/>
    </row>
    <row r="739" spans="5:35" s="38" customFormat="1" x14ac:dyDescent="0.2">
      <c r="E739" s="58"/>
      <c r="F739" s="58"/>
      <c r="G739" s="41"/>
      <c r="H739" s="70"/>
      <c r="I739" s="41"/>
      <c r="J739" s="41"/>
      <c r="K739" s="71"/>
      <c r="L739" s="165"/>
      <c r="M739" s="164"/>
      <c r="P739" s="222"/>
      <c r="AC739" s="57"/>
      <c r="AD739" s="57"/>
      <c r="AE739" s="57"/>
      <c r="AF739" s="57"/>
      <c r="AG739" s="57"/>
      <c r="AH739" s="57"/>
      <c r="AI739" s="57"/>
    </row>
    <row r="740" spans="5:35" s="38" customFormat="1" x14ac:dyDescent="0.2">
      <c r="E740" s="58"/>
      <c r="F740" s="58"/>
      <c r="G740" s="41"/>
      <c r="H740" s="70"/>
      <c r="I740" s="41"/>
      <c r="J740" s="41"/>
      <c r="K740" s="71"/>
      <c r="L740" s="165"/>
      <c r="M740" s="164"/>
      <c r="P740" s="222"/>
      <c r="AC740" s="57"/>
      <c r="AD740" s="57"/>
      <c r="AE740" s="57"/>
      <c r="AF740" s="57"/>
      <c r="AG740" s="57"/>
      <c r="AH740" s="57"/>
      <c r="AI740" s="57"/>
    </row>
    <row r="741" spans="5:35" s="38" customFormat="1" x14ac:dyDescent="0.2">
      <c r="E741" s="58"/>
      <c r="F741" s="58"/>
      <c r="G741" s="41"/>
      <c r="H741" s="70"/>
      <c r="I741" s="41"/>
      <c r="J741" s="41"/>
      <c r="K741" s="71"/>
      <c r="L741" s="165"/>
      <c r="M741" s="164"/>
      <c r="P741" s="222"/>
      <c r="AC741" s="57"/>
      <c r="AD741" s="57"/>
      <c r="AE741" s="57"/>
      <c r="AF741" s="57"/>
      <c r="AG741" s="57"/>
      <c r="AH741" s="57"/>
      <c r="AI741" s="57"/>
    </row>
    <row r="742" spans="5:35" s="38" customFormat="1" x14ac:dyDescent="0.2">
      <c r="E742" s="58"/>
      <c r="F742" s="58"/>
      <c r="G742" s="41"/>
      <c r="H742" s="70"/>
      <c r="I742" s="41"/>
      <c r="J742" s="41"/>
      <c r="K742" s="71"/>
      <c r="L742" s="165"/>
      <c r="M742" s="164"/>
      <c r="P742" s="222"/>
      <c r="AC742" s="57"/>
      <c r="AD742" s="57"/>
      <c r="AE742" s="57"/>
      <c r="AF742" s="57"/>
      <c r="AG742" s="57"/>
      <c r="AH742" s="57"/>
      <c r="AI742" s="57"/>
    </row>
    <row r="743" spans="5:35" s="38" customFormat="1" x14ac:dyDescent="0.2">
      <c r="E743" s="58"/>
      <c r="F743" s="58"/>
      <c r="G743" s="41"/>
      <c r="H743" s="70"/>
      <c r="I743" s="41"/>
      <c r="J743" s="41"/>
      <c r="K743" s="71"/>
      <c r="L743" s="165"/>
      <c r="M743" s="164"/>
      <c r="P743" s="222"/>
      <c r="AC743" s="57"/>
      <c r="AD743" s="57"/>
      <c r="AE743" s="57"/>
      <c r="AF743" s="57"/>
      <c r="AG743" s="57"/>
      <c r="AH743" s="57"/>
      <c r="AI743" s="57"/>
    </row>
    <row r="744" spans="5:35" s="38" customFormat="1" x14ac:dyDescent="0.2">
      <c r="E744" s="58"/>
      <c r="F744" s="58"/>
      <c r="G744" s="41"/>
      <c r="H744" s="70"/>
      <c r="I744" s="41"/>
      <c r="J744" s="41"/>
      <c r="K744" s="71"/>
      <c r="L744" s="165"/>
      <c r="M744" s="164"/>
      <c r="P744" s="222"/>
      <c r="AC744" s="57"/>
      <c r="AD744" s="57"/>
      <c r="AE744" s="57"/>
      <c r="AF744" s="57"/>
      <c r="AG744" s="57"/>
      <c r="AH744" s="57"/>
      <c r="AI744" s="57"/>
    </row>
    <row r="745" spans="5:35" s="38" customFormat="1" x14ac:dyDescent="0.2">
      <c r="E745" s="58"/>
      <c r="F745" s="58"/>
      <c r="G745" s="41"/>
      <c r="H745" s="70"/>
      <c r="I745" s="41"/>
      <c r="J745" s="41"/>
      <c r="K745" s="71"/>
      <c r="L745" s="165"/>
      <c r="M745" s="164"/>
      <c r="P745" s="222"/>
      <c r="AC745" s="57"/>
      <c r="AD745" s="57"/>
      <c r="AE745" s="57"/>
      <c r="AF745" s="57"/>
      <c r="AG745" s="57"/>
      <c r="AH745" s="57"/>
      <c r="AI745" s="57"/>
    </row>
    <row r="746" spans="5:35" s="38" customFormat="1" x14ac:dyDescent="0.2">
      <c r="E746" s="58"/>
      <c r="F746" s="58"/>
      <c r="G746" s="41"/>
      <c r="H746" s="70"/>
      <c r="I746" s="41"/>
      <c r="J746" s="41"/>
      <c r="K746" s="71"/>
      <c r="L746" s="165"/>
      <c r="M746" s="164"/>
      <c r="P746" s="222"/>
      <c r="AC746" s="57"/>
      <c r="AD746" s="57"/>
      <c r="AE746" s="57"/>
      <c r="AF746" s="57"/>
      <c r="AG746" s="57"/>
      <c r="AH746" s="57"/>
      <c r="AI746" s="57"/>
    </row>
    <row r="747" spans="5:35" s="38" customFormat="1" x14ac:dyDescent="0.2">
      <c r="E747" s="58"/>
      <c r="F747" s="58"/>
      <c r="G747" s="41"/>
      <c r="H747" s="70"/>
      <c r="I747" s="41"/>
      <c r="J747" s="41"/>
      <c r="K747" s="71"/>
      <c r="L747" s="165"/>
      <c r="M747" s="164"/>
      <c r="P747" s="222"/>
      <c r="AC747" s="57"/>
      <c r="AD747" s="57"/>
      <c r="AE747" s="57"/>
      <c r="AF747" s="57"/>
      <c r="AG747" s="57"/>
      <c r="AH747" s="57"/>
      <c r="AI747" s="57"/>
    </row>
    <row r="748" spans="5:35" s="38" customFormat="1" x14ac:dyDescent="0.2">
      <c r="E748" s="58"/>
      <c r="F748" s="58"/>
      <c r="G748" s="41"/>
      <c r="H748" s="70"/>
      <c r="I748" s="41"/>
      <c r="J748" s="41"/>
      <c r="K748" s="71"/>
      <c r="L748" s="165"/>
      <c r="M748" s="164"/>
      <c r="P748" s="222"/>
      <c r="AC748" s="57"/>
      <c r="AD748" s="57"/>
      <c r="AE748" s="57"/>
      <c r="AF748" s="57"/>
      <c r="AG748" s="57"/>
      <c r="AH748" s="57"/>
      <c r="AI748" s="57"/>
    </row>
    <row r="749" spans="5:35" s="38" customFormat="1" x14ac:dyDescent="0.2">
      <c r="E749" s="58"/>
      <c r="F749" s="58"/>
      <c r="G749" s="41"/>
      <c r="H749" s="70"/>
      <c r="I749" s="41"/>
      <c r="J749" s="41"/>
      <c r="K749" s="71"/>
      <c r="L749" s="165"/>
      <c r="M749" s="164"/>
      <c r="P749" s="222"/>
      <c r="AC749" s="57"/>
      <c r="AD749" s="57"/>
      <c r="AE749" s="57"/>
      <c r="AF749" s="57"/>
      <c r="AG749" s="57"/>
      <c r="AH749" s="57"/>
      <c r="AI749" s="57"/>
    </row>
    <row r="750" spans="5:35" s="38" customFormat="1" x14ac:dyDescent="0.2">
      <c r="E750" s="58"/>
      <c r="F750" s="58"/>
      <c r="G750" s="41"/>
      <c r="H750" s="70"/>
      <c r="I750" s="41"/>
      <c r="J750" s="41"/>
      <c r="K750" s="71"/>
      <c r="L750" s="165"/>
      <c r="M750" s="164"/>
      <c r="P750" s="222"/>
      <c r="AC750" s="57"/>
      <c r="AD750" s="57"/>
      <c r="AE750" s="57"/>
      <c r="AF750" s="57"/>
      <c r="AG750" s="57"/>
      <c r="AH750" s="57"/>
      <c r="AI750" s="57"/>
    </row>
    <row r="751" spans="5:35" s="38" customFormat="1" x14ac:dyDescent="0.2">
      <c r="E751" s="58"/>
      <c r="F751" s="58"/>
      <c r="G751" s="41"/>
      <c r="H751" s="70"/>
      <c r="I751" s="41"/>
      <c r="J751" s="41"/>
      <c r="K751" s="71"/>
      <c r="L751" s="165"/>
      <c r="M751" s="164"/>
      <c r="P751" s="222"/>
      <c r="AC751" s="57"/>
      <c r="AD751" s="57"/>
      <c r="AE751" s="57"/>
      <c r="AF751" s="57"/>
      <c r="AG751" s="57"/>
      <c r="AH751" s="57"/>
      <c r="AI751" s="57"/>
    </row>
    <row r="752" spans="5:35" s="38" customFormat="1" x14ac:dyDescent="0.2">
      <c r="E752" s="58"/>
      <c r="F752" s="58"/>
      <c r="G752" s="41"/>
      <c r="H752" s="70"/>
      <c r="I752" s="41"/>
      <c r="J752" s="41"/>
      <c r="K752" s="71"/>
      <c r="L752" s="165"/>
      <c r="M752" s="164"/>
      <c r="P752" s="222"/>
      <c r="AC752" s="57"/>
      <c r="AD752" s="57"/>
      <c r="AE752" s="57"/>
      <c r="AF752" s="57"/>
      <c r="AG752" s="57"/>
      <c r="AH752" s="57"/>
      <c r="AI752" s="57"/>
    </row>
    <row r="753" spans="5:35" s="38" customFormat="1" x14ac:dyDescent="0.2">
      <c r="E753" s="58"/>
      <c r="F753" s="58"/>
      <c r="G753" s="41"/>
      <c r="H753" s="70"/>
      <c r="I753" s="41"/>
      <c r="J753" s="41"/>
      <c r="K753" s="71"/>
      <c r="L753" s="165"/>
      <c r="M753" s="164"/>
      <c r="P753" s="222"/>
      <c r="AC753" s="57"/>
      <c r="AD753" s="57"/>
      <c r="AE753" s="57"/>
      <c r="AF753" s="57"/>
      <c r="AG753" s="57"/>
      <c r="AH753" s="57"/>
      <c r="AI753" s="57"/>
    </row>
    <row r="754" spans="5:35" s="38" customFormat="1" x14ac:dyDescent="0.2">
      <c r="E754" s="58"/>
      <c r="F754" s="58"/>
      <c r="G754" s="41"/>
      <c r="H754" s="70"/>
      <c r="I754" s="41"/>
      <c r="J754" s="41"/>
      <c r="K754" s="71"/>
      <c r="L754" s="165"/>
      <c r="M754" s="164"/>
      <c r="P754" s="222"/>
      <c r="AC754" s="57"/>
      <c r="AD754" s="57"/>
      <c r="AE754" s="57"/>
      <c r="AF754" s="57"/>
      <c r="AG754" s="57"/>
      <c r="AH754" s="57"/>
      <c r="AI754" s="57"/>
    </row>
    <row r="755" spans="5:35" s="38" customFormat="1" x14ac:dyDescent="0.2">
      <c r="E755" s="58"/>
      <c r="F755" s="58"/>
      <c r="G755" s="41"/>
      <c r="H755" s="70"/>
      <c r="I755" s="41"/>
      <c r="J755" s="41"/>
      <c r="K755" s="71"/>
      <c r="L755" s="165"/>
      <c r="M755" s="164"/>
      <c r="P755" s="222"/>
      <c r="AC755" s="57"/>
      <c r="AD755" s="57"/>
      <c r="AE755" s="57"/>
      <c r="AF755" s="57"/>
      <c r="AG755" s="57"/>
      <c r="AH755" s="57"/>
      <c r="AI755" s="57"/>
    </row>
    <row r="756" spans="5:35" s="38" customFormat="1" x14ac:dyDescent="0.2">
      <c r="E756" s="58"/>
      <c r="F756" s="58"/>
      <c r="G756" s="41"/>
      <c r="H756" s="70"/>
      <c r="I756" s="41"/>
      <c r="J756" s="41"/>
      <c r="K756" s="71"/>
      <c r="L756" s="165"/>
      <c r="M756" s="164"/>
      <c r="P756" s="222"/>
      <c r="AC756" s="57"/>
      <c r="AD756" s="57"/>
      <c r="AE756" s="57"/>
      <c r="AF756" s="57"/>
      <c r="AG756" s="57"/>
      <c r="AH756" s="57"/>
      <c r="AI756" s="57"/>
    </row>
    <row r="757" spans="5:35" s="38" customFormat="1" x14ac:dyDescent="0.2">
      <c r="E757" s="58"/>
      <c r="F757" s="58"/>
      <c r="G757" s="41"/>
      <c r="H757" s="70"/>
      <c r="I757" s="41"/>
      <c r="J757" s="41"/>
      <c r="K757" s="71"/>
      <c r="L757" s="165"/>
      <c r="M757" s="164"/>
      <c r="P757" s="222"/>
      <c r="AC757" s="57"/>
      <c r="AD757" s="57"/>
      <c r="AE757" s="57"/>
      <c r="AF757" s="57"/>
      <c r="AG757" s="57"/>
      <c r="AH757" s="57"/>
      <c r="AI757" s="57"/>
    </row>
    <row r="758" spans="5:35" s="38" customFormat="1" x14ac:dyDescent="0.2">
      <c r="E758" s="58"/>
      <c r="F758" s="58"/>
      <c r="G758" s="41"/>
      <c r="H758" s="70"/>
      <c r="I758" s="41"/>
      <c r="J758" s="41"/>
      <c r="K758" s="71"/>
      <c r="L758" s="165"/>
      <c r="M758" s="164"/>
      <c r="P758" s="222"/>
      <c r="AC758" s="57"/>
      <c r="AD758" s="57"/>
      <c r="AE758" s="57"/>
      <c r="AF758" s="57"/>
      <c r="AG758" s="57"/>
      <c r="AH758" s="57"/>
      <c r="AI758" s="57"/>
    </row>
    <row r="759" spans="5:35" s="38" customFormat="1" x14ac:dyDescent="0.2">
      <c r="E759" s="58"/>
      <c r="F759" s="58"/>
      <c r="G759" s="41"/>
      <c r="H759" s="70"/>
      <c r="I759" s="41"/>
      <c r="J759" s="41"/>
      <c r="K759" s="71"/>
      <c r="L759" s="165"/>
      <c r="M759" s="164"/>
      <c r="P759" s="222"/>
      <c r="AC759" s="57"/>
      <c r="AD759" s="57"/>
      <c r="AE759" s="57"/>
      <c r="AF759" s="57"/>
      <c r="AG759" s="57"/>
      <c r="AH759" s="57"/>
      <c r="AI759" s="57"/>
    </row>
    <row r="760" spans="5:35" s="38" customFormat="1" x14ac:dyDescent="0.2">
      <c r="E760" s="58"/>
      <c r="F760" s="58"/>
      <c r="G760" s="41"/>
      <c r="H760" s="70"/>
      <c r="I760" s="41"/>
      <c r="J760" s="41"/>
      <c r="K760" s="71"/>
      <c r="L760" s="165"/>
      <c r="M760" s="164"/>
      <c r="P760" s="222"/>
      <c r="AC760" s="57"/>
      <c r="AD760" s="57"/>
      <c r="AE760" s="57"/>
      <c r="AF760" s="57"/>
      <c r="AG760" s="57"/>
      <c r="AH760" s="57"/>
      <c r="AI760" s="57"/>
    </row>
    <row r="761" spans="5:35" s="38" customFormat="1" x14ac:dyDescent="0.2">
      <c r="E761" s="58"/>
      <c r="F761" s="58"/>
      <c r="G761" s="41"/>
      <c r="H761" s="70"/>
      <c r="I761" s="41"/>
      <c r="J761" s="41"/>
      <c r="K761" s="71"/>
      <c r="L761" s="165"/>
      <c r="M761" s="164"/>
      <c r="P761" s="222"/>
      <c r="AC761" s="57"/>
      <c r="AD761" s="57"/>
      <c r="AE761" s="57"/>
      <c r="AF761" s="57"/>
      <c r="AG761" s="57"/>
      <c r="AH761" s="57"/>
      <c r="AI761" s="57"/>
    </row>
    <row r="762" spans="5:35" s="38" customFormat="1" x14ac:dyDescent="0.2">
      <c r="E762" s="58"/>
      <c r="F762" s="58"/>
      <c r="G762" s="41"/>
      <c r="H762" s="70"/>
      <c r="I762" s="41"/>
      <c r="J762" s="41"/>
      <c r="K762" s="71"/>
      <c r="L762" s="165"/>
      <c r="M762" s="164"/>
      <c r="P762" s="222"/>
      <c r="AC762" s="57"/>
      <c r="AD762" s="57"/>
      <c r="AE762" s="57"/>
      <c r="AF762" s="57"/>
      <c r="AG762" s="57"/>
      <c r="AH762" s="57"/>
      <c r="AI762" s="57"/>
    </row>
    <row r="763" spans="5:35" s="38" customFormat="1" x14ac:dyDescent="0.2">
      <c r="E763" s="58"/>
      <c r="F763" s="58"/>
      <c r="G763" s="41"/>
      <c r="H763" s="70"/>
      <c r="I763" s="41"/>
      <c r="J763" s="41"/>
      <c r="K763" s="71"/>
      <c r="L763" s="165"/>
      <c r="M763" s="164"/>
      <c r="P763" s="222"/>
      <c r="AC763" s="57"/>
      <c r="AD763" s="57"/>
      <c r="AE763" s="57"/>
      <c r="AF763" s="57"/>
      <c r="AG763" s="57"/>
      <c r="AH763" s="57"/>
      <c r="AI763" s="57"/>
    </row>
    <row r="764" spans="5:35" s="38" customFormat="1" x14ac:dyDescent="0.2">
      <c r="E764" s="58"/>
      <c r="F764" s="58"/>
      <c r="G764" s="41"/>
      <c r="H764" s="70"/>
      <c r="I764" s="41"/>
      <c r="J764" s="41"/>
      <c r="K764" s="71"/>
      <c r="L764" s="165"/>
      <c r="M764" s="164"/>
      <c r="P764" s="222"/>
      <c r="AC764" s="57"/>
      <c r="AD764" s="57"/>
      <c r="AE764" s="57"/>
      <c r="AF764" s="57"/>
      <c r="AG764" s="57"/>
      <c r="AH764" s="57"/>
      <c r="AI764" s="57"/>
    </row>
    <row r="765" spans="5:35" s="38" customFormat="1" x14ac:dyDescent="0.2">
      <c r="E765" s="58"/>
      <c r="F765" s="58"/>
      <c r="G765" s="41"/>
      <c r="H765" s="70"/>
      <c r="I765" s="41"/>
      <c r="J765" s="41"/>
      <c r="K765" s="71"/>
      <c r="L765" s="165"/>
      <c r="M765" s="164"/>
      <c r="P765" s="222"/>
      <c r="AC765" s="57"/>
      <c r="AD765" s="57"/>
      <c r="AE765" s="57"/>
      <c r="AF765" s="57"/>
      <c r="AG765" s="57"/>
      <c r="AH765" s="57"/>
      <c r="AI765" s="57"/>
    </row>
    <row r="766" spans="5:35" s="38" customFormat="1" x14ac:dyDescent="0.2">
      <c r="E766" s="58"/>
      <c r="F766" s="58"/>
      <c r="G766" s="41"/>
      <c r="H766" s="70"/>
      <c r="I766" s="41"/>
      <c r="J766" s="41"/>
      <c r="K766" s="71"/>
      <c r="L766" s="165"/>
      <c r="M766" s="164"/>
      <c r="P766" s="222"/>
      <c r="AC766" s="57"/>
      <c r="AD766" s="57"/>
      <c r="AE766" s="57"/>
      <c r="AF766" s="57"/>
      <c r="AG766" s="57"/>
      <c r="AH766" s="57"/>
      <c r="AI766" s="57"/>
    </row>
    <row r="767" spans="5:35" s="38" customFormat="1" x14ac:dyDescent="0.2">
      <c r="E767" s="58"/>
      <c r="F767" s="58"/>
      <c r="G767" s="41"/>
      <c r="H767" s="70"/>
      <c r="I767" s="41"/>
      <c r="J767" s="41"/>
      <c r="K767" s="71"/>
      <c r="L767" s="165"/>
      <c r="M767" s="164"/>
      <c r="P767" s="222"/>
      <c r="AC767" s="57"/>
      <c r="AD767" s="57"/>
      <c r="AE767" s="57"/>
      <c r="AF767" s="57"/>
      <c r="AG767" s="57"/>
      <c r="AH767" s="57"/>
      <c r="AI767" s="57"/>
    </row>
    <row r="768" spans="5:35" s="38" customFormat="1" x14ac:dyDescent="0.2">
      <c r="E768" s="58"/>
      <c r="F768" s="58"/>
      <c r="G768" s="41"/>
      <c r="H768" s="70"/>
      <c r="I768" s="41"/>
      <c r="J768" s="41"/>
      <c r="K768" s="71"/>
      <c r="L768" s="165"/>
      <c r="M768" s="164"/>
      <c r="P768" s="222"/>
      <c r="AC768" s="57"/>
      <c r="AD768" s="57"/>
      <c r="AE768" s="57"/>
      <c r="AF768" s="57"/>
      <c r="AG768" s="57"/>
      <c r="AH768" s="57"/>
      <c r="AI768" s="57"/>
    </row>
    <row r="769" spans="5:35" s="38" customFormat="1" x14ac:dyDescent="0.2">
      <c r="E769" s="58"/>
      <c r="F769" s="58"/>
      <c r="G769" s="41"/>
      <c r="H769" s="70"/>
      <c r="I769" s="41"/>
      <c r="J769" s="41"/>
      <c r="K769" s="71"/>
      <c r="L769" s="165"/>
      <c r="M769" s="164"/>
      <c r="P769" s="222"/>
      <c r="AC769" s="57"/>
      <c r="AD769" s="57"/>
      <c r="AE769" s="57"/>
      <c r="AF769" s="57"/>
      <c r="AG769" s="57"/>
      <c r="AH769" s="57"/>
      <c r="AI769" s="57"/>
    </row>
    <row r="770" spans="5:35" s="38" customFormat="1" x14ac:dyDescent="0.2">
      <c r="E770" s="58"/>
      <c r="F770" s="58"/>
      <c r="G770" s="41"/>
      <c r="H770" s="70"/>
      <c r="I770" s="41"/>
      <c r="J770" s="41"/>
      <c r="K770" s="71"/>
      <c r="L770" s="165"/>
      <c r="M770" s="164"/>
      <c r="P770" s="222"/>
      <c r="AC770" s="57"/>
      <c r="AD770" s="57"/>
      <c r="AE770" s="57"/>
      <c r="AF770" s="57"/>
      <c r="AG770" s="57"/>
      <c r="AH770" s="57"/>
      <c r="AI770" s="57"/>
    </row>
    <row r="771" spans="5:35" s="38" customFormat="1" x14ac:dyDescent="0.2">
      <c r="E771" s="58"/>
      <c r="F771" s="58"/>
      <c r="G771" s="41"/>
      <c r="H771" s="70"/>
      <c r="I771" s="41"/>
      <c r="J771" s="41"/>
      <c r="K771" s="71"/>
      <c r="L771" s="165"/>
      <c r="M771" s="164"/>
      <c r="P771" s="222"/>
      <c r="AC771" s="57"/>
      <c r="AD771" s="57"/>
      <c r="AE771" s="57"/>
      <c r="AF771" s="57"/>
      <c r="AG771" s="57"/>
      <c r="AH771" s="57"/>
      <c r="AI771" s="57"/>
    </row>
    <row r="772" spans="5:35" s="38" customFormat="1" x14ac:dyDescent="0.2">
      <c r="E772" s="58"/>
      <c r="F772" s="58"/>
      <c r="G772" s="41"/>
      <c r="H772" s="70"/>
      <c r="I772" s="41"/>
      <c r="J772" s="41"/>
      <c r="K772" s="71"/>
      <c r="L772" s="165"/>
      <c r="M772" s="164"/>
      <c r="P772" s="222"/>
      <c r="AC772" s="57"/>
      <c r="AD772" s="57"/>
      <c r="AE772" s="57"/>
      <c r="AF772" s="57"/>
      <c r="AG772" s="57"/>
      <c r="AH772" s="57"/>
      <c r="AI772" s="57"/>
    </row>
    <row r="773" spans="5:35" s="38" customFormat="1" x14ac:dyDescent="0.2">
      <c r="E773" s="58"/>
      <c r="F773" s="58"/>
      <c r="G773" s="41"/>
      <c r="H773" s="70"/>
      <c r="I773" s="41"/>
      <c r="J773" s="41"/>
      <c r="K773" s="71"/>
      <c r="L773" s="165"/>
      <c r="M773" s="164"/>
      <c r="P773" s="222"/>
      <c r="AC773" s="57"/>
      <c r="AD773" s="57"/>
      <c r="AE773" s="57"/>
      <c r="AF773" s="57"/>
      <c r="AG773" s="57"/>
      <c r="AH773" s="57"/>
      <c r="AI773" s="57"/>
    </row>
    <row r="774" spans="5:35" s="38" customFormat="1" x14ac:dyDescent="0.2">
      <c r="E774" s="58"/>
      <c r="F774" s="58"/>
      <c r="G774" s="41"/>
      <c r="H774" s="70"/>
      <c r="I774" s="41"/>
      <c r="J774" s="41"/>
      <c r="K774" s="71"/>
      <c r="L774" s="165"/>
      <c r="M774" s="164"/>
      <c r="P774" s="222"/>
      <c r="AC774" s="57"/>
      <c r="AD774" s="57"/>
      <c r="AE774" s="57"/>
      <c r="AF774" s="57"/>
      <c r="AG774" s="57"/>
      <c r="AH774" s="57"/>
      <c r="AI774" s="57"/>
    </row>
    <row r="775" spans="5:35" s="38" customFormat="1" x14ac:dyDescent="0.2">
      <c r="E775" s="58"/>
      <c r="F775" s="58"/>
      <c r="G775" s="41"/>
      <c r="H775" s="70"/>
      <c r="I775" s="41"/>
      <c r="J775" s="41"/>
      <c r="K775" s="71"/>
      <c r="L775" s="165"/>
      <c r="M775" s="164"/>
      <c r="P775" s="222"/>
      <c r="AC775" s="57"/>
      <c r="AD775" s="57"/>
      <c r="AE775" s="57"/>
      <c r="AF775" s="57"/>
      <c r="AG775" s="57"/>
      <c r="AH775" s="57"/>
      <c r="AI775" s="57"/>
    </row>
    <row r="776" spans="5:35" s="38" customFormat="1" x14ac:dyDescent="0.2">
      <c r="E776" s="58"/>
      <c r="F776" s="58"/>
      <c r="G776" s="41"/>
      <c r="H776" s="70"/>
      <c r="I776" s="41"/>
      <c r="J776" s="41"/>
      <c r="K776" s="71"/>
      <c r="L776" s="165"/>
      <c r="M776" s="164"/>
      <c r="P776" s="222"/>
      <c r="AC776" s="57"/>
      <c r="AD776" s="57"/>
      <c r="AE776" s="57"/>
      <c r="AF776" s="57"/>
      <c r="AG776" s="57"/>
      <c r="AH776" s="57"/>
      <c r="AI776" s="57"/>
    </row>
    <row r="777" spans="5:35" s="38" customFormat="1" x14ac:dyDescent="0.2">
      <c r="E777" s="58"/>
      <c r="F777" s="58"/>
      <c r="G777" s="41"/>
      <c r="H777" s="70"/>
      <c r="I777" s="41"/>
      <c r="J777" s="41"/>
      <c r="K777" s="71"/>
      <c r="L777" s="165"/>
      <c r="M777" s="164"/>
      <c r="P777" s="222"/>
      <c r="AC777" s="57"/>
      <c r="AD777" s="57"/>
      <c r="AE777" s="57"/>
      <c r="AF777" s="57"/>
      <c r="AG777" s="57"/>
      <c r="AH777" s="57"/>
      <c r="AI777" s="57"/>
    </row>
    <row r="778" spans="5:35" s="38" customFormat="1" x14ac:dyDescent="0.2">
      <c r="E778" s="58"/>
      <c r="F778" s="58"/>
      <c r="G778" s="41"/>
      <c r="H778" s="70"/>
      <c r="I778" s="41"/>
      <c r="J778" s="41"/>
      <c r="K778" s="71"/>
      <c r="L778" s="165"/>
      <c r="M778" s="164"/>
      <c r="P778" s="222"/>
      <c r="AC778" s="57"/>
      <c r="AD778" s="57"/>
      <c r="AE778" s="57"/>
      <c r="AF778" s="57"/>
      <c r="AG778" s="57"/>
      <c r="AH778" s="57"/>
      <c r="AI778" s="57"/>
    </row>
    <row r="779" spans="5:35" s="38" customFormat="1" x14ac:dyDescent="0.2">
      <c r="E779" s="58"/>
      <c r="F779" s="58"/>
      <c r="G779" s="41"/>
      <c r="H779" s="70"/>
      <c r="I779" s="41"/>
      <c r="J779" s="41"/>
      <c r="K779" s="71"/>
      <c r="L779" s="165"/>
      <c r="M779" s="164"/>
      <c r="P779" s="222"/>
      <c r="AC779" s="57"/>
      <c r="AD779" s="57"/>
      <c r="AE779" s="57"/>
      <c r="AF779" s="57"/>
      <c r="AG779" s="57"/>
      <c r="AH779" s="57"/>
      <c r="AI779" s="57"/>
    </row>
    <row r="780" spans="5:35" s="38" customFormat="1" x14ac:dyDescent="0.2">
      <c r="E780" s="58"/>
      <c r="F780" s="58"/>
      <c r="G780" s="41"/>
      <c r="H780" s="70"/>
      <c r="I780" s="41"/>
      <c r="J780" s="41"/>
      <c r="K780" s="71"/>
      <c r="L780" s="165"/>
      <c r="M780" s="164"/>
      <c r="P780" s="222"/>
      <c r="AC780" s="57"/>
      <c r="AD780" s="57"/>
      <c r="AE780" s="57"/>
      <c r="AF780" s="57"/>
      <c r="AG780" s="57"/>
      <c r="AH780" s="57"/>
      <c r="AI780" s="57"/>
    </row>
    <row r="781" spans="5:35" s="38" customFormat="1" x14ac:dyDescent="0.2">
      <c r="E781" s="58"/>
      <c r="F781" s="58"/>
      <c r="G781" s="41"/>
      <c r="H781" s="70"/>
      <c r="I781" s="41"/>
      <c r="J781" s="41"/>
      <c r="K781" s="71"/>
      <c r="L781" s="165"/>
      <c r="M781" s="164"/>
      <c r="P781" s="222"/>
      <c r="AC781" s="57"/>
      <c r="AD781" s="57"/>
      <c r="AE781" s="57"/>
      <c r="AF781" s="57"/>
      <c r="AG781" s="57"/>
      <c r="AH781" s="57"/>
      <c r="AI781" s="57"/>
    </row>
    <row r="782" spans="5:35" s="38" customFormat="1" x14ac:dyDescent="0.2">
      <c r="E782" s="58"/>
      <c r="F782" s="58"/>
      <c r="G782" s="41"/>
      <c r="H782" s="70"/>
      <c r="I782" s="41"/>
      <c r="J782" s="41"/>
      <c r="K782" s="71"/>
      <c r="L782" s="165"/>
      <c r="M782" s="164"/>
      <c r="P782" s="222"/>
      <c r="AC782" s="57"/>
      <c r="AD782" s="57"/>
      <c r="AE782" s="57"/>
      <c r="AF782" s="57"/>
      <c r="AG782" s="57"/>
      <c r="AH782" s="57"/>
      <c r="AI782" s="57"/>
    </row>
    <row r="783" spans="5:35" s="38" customFormat="1" x14ac:dyDescent="0.2">
      <c r="E783" s="58"/>
      <c r="F783" s="58"/>
      <c r="G783" s="41"/>
      <c r="H783" s="70"/>
      <c r="I783" s="41"/>
      <c r="J783" s="41"/>
      <c r="K783" s="71"/>
      <c r="L783" s="165"/>
      <c r="M783" s="164"/>
      <c r="P783" s="222"/>
      <c r="AC783" s="57"/>
      <c r="AD783" s="57"/>
      <c r="AE783" s="57"/>
      <c r="AF783" s="57"/>
      <c r="AG783" s="57"/>
      <c r="AH783" s="57"/>
      <c r="AI783" s="57"/>
    </row>
    <row r="784" spans="5:35" s="38" customFormat="1" x14ac:dyDescent="0.2">
      <c r="E784" s="58"/>
      <c r="F784" s="58"/>
      <c r="G784" s="41"/>
      <c r="H784" s="70"/>
      <c r="I784" s="41"/>
      <c r="J784" s="41"/>
      <c r="K784" s="71"/>
      <c r="L784" s="165"/>
      <c r="M784" s="164"/>
      <c r="P784" s="222"/>
      <c r="AC784" s="57"/>
      <c r="AD784" s="57"/>
      <c r="AE784" s="57"/>
      <c r="AF784" s="57"/>
      <c r="AG784" s="57"/>
      <c r="AH784" s="57"/>
      <c r="AI784" s="57"/>
    </row>
    <row r="785" spans="5:35" s="38" customFormat="1" x14ac:dyDescent="0.2">
      <c r="E785" s="58"/>
      <c r="F785" s="58"/>
      <c r="G785" s="41"/>
      <c r="H785" s="70"/>
      <c r="I785" s="41"/>
      <c r="J785" s="41"/>
      <c r="K785" s="71"/>
      <c r="L785" s="165"/>
      <c r="M785" s="164"/>
      <c r="P785" s="222"/>
      <c r="AC785" s="57"/>
      <c r="AD785" s="57"/>
      <c r="AE785" s="57"/>
      <c r="AF785" s="57"/>
      <c r="AG785" s="57"/>
      <c r="AH785" s="57"/>
      <c r="AI785" s="57"/>
    </row>
    <row r="786" spans="5:35" s="38" customFormat="1" x14ac:dyDescent="0.2">
      <c r="E786" s="58"/>
      <c r="F786" s="58"/>
      <c r="G786" s="41"/>
      <c r="H786" s="70"/>
      <c r="I786" s="41"/>
      <c r="J786" s="41"/>
      <c r="K786" s="71"/>
      <c r="L786" s="165"/>
      <c r="M786" s="164"/>
      <c r="P786" s="222"/>
      <c r="AC786" s="57"/>
      <c r="AD786" s="57"/>
      <c r="AE786" s="57"/>
      <c r="AF786" s="57"/>
      <c r="AG786" s="57"/>
      <c r="AH786" s="57"/>
      <c r="AI786" s="57"/>
    </row>
    <row r="787" spans="5:35" s="38" customFormat="1" x14ac:dyDescent="0.2">
      <c r="E787" s="58"/>
      <c r="F787" s="58"/>
      <c r="G787" s="41"/>
      <c r="H787" s="70"/>
      <c r="I787" s="41"/>
      <c r="J787" s="41"/>
      <c r="K787" s="71"/>
      <c r="L787" s="165"/>
      <c r="M787" s="164"/>
      <c r="P787" s="222"/>
      <c r="AC787" s="57"/>
      <c r="AD787" s="57"/>
      <c r="AE787" s="57"/>
      <c r="AF787" s="57"/>
      <c r="AG787" s="57"/>
      <c r="AH787" s="57"/>
      <c r="AI787" s="57"/>
    </row>
    <row r="788" spans="5:35" s="38" customFormat="1" x14ac:dyDescent="0.2">
      <c r="E788" s="58"/>
      <c r="F788" s="58"/>
      <c r="G788" s="41"/>
      <c r="H788" s="70"/>
      <c r="I788" s="41"/>
      <c r="J788" s="41"/>
      <c r="K788" s="71"/>
      <c r="L788" s="165"/>
      <c r="M788" s="164"/>
      <c r="P788" s="222"/>
      <c r="AC788" s="57"/>
      <c r="AD788" s="57"/>
      <c r="AE788" s="57"/>
      <c r="AF788" s="57"/>
      <c r="AG788" s="57"/>
      <c r="AH788" s="57"/>
      <c r="AI788" s="57"/>
    </row>
    <row r="789" spans="5:35" s="38" customFormat="1" x14ac:dyDescent="0.2">
      <c r="E789" s="58"/>
      <c r="F789" s="58"/>
      <c r="G789" s="41"/>
      <c r="H789" s="70"/>
      <c r="I789" s="41"/>
      <c r="J789" s="41"/>
      <c r="K789" s="71"/>
      <c r="L789" s="165"/>
      <c r="M789" s="164"/>
      <c r="P789" s="222"/>
      <c r="AC789" s="57"/>
      <c r="AD789" s="57"/>
      <c r="AE789" s="57"/>
      <c r="AF789" s="57"/>
      <c r="AG789" s="57"/>
      <c r="AH789" s="57"/>
      <c r="AI789" s="57"/>
    </row>
    <row r="790" spans="5:35" s="38" customFormat="1" x14ac:dyDescent="0.2">
      <c r="E790" s="58"/>
      <c r="F790" s="58"/>
      <c r="G790" s="41"/>
      <c r="H790" s="70"/>
      <c r="I790" s="41"/>
      <c r="J790" s="41"/>
      <c r="K790" s="71"/>
      <c r="L790" s="165"/>
      <c r="M790" s="164"/>
      <c r="P790" s="222"/>
      <c r="AC790" s="57"/>
      <c r="AD790" s="57"/>
      <c r="AE790" s="57"/>
      <c r="AF790" s="57"/>
      <c r="AG790" s="57"/>
      <c r="AH790" s="57"/>
      <c r="AI790" s="57"/>
    </row>
    <row r="791" spans="5:35" s="38" customFormat="1" x14ac:dyDescent="0.2">
      <c r="E791" s="58"/>
      <c r="F791" s="58"/>
      <c r="G791" s="41"/>
      <c r="H791" s="70"/>
      <c r="I791" s="41"/>
      <c r="J791" s="41"/>
      <c r="K791" s="71"/>
      <c r="L791" s="165"/>
      <c r="M791" s="164"/>
      <c r="P791" s="222"/>
      <c r="AC791" s="57"/>
      <c r="AD791" s="57"/>
      <c r="AE791" s="57"/>
      <c r="AF791" s="57"/>
      <c r="AG791" s="57"/>
      <c r="AH791" s="57"/>
      <c r="AI791" s="57"/>
    </row>
    <row r="792" spans="5:35" s="38" customFormat="1" x14ac:dyDescent="0.2">
      <c r="E792" s="58"/>
      <c r="F792" s="58"/>
      <c r="G792" s="41"/>
      <c r="H792" s="70"/>
      <c r="I792" s="41"/>
      <c r="J792" s="41"/>
      <c r="K792" s="71"/>
      <c r="L792" s="165"/>
      <c r="M792" s="164"/>
      <c r="P792" s="222"/>
      <c r="AC792" s="57"/>
      <c r="AD792" s="57"/>
      <c r="AE792" s="57"/>
      <c r="AF792" s="57"/>
      <c r="AG792" s="57"/>
      <c r="AH792" s="57"/>
      <c r="AI792" s="57"/>
    </row>
    <row r="793" spans="5:35" s="38" customFormat="1" x14ac:dyDescent="0.2">
      <c r="E793" s="58"/>
      <c r="F793" s="58"/>
      <c r="G793" s="41"/>
      <c r="H793" s="70"/>
      <c r="I793" s="41"/>
      <c r="J793" s="41"/>
      <c r="K793" s="71"/>
      <c r="L793" s="165"/>
      <c r="M793" s="164"/>
      <c r="P793" s="222"/>
      <c r="AC793" s="57"/>
      <c r="AD793" s="57"/>
      <c r="AE793" s="57"/>
      <c r="AF793" s="57"/>
      <c r="AG793" s="57"/>
      <c r="AH793" s="57"/>
      <c r="AI793" s="57"/>
    </row>
    <row r="794" spans="5:35" s="38" customFormat="1" x14ac:dyDescent="0.2">
      <c r="E794" s="58"/>
      <c r="F794" s="58"/>
      <c r="G794" s="41"/>
      <c r="H794" s="70"/>
      <c r="I794" s="41"/>
      <c r="J794" s="41"/>
      <c r="K794" s="71"/>
      <c r="L794" s="165"/>
      <c r="M794" s="164"/>
      <c r="P794" s="222"/>
      <c r="AC794" s="57"/>
      <c r="AD794" s="57"/>
      <c r="AE794" s="57"/>
      <c r="AF794" s="57"/>
      <c r="AG794" s="57"/>
      <c r="AH794" s="57"/>
      <c r="AI794" s="57"/>
    </row>
    <row r="795" spans="5:35" s="38" customFormat="1" x14ac:dyDescent="0.2">
      <c r="E795" s="58"/>
      <c r="F795" s="58"/>
      <c r="G795" s="41"/>
      <c r="H795" s="70"/>
      <c r="I795" s="41"/>
      <c r="J795" s="41"/>
      <c r="K795" s="71"/>
      <c r="L795" s="165"/>
      <c r="M795" s="164"/>
      <c r="P795" s="222"/>
      <c r="AC795" s="57"/>
      <c r="AD795" s="57"/>
      <c r="AE795" s="57"/>
      <c r="AF795" s="57"/>
      <c r="AG795" s="57"/>
      <c r="AH795" s="57"/>
      <c r="AI795" s="57"/>
    </row>
    <row r="796" spans="5:35" s="38" customFormat="1" x14ac:dyDescent="0.2">
      <c r="E796" s="58"/>
      <c r="F796" s="58"/>
      <c r="G796" s="41"/>
      <c r="H796" s="70"/>
      <c r="I796" s="41"/>
      <c r="J796" s="41"/>
      <c r="K796" s="71"/>
      <c r="L796" s="165"/>
      <c r="M796" s="164"/>
      <c r="P796" s="222"/>
      <c r="AC796" s="57"/>
      <c r="AD796" s="57"/>
      <c r="AE796" s="57"/>
      <c r="AF796" s="57"/>
      <c r="AG796" s="57"/>
      <c r="AH796" s="57"/>
      <c r="AI796" s="57"/>
    </row>
    <row r="797" spans="5:35" s="38" customFormat="1" x14ac:dyDescent="0.2">
      <c r="E797" s="58"/>
      <c r="F797" s="58"/>
      <c r="G797" s="41"/>
      <c r="H797" s="70"/>
      <c r="I797" s="41"/>
      <c r="J797" s="41"/>
      <c r="K797" s="71"/>
      <c r="L797" s="165"/>
      <c r="M797" s="164"/>
      <c r="P797" s="222"/>
      <c r="AC797" s="57"/>
      <c r="AD797" s="57"/>
      <c r="AE797" s="57"/>
      <c r="AF797" s="57"/>
      <c r="AG797" s="57"/>
      <c r="AH797" s="57"/>
      <c r="AI797" s="57"/>
    </row>
    <row r="798" spans="5:35" s="38" customFormat="1" x14ac:dyDescent="0.2">
      <c r="E798" s="58"/>
      <c r="F798" s="58"/>
      <c r="G798" s="41"/>
      <c r="H798" s="70"/>
      <c r="I798" s="41"/>
      <c r="J798" s="41"/>
      <c r="K798" s="71"/>
      <c r="L798" s="165"/>
      <c r="M798" s="164"/>
      <c r="P798" s="222"/>
      <c r="AC798" s="57"/>
      <c r="AD798" s="57"/>
      <c r="AE798" s="57"/>
      <c r="AF798" s="57"/>
      <c r="AG798" s="57"/>
      <c r="AH798" s="57"/>
      <c r="AI798" s="57"/>
    </row>
    <row r="799" spans="5:35" s="38" customFormat="1" x14ac:dyDescent="0.2">
      <c r="E799" s="58"/>
      <c r="F799" s="58"/>
      <c r="G799" s="41"/>
      <c r="H799" s="70"/>
      <c r="I799" s="41"/>
      <c r="J799" s="41"/>
      <c r="K799" s="71"/>
      <c r="L799" s="165"/>
      <c r="M799" s="164"/>
      <c r="P799" s="222"/>
      <c r="AC799" s="57"/>
      <c r="AD799" s="57"/>
      <c r="AE799" s="57"/>
      <c r="AF799" s="57"/>
      <c r="AG799" s="57"/>
      <c r="AH799" s="57"/>
      <c r="AI799" s="57"/>
    </row>
    <row r="800" spans="5:35" s="38" customFormat="1" x14ac:dyDescent="0.2">
      <c r="E800" s="58"/>
      <c r="F800" s="58"/>
      <c r="G800" s="41"/>
      <c r="H800" s="70"/>
      <c r="I800" s="41"/>
      <c r="J800" s="41"/>
      <c r="K800" s="71"/>
      <c r="L800" s="165"/>
      <c r="M800" s="164"/>
      <c r="P800" s="222"/>
      <c r="AC800" s="57"/>
      <c r="AD800" s="57"/>
      <c r="AE800" s="57"/>
      <c r="AF800" s="57"/>
      <c r="AG800" s="57"/>
      <c r="AH800" s="57"/>
      <c r="AI800" s="57"/>
    </row>
    <row r="801" spans="5:35" s="38" customFormat="1" x14ac:dyDescent="0.2">
      <c r="E801" s="58"/>
      <c r="F801" s="58"/>
      <c r="G801" s="41"/>
      <c r="H801" s="70"/>
      <c r="I801" s="41"/>
      <c r="J801" s="41"/>
      <c r="K801" s="71"/>
      <c r="L801" s="165"/>
      <c r="M801" s="164"/>
      <c r="P801" s="222"/>
      <c r="AC801" s="57"/>
      <c r="AD801" s="57"/>
      <c r="AE801" s="57"/>
      <c r="AF801" s="57"/>
      <c r="AG801" s="57"/>
      <c r="AH801" s="57"/>
      <c r="AI801" s="57"/>
    </row>
    <row r="802" spans="5:35" s="38" customFormat="1" x14ac:dyDescent="0.2">
      <c r="E802" s="58"/>
      <c r="F802" s="58"/>
      <c r="G802" s="41"/>
      <c r="H802" s="70"/>
      <c r="I802" s="41"/>
      <c r="J802" s="41"/>
      <c r="K802" s="71"/>
      <c r="L802" s="165"/>
      <c r="M802" s="164"/>
      <c r="P802" s="222"/>
      <c r="AC802" s="57"/>
      <c r="AD802" s="57"/>
      <c r="AE802" s="57"/>
      <c r="AF802" s="57"/>
      <c r="AG802" s="57"/>
      <c r="AH802" s="57"/>
      <c r="AI802" s="57"/>
    </row>
    <row r="803" spans="5:35" s="38" customFormat="1" x14ac:dyDescent="0.2">
      <c r="E803" s="58"/>
      <c r="F803" s="58"/>
      <c r="G803" s="41"/>
      <c r="H803" s="70"/>
      <c r="I803" s="41"/>
      <c r="J803" s="41"/>
      <c r="K803" s="71"/>
      <c r="L803" s="165"/>
      <c r="M803" s="164"/>
      <c r="P803" s="222"/>
      <c r="AC803" s="57"/>
      <c r="AD803" s="57"/>
      <c r="AE803" s="57"/>
      <c r="AF803" s="57"/>
      <c r="AG803" s="57"/>
      <c r="AH803" s="57"/>
      <c r="AI803" s="57"/>
    </row>
    <row r="804" spans="5:35" s="38" customFormat="1" x14ac:dyDescent="0.2">
      <c r="E804" s="58"/>
      <c r="F804" s="58"/>
      <c r="G804" s="41"/>
      <c r="H804" s="70"/>
      <c r="I804" s="41"/>
      <c r="J804" s="41"/>
      <c r="K804" s="71"/>
      <c r="L804" s="165"/>
      <c r="M804" s="164"/>
      <c r="P804" s="222"/>
      <c r="AC804" s="57"/>
      <c r="AD804" s="57"/>
      <c r="AE804" s="57"/>
      <c r="AF804" s="57"/>
      <c r="AG804" s="57"/>
      <c r="AH804" s="57"/>
      <c r="AI804" s="57"/>
    </row>
    <row r="805" spans="5:35" s="38" customFormat="1" x14ac:dyDescent="0.2">
      <c r="E805" s="58"/>
      <c r="F805" s="58"/>
      <c r="G805" s="41"/>
      <c r="H805" s="70"/>
      <c r="I805" s="41"/>
      <c r="J805" s="41"/>
      <c r="K805" s="71"/>
      <c r="L805" s="165"/>
      <c r="M805" s="164"/>
      <c r="P805" s="222"/>
      <c r="AC805" s="57"/>
      <c r="AD805" s="57"/>
      <c r="AE805" s="57"/>
      <c r="AF805" s="57"/>
      <c r="AG805" s="57"/>
      <c r="AH805" s="57"/>
      <c r="AI805" s="57"/>
    </row>
    <row r="806" spans="5:35" s="38" customFormat="1" x14ac:dyDescent="0.2">
      <c r="E806" s="58"/>
      <c r="F806" s="58"/>
      <c r="G806" s="41"/>
      <c r="H806" s="70"/>
      <c r="I806" s="41"/>
      <c r="J806" s="41"/>
      <c r="K806" s="71"/>
      <c r="L806" s="165"/>
      <c r="M806" s="164"/>
      <c r="P806" s="222"/>
      <c r="AC806" s="57"/>
      <c r="AD806" s="57"/>
      <c r="AE806" s="57"/>
      <c r="AF806" s="57"/>
      <c r="AG806" s="57"/>
      <c r="AH806" s="57"/>
      <c r="AI806" s="57"/>
    </row>
    <row r="807" spans="5:35" s="38" customFormat="1" x14ac:dyDescent="0.2">
      <c r="E807" s="58"/>
      <c r="F807" s="58"/>
      <c r="G807" s="41"/>
      <c r="H807" s="70"/>
      <c r="I807" s="41"/>
      <c r="J807" s="41"/>
      <c r="K807" s="71"/>
      <c r="L807" s="165"/>
      <c r="M807" s="164"/>
      <c r="P807" s="222"/>
      <c r="AC807" s="57"/>
      <c r="AD807" s="57"/>
      <c r="AE807" s="57"/>
      <c r="AF807" s="57"/>
      <c r="AG807" s="57"/>
      <c r="AH807" s="57"/>
      <c r="AI807" s="57"/>
    </row>
    <row r="808" spans="5:35" s="38" customFormat="1" x14ac:dyDescent="0.2">
      <c r="E808" s="58"/>
      <c r="F808" s="58"/>
      <c r="G808" s="41"/>
      <c r="H808" s="70"/>
      <c r="I808" s="41"/>
      <c r="J808" s="41"/>
      <c r="K808" s="71"/>
      <c r="L808" s="165"/>
      <c r="M808" s="164"/>
      <c r="P808" s="222"/>
      <c r="AC808" s="57"/>
      <c r="AD808" s="57"/>
      <c r="AE808" s="57"/>
      <c r="AF808" s="57"/>
      <c r="AG808" s="57"/>
      <c r="AH808" s="57"/>
      <c r="AI808" s="57"/>
    </row>
    <row r="809" spans="5:35" s="38" customFormat="1" x14ac:dyDescent="0.2">
      <c r="E809" s="58"/>
      <c r="F809" s="58"/>
      <c r="G809" s="41"/>
      <c r="H809" s="70"/>
      <c r="I809" s="41"/>
      <c r="J809" s="41"/>
      <c r="K809" s="71"/>
      <c r="L809" s="165"/>
      <c r="M809" s="164"/>
      <c r="P809" s="222"/>
      <c r="AC809" s="57"/>
      <c r="AD809" s="57"/>
      <c r="AE809" s="57"/>
      <c r="AF809" s="57"/>
      <c r="AG809" s="57"/>
      <c r="AH809" s="57"/>
      <c r="AI809" s="57"/>
    </row>
    <row r="810" spans="5:35" s="38" customFormat="1" x14ac:dyDescent="0.2">
      <c r="E810" s="58"/>
      <c r="F810" s="58"/>
      <c r="G810" s="41"/>
      <c r="H810" s="70"/>
      <c r="I810" s="41"/>
      <c r="J810" s="41"/>
      <c r="K810" s="71"/>
      <c r="L810" s="165"/>
      <c r="M810" s="164"/>
      <c r="P810" s="222"/>
      <c r="AC810" s="57"/>
      <c r="AD810" s="57"/>
      <c r="AE810" s="57"/>
      <c r="AF810" s="57"/>
      <c r="AG810" s="57"/>
      <c r="AH810" s="57"/>
      <c r="AI810" s="57"/>
    </row>
    <row r="811" spans="5:35" s="38" customFormat="1" x14ac:dyDescent="0.2">
      <c r="E811" s="58"/>
      <c r="F811" s="58"/>
      <c r="G811" s="41"/>
      <c r="H811" s="70"/>
      <c r="I811" s="41"/>
      <c r="J811" s="41"/>
      <c r="K811" s="71"/>
      <c r="L811" s="165"/>
      <c r="M811" s="164"/>
      <c r="P811" s="222"/>
      <c r="AC811" s="57"/>
      <c r="AD811" s="57"/>
      <c r="AE811" s="57"/>
      <c r="AF811" s="57"/>
      <c r="AG811" s="57"/>
      <c r="AH811" s="57"/>
      <c r="AI811" s="57"/>
    </row>
    <row r="812" spans="5:35" s="38" customFormat="1" x14ac:dyDescent="0.2">
      <c r="E812" s="58"/>
      <c r="F812" s="58"/>
      <c r="G812" s="41"/>
      <c r="H812" s="70"/>
      <c r="I812" s="41"/>
      <c r="J812" s="41"/>
      <c r="K812" s="71"/>
      <c r="L812" s="165"/>
      <c r="M812" s="164"/>
      <c r="P812" s="222"/>
      <c r="AC812" s="57"/>
      <c r="AD812" s="57"/>
      <c r="AE812" s="57"/>
      <c r="AF812" s="57"/>
      <c r="AG812" s="57"/>
      <c r="AH812" s="57"/>
      <c r="AI812" s="57"/>
    </row>
    <row r="813" spans="5:35" s="38" customFormat="1" x14ac:dyDescent="0.2">
      <c r="E813" s="58"/>
      <c r="F813" s="58"/>
      <c r="G813" s="41"/>
      <c r="H813" s="70"/>
      <c r="I813" s="41"/>
      <c r="J813" s="41"/>
      <c r="K813" s="71"/>
      <c r="L813" s="165"/>
      <c r="M813" s="164"/>
      <c r="P813" s="222"/>
      <c r="AC813" s="57"/>
      <c r="AD813" s="57"/>
      <c r="AE813" s="57"/>
      <c r="AF813" s="57"/>
      <c r="AG813" s="57"/>
      <c r="AH813" s="57"/>
      <c r="AI813" s="57"/>
    </row>
    <row r="814" spans="5:35" s="38" customFormat="1" x14ac:dyDescent="0.2">
      <c r="E814" s="58"/>
      <c r="F814" s="58"/>
      <c r="G814" s="41"/>
      <c r="H814" s="70"/>
      <c r="I814" s="41"/>
      <c r="J814" s="41"/>
      <c r="K814" s="71"/>
      <c r="L814" s="165"/>
      <c r="M814" s="164"/>
      <c r="P814" s="222"/>
      <c r="AC814" s="57"/>
      <c r="AD814" s="57"/>
      <c r="AE814" s="57"/>
      <c r="AF814" s="57"/>
      <c r="AG814" s="57"/>
      <c r="AH814" s="57"/>
      <c r="AI814" s="57"/>
    </row>
    <row r="815" spans="5:35" s="38" customFormat="1" x14ac:dyDescent="0.2">
      <c r="E815" s="58"/>
      <c r="F815" s="58"/>
      <c r="G815" s="41"/>
      <c r="H815" s="70"/>
      <c r="I815" s="41"/>
      <c r="J815" s="41"/>
      <c r="K815" s="71"/>
      <c r="L815" s="165"/>
      <c r="M815" s="164"/>
      <c r="P815" s="222"/>
      <c r="AC815" s="57"/>
      <c r="AD815" s="57"/>
      <c r="AE815" s="57"/>
      <c r="AF815" s="57"/>
      <c r="AG815" s="57"/>
      <c r="AH815" s="57"/>
      <c r="AI815" s="57"/>
    </row>
    <row r="816" spans="5:35" s="38" customFormat="1" x14ac:dyDescent="0.2">
      <c r="E816" s="58"/>
      <c r="F816" s="58"/>
      <c r="G816" s="41"/>
      <c r="H816" s="70"/>
      <c r="I816" s="41"/>
      <c r="J816" s="41"/>
      <c r="K816" s="71"/>
      <c r="L816" s="165"/>
      <c r="M816" s="164"/>
      <c r="P816" s="222"/>
      <c r="AC816" s="57"/>
      <c r="AD816" s="57"/>
      <c r="AE816" s="57"/>
      <c r="AF816" s="57"/>
      <c r="AG816" s="57"/>
      <c r="AH816" s="57"/>
      <c r="AI816" s="57"/>
    </row>
    <row r="817" spans="5:35" s="38" customFormat="1" x14ac:dyDescent="0.2">
      <c r="E817" s="58"/>
      <c r="F817" s="58"/>
      <c r="G817" s="41"/>
      <c r="H817" s="70"/>
      <c r="I817" s="41"/>
      <c r="J817" s="41"/>
      <c r="K817" s="71"/>
      <c r="L817" s="165"/>
      <c r="M817" s="164"/>
      <c r="P817" s="222"/>
      <c r="AC817" s="57"/>
      <c r="AD817" s="57"/>
      <c r="AE817" s="57"/>
      <c r="AF817" s="57"/>
      <c r="AG817" s="57"/>
      <c r="AH817" s="57"/>
      <c r="AI817" s="57"/>
    </row>
    <row r="818" spans="5:35" s="38" customFormat="1" x14ac:dyDescent="0.2">
      <c r="E818" s="58"/>
      <c r="F818" s="58"/>
      <c r="G818" s="41"/>
      <c r="H818" s="70"/>
      <c r="I818" s="41"/>
      <c r="J818" s="41"/>
      <c r="K818" s="71"/>
      <c r="L818" s="165"/>
      <c r="M818" s="164"/>
      <c r="P818" s="222"/>
      <c r="AC818" s="57"/>
      <c r="AD818" s="57"/>
      <c r="AE818" s="57"/>
      <c r="AF818" s="57"/>
      <c r="AG818" s="57"/>
      <c r="AH818" s="57"/>
      <c r="AI818" s="57"/>
    </row>
    <row r="819" spans="5:35" s="38" customFormat="1" x14ac:dyDescent="0.2">
      <c r="E819" s="58"/>
      <c r="F819" s="58"/>
      <c r="G819" s="41"/>
      <c r="H819" s="70"/>
      <c r="I819" s="41"/>
      <c r="J819" s="41"/>
      <c r="K819" s="71"/>
      <c r="L819" s="165"/>
      <c r="M819" s="164"/>
      <c r="P819" s="222"/>
      <c r="AC819" s="57"/>
      <c r="AD819" s="57"/>
      <c r="AE819" s="57"/>
      <c r="AF819" s="57"/>
      <c r="AG819" s="57"/>
      <c r="AH819" s="57"/>
      <c r="AI819" s="57"/>
    </row>
    <row r="820" spans="5:35" s="38" customFormat="1" x14ac:dyDescent="0.2">
      <c r="E820" s="58"/>
      <c r="F820" s="58"/>
      <c r="G820" s="41"/>
      <c r="H820" s="70"/>
      <c r="I820" s="41"/>
      <c r="J820" s="41"/>
      <c r="K820" s="71"/>
      <c r="L820" s="165"/>
      <c r="M820" s="164"/>
      <c r="P820" s="222"/>
      <c r="AC820" s="57"/>
      <c r="AD820" s="57"/>
      <c r="AE820" s="57"/>
      <c r="AF820" s="57"/>
      <c r="AG820" s="57"/>
      <c r="AH820" s="57"/>
      <c r="AI820" s="57"/>
    </row>
    <row r="821" spans="5:35" s="38" customFormat="1" x14ac:dyDescent="0.2">
      <c r="E821" s="58"/>
      <c r="F821" s="58"/>
      <c r="G821" s="41"/>
      <c r="H821" s="70"/>
      <c r="I821" s="41"/>
      <c r="J821" s="41"/>
      <c r="K821" s="71"/>
      <c r="L821" s="165"/>
      <c r="M821" s="164"/>
      <c r="P821" s="222"/>
      <c r="AC821" s="57"/>
      <c r="AD821" s="57"/>
      <c r="AE821" s="57"/>
      <c r="AF821" s="57"/>
      <c r="AG821" s="57"/>
      <c r="AH821" s="57"/>
      <c r="AI821" s="57"/>
    </row>
    <row r="822" spans="5:35" s="38" customFormat="1" x14ac:dyDescent="0.2">
      <c r="E822" s="58"/>
      <c r="F822" s="58"/>
      <c r="G822" s="41"/>
      <c r="H822" s="70"/>
      <c r="I822" s="41"/>
      <c r="J822" s="41"/>
      <c r="K822" s="71"/>
      <c r="L822" s="165"/>
      <c r="M822" s="164"/>
      <c r="P822" s="222"/>
      <c r="AC822" s="57"/>
      <c r="AD822" s="57"/>
      <c r="AE822" s="57"/>
      <c r="AF822" s="57"/>
      <c r="AG822" s="57"/>
      <c r="AH822" s="57"/>
      <c r="AI822" s="57"/>
    </row>
    <row r="823" spans="5:35" s="38" customFormat="1" x14ac:dyDescent="0.2">
      <c r="E823" s="58"/>
      <c r="F823" s="58"/>
      <c r="G823" s="41"/>
      <c r="H823" s="70"/>
      <c r="I823" s="41"/>
      <c r="J823" s="41"/>
      <c r="K823" s="71"/>
      <c r="L823" s="165"/>
      <c r="M823" s="164"/>
      <c r="P823" s="222"/>
      <c r="AC823" s="57"/>
      <c r="AD823" s="57"/>
      <c r="AE823" s="57"/>
      <c r="AF823" s="57"/>
      <c r="AG823" s="57"/>
      <c r="AH823" s="57"/>
      <c r="AI823" s="57"/>
    </row>
    <row r="824" spans="5:35" s="38" customFormat="1" x14ac:dyDescent="0.2">
      <c r="E824" s="58"/>
      <c r="F824" s="58"/>
      <c r="G824" s="41"/>
      <c r="H824" s="70"/>
      <c r="I824" s="41"/>
      <c r="J824" s="41"/>
      <c r="K824" s="71"/>
      <c r="L824" s="165"/>
      <c r="M824" s="164"/>
      <c r="P824" s="222"/>
      <c r="AC824" s="57"/>
      <c r="AD824" s="57"/>
      <c r="AE824" s="57"/>
      <c r="AF824" s="57"/>
      <c r="AG824" s="57"/>
      <c r="AH824" s="57"/>
      <c r="AI824" s="57"/>
    </row>
    <row r="825" spans="5:35" s="38" customFormat="1" x14ac:dyDescent="0.2">
      <c r="E825" s="58"/>
      <c r="F825" s="58"/>
      <c r="G825" s="41"/>
      <c r="H825" s="70"/>
      <c r="I825" s="41"/>
      <c r="J825" s="41"/>
      <c r="K825" s="71"/>
      <c r="L825" s="165"/>
      <c r="M825" s="164"/>
      <c r="P825" s="222"/>
      <c r="AC825" s="57"/>
      <c r="AD825" s="57"/>
      <c r="AE825" s="57"/>
      <c r="AF825" s="57"/>
      <c r="AG825" s="57"/>
      <c r="AH825" s="57"/>
      <c r="AI825" s="57"/>
    </row>
    <row r="826" spans="5:35" s="38" customFormat="1" x14ac:dyDescent="0.2">
      <c r="E826" s="58"/>
      <c r="F826" s="58"/>
      <c r="G826" s="41"/>
      <c r="H826" s="70"/>
      <c r="I826" s="41"/>
      <c r="J826" s="41"/>
      <c r="K826" s="71"/>
      <c r="L826" s="165"/>
      <c r="M826" s="164"/>
      <c r="P826" s="222"/>
      <c r="AC826" s="57"/>
      <c r="AD826" s="57"/>
      <c r="AE826" s="57"/>
      <c r="AF826" s="57"/>
      <c r="AG826" s="57"/>
      <c r="AH826" s="57"/>
      <c r="AI826" s="57"/>
    </row>
    <row r="827" spans="5:35" s="38" customFormat="1" x14ac:dyDescent="0.2">
      <c r="E827" s="58"/>
      <c r="F827" s="58"/>
      <c r="G827" s="41"/>
      <c r="H827" s="70"/>
      <c r="I827" s="41"/>
      <c r="J827" s="41"/>
      <c r="K827" s="71"/>
      <c r="L827" s="165"/>
      <c r="M827" s="164"/>
      <c r="P827" s="222"/>
      <c r="AC827" s="57"/>
      <c r="AD827" s="57"/>
      <c r="AE827" s="57"/>
      <c r="AF827" s="57"/>
      <c r="AG827" s="57"/>
      <c r="AH827" s="57"/>
      <c r="AI827" s="57"/>
    </row>
    <row r="828" spans="5:35" s="38" customFormat="1" x14ac:dyDescent="0.2">
      <c r="E828" s="58"/>
      <c r="F828" s="58"/>
      <c r="G828" s="41"/>
      <c r="H828" s="70"/>
      <c r="I828" s="41"/>
      <c r="J828" s="41"/>
      <c r="K828" s="71"/>
      <c r="L828" s="165"/>
      <c r="M828" s="164"/>
      <c r="P828" s="222"/>
      <c r="AC828" s="57"/>
      <c r="AD828" s="57"/>
      <c r="AE828" s="57"/>
      <c r="AF828" s="57"/>
      <c r="AG828" s="57"/>
      <c r="AH828" s="57"/>
      <c r="AI828" s="57"/>
    </row>
    <row r="829" spans="5:35" s="38" customFormat="1" x14ac:dyDescent="0.2">
      <c r="E829" s="58"/>
      <c r="F829" s="58"/>
      <c r="G829" s="41"/>
      <c r="H829" s="70"/>
      <c r="I829" s="41"/>
      <c r="J829" s="41"/>
      <c r="K829" s="71"/>
      <c r="L829" s="165"/>
      <c r="M829" s="164"/>
      <c r="P829" s="222"/>
      <c r="AC829" s="57"/>
      <c r="AD829" s="57"/>
      <c r="AE829" s="57"/>
      <c r="AF829" s="57"/>
      <c r="AG829" s="57"/>
      <c r="AH829" s="57"/>
      <c r="AI829" s="57"/>
    </row>
    <row r="830" spans="5:35" s="38" customFormat="1" x14ac:dyDescent="0.2">
      <c r="E830" s="58"/>
      <c r="F830" s="58"/>
      <c r="G830" s="41"/>
      <c r="H830" s="70"/>
      <c r="I830" s="41"/>
      <c r="J830" s="41"/>
      <c r="K830" s="71"/>
      <c r="L830" s="165"/>
      <c r="M830" s="164"/>
      <c r="P830" s="222"/>
      <c r="AC830" s="57"/>
      <c r="AD830" s="57"/>
      <c r="AE830" s="57"/>
      <c r="AF830" s="57"/>
      <c r="AG830" s="57"/>
      <c r="AH830" s="57"/>
      <c r="AI830" s="57"/>
    </row>
    <row r="831" spans="5:35" s="38" customFormat="1" x14ac:dyDescent="0.2">
      <c r="E831" s="58"/>
      <c r="F831" s="58"/>
      <c r="G831" s="41"/>
      <c r="H831" s="70"/>
      <c r="I831" s="41"/>
      <c r="J831" s="41"/>
      <c r="K831" s="71"/>
      <c r="L831" s="165"/>
      <c r="M831" s="164"/>
      <c r="P831" s="222"/>
      <c r="AC831" s="57"/>
      <c r="AD831" s="57"/>
      <c r="AE831" s="57"/>
      <c r="AF831" s="57"/>
      <c r="AG831" s="57"/>
      <c r="AH831" s="57"/>
      <c r="AI831" s="57"/>
    </row>
    <row r="832" spans="5:35" s="38" customFormat="1" x14ac:dyDescent="0.2">
      <c r="E832" s="58"/>
      <c r="F832" s="58"/>
      <c r="G832" s="41"/>
      <c r="H832" s="70"/>
      <c r="I832" s="41"/>
      <c r="J832" s="41"/>
      <c r="K832" s="71"/>
      <c r="L832" s="165"/>
      <c r="M832" s="164"/>
      <c r="P832" s="222"/>
      <c r="AC832" s="57"/>
      <c r="AD832" s="57"/>
      <c r="AE832" s="57"/>
      <c r="AF832" s="57"/>
      <c r="AG832" s="57"/>
      <c r="AH832" s="57"/>
      <c r="AI832" s="57"/>
    </row>
    <row r="833" spans="5:35" s="38" customFormat="1" x14ac:dyDescent="0.2">
      <c r="E833" s="58"/>
      <c r="F833" s="58"/>
      <c r="G833" s="41"/>
      <c r="H833" s="70"/>
      <c r="I833" s="41"/>
      <c r="J833" s="41"/>
      <c r="K833" s="71"/>
      <c r="L833" s="165"/>
      <c r="M833" s="164"/>
      <c r="P833" s="222"/>
      <c r="AC833" s="57"/>
      <c r="AD833" s="57"/>
      <c r="AE833" s="57"/>
      <c r="AF833" s="57"/>
      <c r="AG833" s="57"/>
      <c r="AH833" s="57"/>
      <c r="AI833" s="57"/>
    </row>
    <row r="834" spans="5:35" s="38" customFormat="1" x14ac:dyDescent="0.2">
      <c r="E834" s="58"/>
      <c r="F834" s="58"/>
      <c r="G834" s="41"/>
      <c r="H834" s="70"/>
      <c r="I834" s="41"/>
      <c r="J834" s="41"/>
      <c r="K834" s="71"/>
      <c r="L834" s="165"/>
      <c r="M834" s="164"/>
      <c r="P834" s="222"/>
      <c r="AC834" s="57"/>
      <c r="AD834" s="57"/>
      <c r="AE834" s="57"/>
      <c r="AF834" s="57"/>
      <c r="AG834" s="57"/>
      <c r="AH834" s="57"/>
      <c r="AI834" s="57"/>
    </row>
    <row r="835" spans="5:35" s="38" customFormat="1" x14ac:dyDescent="0.2">
      <c r="E835" s="58"/>
      <c r="F835" s="58"/>
      <c r="G835" s="41"/>
      <c r="H835" s="70"/>
      <c r="I835" s="41"/>
      <c r="J835" s="41"/>
      <c r="K835" s="71"/>
      <c r="L835" s="165"/>
      <c r="M835" s="164"/>
      <c r="P835" s="222"/>
      <c r="AC835" s="57"/>
      <c r="AD835" s="57"/>
      <c r="AE835" s="57"/>
      <c r="AF835" s="57"/>
      <c r="AG835" s="57"/>
      <c r="AH835" s="57"/>
      <c r="AI835" s="57"/>
    </row>
    <row r="836" spans="5:35" s="38" customFormat="1" x14ac:dyDescent="0.2">
      <c r="E836" s="58"/>
      <c r="F836" s="58"/>
      <c r="G836" s="41"/>
      <c r="H836" s="70"/>
      <c r="I836" s="41"/>
      <c r="J836" s="41"/>
      <c r="K836" s="71"/>
      <c r="L836" s="165"/>
      <c r="M836" s="164"/>
      <c r="P836" s="222"/>
      <c r="AC836" s="57"/>
      <c r="AD836" s="57"/>
      <c r="AE836" s="57"/>
      <c r="AF836" s="57"/>
      <c r="AG836" s="57"/>
      <c r="AH836" s="57"/>
      <c r="AI836" s="57"/>
    </row>
    <row r="837" spans="5:35" s="38" customFormat="1" x14ac:dyDescent="0.2">
      <c r="E837" s="58"/>
      <c r="F837" s="58"/>
      <c r="G837" s="41"/>
      <c r="H837" s="70"/>
      <c r="I837" s="41"/>
      <c r="J837" s="41"/>
      <c r="K837" s="71"/>
      <c r="L837" s="165"/>
      <c r="M837" s="164"/>
      <c r="P837" s="222"/>
      <c r="AC837" s="57"/>
      <c r="AD837" s="57"/>
      <c r="AE837" s="57"/>
      <c r="AF837" s="57"/>
      <c r="AG837" s="57"/>
      <c r="AH837" s="57"/>
      <c r="AI837" s="57"/>
    </row>
    <row r="838" spans="5:35" s="38" customFormat="1" x14ac:dyDescent="0.2">
      <c r="E838" s="58"/>
      <c r="F838" s="58"/>
      <c r="G838" s="41"/>
      <c r="H838" s="70"/>
      <c r="I838" s="41"/>
      <c r="J838" s="41"/>
      <c r="K838" s="71"/>
      <c r="L838" s="165"/>
      <c r="M838" s="164"/>
      <c r="P838" s="222"/>
      <c r="AC838" s="57"/>
      <c r="AD838" s="57"/>
      <c r="AE838" s="57"/>
      <c r="AF838" s="57"/>
      <c r="AG838" s="57"/>
      <c r="AH838" s="57"/>
      <c r="AI838" s="57"/>
    </row>
    <row r="839" spans="5:35" s="38" customFormat="1" x14ac:dyDescent="0.2">
      <c r="E839" s="58"/>
      <c r="F839" s="58"/>
      <c r="G839" s="41"/>
      <c r="H839" s="70"/>
      <c r="I839" s="41"/>
      <c r="J839" s="41"/>
      <c r="K839" s="71"/>
      <c r="L839" s="165"/>
      <c r="M839" s="164"/>
      <c r="P839" s="222"/>
      <c r="AC839" s="57"/>
      <c r="AD839" s="57"/>
      <c r="AE839" s="57"/>
      <c r="AF839" s="57"/>
      <c r="AG839" s="57"/>
      <c r="AH839" s="57"/>
      <c r="AI839" s="57"/>
    </row>
    <row r="840" spans="5:35" s="38" customFormat="1" x14ac:dyDescent="0.2">
      <c r="E840" s="58"/>
      <c r="F840" s="58"/>
      <c r="G840" s="41"/>
      <c r="H840" s="70"/>
      <c r="I840" s="41"/>
      <c r="J840" s="41"/>
      <c r="K840" s="71"/>
      <c r="L840" s="165"/>
      <c r="M840" s="164"/>
      <c r="P840" s="222"/>
      <c r="AC840" s="57"/>
      <c r="AD840" s="57"/>
      <c r="AE840" s="57"/>
      <c r="AF840" s="57"/>
      <c r="AG840" s="57"/>
      <c r="AH840" s="57"/>
      <c r="AI840" s="57"/>
    </row>
    <row r="841" spans="5:35" s="38" customFormat="1" x14ac:dyDescent="0.2">
      <c r="E841" s="58"/>
      <c r="F841" s="58"/>
      <c r="G841" s="41"/>
      <c r="H841" s="70"/>
      <c r="I841" s="41"/>
      <c r="J841" s="41"/>
      <c r="K841" s="71"/>
      <c r="L841" s="165"/>
      <c r="M841" s="164"/>
      <c r="P841" s="222"/>
      <c r="AC841" s="57"/>
      <c r="AD841" s="57"/>
      <c r="AE841" s="57"/>
      <c r="AF841" s="57"/>
      <c r="AG841" s="57"/>
      <c r="AH841" s="57"/>
      <c r="AI841" s="57"/>
    </row>
    <row r="842" spans="5:35" s="38" customFormat="1" x14ac:dyDescent="0.2">
      <c r="E842" s="58"/>
      <c r="F842" s="58"/>
      <c r="G842" s="41"/>
      <c r="H842" s="70"/>
      <c r="I842" s="41"/>
      <c r="J842" s="41"/>
      <c r="K842" s="71"/>
      <c r="L842" s="165"/>
      <c r="M842" s="164"/>
      <c r="P842" s="222"/>
      <c r="AC842" s="57"/>
      <c r="AD842" s="57"/>
      <c r="AE842" s="57"/>
      <c r="AF842" s="57"/>
      <c r="AG842" s="57"/>
      <c r="AH842" s="57"/>
      <c r="AI842" s="57"/>
    </row>
    <row r="843" spans="5:35" s="38" customFormat="1" x14ac:dyDescent="0.2">
      <c r="E843" s="58"/>
      <c r="F843" s="58"/>
      <c r="G843" s="41"/>
      <c r="H843" s="70"/>
      <c r="I843" s="41"/>
      <c r="J843" s="41"/>
      <c r="K843" s="71"/>
      <c r="L843" s="165"/>
      <c r="M843" s="164"/>
      <c r="P843" s="222"/>
      <c r="AC843" s="57"/>
      <c r="AD843" s="57"/>
      <c r="AE843" s="57"/>
      <c r="AF843" s="57"/>
      <c r="AG843" s="57"/>
      <c r="AH843" s="57"/>
      <c r="AI843" s="57"/>
    </row>
    <row r="844" spans="5:35" s="38" customFormat="1" x14ac:dyDescent="0.2">
      <c r="E844" s="58"/>
      <c r="F844" s="58"/>
      <c r="G844" s="41"/>
      <c r="H844" s="70"/>
      <c r="I844" s="41"/>
      <c r="J844" s="41"/>
      <c r="K844" s="71"/>
      <c r="L844" s="165"/>
      <c r="M844" s="164"/>
      <c r="P844" s="222"/>
      <c r="AC844" s="57"/>
      <c r="AD844" s="57"/>
      <c r="AE844" s="57"/>
      <c r="AF844" s="57"/>
      <c r="AG844" s="57"/>
      <c r="AH844" s="57"/>
      <c r="AI844" s="57"/>
    </row>
    <row r="845" spans="5:35" s="38" customFormat="1" x14ac:dyDescent="0.2">
      <c r="E845" s="58"/>
      <c r="F845" s="58"/>
      <c r="G845" s="41"/>
      <c r="H845" s="70"/>
      <c r="I845" s="41"/>
      <c r="J845" s="41"/>
      <c r="K845" s="71"/>
      <c r="L845" s="165"/>
      <c r="M845" s="164"/>
      <c r="P845" s="222"/>
      <c r="AC845" s="57"/>
      <c r="AD845" s="57"/>
      <c r="AE845" s="57"/>
      <c r="AF845" s="57"/>
      <c r="AG845" s="57"/>
      <c r="AH845" s="57"/>
      <c r="AI845" s="57"/>
    </row>
    <row r="846" spans="5:35" s="38" customFormat="1" x14ac:dyDescent="0.2">
      <c r="E846" s="58"/>
      <c r="F846" s="58"/>
      <c r="G846" s="41"/>
      <c r="H846" s="70"/>
      <c r="I846" s="41"/>
      <c r="J846" s="41"/>
      <c r="K846" s="71"/>
      <c r="L846" s="165"/>
      <c r="M846" s="164"/>
      <c r="P846" s="222"/>
      <c r="AC846" s="57"/>
      <c r="AD846" s="57"/>
      <c r="AE846" s="57"/>
      <c r="AF846" s="57"/>
      <c r="AG846" s="57"/>
      <c r="AH846" s="57"/>
      <c r="AI846" s="57"/>
    </row>
    <row r="847" spans="5:35" s="38" customFormat="1" x14ac:dyDescent="0.2">
      <c r="E847" s="58"/>
      <c r="F847" s="58"/>
      <c r="G847" s="41"/>
      <c r="H847" s="70"/>
      <c r="I847" s="41"/>
      <c r="J847" s="41"/>
      <c r="K847" s="71"/>
      <c r="L847" s="165"/>
      <c r="M847" s="164"/>
      <c r="P847" s="222"/>
      <c r="AC847" s="57"/>
      <c r="AD847" s="57"/>
      <c r="AE847" s="57"/>
      <c r="AF847" s="57"/>
      <c r="AG847" s="57"/>
      <c r="AH847" s="57"/>
      <c r="AI847" s="57"/>
    </row>
    <row r="848" spans="5:35" s="38" customFormat="1" x14ac:dyDescent="0.2">
      <c r="E848" s="58"/>
      <c r="F848" s="58"/>
      <c r="G848" s="41"/>
      <c r="H848" s="70"/>
      <c r="I848" s="41"/>
      <c r="J848" s="41"/>
      <c r="K848" s="71"/>
      <c r="L848" s="165"/>
      <c r="M848" s="164"/>
      <c r="P848" s="222"/>
      <c r="AC848" s="57"/>
      <c r="AD848" s="57"/>
      <c r="AE848" s="57"/>
      <c r="AF848" s="57"/>
      <c r="AG848" s="57"/>
      <c r="AH848" s="57"/>
      <c r="AI848" s="57"/>
    </row>
    <row r="849" spans="5:35" s="38" customFormat="1" x14ac:dyDescent="0.2">
      <c r="E849" s="58"/>
      <c r="F849" s="58"/>
      <c r="G849" s="41"/>
      <c r="H849" s="70"/>
      <c r="I849" s="41"/>
      <c r="J849" s="41"/>
      <c r="K849" s="71"/>
      <c r="L849" s="165"/>
      <c r="M849" s="164"/>
      <c r="P849" s="222"/>
      <c r="AC849" s="57"/>
      <c r="AD849" s="57"/>
      <c r="AE849" s="57"/>
      <c r="AF849" s="57"/>
      <c r="AG849" s="57"/>
      <c r="AH849" s="57"/>
      <c r="AI849" s="57"/>
    </row>
    <row r="850" spans="5:35" s="38" customFormat="1" x14ac:dyDescent="0.2">
      <c r="E850" s="58"/>
      <c r="F850" s="58"/>
      <c r="G850" s="41"/>
      <c r="H850" s="70"/>
      <c r="I850" s="41"/>
      <c r="J850" s="41"/>
      <c r="K850" s="71"/>
      <c r="L850" s="165"/>
      <c r="M850" s="164"/>
      <c r="P850" s="222"/>
      <c r="AC850" s="57"/>
      <c r="AD850" s="57"/>
      <c r="AE850" s="57"/>
      <c r="AF850" s="57"/>
      <c r="AG850" s="57"/>
      <c r="AH850" s="57"/>
      <c r="AI850" s="57"/>
    </row>
    <row r="851" spans="5:35" s="38" customFormat="1" x14ac:dyDescent="0.2">
      <c r="E851" s="58"/>
      <c r="F851" s="58"/>
      <c r="G851" s="41"/>
      <c r="H851" s="70"/>
      <c r="I851" s="41"/>
      <c r="J851" s="41"/>
      <c r="K851" s="71"/>
      <c r="L851" s="165"/>
      <c r="M851" s="164"/>
      <c r="P851" s="222"/>
      <c r="AC851" s="57"/>
      <c r="AD851" s="57"/>
      <c r="AE851" s="57"/>
      <c r="AF851" s="57"/>
      <c r="AG851" s="57"/>
      <c r="AH851" s="57"/>
      <c r="AI851" s="57"/>
    </row>
    <row r="852" spans="5:35" s="38" customFormat="1" x14ac:dyDescent="0.2">
      <c r="E852" s="58"/>
      <c r="F852" s="58"/>
      <c r="G852" s="41"/>
      <c r="H852" s="70"/>
      <c r="I852" s="41"/>
      <c r="J852" s="41"/>
      <c r="K852" s="71"/>
      <c r="L852" s="165"/>
      <c r="M852" s="164"/>
      <c r="P852" s="222"/>
      <c r="AC852" s="57"/>
      <c r="AD852" s="57"/>
      <c r="AE852" s="57"/>
      <c r="AF852" s="57"/>
      <c r="AG852" s="57"/>
      <c r="AH852" s="57"/>
      <c r="AI852" s="57"/>
    </row>
    <row r="853" spans="5:35" s="38" customFormat="1" x14ac:dyDescent="0.2">
      <c r="E853" s="58"/>
      <c r="F853" s="58"/>
      <c r="G853" s="41"/>
      <c r="H853" s="70"/>
      <c r="I853" s="41"/>
      <c r="J853" s="41"/>
      <c r="K853" s="71"/>
      <c r="L853" s="165"/>
      <c r="M853" s="164"/>
      <c r="P853" s="222"/>
      <c r="AC853" s="57"/>
      <c r="AD853" s="57"/>
      <c r="AE853" s="57"/>
      <c r="AF853" s="57"/>
      <c r="AG853" s="57"/>
      <c r="AH853" s="57"/>
      <c r="AI853" s="57"/>
    </row>
    <row r="854" spans="5:35" s="38" customFormat="1" x14ac:dyDescent="0.2">
      <c r="E854" s="58"/>
      <c r="F854" s="58"/>
      <c r="G854" s="41"/>
      <c r="H854" s="70"/>
      <c r="I854" s="41"/>
      <c r="J854" s="41"/>
      <c r="K854" s="71"/>
      <c r="L854" s="165"/>
      <c r="M854" s="164"/>
      <c r="P854" s="222"/>
      <c r="AC854" s="57"/>
      <c r="AD854" s="57"/>
      <c r="AE854" s="57"/>
      <c r="AF854" s="57"/>
      <c r="AG854" s="57"/>
      <c r="AH854" s="57"/>
      <c r="AI854" s="57"/>
    </row>
    <row r="855" spans="5:35" s="38" customFormat="1" x14ac:dyDescent="0.2">
      <c r="E855" s="58"/>
      <c r="F855" s="58"/>
      <c r="G855" s="41"/>
      <c r="H855" s="70"/>
      <c r="I855" s="41"/>
      <c r="J855" s="41"/>
      <c r="K855" s="71"/>
      <c r="L855" s="165"/>
      <c r="M855" s="164"/>
      <c r="P855" s="222"/>
      <c r="AC855" s="57"/>
      <c r="AD855" s="57"/>
      <c r="AE855" s="57"/>
      <c r="AF855" s="57"/>
      <c r="AG855" s="57"/>
      <c r="AH855" s="57"/>
      <c r="AI855" s="57"/>
    </row>
    <row r="856" spans="5:35" s="38" customFormat="1" x14ac:dyDescent="0.2">
      <c r="E856" s="58"/>
      <c r="F856" s="58"/>
      <c r="G856" s="41"/>
      <c r="H856" s="70"/>
      <c r="I856" s="41"/>
      <c r="J856" s="41"/>
      <c r="K856" s="71"/>
      <c r="L856" s="165"/>
      <c r="M856" s="164"/>
      <c r="P856" s="222"/>
      <c r="AC856" s="57"/>
      <c r="AD856" s="57"/>
      <c r="AE856" s="57"/>
      <c r="AF856" s="57"/>
      <c r="AG856" s="57"/>
      <c r="AH856" s="57"/>
      <c r="AI856" s="57"/>
    </row>
    <row r="857" spans="5:35" s="38" customFormat="1" x14ac:dyDescent="0.2">
      <c r="E857" s="58"/>
      <c r="F857" s="58"/>
      <c r="G857" s="41"/>
      <c r="H857" s="70"/>
      <c r="I857" s="41"/>
      <c r="J857" s="41"/>
      <c r="K857" s="71"/>
      <c r="L857" s="165"/>
      <c r="M857" s="164"/>
      <c r="P857" s="222"/>
      <c r="AC857" s="57"/>
      <c r="AD857" s="57"/>
      <c r="AE857" s="57"/>
      <c r="AF857" s="57"/>
      <c r="AG857" s="57"/>
      <c r="AH857" s="57"/>
      <c r="AI857" s="57"/>
    </row>
    <row r="858" spans="5:35" s="38" customFormat="1" x14ac:dyDescent="0.2">
      <c r="E858" s="58"/>
      <c r="F858" s="58"/>
      <c r="G858" s="41"/>
      <c r="H858" s="70"/>
      <c r="I858" s="41"/>
      <c r="J858" s="41"/>
      <c r="K858" s="71"/>
      <c r="L858" s="165"/>
      <c r="M858" s="164"/>
      <c r="P858" s="222"/>
      <c r="AC858" s="57"/>
      <c r="AD858" s="57"/>
      <c r="AE858" s="57"/>
      <c r="AF858" s="57"/>
      <c r="AG858" s="57"/>
      <c r="AH858" s="57"/>
      <c r="AI858" s="57"/>
    </row>
    <row r="859" spans="5:35" s="38" customFormat="1" x14ac:dyDescent="0.2">
      <c r="E859" s="58"/>
      <c r="F859" s="58"/>
      <c r="G859" s="41"/>
      <c r="H859" s="70"/>
      <c r="I859" s="41"/>
      <c r="J859" s="41"/>
      <c r="K859" s="71"/>
      <c r="L859" s="165"/>
      <c r="M859" s="164"/>
      <c r="P859" s="222"/>
      <c r="AC859" s="57"/>
      <c r="AD859" s="57"/>
      <c r="AE859" s="57"/>
      <c r="AF859" s="57"/>
      <c r="AG859" s="57"/>
      <c r="AH859" s="57"/>
      <c r="AI859" s="57"/>
    </row>
    <row r="860" spans="5:35" s="38" customFormat="1" x14ac:dyDescent="0.2">
      <c r="E860" s="58"/>
      <c r="F860" s="58"/>
      <c r="G860" s="41"/>
      <c r="H860" s="70"/>
      <c r="I860" s="41"/>
      <c r="J860" s="41"/>
      <c r="K860" s="71"/>
      <c r="L860" s="165"/>
      <c r="M860" s="164"/>
      <c r="P860" s="222"/>
      <c r="AC860" s="57"/>
      <c r="AD860" s="57"/>
      <c r="AE860" s="57"/>
      <c r="AF860" s="57"/>
      <c r="AG860" s="57"/>
      <c r="AH860" s="57"/>
      <c r="AI860" s="57"/>
    </row>
    <row r="861" spans="5:35" s="38" customFormat="1" x14ac:dyDescent="0.2">
      <c r="E861" s="58"/>
      <c r="F861" s="58"/>
      <c r="G861" s="41"/>
      <c r="H861" s="70"/>
      <c r="I861" s="41"/>
      <c r="J861" s="41"/>
      <c r="K861" s="71"/>
      <c r="L861" s="165"/>
      <c r="M861" s="164"/>
      <c r="P861" s="222"/>
      <c r="AC861" s="57"/>
      <c r="AD861" s="57"/>
      <c r="AE861" s="57"/>
      <c r="AF861" s="57"/>
      <c r="AG861" s="57"/>
      <c r="AH861" s="57"/>
      <c r="AI861" s="57"/>
    </row>
    <row r="862" spans="5:35" s="38" customFormat="1" x14ac:dyDescent="0.2">
      <c r="E862" s="58"/>
      <c r="F862" s="58"/>
      <c r="G862" s="41"/>
      <c r="H862" s="70"/>
      <c r="I862" s="41"/>
      <c r="J862" s="41"/>
      <c r="K862" s="71"/>
      <c r="L862" s="165"/>
      <c r="M862" s="164"/>
      <c r="P862" s="222"/>
      <c r="AC862" s="57"/>
      <c r="AD862" s="57"/>
      <c r="AE862" s="57"/>
      <c r="AF862" s="57"/>
      <c r="AG862" s="57"/>
      <c r="AH862" s="57"/>
      <c r="AI862" s="57"/>
    </row>
    <row r="863" spans="5:35" s="38" customFormat="1" x14ac:dyDescent="0.2">
      <c r="E863" s="58"/>
      <c r="F863" s="58"/>
      <c r="G863" s="41"/>
      <c r="H863" s="70"/>
      <c r="I863" s="41"/>
      <c r="J863" s="41"/>
      <c r="K863" s="71"/>
      <c r="L863" s="165"/>
      <c r="M863" s="164"/>
      <c r="P863" s="222"/>
      <c r="AC863" s="57"/>
      <c r="AD863" s="57"/>
      <c r="AE863" s="57"/>
      <c r="AF863" s="57"/>
      <c r="AG863" s="57"/>
      <c r="AH863" s="57"/>
      <c r="AI863" s="57"/>
    </row>
    <row r="864" spans="5:35" s="38" customFormat="1" x14ac:dyDescent="0.2">
      <c r="E864" s="58"/>
      <c r="F864" s="58"/>
      <c r="G864" s="41"/>
      <c r="H864" s="70"/>
      <c r="I864" s="41"/>
      <c r="J864" s="41"/>
      <c r="K864" s="71"/>
      <c r="L864" s="165"/>
      <c r="M864" s="164"/>
      <c r="P864" s="222"/>
      <c r="AC864" s="57"/>
      <c r="AD864" s="57"/>
      <c r="AE864" s="57"/>
      <c r="AF864" s="57"/>
      <c r="AG864" s="57"/>
      <c r="AH864" s="57"/>
      <c r="AI864" s="57"/>
    </row>
    <row r="865" spans="5:35" s="38" customFormat="1" x14ac:dyDescent="0.2">
      <c r="E865" s="58"/>
      <c r="F865" s="58"/>
      <c r="G865" s="41"/>
      <c r="H865" s="70"/>
      <c r="I865" s="41"/>
      <c r="J865" s="41"/>
      <c r="K865" s="71"/>
      <c r="L865" s="165"/>
      <c r="M865" s="164"/>
      <c r="P865" s="222"/>
      <c r="AC865" s="57"/>
      <c r="AD865" s="57"/>
      <c r="AE865" s="57"/>
      <c r="AF865" s="57"/>
      <c r="AG865" s="57"/>
      <c r="AH865" s="57"/>
      <c r="AI865" s="57"/>
    </row>
    <row r="866" spans="5:35" s="38" customFormat="1" x14ac:dyDescent="0.2">
      <c r="E866" s="58"/>
      <c r="F866" s="58"/>
      <c r="G866" s="41"/>
      <c r="H866" s="70"/>
      <c r="I866" s="41"/>
      <c r="J866" s="41"/>
      <c r="K866" s="71"/>
      <c r="L866" s="165"/>
      <c r="M866" s="164"/>
      <c r="P866" s="222"/>
      <c r="AC866" s="57"/>
      <c r="AD866" s="57"/>
      <c r="AE866" s="57"/>
      <c r="AF866" s="57"/>
      <c r="AG866" s="57"/>
      <c r="AH866" s="57"/>
      <c r="AI866" s="57"/>
    </row>
    <row r="867" spans="5:35" s="38" customFormat="1" x14ac:dyDescent="0.2">
      <c r="E867" s="58"/>
      <c r="F867" s="58"/>
      <c r="G867" s="41"/>
      <c r="H867" s="70"/>
      <c r="I867" s="41"/>
      <c r="J867" s="41"/>
      <c r="K867" s="71"/>
      <c r="L867" s="165"/>
      <c r="M867" s="164"/>
      <c r="P867" s="222"/>
      <c r="AC867" s="57"/>
      <c r="AD867" s="57"/>
      <c r="AE867" s="57"/>
      <c r="AF867" s="57"/>
      <c r="AG867" s="57"/>
      <c r="AH867" s="57"/>
      <c r="AI867" s="57"/>
    </row>
    <row r="868" spans="5:35" s="38" customFormat="1" x14ac:dyDescent="0.2">
      <c r="E868" s="58"/>
      <c r="F868" s="58"/>
      <c r="G868" s="41"/>
      <c r="H868" s="70"/>
      <c r="I868" s="41"/>
      <c r="J868" s="41"/>
      <c r="K868" s="71"/>
      <c r="L868" s="165"/>
      <c r="M868" s="164"/>
      <c r="P868" s="222"/>
      <c r="AC868" s="57"/>
      <c r="AD868" s="57"/>
      <c r="AE868" s="57"/>
      <c r="AF868" s="57"/>
      <c r="AG868" s="57"/>
      <c r="AH868" s="57"/>
      <c r="AI868" s="57"/>
    </row>
    <row r="869" spans="5:35" s="38" customFormat="1" x14ac:dyDescent="0.2">
      <c r="E869" s="58"/>
      <c r="F869" s="58"/>
      <c r="G869" s="41"/>
      <c r="H869" s="70"/>
      <c r="I869" s="41"/>
      <c r="J869" s="41"/>
      <c r="K869" s="71"/>
      <c r="L869" s="165"/>
      <c r="M869" s="164"/>
      <c r="P869" s="222"/>
      <c r="AC869" s="57"/>
      <c r="AD869" s="57"/>
      <c r="AE869" s="57"/>
      <c r="AF869" s="57"/>
      <c r="AG869" s="57"/>
      <c r="AH869" s="57"/>
      <c r="AI869" s="57"/>
    </row>
    <row r="870" spans="5:35" s="38" customFormat="1" x14ac:dyDescent="0.2">
      <c r="E870" s="58"/>
      <c r="F870" s="58"/>
      <c r="G870" s="41"/>
      <c r="H870" s="70"/>
      <c r="I870" s="41"/>
      <c r="J870" s="41"/>
      <c r="K870" s="71"/>
      <c r="L870" s="165"/>
      <c r="M870" s="164"/>
      <c r="P870" s="222"/>
      <c r="AC870" s="57"/>
      <c r="AD870" s="57"/>
      <c r="AE870" s="57"/>
      <c r="AF870" s="57"/>
      <c r="AG870" s="57"/>
      <c r="AH870" s="57"/>
      <c r="AI870" s="57"/>
    </row>
    <row r="871" spans="5:35" s="38" customFormat="1" x14ac:dyDescent="0.2">
      <c r="E871" s="58"/>
      <c r="F871" s="58"/>
      <c r="G871" s="41"/>
      <c r="H871" s="70"/>
      <c r="I871" s="41"/>
      <c r="J871" s="41"/>
      <c r="K871" s="71"/>
      <c r="L871" s="165"/>
      <c r="M871" s="164"/>
      <c r="P871" s="222"/>
      <c r="AC871" s="57"/>
      <c r="AD871" s="57"/>
      <c r="AE871" s="57"/>
      <c r="AF871" s="57"/>
      <c r="AG871" s="57"/>
      <c r="AH871" s="57"/>
      <c r="AI871" s="57"/>
    </row>
    <row r="872" spans="5:35" s="38" customFormat="1" x14ac:dyDescent="0.2">
      <c r="E872" s="58"/>
      <c r="F872" s="58"/>
      <c r="G872" s="41"/>
      <c r="H872" s="70"/>
      <c r="I872" s="41"/>
      <c r="J872" s="41"/>
      <c r="K872" s="71"/>
      <c r="L872" s="165"/>
      <c r="M872" s="164"/>
      <c r="P872" s="222"/>
      <c r="AC872" s="57"/>
      <c r="AD872" s="57"/>
      <c r="AE872" s="57"/>
      <c r="AF872" s="57"/>
      <c r="AG872" s="57"/>
      <c r="AH872" s="57"/>
      <c r="AI872" s="57"/>
    </row>
    <row r="873" spans="5:35" s="38" customFormat="1" x14ac:dyDescent="0.2">
      <c r="E873" s="58"/>
      <c r="F873" s="58"/>
      <c r="G873" s="41"/>
      <c r="H873" s="70"/>
      <c r="I873" s="41"/>
      <c r="J873" s="41"/>
      <c r="K873" s="71"/>
      <c r="L873" s="165"/>
      <c r="M873" s="164"/>
      <c r="P873" s="222"/>
      <c r="AC873" s="57"/>
      <c r="AD873" s="57"/>
      <c r="AE873" s="57"/>
      <c r="AF873" s="57"/>
      <c r="AG873" s="57"/>
      <c r="AH873" s="57"/>
      <c r="AI873" s="57"/>
    </row>
    <row r="874" spans="5:35" s="38" customFormat="1" x14ac:dyDescent="0.2">
      <c r="E874" s="58"/>
      <c r="F874" s="58"/>
      <c r="G874" s="41"/>
      <c r="H874" s="70"/>
      <c r="I874" s="41"/>
      <c r="J874" s="41"/>
      <c r="K874" s="71"/>
      <c r="L874" s="165"/>
      <c r="M874" s="164"/>
      <c r="P874" s="222"/>
      <c r="AC874" s="57"/>
      <c r="AD874" s="57"/>
      <c r="AE874" s="57"/>
      <c r="AF874" s="57"/>
      <c r="AG874" s="57"/>
      <c r="AH874" s="57"/>
      <c r="AI874" s="57"/>
    </row>
    <row r="875" spans="5:35" s="38" customFormat="1" x14ac:dyDescent="0.2">
      <c r="E875" s="58"/>
      <c r="F875" s="58"/>
      <c r="G875" s="41"/>
      <c r="H875" s="70"/>
      <c r="I875" s="41"/>
      <c r="J875" s="41"/>
      <c r="K875" s="71"/>
      <c r="L875" s="165"/>
      <c r="M875" s="164"/>
      <c r="P875" s="222"/>
      <c r="AC875" s="57"/>
      <c r="AD875" s="57"/>
      <c r="AE875" s="57"/>
      <c r="AF875" s="57"/>
      <c r="AG875" s="57"/>
      <c r="AH875" s="57"/>
      <c r="AI875" s="57"/>
    </row>
    <row r="876" spans="5:35" s="38" customFormat="1" x14ac:dyDescent="0.2">
      <c r="E876" s="58"/>
      <c r="F876" s="58"/>
      <c r="G876" s="41"/>
      <c r="H876" s="70"/>
      <c r="I876" s="41"/>
      <c r="J876" s="41"/>
      <c r="K876" s="71"/>
      <c r="L876" s="165"/>
      <c r="M876" s="164"/>
      <c r="P876" s="222"/>
      <c r="AC876" s="57"/>
      <c r="AD876" s="57"/>
      <c r="AE876" s="57"/>
      <c r="AF876" s="57"/>
      <c r="AG876" s="57"/>
      <c r="AH876" s="57"/>
      <c r="AI876" s="57"/>
    </row>
    <row r="877" spans="5:35" s="38" customFormat="1" x14ac:dyDescent="0.2">
      <c r="E877" s="58"/>
      <c r="F877" s="58"/>
      <c r="G877" s="41"/>
      <c r="H877" s="70"/>
      <c r="I877" s="41"/>
      <c r="J877" s="41"/>
      <c r="K877" s="71"/>
      <c r="L877" s="165"/>
      <c r="M877" s="164"/>
      <c r="P877" s="222"/>
      <c r="AC877" s="57"/>
      <c r="AD877" s="57"/>
      <c r="AE877" s="57"/>
      <c r="AF877" s="57"/>
      <c r="AG877" s="57"/>
      <c r="AH877" s="57"/>
      <c r="AI877" s="57"/>
    </row>
    <row r="878" spans="5:35" s="38" customFormat="1" x14ac:dyDescent="0.2">
      <c r="E878" s="58"/>
      <c r="F878" s="58"/>
      <c r="G878" s="41"/>
      <c r="H878" s="70"/>
      <c r="I878" s="41"/>
      <c r="J878" s="41"/>
      <c r="K878" s="71"/>
      <c r="L878" s="165"/>
      <c r="M878" s="164"/>
      <c r="P878" s="222"/>
      <c r="AC878" s="57"/>
      <c r="AD878" s="57"/>
      <c r="AE878" s="57"/>
      <c r="AF878" s="57"/>
      <c r="AG878" s="57"/>
      <c r="AH878" s="57"/>
      <c r="AI878" s="57"/>
    </row>
    <row r="879" spans="5:35" s="38" customFormat="1" x14ac:dyDescent="0.2">
      <c r="E879" s="58"/>
      <c r="F879" s="58"/>
      <c r="G879" s="41"/>
      <c r="H879" s="70"/>
      <c r="I879" s="41"/>
      <c r="J879" s="41"/>
      <c r="K879" s="71"/>
      <c r="L879" s="165"/>
      <c r="M879" s="164"/>
      <c r="P879" s="222"/>
      <c r="AC879" s="57"/>
      <c r="AD879" s="57"/>
      <c r="AE879" s="57"/>
      <c r="AF879" s="57"/>
      <c r="AG879" s="57"/>
      <c r="AH879" s="57"/>
      <c r="AI879" s="57"/>
    </row>
    <row r="880" spans="5:35" s="38" customFormat="1" x14ac:dyDescent="0.2">
      <c r="E880" s="58"/>
      <c r="F880" s="58"/>
      <c r="G880" s="41"/>
      <c r="H880" s="70"/>
      <c r="I880" s="41"/>
      <c r="J880" s="41"/>
      <c r="K880" s="71"/>
      <c r="L880" s="165"/>
      <c r="M880" s="164"/>
      <c r="P880" s="222"/>
      <c r="AC880" s="57"/>
      <c r="AD880" s="57"/>
      <c r="AE880" s="57"/>
      <c r="AF880" s="57"/>
      <c r="AG880" s="57"/>
      <c r="AH880" s="57"/>
      <c r="AI880" s="57"/>
    </row>
    <row r="881" spans="5:35" s="38" customFormat="1" x14ac:dyDescent="0.2">
      <c r="E881" s="58"/>
      <c r="F881" s="58"/>
      <c r="G881" s="41"/>
      <c r="H881" s="70"/>
      <c r="I881" s="41"/>
      <c r="J881" s="41"/>
      <c r="K881" s="71"/>
      <c r="L881" s="165"/>
      <c r="M881" s="164"/>
      <c r="P881" s="222"/>
      <c r="AC881" s="57"/>
      <c r="AD881" s="57"/>
      <c r="AE881" s="57"/>
      <c r="AF881" s="57"/>
      <c r="AG881" s="57"/>
      <c r="AH881" s="57"/>
      <c r="AI881" s="57"/>
    </row>
    <row r="882" spans="5:35" s="38" customFormat="1" x14ac:dyDescent="0.2">
      <c r="E882" s="58"/>
      <c r="F882" s="58"/>
      <c r="G882" s="41"/>
      <c r="H882" s="70"/>
      <c r="I882" s="41"/>
      <c r="J882" s="41"/>
      <c r="K882" s="71"/>
      <c r="L882" s="165"/>
      <c r="M882" s="164"/>
      <c r="P882" s="222"/>
      <c r="AC882" s="57"/>
      <c r="AD882" s="57"/>
      <c r="AE882" s="57"/>
      <c r="AF882" s="57"/>
      <c r="AG882" s="57"/>
      <c r="AH882" s="57"/>
      <c r="AI882" s="57"/>
    </row>
    <row r="883" spans="5:35" s="38" customFormat="1" x14ac:dyDescent="0.2">
      <c r="E883" s="58"/>
      <c r="F883" s="58"/>
      <c r="G883" s="41"/>
      <c r="H883" s="70"/>
      <c r="I883" s="41"/>
      <c r="J883" s="41"/>
      <c r="K883" s="71"/>
      <c r="L883" s="165"/>
      <c r="M883" s="164"/>
      <c r="P883" s="222"/>
      <c r="AC883" s="57"/>
      <c r="AD883" s="57"/>
      <c r="AE883" s="57"/>
      <c r="AF883" s="57"/>
      <c r="AG883" s="57"/>
      <c r="AH883" s="57"/>
      <c r="AI883" s="57"/>
    </row>
    <row r="884" spans="5:35" s="38" customFormat="1" x14ac:dyDescent="0.2">
      <c r="E884" s="58"/>
      <c r="F884" s="58"/>
      <c r="G884" s="41"/>
      <c r="H884" s="70"/>
      <c r="I884" s="41"/>
      <c r="J884" s="41"/>
      <c r="K884" s="71"/>
      <c r="L884" s="165"/>
      <c r="M884" s="164"/>
      <c r="P884" s="222"/>
      <c r="AC884" s="57"/>
      <c r="AD884" s="57"/>
      <c r="AE884" s="57"/>
      <c r="AF884" s="57"/>
      <c r="AG884" s="57"/>
      <c r="AH884" s="57"/>
      <c r="AI884" s="57"/>
    </row>
    <row r="885" spans="5:35" s="38" customFormat="1" x14ac:dyDescent="0.2">
      <c r="E885" s="58"/>
      <c r="F885" s="58"/>
      <c r="G885" s="41"/>
      <c r="H885" s="70"/>
      <c r="I885" s="41"/>
      <c r="J885" s="41"/>
      <c r="K885" s="71"/>
      <c r="L885" s="165"/>
      <c r="M885" s="164"/>
      <c r="P885" s="222"/>
      <c r="AC885" s="57"/>
      <c r="AD885" s="57"/>
      <c r="AE885" s="57"/>
      <c r="AF885" s="57"/>
      <c r="AG885" s="57"/>
      <c r="AH885" s="57"/>
      <c r="AI885" s="57"/>
    </row>
    <row r="886" spans="5:35" s="38" customFormat="1" x14ac:dyDescent="0.2">
      <c r="E886" s="58"/>
      <c r="F886" s="58"/>
      <c r="G886" s="41"/>
      <c r="H886" s="70"/>
      <c r="I886" s="41"/>
      <c r="J886" s="41"/>
      <c r="K886" s="71"/>
      <c r="L886" s="165"/>
      <c r="M886" s="164"/>
      <c r="P886" s="222"/>
      <c r="AC886" s="57"/>
      <c r="AD886" s="57"/>
      <c r="AE886" s="57"/>
      <c r="AF886" s="57"/>
      <c r="AG886" s="57"/>
      <c r="AH886" s="57"/>
      <c r="AI886" s="57"/>
    </row>
    <row r="887" spans="5:35" s="38" customFormat="1" x14ac:dyDescent="0.2">
      <c r="E887" s="58"/>
      <c r="F887" s="58"/>
      <c r="G887" s="41"/>
      <c r="H887" s="70"/>
      <c r="I887" s="41"/>
      <c r="J887" s="41"/>
      <c r="K887" s="71"/>
      <c r="L887" s="165"/>
      <c r="M887" s="164"/>
      <c r="P887" s="222"/>
      <c r="AC887" s="57"/>
      <c r="AD887" s="57"/>
      <c r="AE887" s="57"/>
      <c r="AF887" s="57"/>
      <c r="AG887" s="57"/>
      <c r="AH887" s="57"/>
      <c r="AI887" s="57"/>
    </row>
    <row r="888" spans="5:35" s="38" customFormat="1" x14ac:dyDescent="0.2">
      <c r="E888" s="58"/>
      <c r="F888" s="58"/>
      <c r="G888" s="41"/>
      <c r="H888" s="70"/>
      <c r="I888" s="41"/>
      <c r="J888" s="41"/>
      <c r="K888" s="71"/>
      <c r="L888" s="165"/>
      <c r="M888" s="164"/>
      <c r="P888" s="222"/>
      <c r="AC888" s="57"/>
      <c r="AD888" s="57"/>
      <c r="AE888" s="57"/>
      <c r="AF888" s="57"/>
      <c r="AG888" s="57"/>
      <c r="AH888" s="57"/>
      <c r="AI888" s="57"/>
    </row>
    <row r="889" spans="5:35" s="38" customFormat="1" x14ac:dyDescent="0.2">
      <c r="E889" s="58"/>
      <c r="F889" s="58"/>
      <c r="G889" s="41"/>
      <c r="H889" s="70"/>
      <c r="I889" s="41"/>
      <c r="J889" s="41"/>
      <c r="K889" s="71"/>
      <c r="L889" s="165"/>
      <c r="M889" s="164"/>
      <c r="P889" s="222"/>
      <c r="AC889" s="57"/>
      <c r="AD889" s="57"/>
      <c r="AE889" s="57"/>
      <c r="AF889" s="57"/>
      <c r="AG889" s="57"/>
      <c r="AH889" s="57"/>
      <c r="AI889" s="57"/>
    </row>
    <row r="890" spans="5:35" s="38" customFormat="1" x14ac:dyDescent="0.2">
      <c r="E890" s="58"/>
      <c r="F890" s="58"/>
      <c r="G890" s="41"/>
      <c r="H890" s="70"/>
      <c r="I890" s="41"/>
      <c r="J890" s="41"/>
      <c r="K890" s="71"/>
      <c r="L890" s="165"/>
      <c r="M890" s="164"/>
      <c r="P890" s="222"/>
      <c r="AC890" s="57"/>
      <c r="AD890" s="57"/>
      <c r="AE890" s="57"/>
      <c r="AF890" s="57"/>
      <c r="AG890" s="57"/>
      <c r="AH890" s="57"/>
      <c r="AI890" s="57"/>
    </row>
    <row r="891" spans="5:35" s="38" customFormat="1" x14ac:dyDescent="0.2">
      <c r="E891" s="58"/>
      <c r="F891" s="58"/>
      <c r="G891" s="41"/>
      <c r="H891" s="70"/>
      <c r="I891" s="41"/>
      <c r="J891" s="41"/>
      <c r="K891" s="71"/>
      <c r="L891" s="165"/>
      <c r="M891" s="164"/>
      <c r="P891" s="222"/>
      <c r="AC891" s="57"/>
      <c r="AD891" s="57"/>
      <c r="AE891" s="57"/>
      <c r="AF891" s="57"/>
      <c r="AG891" s="57"/>
      <c r="AH891" s="57"/>
      <c r="AI891" s="57"/>
    </row>
    <row r="892" spans="5:35" s="38" customFormat="1" x14ac:dyDescent="0.2">
      <c r="E892" s="58"/>
      <c r="F892" s="58"/>
      <c r="G892" s="41"/>
      <c r="H892" s="70"/>
      <c r="I892" s="41"/>
      <c r="J892" s="41"/>
      <c r="K892" s="71"/>
      <c r="L892" s="165"/>
      <c r="M892" s="164"/>
      <c r="P892" s="222"/>
      <c r="AC892" s="57"/>
      <c r="AD892" s="57"/>
      <c r="AE892" s="57"/>
      <c r="AF892" s="57"/>
      <c r="AG892" s="57"/>
      <c r="AH892" s="57"/>
      <c r="AI892" s="57"/>
    </row>
    <row r="893" spans="5:35" s="38" customFormat="1" x14ac:dyDescent="0.2">
      <c r="E893" s="58"/>
      <c r="F893" s="58"/>
      <c r="G893" s="41"/>
      <c r="H893" s="70"/>
      <c r="I893" s="41"/>
      <c r="J893" s="41"/>
      <c r="K893" s="71"/>
      <c r="L893" s="165"/>
      <c r="M893" s="164"/>
      <c r="P893" s="222"/>
      <c r="AC893" s="57"/>
      <c r="AD893" s="57"/>
      <c r="AE893" s="57"/>
      <c r="AF893" s="57"/>
      <c r="AG893" s="57"/>
      <c r="AH893" s="57"/>
      <c r="AI893" s="57"/>
    </row>
    <row r="894" spans="5:35" s="38" customFormat="1" x14ac:dyDescent="0.2">
      <c r="E894" s="58"/>
      <c r="F894" s="58"/>
      <c r="G894" s="41"/>
      <c r="H894" s="70"/>
      <c r="I894" s="41"/>
      <c r="J894" s="41"/>
      <c r="K894" s="71"/>
      <c r="L894" s="165"/>
      <c r="M894" s="164"/>
      <c r="P894" s="222"/>
      <c r="AC894" s="57"/>
      <c r="AD894" s="57"/>
      <c r="AE894" s="57"/>
      <c r="AF894" s="57"/>
      <c r="AG894" s="57"/>
      <c r="AH894" s="57"/>
      <c r="AI894" s="57"/>
    </row>
    <row r="895" spans="5:35" s="38" customFormat="1" x14ac:dyDescent="0.2">
      <c r="E895" s="58"/>
      <c r="F895" s="58"/>
      <c r="G895" s="41"/>
      <c r="H895" s="70"/>
      <c r="I895" s="41"/>
      <c r="J895" s="41"/>
      <c r="K895" s="71"/>
      <c r="L895" s="165"/>
      <c r="M895" s="164"/>
      <c r="P895" s="222"/>
      <c r="AC895" s="57"/>
      <c r="AD895" s="57"/>
      <c r="AE895" s="57"/>
      <c r="AF895" s="57"/>
      <c r="AG895" s="57"/>
      <c r="AH895" s="57"/>
      <c r="AI895" s="57"/>
    </row>
    <row r="896" spans="5:35" s="38" customFormat="1" x14ac:dyDescent="0.2">
      <c r="E896" s="58"/>
      <c r="F896" s="58"/>
      <c r="G896" s="41"/>
      <c r="H896" s="70"/>
      <c r="I896" s="41"/>
      <c r="J896" s="41"/>
      <c r="K896" s="71"/>
      <c r="L896" s="165"/>
      <c r="M896" s="164"/>
      <c r="P896" s="222"/>
      <c r="AC896" s="57"/>
      <c r="AD896" s="57"/>
      <c r="AE896" s="57"/>
      <c r="AF896" s="57"/>
      <c r="AG896" s="57"/>
      <c r="AH896" s="57"/>
      <c r="AI896" s="57"/>
    </row>
    <row r="897" spans="5:35" s="38" customFormat="1" x14ac:dyDescent="0.2">
      <c r="E897" s="58"/>
      <c r="F897" s="58"/>
      <c r="G897" s="41"/>
      <c r="H897" s="70"/>
      <c r="I897" s="41"/>
      <c r="J897" s="41"/>
      <c r="K897" s="71"/>
      <c r="L897" s="165"/>
      <c r="M897" s="164"/>
      <c r="P897" s="222"/>
      <c r="AC897" s="57"/>
      <c r="AD897" s="57"/>
      <c r="AE897" s="57"/>
      <c r="AF897" s="57"/>
      <c r="AG897" s="57"/>
      <c r="AH897" s="57"/>
      <c r="AI897" s="57"/>
    </row>
    <row r="898" spans="5:35" s="38" customFormat="1" x14ac:dyDescent="0.2">
      <c r="E898" s="58"/>
      <c r="F898" s="58"/>
      <c r="G898" s="41"/>
      <c r="H898" s="70"/>
      <c r="I898" s="41"/>
      <c r="J898" s="41"/>
      <c r="K898" s="71"/>
      <c r="L898" s="165"/>
      <c r="M898" s="164"/>
      <c r="P898" s="222"/>
      <c r="AC898" s="57"/>
      <c r="AD898" s="57"/>
      <c r="AE898" s="57"/>
      <c r="AF898" s="57"/>
      <c r="AG898" s="57"/>
      <c r="AH898" s="57"/>
      <c r="AI898" s="57"/>
    </row>
    <row r="899" spans="5:35" s="38" customFormat="1" x14ac:dyDescent="0.2">
      <c r="E899" s="58"/>
      <c r="F899" s="58"/>
      <c r="G899" s="41"/>
      <c r="H899" s="70"/>
      <c r="I899" s="41"/>
      <c r="J899" s="41"/>
      <c r="K899" s="71"/>
      <c r="L899" s="165"/>
      <c r="M899" s="164"/>
      <c r="P899" s="222"/>
      <c r="AC899" s="57"/>
      <c r="AD899" s="57"/>
      <c r="AE899" s="57"/>
      <c r="AF899" s="57"/>
      <c r="AG899" s="57"/>
      <c r="AH899" s="57"/>
      <c r="AI899" s="57"/>
    </row>
    <row r="900" spans="5:35" s="38" customFormat="1" x14ac:dyDescent="0.2">
      <c r="E900" s="58"/>
      <c r="F900" s="58"/>
      <c r="G900" s="41"/>
      <c r="H900" s="70"/>
      <c r="I900" s="41"/>
      <c r="J900" s="41"/>
      <c r="K900" s="71"/>
      <c r="L900" s="165"/>
      <c r="M900" s="164"/>
      <c r="P900" s="222"/>
      <c r="AC900" s="57"/>
      <c r="AD900" s="57"/>
      <c r="AE900" s="57"/>
      <c r="AF900" s="57"/>
      <c r="AG900" s="57"/>
      <c r="AH900" s="57"/>
      <c r="AI900" s="57"/>
    </row>
    <row r="901" spans="5:35" s="38" customFormat="1" x14ac:dyDescent="0.2">
      <c r="E901" s="58"/>
      <c r="F901" s="58"/>
      <c r="G901" s="41"/>
      <c r="H901" s="70"/>
      <c r="I901" s="41"/>
      <c r="J901" s="41"/>
      <c r="K901" s="71"/>
      <c r="L901" s="165"/>
      <c r="M901" s="164"/>
      <c r="P901" s="222"/>
      <c r="AC901" s="57"/>
      <c r="AD901" s="57"/>
      <c r="AE901" s="57"/>
      <c r="AF901" s="57"/>
      <c r="AG901" s="57"/>
      <c r="AH901" s="57"/>
      <c r="AI901" s="57"/>
    </row>
    <row r="902" spans="5:35" s="38" customFormat="1" x14ac:dyDescent="0.2">
      <c r="E902" s="58"/>
      <c r="F902" s="58"/>
      <c r="G902" s="41"/>
      <c r="H902" s="70"/>
      <c r="I902" s="41"/>
      <c r="J902" s="41"/>
      <c r="K902" s="71"/>
      <c r="L902" s="165"/>
      <c r="M902" s="164"/>
      <c r="P902" s="222"/>
      <c r="AC902" s="57"/>
      <c r="AD902" s="57"/>
      <c r="AE902" s="57"/>
      <c r="AF902" s="57"/>
      <c r="AG902" s="57"/>
      <c r="AH902" s="57"/>
      <c r="AI902" s="57"/>
    </row>
    <row r="903" spans="5:35" s="38" customFormat="1" x14ac:dyDescent="0.2">
      <c r="E903" s="58"/>
      <c r="F903" s="58"/>
      <c r="G903" s="41"/>
      <c r="H903" s="70"/>
      <c r="I903" s="41"/>
      <c r="J903" s="41"/>
      <c r="K903" s="71"/>
      <c r="L903" s="165"/>
      <c r="M903" s="164"/>
      <c r="P903" s="222"/>
      <c r="AC903" s="57"/>
      <c r="AD903" s="57"/>
      <c r="AE903" s="57"/>
      <c r="AF903" s="57"/>
      <c r="AG903" s="57"/>
      <c r="AH903" s="57"/>
      <c r="AI903" s="57"/>
    </row>
    <row r="904" spans="5:35" s="38" customFormat="1" x14ac:dyDescent="0.2">
      <c r="E904" s="58"/>
      <c r="F904" s="58"/>
      <c r="G904" s="41"/>
      <c r="H904" s="70"/>
      <c r="I904" s="41"/>
      <c r="J904" s="41"/>
      <c r="K904" s="71"/>
      <c r="L904" s="165"/>
      <c r="M904" s="164"/>
      <c r="P904" s="222"/>
      <c r="AC904" s="57"/>
      <c r="AD904" s="57"/>
      <c r="AE904" s="57"/>
      <c r="AF904" s="57"/>
      <c r="AG904" s="57"/>
      <c r="AH904" s="57"/>
      <c r="AI904" s="57"/>
    </row>
    <row r="905" spans="5:35" s="38" customFormat="1" x14ac:dyDescent="0.2">
      <c r="E905" s="58"/>
      <c r="F905" s="58"/>
      <c r="G905" s="41"/>
      <c r="H905" s="70"/>
      <c r="I905" s="41"/>
      <c r="J905" s="41"/>
      <c r="K905" s="71"/>
      <c r="L905" s="165"/>
      <c r="M905" s="164"/>
      <c r="P905" s="222"/>
      <c r="AC905" s="57"/>
      <c r="AD905" s="57"/>
      <c r="AE905" s="57"/>
      <c r="AF905" s="57"/>
      <c r="AG905" s="57"/>
      <c r="AH905" s="57"/>
      <c r="AI905" s="57"/>
    </row>
    <row r="906" spans="5:35" s="38" customFormat="1" x14ac:dyDescent="0.2">
      <c r="E906" s="58"/>
      <c r="F906" s="58"/>
      <c r="G906" s="41"/>
      <c r="H906" s="70"/>
      <c r="I906" s="41"/>
      <c r="J906" s="41"/>
      <c r="K906" s="71"/>
      <c r="L906" s="165"/>
      <c r="M906" s="164"/>
      <c r="P906" s="222"/>
      <c r="AC906" s="57"/>
      <c r="AD906" s="57"/>
      <c r="AE906" s="57"/>
      <c r="AF906" s="57"/>
      <c r="AG906" s="57"/>
      <c r="AH906" s="57"/>
      <c r="AI906" s="57"/>
    </row>
    <row r="907" spans="5:35" s="38" customFormat="1" x14ac:dyDescent="0.2">
      <c r="E907" s="58"/>
      <c r="F907" s="58"/>
      <c r="G907" s="41"/>
      <c r="H907" s="70"/>
      <c r="I907" s="41"/>
      <c r="J907" s="41"/>
      <c r="K907" s="71"/>
      <c r="L907" s="165"/>
      <c r="M907" s="164"/>
      <c r="P907" s="222"/>
      <c r="AC907" s="57"/>
      <c r="AD907" s="57"/>
      <c r="AE907" s="57"/>
      <c r="AF907" s="57"/>
      <c r="AG907" s="57"/>
      <c r="AH907" s="57"/>
      <c r="AI907" s="57"/>
    </row>
    <row r="908" spans="5:35" s="38" customFormat="1" x14ac:dyDescent="0.2">
      <c r="E908" s="58"/>
      <c r="F908" s="58"/>
      <c r="G908" s="41"/>
      <c r="H908" s="70"/>
      <c r="I908" s="41"/>
      <c r="J908" s="41"/>
      <c r="K908" s="71"/>
      <c r="L908" s="165"/>
      <c r="M908" s="164"/>
      <c r="P908" s="222"/>
      <c r="AC908" s="57"/>
      <c r="AD908" s="57"/>
      <c r="AE908" s="57"/>
      <c r="AF908" s="57"/>
      <c r="AG908" s="57"/>
      <c r="AH908" s="57"/>
      <c r="AI908" s="57"/>
    </row>
    <row r="909" spans="5:35" s="38" customFormat="1" x14ac:dyDescent="0.2">
      <c r="E909" s="58"/>
      <c r="F909" s="58"/>
      <c r="G909" s="41"/>
      <c r="H909" s="70"/>
      <c r="I909" s="41"/>
      <c r="J909" s="41"/>
      <c r="K909" s="71"/>
      <c r="L909" s="165"/>
      <c r="M909" s="164"/>
      <c r="P909" s="222"/>
      <c r="AC909" s="57"/>
      <c r="AD909" s="57"/>
      <c r="AE909" s="57"/>
      <c r="AF909" s="57"/>
      <c r="AG909" s="57"/>
      <c r="AH909" s="57"/>
      <c r="AI909" s="57"/>
    </row>
    <row r="910" spans="5:35" s="38" customFormat="1" x14ac:dyDescent="0.2">
      <c r="E910" s="58"/>
      <c r="F910" s="58"/>
      <c r="G910" s="41"/>
      <c r="H910" s="70"/>
      <c r="I910" s="41"/>
      <c r="J910" s="41"/>
      <c r="K910" s="71"/>
      <c r="L910" s="165"/>
      <c r="M910" s="164"/>
      <c r="P910" s="222"/>
      <c r="AC910" s="57"/>
      <c r="AD910" s="57"/>
      <c r="AE910" s="57"/>
      <c r="AF910" s="57"/>
      <c r="AG910" s="57"/>
      <c r="AH910" s="57"/>
      <c r="AI910" s="57"/>
    </row>
    <row r="911" spans="5:35" s="38" customFormat="1" x14ac:dyDescent="0.2">
      <c r="E911" s="58"/>
      <c r="F911" s="58"/>
      <c r="G911" s="41"/>
      <c r="H911" s="70"/>
      <c r="I911" s="41"/>
      <c r="J911" s="41"/>
      <c r="K911" s="71"/>
      <c r="L911" s="165"/>
      <c r="M911" s="164"/>
      <c r="P911" s="222"/>
      <c r="AC911" s="57"/>
      <c r="AD911" s="57"/>
      <c r="AE911" s="57"/>
      <c r="AF911" s="57"/>
      <c r="AG911" s="57"/>
      <c r="AH911" s="57"/>
      <c r="AI911" s="57"/>
    </row>
    <row r="912" spans="5:35" s="38" customFormat="1" x14ac:dyDescent="0.2">
      <c r="E912" s="58"/>
      <c r="F912" s="58"/>
      <c r="G912" s="41"/>
      <c r="H912" s="70"/>
      <c r="I912" s="41"/>
      <c r="J912" s="41"/>
      <c r="K912" s="71"/>
      <c r="L912" s="165"/>
      <c r="M912" s="164"/>
      <c r="P912" s="222"/>
      <c r="AC912" s="57"/>
      <c r="AD912" s="57"/>
      <c r="AE912" s="57"/>
      <c r="AF912" s="57"/>
      <c r="AG912" s="57"/>
      <c r="AH912" s="57"/>
      <c r="AI912" s="57"/>
    </row>
    <row r="913" spans="5:35" s="38" customFormat="1" x14ac:dyDescent="0.2">
      <c r="E913" s="58"/>
      <c r="F913" s="58"/>
      <c r="G913" s="41"/>
      <c r="H913" s="70"/>
      <c r="I913" s="41"/>
      <c r="J913" s="41"/>
      <c r="K913" s="71"/>
      <c r="L913" s="165"/>
      <c r="M913" s="164"/>
      <c r="P913" s="222"/>
      <c r="AC913" s="57"/>
      <c r="AD913" s="57"/>
      <c r="AE913" s="57"/>
      <c r="AF913" s="57"/>
      <c r="AG913" s="57"/>
      <c r="AH913" s="57"/>
      <c r="AI913" s="57"/>
    </row>
    <row r="914" spans="5:35" s="38" customFormat="1" x14ac:dyDescent="0.2">
      <c r="E914" s="58"/>
      <c r="F914" s="58"/>
      <c r="G914" s="41"/>
      <c r="H914" s="70"/>
      <c r="I914" s="41"/>
      <c r="J914" s="41"/>
      <c r="K914" s="71"/>
      <c r="L914" s="165"/>
      <c r="M914" s="164"/>
      <c r="P914" s="222"/>
      <c r="AC914" s="57"/>
      <c r="AD914" s="57"/>
      <c r="AE914" s="57"/>
      <c r="AF914" s="57"/>
      <c r="AG914" s="57"/>
      <c r="AH914" s="57"/>
      <c r="AI914" s="57"/>
    </row>
    <row r="915" spans="5:35" s="38" customFormat="1" x14ac:dyDescent="0.2">
      <c r="E915" s="58"/>
      <c r="F915" s="58"/>
      <c r="G915" s="41"/>
      <c r="H915" s="70"/>
      <c r="I915" s="41"/>
      <c r="J915" s="41"/>
      <c r="K915" s="71"/>
      <c r="L915" s="165"/>
      <c r="M915" s="164"/>
      <c r="P915" s="222"/>
      <c r="AC915" s="57"/>
      <c r="AD915" s="57"/>
      <c r="AE915" s="57"/>
      <c r="AF915" s="57"/>
      <c r="AG915" s="57"/>
      <c r="AH915" s="57"/>
      <c r="AI915" s="57"/>
    </row>
    <row r="916" spans="5:35" s="38" customFormat="1" x14ac:dyDescent="0.2">
      <c r="E916" s="58"/>
      <c r="F916" s="58"/>
      <c r="G916" s="41"/>
      <c r="H916" s="70"/>
      <c r="I916" s="41"/>
      <c r="J916" s="41"/>
      <c r="K916" s="71"/>
      <c r="L916" s="165"/>
      <c r="M916" s="164"/>
      <c r="P916" s="222"/>
      <c r="AC916" s="57"/>
      <c r="AD916" s="57"/>
      <c r="AE916" s="57"/>
      <c r="AF916" s="57"/>
      <c r="AG916" s="57"/>
      <c r="AH916" s="57"/>
      <c r="AI916" s="57"/>
    </row>
    <row r="917" spans="5:35" s="38" customFormat="1" x14ac:dyDescent="0.2">
      <c r="E917" s="58"/>
      <c r="F917" s="58"/>
      <c r="G917" s="41"/>
      <c r="H917" s="70"/>
      <c r="I917" s="41"/>
      <c r="J917" s="41"/>
      <c r="K917" s="71"/>
      <c r="L917" s="165"/>
      <c r="M917" s="164"/>
      <c r="P917" s="222"/>
      <c r="AC917" s="57"/>
      <c r="AD917" s="57"/>
      <c r="AE917" s="57"/>
      <c r="AF917" s="57"/>
      <c r="AG917" s="57"/>
      <c r="AH917" s="57"/>
      <c r="AI917" s="57"/>
    </row>
    <row r="918" spans="5:35" s="38" customFormat="1" x14ac:dyDescent="0.2">
      <c r="E918" s="58"/>
      <c r="F918" s="58"/>
      <c r="G918" s="41"/>
      <c r="H918" s="70"/>
      <c r="I918" s="41"/>
      <c r="J918" s="41"/>
      <c r="K918" s="71"/>
      <c r="L918" s="165"/>
      <c r="M918" s="164"/>
      <c r="P918" s="222"/>
      <c r="AC918" s="57"/>
      <c r="AD918" s="57"/>
      <c r="AE918" s="57"/>
      <c r="AF918" s="57"/>
      <c r="AG918" s="57"/>
      <c r="AH918" s="57"/>
      <c r="AI918" s="57"/>
    </row>
    <row r="919" spans="5:35" s="38" customFormat="1" x14ac:dyDescent="0.2">
      <c r="E919" s="58"/>
      <c r="F919" s="58"/>
      <c r="G919" s="41"/>
      <c r="H919" s="70"/>
      <c r="I919" s="41"/>
      <c r="J919" s="41"/>
      <c r="K919" s="71"/>
      <c r="L919" s="165"/>
      <c r="M919" s="164"/>
      <c r="P919" s="222"/>
      <c r="AC919" s="57"/>
      <c r="AD919" s="57"/>
      <c r="AE919" s="57"/>
      <c r="AF919" s="57"/>
      <c r="AG919" s="57"/>
      <c r="AH919" s="57"/>
      <c r="AI919" s="57"/>
    </row>
    <row r="920" spans="5:35" s="38" customFormat="1" x14ac:dyDescent="0.2">
      <c r="E920" s="58"/>
      <c r="F920" s="58"/>
      <c r="G920" s="41"/>
      <c r="H920" s="70"/>
      <c r="I920" s="41"/>
      <c r="J920" s="41"/>
      <c r="K920" s="71"/>
      <c r="L920" s="165"/>
      <c r="M920" s="164"/>
      <c r="P920" s="222"/>
      <c r="AC920" s="57"/>
      <c r="AD920" s="57"/>
      <c r="AE920" s="57"/>
      <c r="AF920" s="57"/>
      <c r="AG920" s="57"/>
      <c r="AH920" s="57"/>
      <c r="AI920" s="57"/>
    </row>
    <row r="921" spans="5:35" s="38" customFormat="1" x14ac:dyDescent="0.2">
      <c r="E921" s="58"/>
      <c r="F921" s="58"/>
      <c r="G921" s="41"/>
      <c r="H921" s="70"/>
      <c r="I921" s="41"/>
      <c r="J921" s="41"/>
      <c r="K921" s="71"/>
      <c r="L921" s="165"/>
      <c r="M921" s="164"/>
      <c r="P921" s="222"/>
      <c r="AC921" s="57"/>
      <c r="AD921" s="57"/>
      <c r="AE921" s="57"/>
      <c r="AF921" s="57"/>
      <c r="AG921" s="57"/>
      <c r="AH921" s="57"/>
      <c r="AI921" s="57"/>
    </row>
    <row r="922" spans="5:35" s="38" customFormat="1" x14ac:dyDescent="0.2">
      <c r="E922" s="58"/>
      <c r="F922" s="58"/>
      <c r="G922" s="41"/>
      <c r="H922" s="70"/>
      <c r="I922" s="41"/>
      <c r="J922" s="41"/>
      <c r="K922" s="71"/>
      <c r="L922" s="165"/>
      <c r="M922" s="164"/>
      <c r="P922" s="222"/>
      <c r="AC922" s="57"/>
      <c r="AD922" s="57"/>
      <c r="AE922" s="57"/>
      <c r="AF922" s="57"/>
      <c r="AG922" s="57"/>
      <c r="AH922" s="57"/>
      <c r="AI922" s="57"/>
    </row>
    <row r="923" spans="5:35" s="38" customFormat="1" x14ac:dyDescent="0.2">
      <c r="E923" s="58"/>
      <c r="F923" s="58"/>
      <c r="G923" s="41"/>
      <c r="H923" s="70"/>
      <c r="I923" s="41"/>
      <c r="J923" s="41"/>
      <c r="K923" s="71"/>
      <c r="L923" s="165"/>
      <c r="M923" s="164"/>
      <c r="P923" s="222"/>
      <c r="AC923" s="57"/>
      <c r="AD923" s="57"/>
      <c r="AE923" s="57"/>
      <c r="AF923" s="57"/>
      <c r="AG923" s="57"/>
      <c r="AH923" s="57"/>
      <c r="AI923" s="57"/>
    </row>
    <row r="924" spans="5:35" s="38" customFormat="1" x14ac:dyDescent="0.2">
      <c r="E924" s="58"/>
      <c r="F924" s="58"/>
      <c r="G924" s="41"/>
      <c r="H924" s="70"/>
      <c r="I924" s="41"/>
      <c r="J924" s="41"/>
      <c r="K924" s="71"/>
      <c r="L924" s="165"/>
      <c r="M924" s="164"/>
      <c r="P924" s="222"/>
      <c r="AC924" s="57"/>
      <c r="AD924" s="57"/>
      <c r="AE924" s="57"/>
      <c r="AF924" s="57"/>
      <c r="AG924" s="57"/>
      <c r="AH924" s="57"/>
      <c r="AI924" s="57"/>
    </row>
    <row r="925" spans="5:35" s="38" customFormat="1" x14ac:dyDescent="0.2">
      <c r="E925" s="58"/>
      <c r="F925" s="58"/>
      <c r="G925" s="41"/>
      <c r="H925" s="70"/>
      <c r="I925" s="41"/>
      <c r="J925" s="41"/>
      <c r="K925" s="71"/>
      <c r="L925" s="165"/>
      <c r="M925" s="164"/>
      <c r="P925" s="222"/>
      <c r="AC925" s="57"/>
      <c r="AD925" s="57"/>
      <c r="AE925" s="57"/>
      <c r="AF925" s="57"/>
      <c r="AG925" s="57"/>
      <c r="AH925" s="57"/>
      <c r="AI925" s="57"/>
    </row>
    <row r="926" spans="5:35" s="38" customFormat="1" x14ac:dyDescent="0.2">
      <c r="E926" s="58"/>
      <c r="F926" s="58"/>
      <c r="G926" s="41"/>
      <c r="H926" s="70"/>
      <c r="I926" s="41"/>
      <c r="J926" s="41"/>
      <c r="K926" s="71"/>
      <c r="L926" s="165"/>
      <c r="M926" s="164"/>
      <c r="P926" s="222"/>
      <c r="AC926" s="57"/>
      <c r="AD926" s="57"/>
      <c r="AE926" s="57"/>
      <c r="AF926" s="57"/>
      <c r="AG926" s="57"/>
      <c r="AH926" s="57"/>
      <c r="AI926" s="57"/>
    </row>
    <row r="927" spans="5:35" s="38" customFormat="1" x14ac:dyDescent="0.2">
      <c r="E927" s="58"/>
      <c r="F927" s="58"/>
      <c r="G927" s="41"/>
      <c r="H927" s="70"/>
      <c r="I927" s="41"/>
      <c r="J927" s="41"/>
      <c r="K927" s="71"/>
      <c r="L927" s="165"/>
      <c r="M927" s="164"/>
      <c r="P927" s="222"/>
      <c r="AC927" s="57"/>
      <c r="AD927" s="57"/>
      <c r="AE927" s="57"/>
      <c r="AF927" s="57"/>
      <c r="AG927" s="57"/>
      <c r="AH927" s="57"/>
      <c r="AI927" s="57"/>
    </row>
    <row r="928" spans="5:35" s="38" customFormat="1" x14ac:dyDescent="0.2">
      <c r="E928" s="58"/>
      <c r="F928" s="58"/>
      <c r="G928" s="41"/>
      <c r="H928" s="70"/>
      <c r="I928" s="41"/>
      <c r="J928" s="41"/>
      <c r="K928" s="71"/>
      <c r="L928" s="165"/>
      <c r="M928" s="164"/>
      <c r="P928" s="222"/>
      <c r="AC928" s="57"/>
      <c r="AD928" s="57"/>
      <c r="AE928" s="57"/>
      <c r="AF928" s="57"/>
      <c r="AG928" s="57"/>
      <c r="AH928" s="57"/>
      <c r="AI928" s="57"/>
    </row>
    <row r="929" spans="5:35" s="38" customFormat="1" x14ac:dyDescent="0.2">
      <c r="E929" s="58"/>
      <c r="F929" s="58"/>
      <c r="G929" s="41"/>
      <c r="H929" s="70"/>
      <c r="I929" s="41"/>
      <c r="J929" s="41"/>
      <c r="K929" s="71"/>
      <c r="L929" s="165"/>
      <c r="M929" s="164"/>
      <c r="P929" s="222"/>
      <c r="AC929" s="57"/>
      <c r="AD929" s="57"/>
      <c r="AE929" s="57"/>
      <c r="AF929" s="57"/>
      <c r="AG929" s="57"/>
      <c r="AH929" s="57"/>
      <c r="AI929" s="57"/>
    </row>
    <row r="930" spans="5:35" s="38" customFormat="1" x14ac:dyDescent="0.2">
      <c r="E930" s="58"/>
      <c r="F930" s="58"/>
      <c r="G930" s="41"/>
      <c r="H930" s="70"/>
      <c r="I930" s="41"/>
      <c r="J930" s="41"/>
      <c r="K930" s="71"/>
      <c r="L930" s="165"/>
      <c r="M930" s="164"/>
      <c r="P930" s="222"/>
      <c r="AC930" s="57"/>
      <c r="AD930" s="57"/>
      <c r="AE930" s="57"/>
      <c r="AF930" s="57"/>
      <c r="AG930" s="57"/>
      <c r="AH930" s="57"/>
      <c r="AI930" s="57"/>
    </row>
    <row r="931" spans="5:35" s="38" customFormat="1" x14ac:dyDescent="0.2">
      <c r="E931" s="58"/>
      <c r="F931" s="58"/>
      <c r="G931" s="41"/>
      <c r="H931" s="70"/>
      <c r="I931" s="41"/>
      <c r="J931" s="41"/>
      <c r="K931" s="71"/>
      <c r="L931" s="165"/>
      <c r="M931" s="164"/>
      <c r="P931" s="222"/>
      <c r="AC931" s="57"/>
      <c r="AD931" s="57"/>
      <c r="AE931" s="57"/>
      <c r="AF931" s="57"/>
      <c r="AG931" s="57"/>
      <c r="AH931" s="57"/>
      <c r="AI931" s="57"/>
    </row>
    <row r="932" spans="5:35" s="38" customFormat="1" x14ac:dyDescent="0.2">
      <c r="E932" s="58"/>
      <c r="F932" s="58"/>
      <c r="G932" s="41"/>
      <c r="H932" s="70"/>
      <c r="I932" s="41"/>
      <c r="J932" s="41"/>
      <c r="K932" s="71"/>
      <c r="L932" s="165"/>
      <c r="M932" s="164"/>
      <c r="P932" s="222"/>
      <c r="AC932" s="57"/>
      <c r="AD932" s="57"/>
      <c r="AE932" s="57"/>
      <c r="AF932" s="57"/>
      <c r="AG932" s="57"/>
      <c r="AH932" s="57"/>
      <c r="AI932" s="57"/>
    </row>
    <row r="933" spans="5:35" s="38" customFormat="1" x14ac:dyDescent="0.2">
      <c r="E933" s="58"/>
      <c r="F933" s="58"/>
      <c r="G933" s="41"/>
      <c r="H933" s="70"/>
      <c r="I933" s="41"/>
      <c r="J933" s="41"/>
      <c r="K933" s="71"/>
      <c r="L933" s="165"/>
      <c r="M933" s="164"/>
      <c r="P933" s="222"/>
      <c r="AC933" s="57"/>
      <c r="AD933" s="57"/>
      <c r="AE933" s="57"/>
      <c r="AF933" s="57"/>
      <c r="AG933" s="57"/>
      <c r="AH933" s="57"/>
      <c r="AI933" s="57"/>
    </row>
    <row r="934" spans="5:35" s="38" customFormat="1" x14ac:dyDescent="0.2">
      <c r="E934" s="58"/>
      <c r="F934" s="58"/>
      <c r="G934" s="41"/>
      <c r="H934" s="70"/>
      <c r="I934" s="41"/>
      <c r="J934" s="41"/>
      <c r="K934" s="71"/>
      <c r="L934" s="165"/>
      <c r="M934" s="164"/>
      <c r="P934" s="222"/>
      <c r="AC934" s="57"/>
      <c r="AD934" s="57"/>
      <c r="AE934" s="57"/>
      <c r="AF934" s="57"/>
      <c r="AG934" s="57"/>
      <c r="AH934" s="57"/>
      <c r="AI934" s="57"/>
    </row>
    <row r="935" spans="5:35" s="38" customFormat="1" x14ac:dyDescent="0.2">
      <c r="E935" s="58"/>
      <c r="F935" s="58"/>
      <c r="G935" s="41"/>
      <c r="H935" s="70"/>
      <c r="I935" s="41"/>
      <c r="J935" s="41"/>
      <c r="K935" s="71"/>
      <c r="L935" s="165"/>
      <c r="M935" s="164"/>
      <c r="P935" s="222"/>
      <c r="AC935" s="57"/>
      <c r="AD935" s="57"/>
      <c r="AE935" s="57"/>
      <c r="AF935" s="57"/>
      <c r="AG935" s="57"/>
      <c r="AH935" s="57"/>
      <c r="AI935" s="57"/>
    </row>
    <row r="936" spans="5:35" s="38" customFormat="1" x14ac:dyDescent="0.2">
      <c r="E936" s="58"/>
      <c r="F936" s="58"/>
      <c r="G936" s="41"/>
      <c r="H936" s="70"/>
      <c r="I936" s="41"/>
      <c r="J936" s="41"/>
      <c r="K936" s="71"/>
      <c r="L936" s="165"/>
      <c r="M936" s="164"/>
      <c r="P936" s="222"/>
      <c r="AC936" s="57"/>
      <c r="AD936" s="57"/>
      <c r="AE936" s="57"/>
      <c r="AF936" s="57"/>
      <c r="AG936" s="57"/>
      <c r="AH936" s="57"/>
      <c r="AI936" s="57"/>
    </row>
    <row r="937" spans="5:35" s="38" customFormat="1" x14ac:dyDescent="0.2">
      <c r="E937" s="58"/>
      <c r="F937" s="58"/>
      <c r="G937" s="41"/>
      <c r="H937" s="70"/>
      <c r="I937" s="41"/>
      <c r="J937" s="41"/>
      <c r="K937" s="71"/>
      <c r="L937" s="165"/>
      <c r="M937" s="164"/>
      <c r="P937" s="222"/>
      <c r="AC937" s="57"/>
      <c r="AD937" s="57"/>
      <c r="AE937" s="57"/>
      <c r="AF937" s="57"/>
      <c r="AG937" s="57"/>
      <c r="AH937" s="57"/>
      <c r="AI937" s="57"/>
    </row>
    <row r="938" spans="5:35" s="38" customFormat="1" x14ac:dyDescent="0.2">
      <c r="E938" s="58"/>
      <c r="F938" s="58"/>
      <c r="G938" s="41"/>
      <c r="H938" s="70"/>
      <c r="I938" s="41"/>
      <c r="J938" s="41"/>
      <c r="K938" s="71"/>
      <c r="L938" s="165"/>
      <c r="M938" s="164"/>
      <c r="P938" s="222"/>
      <c r="AC938" s="57"/>
      <c r="AD938" s="57"/>
      <c r="AE938" s="57"/>
      <c r="AF938" s="57"/>
      <c r="AG938" s="57"/>
      <c r="AH938" s="57"/>
      <c r="AI938" s="57"/>
    </row>
    <row r="939" spans="5:35" s="38" customFormat="1" x14ac:dyDescent="0.2">
      <c r="E939" s="58"/>
      <c r="F939" s="58"/>
      <c r="G939" s="41"/>
      <c r="H939" s="70"/>
      <c r="I939" s="41"/>
      <c r="J939" s="41"/>
      <c r="K939" s="71"/>
      <c r="L939" s="165"/>
      <c r="M939" s="164"/>
      <c r="P939" s="222"/>
      <c r="AC939" s="57"/>
      <c r="AD939" s="57"/>
      <c r="AE939" s="57"/>
      <c r="AF939" s="57"/>
      <c r="AG939" s="57"/>
      <c r="AH939" s="57"/>
      <c r="AI939" s="57"/>
    </row>
    <row r="940" spans="5:35" s="38" customFormat="1" x14ac:dyDescent="0.2">
      <c r="E940" s="58"/>
      <c r="F940" s="58"/>
      <c r="G940" s="41"/>
      <c r="H940" s="70"/>
      <c r="I940" s="41"/>
      <c r="J940" s="41"/>
      <c r="K940" s="71"/>
      <c r="L940" s="165"/>
      <c r="M940" s="164"/>
      <c r="P940" s="222"/>
      <c r="AC940" s="57"/>
      <c r="AD940" s="57"/>
      <c r="AE940" s="57"/>
      <c r="AF940" s="57"/>
      <c r="AG940" s="57"/>
      <c r="AH940" s="57"/>
      <c r="AI940" s="57"/>
    </row>
    <row r="941" spans="5:35" s="38" customFormat="1" x14ac:dyDescent="0.2">
      <c r="E941" s="58"/>
      <c r="F941" s="58"/>
      <c r="G941" s="41"/>
      <c r="H941" s="70"/>
      <c r="I941" s="41"/>
      <c r="J941" s="41"/>
      <c r="K941" s="71"/>
      <c r="L941" s="165"/>
      <c r="M941" s="164"/>
      <c r="P941" s="222"/>
      <c r="AC941" s="57"/>
      <c r="AD941" s="57"/>
      <c r="AE941" s="57"/>
      <c r="AF941" s="57"/>
      <c r="AG941" s="57"/>
      <c r="AH941" s="57"/>
      <c r="AI941" s="57"/>
    </row>
    <row r="942" spans="5:35" s="38" customFormat="1" x14ac:dyDescent="0.2">
      <c r="E942" s="58"/>
      <c r="F942" s="58"/>
      <c r="G942" s="41"/>
      <c r="H942" s="70"/>
      <c r="I942" s="41"/>
      <c r="J942" s="41"/>
      <c r="K942" s="71"/>
      <c r="L942" s="165"/>
      <c r="M942" s="164"/>
      <c r="P942" s="222"/>
      <c r="AC942" s="57"/>
      <c r="AD942" s="57"/>
      <c r="AE942" s="57"/>
      <c r="AF942" s="57"/>
      <c r="AG942" s="57"/>
      <c r="AH942" s="57"/>
      <c r="AI942" s="57"/>
    </row>
    <row r="943" spans="5:35" s="38" customFormat="1" x14ac:dyDescent="0.2">
      <c r="E943" s="58"/>
      <c r="F943" s="58"/>
      <c r="G943" s="41"/>
      <c r="H943" s="70"/>
      <c r="I943" s="41"/>
      <c r="J943" s="41"/>
      <c r="K943" s="71"/>
      <c r="L943" s="165"/>
      <c r="M943" s="164"/>
      <c r="P943" s="222"/>
      <c r="AC943" s="57"/>
      <c r="AD943" s="57"/>
      <c r="AE943" s="57"/>
      <c r="AF943" s="57"/>
      <c r="AG943" s="57"/>
      <c r="AH943" s="57"/>
      <c r="AI943" s="57"/>
    </row>
    <row r="944" spans="5:35" s="38" customFormat="1" x14ac:dyDescent="0.2">
      <c r="E944" s="58"/>
      <c r="F944" s="58"/>
      <c r="G944" s="41"/>
      <c r="H944" s="70"/>
      <c r="I944" s="41"/>
      <c r="J944" s="41"/>
      <c r="K944" s="71"/>
      <c r="L944" s="165"/>
      <c r="M944" s="164"/>
      <c r="P944" s="222"/>
      <c r="AC944" s="57"/>
      <c r="AD944" s="57"/>
      <c r="AE944" s="57"/>
      <c r="AF944" s="57"/>
      <c r="AG944" s="57"/>
      <c r="AH944" s="57"/>
      <c r="AI944" s="57"/>
    </row>
    <row r="945" spans="5:35" s="38" customFormat="1" x14ac:dyDescent="0.2">
      <c r="E945" s="58"/>
      <c r="F945" s="58"/>
      <c r="G945" s="41"/>
      <c r="H945" s="70"/>
      <c r="I945" s="41"/>
      <c r="J945" s="41"/>
      <c r="K945" s="71"/>
      <c r="L945" s="165"/>
      <c r="M945" s="164"/>
      <c r="P945" s="222"/>
      <c r="AC945" s="57"/>
      <c r="AD945" s="57"/>
      <c r="AE945" s="57"/>
      <c r="AF945" s="57"/>
      <c r="AG945" s="57"/>
      <c r="AH945" s="57"/>
      <c r="AI945" s="57"/>
    </row>
    <row r="946" spans="5:35" s="38" customFormat="1" x14ac:dyDescent="0.2">
      <c r="E946" s="58"/>
      <c r="F946" s="58"/>
      <c r="G946" s="41"/>
      <c r="H946" s="70"/>
      <c r="I946" s="41"/>
      <c r="J946" s="41"/>
      <c r="K946" s="71"/>
      <c r="L946" s="165"/>
      <c r="M946" s="164"/>
      <c r="P946" s="222"/>
      <c r="AC946" s="57"/>
      <c r="AD946" s="57"/>
      <c r="AE946" s="57"/>
      <c r="AF946" s="57"/>
      <c r="AG946" s="57"/>
      <c r="AH946" s="57"/>
      <c r="AI946" s="57"/>
    </row>
    <row r="947" spans="5:35" s="38" customFormat="1" x14ac:dyDescent="0.2">
      <c r="E947" s="58"/>
      <c r="F947" s="58"/>
      <c r="G947" s="41"/>
      <c r="H947" s="70"/>
      <c r="I947" s="41"/>
      <c r="J947" s="41"/>
      <c r="K947" s="71"/>
      <c r="L947" s="165"/>
      <c r="M947" s="164"/>
      <c r="P947" s="222"/>
      <c r="AC947" s="57"/>
      <c r="AD947" s="57"/>
      <c r="AE947" s="57"/>
      <c r="AF947" s="57"/>
      <c r="AG947" s="57"/>
      <c r="AH947" s="57"/>
      <c r="AI947" s="57"/>
    </row>
    <row r="948" spans="5:35" s="38" customFormat="1" x14ac:dyDescent="0.2">
      <c r="E948" s="58"/>
      <c r="F948" s="58"/>
      <c r="G948" s="41"/>
      <c r="H948" s="70"/>
      <c r="I948" s="41"/>
      <c r="J948" s="41"/>
      <c r="K948" s="71"/>
      <c r="L948" s="165"/>
      <c r="M948" s="164"/>
      <c r="P948" s="222"/>
      <c r="AC948" s="57"/>
      <c r="AD948" s="57"/>
      <c r="AE948" s="57"/>
      <c r="AF948" s="57"/>
      <c r="AG948" s="57"/>
      <c r="AH948" s="57"/>
      <c r="AI948" s="57"/>
    </row>
    <row r="949" spans="5:35" s="38" customFormat="1" x14ac:dyDescent="0.2">
      <c r="E949" s="58"/>
      <c r="F949" s="58"/>
      <c r="G949" s="41"/>
      <c r="H949" s="70"/>
      <c r="I949" s="41"/>
      <c r="J949" s="41"/>
      <c r="K949" s="71"/>
      <c r="L949" s="165"/>
      <c r="M949" s="164"/>
      <c r="P949" s="222"/>
      <c r="AC949" s="57"/>
      <c r="AD949" s="57"/>
      <c r="AE949" s="57"/>
      <c r="AF949" s="57"/>
      <c r="AG949" s="57"/>
      <c r="AH949" s="57"/>
      <c r="AI949" s="57"/>
    </row>
    <row r="950" spans="5:35" s="38" customFormat="1" x14ac:dyDescent="0.2">
      <c r="E950" s="58"/>
      <c r="F950" s="58"/>
      <c r="G950" s="41"/>
      <c r="H950" s="70"/>
      <c r="I950" s="41"/>
      <c r="J950" s="41"/>
      <c r="K950" s="71"/>
      <c r="L950" s="165"/>
      <c r="M950" s="164"/>
      <c r="P950" s="222"/>
      <c r="AC950" s="57"/>
      <c r="AD950" s="57"/>
      <c r="AE950" s="57"/>
      <c r="AF950" s="57"/>
      <c r="AG950" s="57"/>
      <c r="AH950" s="57"/>
      <c r="AI950" s="57"/>
    </row>
    <row r="951" spans="5:35" s="38" customFormat="1" x14ac:dyDescent="0.2">
      <c r="E951" s="58"/>
      <c r="F951" s="58"/>
      <c r="G951" s="41"/>
      <c r="H951" s="70"/>
      <c r="I951" s="41"/>
      <c r="J951" s="41"/>
      <c r="K951" s="71"/>
      <c r="L951" s="165"/>
      <c r="M951" s="164"/>
      <c r="P951" s="222"/>
      <c r="AC951" s="57"/>
      <c r="AD951" s="57"/>
      <c r="AE951" s="57"/>
      <c r="AF951" s="57"/>
      <c r="AG951" s="57"/>
      <c r="AH951" s="57"/>
      <c r="AI951" s="57"/>
    </row>
    <row r="952" spans="5:35" s="38" customFormat="1" x14ac:dyDescent="0.2">
      <c r="E952" s="58"/>
      <c r="F952" s="58"/>
      <c r="G952" s="41"/>
      <c r="H952" s="70"/>
      <c r="I952" s="41"/>
      <c r="J952" s="41"/>
      <c r="K952" s="71"/>
      <c r="L952" s="165"/>
      <c r="M952" s="164"/>
      <c r="P952" s="222"/>
      <c r="AC952" s="57"/>
      <c r="AD952" s="57"/>
      <c r="AE952" s="57"/>
      <c r="AF952" s="57"/>
      <c r="AG952" s="57"/>
      <c r="AH952" s="57"/>
      <c r="AI952" s="57"/>
    </row>
    <row r="953" spans="5:35" s="38" customFormat="1" x14ac:dyDescent="0.2">
      <c r="E953" s="58"/>
      <c r="F953" s="58"/>
      <c r="G953" s="41"/>
      <c r="H953" s="70"/>
      <c r="I953" s="41"/>
      <c r="J953" s="41"/>
      <c r="K953" s="71"/>
      <c r="L953" s="165"/>
      <c r="M953" s="164"/>
      <c r="P953" s="222"/>
      <c r="AC953" s="57"/>
      <c r="AD953" s="57"/>
      <c r="AE953" s="57"/>
      <c r="AF953" s="57"/>
      <c r="AG953" s="57"/>
      <c r="AH953" s="57"/>
      <c r="AI953" s="57"/>
    </row>
    <row r="954" spans="5:35" s="38" customFormat="1" x14ac:dyDescent="0.2">
      <c r="E954" s="58"/>
      <c r="F954" s="58"/>
      <c r="G954" s="41"/>
      <c r="H954" s="70"/>
      <c r="I954" s="41"/>
      <c r="J954" s="41"/>
      <c r="K954" s="71"/>
      <c r="L954" s="165"/>
      <c r="M954" s="164"/>
      <c r="P954" s="222"/>
      <c r="AC954" s="57"/>
      <c r="AD954" s="57"/>
      <c r="AE954" s="57"/>
      <c r="AF954" s="57"/>
      <c r="AG954" s="57"/>
      <c r="AH954" s="57"/>
      <c r="AI954" s="57"/>
    </row>
    <row r="955" spans="5:35" s="38" customFormat="1" x14ac:dyDescent="0.2">
      <c r="E955" s="58"/>
      <c r="F955" s="58"/>
      <c r="G955" s="41"/>
      <c r="H955" s="70"/>
      <c r="I955" s="41"/>
      <c r="J955" s="41"/>
      <c r="K955" s="71"/>
      <c r="L955" s="165"/>
      <c r="M955" s="164"/>
      <c r="P955" s="222"/>
      <c r="AC955" s="57"/>
      <c r="AD955" s="57"/>
      <c r="AE955" s="57"/>
      <c r="AF955" s="57"/>
      <c r="AG955" s="57"/>
      <c r="AH955" s="57"/>
      <c r="AI955" s="57"/>
    </row>
    <row r="956" spans="5:35" s="38" customFormat="1" x14ac:dyDescent="0.2">
      <c r="E956" s="58"/>
      <c r="F956" s="58"/>
      <c r="G956" s="41"/>
      <c r="H956" s="70"/>
      <c r="I956" s="41"/>
      <c r="J956" s="41"/>
      <c r="K956" s="71"/>
      <c r="L956" s="165"/>
      <c r="M956" s="164"/>
      <c r="P956" s="222"/>
      <c r="AC956" s="57"/>
      <c r="AD956" s="57"/>
      <c r="AE956" s="57"/>
      <c r="AF956" s="57"/>
      <c r="AG956" s="57"/>
      <c r="AH956" s="57"/>
      <c r="AI956" s="57"/>
    </row>
    <row r="957" spans="5:35" s="38" customFormat="1" x14ac:dyDescent="0.2">
      <c r="E957" s="58"/>
      <c r="F957" s="58"/>
      <c r="G957" s="41"/>
      <c r="H957" s="70"/>
      <c r="I957" s="41"/>
      <c r="J957" s="41"/>
      <c r="K957" s="71"/>
      <c r="L957" s="165"/>
      <c r="M957" s="164"/>
      <c r="P957" s="222"/>
      <c r="AC957" s="57"/>
      <c r="AD957" s="57"/>
      <c r="AE957" s="57"/>
      <c r="AF957" s="57"/>
      <c r="AG957" s="57"/>
      <c r="AH957" s="57"/>
      <c r="AI957" s="57"/>
    </row>
    <row r="958" spans="5:35" s="38" customFormat="1" x14ac:dyDescent="0.2">
      <c r="E958" s="58"/>
      <c r="F958" s="58"/>
      <c r="G958" s="41"/>
      <c r="H958" s="70"/>
      <c r="I958" s="41"/>
      <c r="J958" s="41"/>
      <c r="K958" s="71"/>
      <c r="L958" s="165"/>
      <c r="M958" s="164"/>
      <c r="P958" s="222"/>
      <c r="AC958" s="57"/>
      <c r="AD958" s="57"/>
      <c r="AE958" s="57"/>
      <c r="AF958" s="57"/>
      <c r="AG958" s="57"/>
      <c r="AH958" s="57"/>
      <c r="AI958" s="57"/>
    </row>
    <row r="959" spans="5:35" s="38" customFormat="1" x14ac:dyDescent="0.2">
      <c r="E959" s="58"/>
      <c r="F959" s="58"/>
      <c r="G959" s="41"/>
      <c r="H959" s="70"/>
      <c r="I959" s="41"/>
      <c r="J959" s="41"/>
      <c r="K959" s="71"/>
      <c r="L959" s="165"/>
      <c r="M959" s="164"/>
      <c r="P959" s="222"/>
      <c r="AC959" s="57"/>
      <c r="AD959" s="57"/>
      <c r="AE959" s="57"/>
      <c r="AF959" s="57"/>
      <c r="AG959" s="57"/>
      <c r="AH959" s="57"/>
      <c r="AI959" s="57"/>
    </row>
    <row r="960" spans="5:35" s="38" customFormat="1" x14ac:dyDescent="0.2">
      <c r="E960" s="58"/>
      <c r="F960" s="58"/>
      <c r="G960" s="41"/>
      <c r="H960" s="70"/>
      <c r="I960" s="41"/>
      <c r="J960" s="41"/>
      <c r="K960" s="71"/>
      <c r="L960" s="165"/>
      <c r="M960" s="164"/>
      <c r="P960" s="222"/>
      <c r="AC960" s="57"/>
      <c r="AD960" s="57"/>
      <c r="AE960" s="57"/>
      <c r="AF960" s="57"/>
      <c r="AG960" s="57"/>
      <c r="AH960" s="57"/>
      <c r="AI960" s="57"/>
    </row>
    <row r="961" spans="5:35" s="38" customFormat="1" x14ac:dyDescent="0.2">
      <c r="E961" s="58"/>
      <c r="F961" s="58"/>
      <c r="G961" s="41"/>
      <c r="H961" s="70"/>
      <c r="I961" s="41"/>
      <c r="J961" s="41"/>
      <c r="K961" s="71"/>
      <c r="L961" s="165"/>
      <c r="M961" s="164"/>
      <c r="P961" s="222"/>
      <c r="AC961" s="57"/>
      <c r="AD961" s="57"/>
      <c r="AE961" s="57"/>
      <c r="AF961" s="57"/>
      <c r="AG961" s="57"/>
      <c r="AH961" s="57"/>
      <c r="AI961" s="57"/>
    </row>
    <row r="962" spans="5:35" s="38" customFormat="1" x14ac:dyDescent="0.2">
      <c r="E962" s="58"/>
      <c r="F962" s="58"/>
      <c r="G962" s="41"/>
      <c r="H962" s="70"/>
      <c r="I962" s="41"/>
      <c r="J962" s="41"/>
      <c r="K962" s="71"/>
      <c r="L962" s="165"/>
      <c r="M962" s="164"/>
      <c r="P962" s="222"/>
      <c r="AC962" s="57"/>
      <c r="AD962" s="57"/>
      <c r="AE962" s="57"/>
      <c r="AF962" s="57"/>
      <c r="AG962" s="57"/>
      <c r="AH962" s="57"/>
      <c r="AI962" s="57"/>
    </row>
    <row r="963" spans="5:35" s="38" customFormat="1" x14ac:dyDescent="0.2">
      <c r="E963" s="58"/>
      <c r="F963" s="58"/>
      <c r="G963" s="41"/>
      <c r="H963" s="70"/>
      <c r="I963" s="41"/>
      <c r="J963" s="41"/>
      <c r="K963" s="71"/>
      <c r="L963" s="165"/>
      <c r="M963" s="164"/>
      <c r="P963" s="222"/>
      <c r="AC963" s="57"/>
      <c r="AD963" s="57"/>
      <c r="AE963" s="57"/>
      <c r="AF963" s="57"/>
      <c r="AG963" s="57"/>
      <c r="AH963" s="57"/>
      <c r="AI963" s="57"/>
    </row>
    <row r="964" spans="5:35" s="38" customFormat="1" x14ac:dyDescent="0.2">
      <c r="E964" s="58"/>
      <c r="F964" s="58"/>
      <c r="G964" s="41"/>
      <c r="H964" s="70"/>
      <c r="I964" s="41"/>
      <c r="J964" s="41"/>
      <c r="K964" s="71"/>
      <c r="L964" s="165"/>
      <c r="M964" s="164"/>
      <c r="P964" s="222"/>
      <c r="AC964" s="57"/>
      <c r="AD964" s="57"/>
      <c r="AE964" s="57"/>
      <c r="AF964" s="57"/>
      <c r="AG964" s="57"/>
      <c r="AH964" s="57"/>
      <c r="AI964" s="57"/>
    </row>
    <row r="965" spans="5:35" s="38" customFormat="1" x14ac:dyDescent="0.2">
      <c r="E965" s="58"/>
      <c r="F965" s="58"/>
      <c r="G965" s="41"/>
      <c r="H965" s="70"/>
      <c r="I965" s="41"/>
      <c r="J965" s="41"/>
      <c r="K965" s="71"/>
      <c r="L965" s="165"/>
      <c r="M965" s="164"/>
      <c r="P965" s="222"/>
      <c r="AC965" s="57"/>
      <c r="AD965" s="57"/>
      <c r="AE965" s="57"/>
      <c r="AF965" s="57"/>
      <c r="AG965" s="57"/>
      <c r="AH965" s="57"/>
      <c r="AI965" s="57"/>
    </row>
    <row r="966" spans="5:35" s="38" customFormat="1" x14ac:dyDescent="0.2">
      <c r="E966" s="58"/>
      <c r="F966" s="58"/>
      <c r="G966" s="41"/>
      <c r="H966" s="70"/>
      <c r="I966" s="41"/>
      <c r="J966" s="41"/>
      <c r="K966" s="71"/>
      <c r="L966" s="165"/>
      <c r="M966" s="164"/>
      <c r="P966" s="222"/>
      <c r="AC966" s="57"/>
      <c r="AD966" s="57"/>
      <c r="AE966" s="57"/>
      <c r="AF966" s="57"/>
      <c r="AG966" s="57"/>
      <c r="AH966" s="57"/>
      <c r="AI966" s="57"/>
    </row>
    <row r="967" spans="5:35" s="38" customFormat="1" x14ac:dyDescent="0.2">
      <c r="E967" s="58"/>
      <c r="F967" s="58"/>
      <c r="G967" s="41"/>
      <c r="H967" s="70"/>
      <c r="I967" s="41"/>
      <c r="J967" s="41"/>
      <c r="K967" s="71"/>
      <c r="L967" s="165"/>
      <c r="M967" s="164"/>
      <c r="P967" s="222"/>
      <c r="AC967" s="57"/>
      <c r="AD967" s="57"/>
      <c r="AE967" s="57"/>
      <c r="AF967" s="57"/>
      <c r="AG967" s="57"/>
      <c r="AH967" s="57"/>
      <c r="AI967" s="57"/>
    </row>
    <row r="968" spans="5:35" s="38" customFormat="1" x14ac:dyDescent="0.2">
      <c r="E968" s="58"/>
      <c r="F968" s="58"/>
      <c r="G968" s="41"/>
      <c r="H968" s="70"/>
      <c r="I968" s="41"/>
      <c r="J968" s="41"/>
      <c r="K968" s="71"/>
      <c r="L968" s="165"/>
      <c r="M968" s="164"/>
      <c r="P968" s="222"/>
      <c r="AC968" s="57"/>
      <c r="AD968" s="57"/>
      <c r="AE968" s="57"/>
      <c r="AF968" s="57"/>
      <c r="AG968" s="57"/>
      <c r="AH968" s="57"/>
      <c r="AI968" s="57"/>
    </row>
    <row r="969" spans="5:35" s="38" customFormat="1" x14ac:dyDescent="0.2">
      <c r="E969" s="58"/>
      <c r="F969" s="58"/>
      <c r="G969" s="41"/>
      <c r="H969" s="70"/>
      <c r="I969" s="41"/>
      <c r="J969" s="41"/>
      <c r="K969" s="71"/>
      <c r="L969" s="165"/>
      <c r="M969" s="164"/>
      <c r="P969" s="222"/>
      <c r="AC969" s="57"/>
      <c r="AD969" s="57"/>
      <c r="AE969" s="57"/>
      <c r="AF969" s="57"/>
      <c r="AG969" s="57"/>
      <c r="AH969" s="57"/>
      <c r="AI969" s="57"/>
    </row>
    <row r="970" spans="5:35" s="38" customFormat="1" x14ac:dyDescent="0.2">
      <c r="E970" s="58"/>
      <c r="F970" s="58"/>
      <c r="G970" s="41"/>
      <c r="H970" s="70"/>
      <c r="I970" s="41"/>
      <c r="J970" s="41"/>
      <c r="K970" s="71"/>
      <c r="L970" s="165"/>
      <c r="M970" s="164"/>
      <c r="P970" s="222"/>
      <c r="AC970" s="57"/>
      <c r="AD970" s="57"/>
      <c r="AE970" s="57"/>
      <c r="AF970" s="57"/>
      <c r="AG970" s="57"/>
      <c r="AH970" s="57"/>
      <c r="AI970" s="57"/>
    </row>
    <row r="971" spans="5:35" s="38" customFormat="1" x14ac:dyDescent="0.2">
      <c r="E971" s="58"/>
      <c r="F971" s="58"/>
      <c r="G971" s="41"/>
      <c r="H971" s="70"/>
      <c r="I971" s="41"/>
      <c r="J971" s="41"/>
      <c r="K971" s="71"/>
      <c r="L971" s="165"/>
      <c r="M971" s="164"/>
      <c r="P971" s="222"/>
      <c r="AC971" s="57"/>
      <c r="AD971" s="57"/>
      <c r="AE971" s="57"/>
      <c r="AF971" s="57"/>
      <c r="AG971" s="57"/>
      <c r="AH971" s="57"/>
      <c r="AI971" s="57"/>
    </row>
    <row r="972" spans="5:35" s="38" customFormat="1" x14ac:dyDescent="0.2">
      <c r="E972" s="58"/>
      <c r="F972" s="58"/>
      <c r="G972" s="41"/>
      <c r="H972" s="70"/>
      <c r="I972" s="41"/>
      <c r="J972" s="41"/>
      <c r="K972" s="71"/>
      <c r="L972" s="165"/>
      <c r="M972" s="164"/>
      <c r="P972" s="222"/>
      <c r="AC972" s="57"/>
      <c r="AD972" s="57"/>
      <c r="AE972" s="57"/>
      <c r="AF972" s="57"/>
      <c r="AG972" s="57"/>
      <c r="AH972" s="57"/>
      <c r="AI972" s="57"/>
    </row>
    <row r="973" spans="5:35" s="38" customFormat="1" x14ac:dyDescent="0.2">
      <c r="E973" s="58"/>
      <c r="F973" s="58"/>
      <c r="G973" s="41"/>
      <c r="H973" s="70"/>
      <c r="I973" s="41"/>
      <c r="J973" s="41"/>
      <c r="K973" s="71"/>
      <c r="L973" s="165"/>
      <c r="M973" s="164"/>
      <c r="P973" s="222"/>
      <c r="AC973" s="57"/>
      <c r="AD973" s="57"/>
      <c r="AE973" s="57"/>
      <c r="AF973" s="57"/>
      <c r="AG973" s="57"/>
      <c r="AH973" s="57"/>
      <c r="AI973" s="57"/>
    </row>
    <row r="974" spans="5:35" s="38" customFormat="1" x14ac:dyDescent="0.2">
      <c r="E974" s="58"/>
      <c r="F974" s="58"/>
      <c r="G974" s="41"/>
      <c r="H974" s="70"/>
      <c r="I974" s="41"/>
      <c r="J974" s="41"/>
      <c r="K974" s="71"/>
      <c r="L974" s="165"/>
      <c r="M974" s="164"/>
      <c r="P974" s="222"/>
      <c r="AC974" s="57"/>
      <c r="AD974" s="57"/>
      <c r="AE974" s="57"/>
      <c r="AF974" s="57"/>
      <c r="AG974" s="57"/>
      <c r="AH974" s="57"/>
      <c r="AI974" s="57"/>
    </row>
    <row r="975" spans="5:35" s="38" customFormat="1" x14ac:dyDescent="0.2">
      <c r="E975" s="58"/>
      <c r="F975" s="58"/>
      <c r="G975" s="41"/>
      <c r="H975" s="70"/>
      <c r="I975" s="41"/>
      <c r="J975" s="41"/>
      <c r="K975" s="71"/>
      <c r="L975" s="165"/>
      <c r="M975" s="164"/>
      <c r="P975" s="222"/>
      <c r="AC975" s="57"/>
      <c r="AD975" s="57"/>
      <c r="AE975" s="57"/>
      <c r="AF975" s="57"/>
      <c r="AG975" s="57"/>
      <c r="AH975" s="57"/>
      <c r="AI975" s="57"/>
    </row>
    <row r="976" spans="5:35" s="38" customFormat="1" x14ac:dyDescent="0.2">
      <c r="E976" s="58"/>
      <c r="F976" s="58"/>
      <c r="G976" s="41"/>
      <c r="H976" s="70"/>
      <c r="I976" s="41"/>
      <c r="J976" s="41"/>
      <c r="K976" s="71"/>
      <c r="L976" s="165"/>
      <c r="M976" s="164"/>
      <c r="P976" s="222"/>
      <c r="AC976" s="57"/>
      <c r="AD976" s="57"/>
      <c r="AE976" s="57"/>
      <c r="AF976" s="57"/>
      <c r="AG976" s="57"/>
      <c r="AH976" s="57"/>
      <c r="AI976" s="57"/>
    </row>
    <row r="977" spans="5:35" s="38" customFormat="1" x14ac:dyDescent="0.2">
      <c r="E977" s="58"/>
      <c r="F977" s="58"/>
      <c r="G977" s="41"/>
      <c r="H977" s="70"/>
      <c r="I977" s="41"/>
      <c r="J977" s="41"/>
      <c r="K977" s="71"/>
      <c r="L977" s="165"/>
      <c r="M977" s="164"/>
      <c r="P977" s="222"/>
      <c r="AC977" s="57"/>
      <c r="AD977" s="57"/>
      <c r="AE977" s="57"/>
      <c r="AF977" s="57"/>
      <c r="AG977" s="57"/>
      <c r="AH977" s="57"/>
      <c r="AI977" s="57"/>
    </row>
    <row r="978" spans="5:35" s="38" customFormat="1" x14ac:dyDescent="0.2">
      <c r="E978" s="58"/>
      <c r="F978" s="58"/>
      <c r="G978" s="41"/>
      <c r="H978" s="70"/>
      <c r="I978" s="41"/>
      <c r="J978" s="41"/>
      <c r="K978" s="71"/>
      <c r="L978" s="165"/>
      <c r="M978" s="164"/>
      <c r="P978" s="222"/>
      <c r="AC978" s="57"/>
      <c r="AD978" s="57"/>
      <c r="AE978" s="57"/>
      <c r="AF978" s="57"/>
      <c r="AG978" s="57"/>
      <c r="AH978" s="57"/>
      <c r="AI978" s="57"/>
    </row>
    <row r="979" spans="5:35" s="38" customFormat="1" x14ac:dyDescent="0.2">
      <c r="E979" s="58"/>
      <c r="F979" s="58"/>
      <c r="G979" s="41"/>
      <c r="H979" s="70"/>
      <c r="I979" s="41"/>
      <c r="J979" s="41"/>
      <c r="K979" s="71"/>
      <c r="L979" s="165"/>
      <c r="M979" s="164"/>
      <c r="P979" s="222"/>
      <c r="AC979" s="57"/>
      <c r="AD979" s="57"/>
      <c r="AE979" s="57"/>
      <c r="AF979" s="57"/>
      <c r="AG979" s="57"/>
      <c r="AH979" s="57"/>
      <c r="AI979" s="57"/>
    </row>
    <row r="980" spans="5:35" s="38" customFormat="1" x14ac:dyDescent="0.2">
      <c r="E980" s="58"/>
      <c r="F980" s="58"/>
      <c r="G980" s="41"/>
      <c r="H980" s="70"/>
      <c r="I980" s="41"/>
      <c r="J980" s="41"/>
      <c r="K980" s="71"/>
      <c r="L980" s="165"/>
      <c r="M980" s="164"/>
      <c r="P980" s="222"/>
      <c r="AC980" s="57"/>
      <c r="AD980" s="57"/>
      <c r="AE980" s="57"/>
      <c r="AF980" s="57"/>
      <c r="AG980" s="57"/>
      <c r="AH980" s="57"/>
      <c r="AI980" s="57"/>
    </row>
    <row r="981" spans="5:35" s="38" customFormat="1" x14ac:dyDescent="0.2">
      <c r="E981" s="58"/>
      <c r="F981" s="58"/>
      <c r="G981" s="41"/>
      <c r="H981" s="70"/>
      <c r="I981" s="41"/>
      <c r="J981" s="41"/>
      <c r="K981" s="71"/>
      <c r="L981" s="165"/>
      <c r="M981" s="164"/>
      <c r="P981" s="222"/>
      <c r="AC981" s="57"/>
      <c r="AD981" s="57"/>
      <c r="AE981" s="57"/>
      <c r="AF981" s="57"/>
      <c r="AG981" s="57"/>
      <c r="AH981" s="57"/>
      <c r="AI981" s="57"/>
    </row>
    <row r="982" spans="5:35" s="38" customFormat="1" x14ac:dyDescent="0.2">
      <c r="E982" s="58"/>
      <c r="F982" s="58"/>
      <c r="G982" s="41"/>
      <c r="H982" s="70"/>
      <c r="I982" s="41"/>
      <c r="J982" s="41"/>
      <c r="K982" s="71"/>
      <c r="L982" s="165"/>
      <c r="M982" s="164"/>
      <c r="P982" s="222"/>
      <c r="AC982" s="57"/>
      <c r="AD982" s="57"/>
      <c r="AE982" s="57"/>
      <c r="AF982" s="57"/>
      <c r="AG982" s="57"/>
      <c r="AH982" s="57"/>
      <c r="AI982" s="57"/>
    </row>
    <row r="983" spans="5:35" s="38" customFormat="1" x14ac:dyDescent="0.2">
      <c r="E983" s="58"/>
      <c r="F983" s="58"/>
      <c r="G983" s="41"/>
      <c r="H983" s="70"/>
      <c r="I983" s="41"/>
      <c r="J983" s="41"/>
      <c r="K983" s="71"/>
      <c r="L983" s="165"/>
      <c r="M983" s="164"/>
      <c r="P983" s="222"/>
      <c r="AC983" s="57"/>
      <c r="AD983" s="57"/>
      <c r="AE983" s="57"/>
      <c r="AF983" s="57"/>
      <c r="AG983" s="57"/>
      <c r="AH983" s="57"/>
      <c r="AI983" s="57"/>
    </row>
    <row r="984" spans="5:35" s="38" customFormat="1" x14ac:dyDescent="0.2">
      <c r="E984" s="58"/>
      <c r="F984" s="58"/>
      <c r="G984" s="41"/>
      <c r="H984" s="70"/>
      <c r="I984" s="41"/>
      <c r="J984" s="41"/>
      <c r="K984" s="71"/>
      <c r="L984" s="165"/>
      <c r="M984" s="164"/>
      <c r="P984" s="222"/>
      <c r="AC984" s="57"/>
      <c r="AD984" s="57"/>
      <c r="AE984" s="57"/>
      <c r="AF984" s="57"/>
      <c r="AG984" s="57"/>
      <c r="AH984" s="57"/>
      <c r="AI984" s="57"/>
    </row>
    <row r="985" spans="5:35" s="38" customFormat="1" x14ac:dyDescent="0.2">
      <c r="E985" s="58"/>
      <c r="F985" s="58"/>
      <c r="G985" s="41"/>
      <c r="H985" s="70"/>
      <c r="I985" s="41"/>
      <c r="J985" s="41"/>
      <c r="K985" s="71"/>
      <c r="L985" s="165"/>
      <c r="M985" s="164"/>
      <c r="P985" s="222"/>
      <c r="AC985" s="57"/>
      <c r="AD985" s="57"/>
      <c r="AE985" s="57"/>
      <c r="AF985" s="57"/>
      <c r="AG985" s="57"/>
      <c r="AH985" s="57"/>
      <c r="AI985" s="57"/>
    </row>
    <row r="986" spans="5:35" s="38" customFormat="1" x14ac:dyDescent="0.2">
      <c r="E986" s="58"/>
      <c r="F986" s="58"/>
      <c r="G986" s="41"/>
      <c r="H986" s="70"/>
      <c r="I986" s="41"/>
      <c r="J986" s="41"/>
      <c r="K986" s="71"/>
      <c r="L986" s="165"/>
      <c r="M986" s="164"/>
      <c r="P986" s="222"/>
      <c r="AC986" s="57"/>
      <c r="AD986" s="57"/>
      <c r="AE986" s="57"/>
      <c r="AF986" s="57"/>
      <c r="AG986" s="57"/>
      <c r="AH986" s="57"/>
      <c r="AI986" s="57"/>
    </row>
    <row r="987" spans="5:35" s="38" customFormat="1" x14ac:dyDescent="0.2">
      <c r="E987" s="58"/>
      <c r="F987" s="58"/>
      <c r="G987" s="41"/>
      <c r="H987" s="70"/>
      <c r="I987" s="41"/>
      <c r="J987" s="41"/>
      <c r="K987" s="71"/>
      <c r="L987" s="165"/>
      <c r="M987" s="164"/>
      <c r="P987" s="222"/>
      <c r="AC987" s="57"/>
      <c r="AD987" s="57"/>
      <c r="AE987" s="57"/>
      <c r="AF987" s="57"/>
      <c r="AG987" s="57"/>
      <c r="AH987" s="57"/>
      <c r="AI987" s="57"/>
    </row>
    <row r="988" spans="5:35" s="38" customFormat="1" x14ac:dyDescent="0.2">
      <c r="E988" s="58"/>
      <c r="F988" s="58"/>
      <c r="G988" s="41"/>
      <c r="H988" s="70"/>
      <c r="I988" s="41"/>
      <c r="J988" s="41"/>
      <c r="K988" s="71"/>
      <c r="L988" s="165"/>
      <c r="M988" s="164"/>
      <c r="P988" s="222"/>
      <c r="AC988" s="57"/>
      <c r="AD988" s="57"/>
      <c r="AE988" s="57"/>
      <c r="AF988" s="57"/>
      <c r="AG988" s="57"/>
      <c r="AH988" s="57"/>
      <c r="AI988" s="57"/>
    </row>
    <row r="989" spans="5:35" s="38" customFormat="1" x14ac:dyDescent="0.2">
      <c r="E989" s="58"/>
      <c r="F989" s="58"/>
      <c r="G989" s="41"/>
      <c r="H989" s="70"/>
      <c r="I989" s="41"/>
      <c r="J989" s="41"/>
      <c r="K989" s="71"/>
      <c r="L989" s="165"/>
      <c r="M989" s="164"/>
      <c r="P989" s="222"/>
      <c r="AC989" s="57"/>
      <c r="AD989" s="57"/>
      <c r="AE989" s="57"/>
      <c r="AF989" s="57"/>
      <c r="AG989" s="57"/>
      <c r="AH989" s="57"/>
      <c r="AI989" s="57"/>
    </row>
    <row r="990" spans="5:35" s="38" customFormat="1" x14ac:dyDescent="0.2">
      <c r="E990" s="58"/>
      <c r="F990" s="58"/>
      <c r="G990" s="41"/>
      <c r="H990" s="70"/>
      <c r="I990" s="41"/>
      <c r="J990" s="41"/>
      <c r="K990" s="71"/>
      <c r="L990" s="165"/>
      <c r="M990" s="164"/>
      <c r="P990" s="222"/>
      <c r="AC990" s="57"/>
      <c r="AD990" s="57"/>
      <c r="AE990" s="57"/>
      <c r="AF990" s="57"/>
      <c r="AG990" s="57"/>
      <c r="AH990" s="57"/>
      <c r="AI990" s="57"/>
    </row>
    <row r="991" spans="5:35" s="38" customFormat="1" x14ac:dyDescent="0.2">
      <c r="E991" s="58"/>
      <c r="F991" s="58"/>
      <c r="G991" s="41"/>
      <c r="H991" s="70"/>
      <c r="I991" s="41"/>
      <c r="J991" s="41"/>
      <c r="K991" s="71"/>
      <c r="L991" s="165"/>
      <c r="M991" s="164"/>
      <c r="P991" s="222"/>
      <c r="AC991" s="57"/>
      <c r="AD991" s="57"/>
      <c r="AE991" s="57"/>
      <c r="AF991" s="57"/>
      <c r="AG991" s="57"/>
      <c r="AH991" s="57"/>
      <c r="AI991" s="57"/>
    </row>
    <row r="992" spans="5:35" s="38" customFormat="1" x14ac:dyDescent="0.2">
      <c r="E992" s="58"/>
      <c r="F992" s="58"/>
      <c r="G992" s="41"/>
      <c r="H992" s="70"/>
      <c r="I992" s="41"/>
      <c r="J992" s="41"/>
      <c r="K992" s="71"/>
      <c r="L992" s="165"/>
      <c r="M992" s="164"/>
      <c r="P992" s="222"/>
      <c r="AC992" s="57"/>
      <c r="AD992" s="57"/>
      <c r="AE992" s="57"/>
      <c r="AF992" s="57"/>
      <c r="AG992" s="57"/>
      <c r="AH992" s="57"/>
      <c r="AI992" s="57"/>
    </row>
    <row r="993" spans="5:35" s="38" customFormat="1" x14ac:dyDescent="0.2">
      <c r="E993" s="58"/>
      <c r="F993" s="58"/>
      <c r="G993" s="41"/>
      <c r="H993" s="70"/>
      <c r="I993" s="41"/>
      <c r="J993" s="41"/>
      <c r="K993" s="71"/>
      <c r="L993" s="165"/>
      <c r="M993" s="164"/>
      <c r="P993" s="222"/>
      <c r="AC993" s="57"/>
      <c r="AD993" s="57"/>
      <c r="AE993" s="57"/>
      <c r="AF993" s="57"/>
      <c r="AG993" s="57"/>
      <c r="AH993" s="57"/>
      <c r="AI993" s="57"/>
    </row>
    <row r="994" spans="5:35" s="38" customFormat="1" x14ac:dyDescent="0.2">
      <c r="E994" s="58"/>
      <c r="F994" s="58"/>
      <c r="G994" s="41"/>
      <c r="H994" s="70"/>
      <c r="I994" s="41"/>
      <c r="J994" s="41"/>
      <c r="K994" s="71"/>
      <c r="L994" s="165"/>
      <c r="M994" s="164"/>
      <c r="P994" s="222"/>
      <c r="AC994" s="57"/>
      <c r="AD994" s="57"/>
      <c r="AE994" s="57"/>
      <c r="AF994" s="57"/>
      <c r="AG994" s="57"/>
      <c r="AH994" s="57"/>
      <c r="AI994" s="57"/>
    </row>
    <row r="995" spans="5:35" s="38" customFormat="1" x14ac:dyDescent="0.2">
      <c r="E995" s="58"/>
      <c r="F995" s="58"/>
      <c r="G995" s="41"/>
      <c r="H995" s="70"/>
      <c r="I995" s="41"/>
      <c r="J995" s="41"/>
      <c r="K995" s="71"/>
      <c r="L995" s="165"/>
      <c r="M995" s="164"/>
      <c r="P995" s="222"/>
      <c r="AC995" s="57"/>
      <c r="AD995" s="57"/>
      <c r="AE995" s="57"/>
      <c r="AF995" s="57"/>
      <c r="AG995" s="57"/>
      <c r="AH995" s="57"/>
      <c r="AI995" s="57"/>
    </row>
    <row r="996" spans="5:35" s="38" customFormat="1" x14ac:dyDescent="0.2">
      <c r="E996" s="58"/>
      <c r="F996" s="58"/>
      <c r="G996" s="41"/>
      <c r="H996" s="70"/>
      <c r="I996" s="41"/>
      <c r="J996" s="41"/>
      <c r="K996" s="71"/>
      <c r="L996" s="165"/>
      <c r="M996" s="164"/>
      <c r="P996" s="222"/>
      <c r="AC996" s="57"/>
      <c r="AD996" s="57"/>
      <c r="AE996" s="57"/>
      <c r="AF996" s="57"/>
      <c r="AG996" s="57"/>
      <c r="AH996" s="57"/>
      <c r="AI996" s="57"/>
    </row>
    <row r="997" spans="5:35" s="38" customFormat="1" x14ac:dyDescent="0.2">
      <c r="E997" s="58"/>
      <c r="F997" s="58"/>
      <c r="G997" s="41"/>
      <c r="H997" s="70"/>
      <c r="I997" s="41"/>
      <c r="J997" s="41"/>
      <c r="K997" s="71"/>
      <c r="L997" s="165"/>
      <c r="M997" s="164"/>
      <c r="P997" s="222"/>
      <c r="AC997" s="57"/>
      <c r="AD997" s="57"/>
      <c r="AE997" s="57"/>
      <c r="AF997" s="57"/>
      <c r="AG997" s="57"/>
      <c r="AH997" s="57"/>
      <c r="AI997" s="57"/>
    </row>
    <row r="998" spans="5:35" s="38" customFormat="1" x14ac:dyDescent="0.2">
      <c r="E998" s="58"/>
      <c r="F998" s="58"/>
      <c r="G998" s="41"/>
      <c r="H998" s="70"/>
      <c r="I998" s="41"/>
      <c r="J998" s="41"/>
      <c r="K998" s="71"/>
      <c r="L998" s="165"/>
      <c r="M998" s="164"/>
      <c r="P998" s="222"/>
      <c r="AC998" s="57"/>
      <c r="AD998" s="57"/>
      <c r="AE998" s="57"/>
      <c r="AF998" s="57"/>
      <c r="AG998" s="57"/>
      <c r="AH998" s="57"/>
      <c r="AI998" s="57"/>
    </row>
    <row r="999" spans="5:35" s="38" customFormat="1" x14ac:dyDescent="0.2">
      <c r="E999" s="58"/>
      <c r="F999" s="58"/>
      <c r="G999" s="41"/>
      <c r="H999" s="70"/>
      <c r="I999" s="41"/>
      <c r="J999" s="41"/>
      <c r="K999" s="71"/>
      <c r="L999" s="165"/>
      <c r="M999" s="164"/>
      <c r="P999" s="222"/>
      <c r="AC999" s="57"/>
      <c r="AD999" s="57"/>
      <c r="AE999" s="57"/>
      <c r="AF999" s="57"/>
      <c r="AG999" s="57"/>
      <c r="AH999" s="57"/>
      <c r="AI999" s="57"/>
    </row>
    <row r="1000" spans="5:35" s="38" customFormat="1" x14ac:dyDescent="0.2">
      <c r="E1000" s="58"/>
      <c r="F1000" s="58"/>
      <c r="G1000" s="41"/>
      <c r="H1000" s="70"/>
      <c r="I1000" s="41"/>
      <c r="J1000" s="41"/>
      <c r="K1000" s="71"/>
      <c r="L1000" s="165"/>
      <c r="M1000" s="164"/>
      <c r="P1000" s="222"/>
      <c r="AC1000" s="57"/>
      <c r="AD1000" s="57"/>
      <c r="AE1000" s="57"/>
      <c r="AF1000" s="57"/>
      <c r="AG1000" s="57"/>
      <c r="AH1000" s="57"/>
      <c r="AI1000" s="57"/>
    </row>
    <row r="1001" spans="5:35" s="38" customFormat="1" x14ac:dyDescent="0.2">
      <c r="E1001" s="58"/>
      <c r="F1001" s="58"/>
      <c r="G1001" s="41"/>
      <c r="H1001" s="70"/>
      <c r="I1001" s="41"/>
      <c r="J1001" s="41"/>
      <c r="K1001" s="71"/>
      <c r="L1001" s="165"/>
      <c r="M1001" s="164"/>
      <c r="P1001" s="222"/>
      <c r="AC1001" s="57"/>
      <c r="AD1001" s="57"/>
      <c r="AE1001" s="57"/>
      <c r="AF1001" s="57"/>
      <c r="AG1001" s="57"/>
      <c r="AH1001" s="57"/>
      <c r="AI1001" s="57"/>
    </row>
    <row r="1002" spans="5:35" s="38" customFormat="1" x14ac:dyDescent="0.2">
      <c r="E1002" s="58"/>
      <c r="F1002" s="58"/>
      <c r="G1002" s="41"/>
      <c r="H1002" s="70"/>
      <c r="I1002" s="41"/>
      <c r="J1002" s="41"/>
      <c r="K1002" s="71"/>
      <c r="L1002" s="165"/>
      <c r="M1002" s="164"/>
      <c r="P1002" s="222"/>
      <c r="AC1002" s="57"/>
      <c r="AD1002" s="57"/>
      <c r="AE1002" s="57"/>
      <c r="AF1002" s="57"/>
      <c r="AG1002" s="57"/>
      <c r="AH1002" s="57"/>
      <c r="AI1002" s="57"/>
    </row>
    <row r="1003" spans="5:35" s="38" customFormat="1" x14ac:dyDescent="0.2">
      <c r="E1003" s="58"/>
      <c r="F1003" s="58"/>
      <c r="G1003" s="41"/>
      <c r="H1003" s="70"/>
      <c r="I1003" s="41"/>
      <c r="J1003" s="41"/>
      <c r="K1003" s="71"/>
      <c r="L1003" s="165"/>
      <c r="M1003" s="164"/>
      <c r="P1003" s="222"/>
      <c r="AC1003" s="57"/>
      <c r="AD1003" s="57"/>
      <c r="AE1003" s="57"/>
      <c r="AF1003" s="57"/>
      <c r="AG1003" s="57"/>
      <c r="AH1003" s="57"/>
      <c r="AI1003" s="57"/>
    </row>
    <row r="1004" spans="5:35" s="38" customFormat="1" x14ac:dyDescent="0.2">
      <c r="E1004" s="58"/>
      <c r="F1004" s="58"/>
      <c r="G1004" s="41"/>
      <c r="H1004" s="70"/>
      <c r="I1004" s="41"/>
      <c r="J1004" s="41"/>
      <c r="K1004" s="71"/>
      <c r="L1004" s="165"/>
      <c r="M1004" s="164"/>
      <c r="P1004" s="222"/>
      <c r="AC1004" s="57"/>
      <c r="AD1004" s="57"/>
      <c r="AE1004" s="57"/>
      <c r="AF1004" s="57"/>
      <c r="AG1004" s="57"/>
      <c r="AH1004" s="57"/>
      <c r="AI1004" s="57"/>
    </row>
    <row r="1005" spans="5:35" s="38" customFormat="1" x14ac:dyDescent="0.2">
      <c r="E1005" s="58"/>
      <c r="F1005" s="58"/>
      <c r="G1005" s="41"/>
      <c r="H1005" s="70"/>
      <c r="I1005" s="41"/>
      <c r="J1005" s="41"/>
      <c r="K1005" s="71"/>
      <c r="L1005" s="165"/>
      <c r="M1005" s="164"/>
      <c r="P1005" s="222"/>
      <c r="AC1005" s="57"/>
      <c r="AD1005" s="57"/>
      <c r="AE1005" s="57"/>
      <c r="AF1005" s="57"/>
      <c r="AG1005" s="57"/>
      <c r="AH1005" s="57"/>
      <c r="AI1005" s="57"/>
    </row>
    <row r="1006" spans="5:35" s="38" customFormat="1" x14ac:dyDescent="0.2">
      <c r="E1006" s="58"/>
      <c r="F1006" s="58"/>
      <c r="G1006" s="41"/>
      <c r="H1006" s="70"/>
      <c r="I1006" s="41"/>
      <c r="J1006" s="41"/>
      <c r="K1006" s="71"/>
      <c r="L1006" s="165"/>
      <c r="M1006" s="164"/>
      <c r="P1006" s="222"/>
      <c r="AC1006" s="57"/>
      <c r="AD1006" s="57"/>
      <c r="AE1006" s="57"/>
      <c r="AF1006" s="57"/>
      <c r="AG1006" s="57"/>
      <c r="AH1006" s="57"/>
      <c r="AI1006" s="57"/>
    </row>
    <row r="1007" spans="5:35" s="38" customFormat="1" x14ac:dyDescent="0.2">
      <c r="E1007" s="58"/>
      <c r="F1007" s="58"/>
      <c r="G1007" s="41"/>
      <c r="H1007" s="70"/>
      <c r="I1007" s="41"/>
      <c r="J1007" s="41"/>
      <c r="K1007" s="71"/>
      <c r="L1007" s="165"/>
      <c r="M1007" s="164"/>
      <c r="P1007" s="222"/>
      <c r="AC1007" s="57"/>
      <c r="AD1007" s="57"/>
      <c r="AE1007" s="57"/>
      <c r="AF1007" s="57"/>
      <c r="AG1007" s="57"/>
      <c r="AH1007" s="57"/>
      <c r="AI1007" s="57"/>
    </row>
    <row r="1008" spans="5:35" s="38" customFormat="1" x14ac:dyDescent="0.2">
      <c r="E1008" s="58"/>
      <c r="F1008" s="58"/>
      <c r="G1008" s="41"/>
      <c r="H1008" s="70"/>
      <c r="I1008" s="41"/>
      <c r="J1008" s="41"/>
      <c r="K1008" s="71"/>
      <c r="L1008" s="165"/>
      <c r="M1008" s="164"/>
      <c r="P1008" s="222"/>
      <c r="AC1008" s="57"/>
      <c r="AD1008" s="57"/>
      <c r="AE1008" s="57"/>
      <c r="AF1008" s="57"/>
      <c r="AG1008" s="57"/>
      <c r="AH1008" s="57"/>
      <c r="AI1008" s="57"/>
    </row>
    <row r="1009" spans="5:35" s="38" customFormat="1" x14ac:dyDescent="0.2">
      <c r="E1009" s="58"/>
      <c r="F1009" s="58"/>
      <c r="G1009" s="41"/>
      <c r="H1009" s="70"/>
      <c r="I1009" s="41"/>
      <c r="J1009" s="41"/>
      <c r="K1009" s="71"/>
      <c r="L1009" s="165"/>
      <c r="M1009" s="164"/>
      <c r="P1009" s="222"/>
      <c r="AC1009" s="57"/>
      <c r="AD1009" s="57"/>
      <c r="AE1009" s="57"/>
      <c r="AF1009" s="57"/>
      <c r="AG1009" s="57"/>
      <c r="AH1009" s="57"/>
      <c r="AI1009" s="57"/>
    </row>
    <row r="1010" spans="5:35" s="38" customFormat="1" x14ac:dyDescent="0.2">
      <c r="E1010" s="58"/>
      <c r="F1010" s="58"/>
      <c r="G1010" s="41"/>
      <c r="H1010" s="70"/>
      <c r="I1010" s="41"/>
      <c r="J1010" s="41"/>
      <c r="K1010" s="71"/>
      <c r="L1010" s="165"/>
      <c r="M1010" s="164"/>
      <c r="P1010" s="222"/>
      <c r="AC1010" s="57"/>
      <c r="AD1010" s="57"/>
      <c r="AE1010" s="57"/>
      <c r="AF1010" s="57"/>
      <c r="AG1010" s="57"/>
      <c r="AH1010" s="57"/>
      <c r="AI1010" s="57"/>
    </row>
    <row r="1011" spans="5:35" s="38" customFormat="1" x14ac:dyDescent="0.2">
      <c r="E1011" s="58"/>
      <c r="F1011" s="58"/>
      <c r="G1011" s="41"/>
      <c r="H1011" s="70"/>
      <c r="I1011" s="41"/>
      <c r="J1011" s="41"/>
      <c r="K1011" s="71"/>
      <c r="L1011" s="165"/>
      <c r="M1011" s="164"/>
      <c r="P1011" s="222"/>
      <c r="AC1011" s="57"/>
      <c r="AD1011" s="57"/>
      <c r="AE1011" s="57"/>
      <c r="AF1011" s="57"/>
      <c r="AG1011" s="57"/>
      <c r="AH1011" s="57"/>
      <c r="AI1011" s="57"/>
    </row>
    <row r="1012" spans="5:35" s="38" customFormat="1" x14ac:dyDescent="0.2">
      <c r="E1012" s="58"/>
      <c r="F1012" s="58"/>
      <c r="G1012" s="41"/>
      <c r="H1012" s="70"/>
      <c r="I1012" s="41"/>
      <c r="J1012" s="41"/>
      <c r="K1012" s="71"/>
      <c r="L1012" s="165"/>
      <c r="M1012" s="164"/>
      <c r="P1012" s="222"/>
      <c r="AC1012" s="57"/>
      <c r="AD1012" s="57"/>
      <c r="AE1012" s="57"/>
      <c r="AF1012" s="57"/>
      <c r="AG1012" s="57"/>
      <c r="AH1012" s="57"/>
      <c r="AI1012" s="57"/>
    </row>
    <row r="1013" spans="5:35" s="38" customFormat="1" x14ac:dyDescent="0.2">
      <c r="E1013" s="58"/>
      <c r="F1013" s="58"/>
      <c r="G1013" s="41"/>
      <c r="H1013" s="70"/>
      <c r="I1013" s="41"/>
      <c r="J1013" s="41"/>
      <c r="K1013" s="71"/>
      <c r="L1013" s="165"/>
      <c r="M1013" s="164"/>
      <c r="P1013" s="222"/>
      <c r="AC1013" s="57"/>
      <c r="AD1013" s="57"/>
      <c r="AE1013" s="57"/>
      <c r="AF1013" s="57"/>
      <c r="AG1013" s="57"/>
      <c r="AH1013" s="57"/>
      <c r="AI1013" s="57"/>
    </row>
    <row r="1014" spans="5:35" s="38" customFormat="1" x14ac:dyDescent="0.2">
      <c r="E1014" s="58"/>
      <c r="F1014" s="58"/>
      <c r="G1014" s="41"/>
      <c r="H1014" s="70"/>
      <c r="I1014" s="41"/>
      <c r="J1014" s="41"/>
      <c r="K1014" s="71"/>
      <c r="L1014" s="165"/>
      <c r="M1014" s="164"/>
      <c r="P1014" s="222"/>
      <c r="AC1014" s="57"/>
      <c r="AD1014" s="57"/>
      <c r="AE1014" s="57"/>
      <c r="AF1014" s="57"/>
      <c r="AG1014" s="57"/>
      <c r="AH1014" s="57"/>
      <c r="AI1014" s="57"/>
    </row>
    <row r="1015" spans="5:35" s="38" customFormat="1" x14ac:dyDescent="0.2">
      <c r="E1015" s="58"/>
      <c r="F1015" s="58"/>
      <c r="G1015" s="41"/>
      <c r="H1015" s="70"/>
      <c r="I1015" s="41"/>
      <c r="J1015" s="41"/>
      <c r="K1015" s="71"/>
      <c r="L1015" s="165"/>
      <c r="M1015" s="164"/>
      <c r="P1015" s="222"/>
      <c r="AC1015" s="57"/>
      <c r="AD1015" s="57"/>
      <c r="AE1015" s="57"/>
      <c r="AF1015" s="57"/>
      <c r="AG1015" s="57"/>
      <c r="AH1015" s="57"/>
      <c r="AI1015" s="57"/>
    </row>
    <row r="1016" spans="5:35" s="38" customFormat="1" x14ac:dyDescent="0.2">
      <c r="E1016" s="58"/>
      <c r="F1016" s="58"/>
      <c r="G1016" s="41"/>
      <c r="H1016" s="70"/>
      <c r="I1016" s="41"/>
      <c r="J1016" s="41"/>
      <c r="K1016" s="71"/>
      <c r="L1016" s="165"/>
      <c r="M1016" s="164"/>
      <c r="P1016" s="222"/>
      <c r="AC1016" s="57"/>
      <c r="AD1016" s="57"/>
      <c r="AE1016" s="57"/>
      <c r="AF1016" s="57"/>
      <c r="AG1016" s="57"/>
      <c r="AH1016" s="57"/>
      <c r="AI1016" s="57"/>
    </row>
    <row r="1017" spans="5:35" s="38" customFormat="1" x14ac:dyDescent="0.2">
      <c r="E1017" s="58"/>
      <c r="F1017" s="58"/>
      <c r="G1017" s="41"/>
      <c r="H1017" s="70"/>
      <c r="I1017" s="41"/>
      <c r="J1017" s="41"/>
      <c r="K1017" s="71"/>
      <c r="L1017" s="165"/>
      <c r="M1017" s="164"/>
      <c r="P1017" s="222"/>
      <c r="AC1017" s="57"/>
      <c r="AD1017" s="57"/>
      <c r="AE1017" s="57"/>
      <c r="AF1017" s="57"/>
      <c r="AG1017" s="57"/>
      <c r="AH1017" s="57"/>
      <c r="AI1017" s="57"/>
    </row>
    <row r="1018" spans="5:35" s="38" customFormat="1" x14ac:dyDescent="0.2">
      <c r="E1018" s="58"/>
      <c r="F1018" s="58"/>
      <c r="G1018" s="41"/>
      <c r="H1018" s="70"/>
      <c r="I1018" s="41"/>
      <c r="J1018" s="41"/>
      <c r="K1018" s="71"/>
      <c r="L1018" s="165"/>
      <c r="M1018" s="164"/>
      <c r="P1018" s="222"/>
      <c r="AC1018" s="57"/>
      <c r="AD1018" s="57"/>
      <c r="AE1018" s="57"/>
      <c r="AF1018" s="57"/>
      <c r="AG1018" s="57"/>
      <c r="AH1018" s="57"/>
      <c r="AI1018" s="57"/>
    </row>
    <row r="1019" spans="5:35" s="38" customFormat="1" x14ac:dyDescent="0.2">
      <c r="E1019" s="58"/>
      <c r="F1019" s="58"/>
      <c r="G1019" s="41"/>
      <c r="H1019" s="70"/>
      <c r="I1019" s="41"/>
      <c r="J1019" s="41"/>
      <c r="K1019" s="71"/>
      <c r="L1019" s="165"/>
      <c r="M1019" s="164"/>
      <c r="P1019" s="222"/>
      <c r="AC1019" s="57"/>
      <c r="AD1019" s="57"/>
      <c r="AE1019" s="57"/>
      <c r="AF1019" s="57"/>
      <c r="AG1019" s="57"/>
      <c r="AH1019" s="57"/>
      <c r="AI1019" s="57"/>
    </row>
    <row r="1020" spans="5:35" s="38" customFormat="1" x14ac:dyDescent="0.2">
      <c r="E1020" s="58"/>
      <c r="F1020" s="58"/>
      <c r="G1020" s="41"/>
      <c r="H1020" s="70"/>
      <c r="I1020" s="41"/>
      <c r="J1020" s="41"/>
      <c r="K1020" s="71"/>
      <c r="L1020" s="165"/>
      <c r="M1020" s="164"/>
      <c r="P1020" s="222"/>
      <c r="AC1020" s="57"/>
      <c r="AD1020" s="57"/>
      <c r="AE1020" s="57"/>
      <c r="AF1020" s="57"/>
      <c r="AG1020" s="57"/>
      <c r="AH1020" s="57"/>
      <c r="AI1020" s="57"/>
    </row>
    <row r="1021" spans="5:35" s="38" customFormat="1" x14ac:dyDescent="0.2">
      <c r="E1021" s="58"/>
      <c r="F1021" s="58"/>
      <c r="G1021" s="41"/>
      <c r="H1021" s="70"/>
      <c r="I1021" s="41"/>
      <c r="J1021" s="41"/>
      <c r="K1021" s="71"/>
      <c r="L1021" s="165"/>
      <c r="M1021" s="164"/>
      <c r="P1021" s="222"/>
      <c r="AC1021" s="57"/>
      <c r="AD1021" s="57"/>
      <c r="AE1021" s="57"/>
      <c r="AF1021" s="57"/>
      <c r="AG1021" s="57"/>
      <c r="AH1021" s="57"/>
      <c r="AI1021" s="57"/>
    </row>
    <row r="1022" spans="5:35" s="38" customFormat="1" x14ac:dyDescent="0.2">
      <c r="E1022" s="58"/>
      <c r="F1022" s="58"/>
      <c r="G1022" s="41"/>
      <c r="H1022" s="70"/>
      <c r="I1022" s="41"/>
      <c r="J1022" s="41"/>
      <c r="K1022" s="71"/>
      <c r="L1022" s="165"/>
      <c r="M1022" s="164"/>
      <c r="P1022" s="222"/>
      <c r="AC1022" s="57"/>
      <c r="AD1022" s="57"/>
      <c r="AE1022" s="57"/>
      <c r="AF1022" s="57"/>
      <c r="AG1022" s="57"/>
      <c r="AH1022" s="57"/>
      <c r="AI1022" s="57"/>
    </row>
    <row r="1023" spans="5:35" s="38" customFormat="1" x14ac:dyDescent="0.2">
      <c r="E1023" s="58"/>
      <c r="F1023" s="58"/>
      <c r="G1023" s="41"/>
      <c r="H1023" s="70"/>
      <c r="I1023" s="41"/>
      <c r="J1023" s="41"/>
      <c r="K1023" s="71"/>
      <c r="L1023" s="165"/>
      <c r="M1023" s="164"/>
      <c r="P1023" s="222"/>
      <c r="AC1023" s="57"/>
      <c r="AD1023" s="57"/>
      <c r="AE1023" s="57"/>
      <c r="AF1023" s="57"/>
      <c r="AG1023" s="57"/>
      <c r="AH1023" s="57"/>
      <c r="AI1023" s="57"/>
    </row>
    <row r="1024" spans="5:35" s="38" customFormat="1" x14ac:dyDescent="0.2">
      <c r="E1024" s="58"/>
      <c r="F1024" s="58"/>
      <c r="G1024" s="41"/>
      <c r="H1024" s="70"/>
      <c r="I1024" s="41"/>
      <c r="J1024" s="41"/>
      <c r="K1024" s="71"/>
      <c r="L1024" s="165"/>
      <c r="M1024" s="164"/>
      <c r="P1024" s="222"/>
      <c r="AC1024" s="57"/>
      <c r="AD1024" s="57"/>
      <c r="AE1024" s="57"/>
      <c r="AF1024" s="57"/>
      <c r="AG1024" s="57"/>
      <c r="AH1024" s="57"/>
      <c r="AI1024" s="57"/>
    </row>
    <row r="1025" spans="5:35" s="38" customFormat="1" x14ac:dyDescent="0.2">
      <c r="E1025" s="58"/>
      <c r="F1025" s="58"/>
      <c r="G1025" s="41"/>
      <c r="H1025" s="70"/>
      <c r="I1025" s="41"/>
      <c r="J1025" s="41"/>
      <c r="K1025" s="71"/>
      <c r="L1025" s="165"/>
      <c r="M1025" s="164"/>
      <c r="P1025" s="222"/>
      <c r="AC1025" s="57"/>
      <c r="AD1025" s="57"/>
      <c r="AE1025" s="57"/>
      <c r="AF1025" s="57"/>
      <c r="AG1025" s="57"/>
      <c r="AH1025" s="57"/>
      <c r="AI1025" s="57"/>
    </row>
    <row r="1026" spans="5:35" s="38" customFormat="1" x14ac:dyDescent="0.2">
      <c r="E1026" s="58"/>
      <c r="F1026" s="58"/>
      <c r="G1026" s="41"/>
      <c r="H1026" s="70"/>
      <c r="I1026" s="41"/>
      <c r="J1026" s="41"/>
      <c r="K1026" s="71"/>
      <c r="L1026" s="165"/>
      <c r="M1026" s="164"/>
      <c r="P1026" s="222"/>
      <c r="AC1026" s="57"/>
      <c r="AD1026" s="57"/>
      <c r="AE1026" s="57"/>
      <c r="AF1026" s="57"/>
      <c r="AG1026" s="57"/>
      <c r="AH1026" s="57"/>
      <c r="AI1026" s="57"/>
    </row>
    <row r="1027" spans="5:35" s="38" customFormat="1" x14ac:dyDescent="0.2">
      <c r="E1027" s="58"/>
      <c r="F1027" s="58"/>
      <c r="G1027" s="41"/>
      <c r="H1027" s="70"/>
      <c r="I1027" s="41"/>
      <c r="J1027" s="41"/>
      <c r="K1027" s="71"/>
      <c r="L1027" s="165"/>
      <c r="M1027" s="164"/>
      <c r="P1027" s="222"/>
      <c r="AC1027" s="57"/>
      <c r="AD1027" s="57"/>
      <c r="AE1027" s="57"/>
      <c r="AF1027" s="57"/>
      <c r="AG1027" s="57"/>
      <c r="AH1027" s="57"/>
      <c r="AI1027" s="57"/>
    </row>
    <row r="1028" spans="5:35" s="38" customFormat="1" x14ac:dyDescent="0.2">
      <c r="E1028" s="58"/>
      <c r="F1028" s="58"/>
      <c r="G1028" s="41"/>
      <c r="H1028" s="70"/>
      <c r="I1028" s="41"/>
      <c r="J1028" s="41"/>
      <c r="K1028" s="71"/>
      <c r="L1028" s="165"/>
      <c r="M1028" s="164"/>
      <c r="P1028" s="222"/>
      <c r="AC1028" s="57"/>
      <c r="AD1028" s="57"/>
      <c r="AE1028" s="57"/>
      <c r="AF1028" s="57"/>
      <c r="AG1028" s="57"/>
      <c r="AH1028" s="57"/>
      <c r="AI1028" s="57"/>
    </row>
    <row r="1029" spans="5:35" s="38" customFormat="1" x14ac:dyDescent="0.2">
      <c r="E1029" s="58"/>
      <c r="F1029" s="58"/>
      <c r="G1029" s="41"/>
      <c r="H1029" s="70"/>
      <c r="I1029" s="41"/>
      <c r="J1029" s="41"/>
      <c r="K1029" s="71"/>
      <c r="L1029" s="165"/>
      <c r="M1029" s="164"/>
      <c r="P1029" s="222"/>
      <c r="AC1029" s="57"/>
      <c r="AD1029" s="57"/>
      <c r="AE1029" s="57"/>
      <c r="AF1029" s="57"/>
      <c r="AG1029" s="57"/>
      <c r="AH1029" s="57"/>
      <c r="AI1029" s="57"/>
    </row>
    <row r="1030" spans="5:35" s="38" customFormat="1" x14ac:dyDescent="0.2">
      <c r="E1030" s="58"/>
      <c r="F1030" s="58"/>
      <c r="G1030" s="41"/>
      <c r="H1030" s="70"/>
      <c r="I1030" s="41"/>
      <c r="J1030" s="41"/>
      <c r="K1030" s="71"/>
      <c r="L1030" s="165"/>
      <c r="M1030" s="164"/>
      <c r="P1030" s="222"/>
      <c r="AC1030" s="57"/>
      <c r="AD1030" s="57"/>
      <c r="AE1030" s="57"/>
      <c r="AF1030" s="57"/>
      <c r="AG1030" s="57"/>
      <c r="AH1030" s="57"/>
      <c r="AI1030" s="57"/>
    </row>
    <row r="1031" spans="5:35" s="38" customFormat="1" x14ac:dyDescent="0.2">
      <c r="E1031" s="58"/>
      <c r="F1031" s="58"/>
      <c r="G1031" s="41"/>
      <c r="H1031" s="70"/>
      <c r="I1031" s="41"/>
      <c r="J1031" s="41"/>
      <c r="K1031" s="71"/>
      <c r="L1031" s="165"/>
      <c r="M1031" s="164"/>
      <c r="P1031" s="222"/>
      <c r="AC1031" s="57"/>
      <c r="AD1031" s="57"/>
      <c r="AE1031" s="57"/>
      <c r="AF1031" s="57"/>
      <c r="AG1031" s="57"/>
      <c r="AH1031" s="57"/>
      <c r="AI1031" s="57"/>
    </row>
    <row r="1032" spans="5:35" s="38" customFormat="1" x14ac:dyDescent="0.2">
      <c r="E1032" s="58"/>
      <c r="F1032" s="58"/>
      <c r="G1032" s="41"/>
      <c r="H1032" s="70"/>
      <c r="I1032" s="41"/>
      <c r="J1032" s="41"/>
      <c r="K1032" s="71"/>
      <c r="L1032" s="165"/>
      <c r="M1032" s="164"/>
      <c r="P1032" s="222"/>
      <c r="AC1032" s="57"/>
      <c r="AD1032" s="57"/>
      <c r="AE1032" s="57"/>
      <c r="AF1032" s="57"/>
      <c r="AG1032" s="57"/>
      <c r="AH1032" s="57"/>
      <c r="AI1032" s="57"/>
    </row>
    <row r="1033" spans="5:35" s="38" customFormat="1" x14ac:dyDescent="0.2">
      <c r="E1033" s="58"/>
      <c r="F1033" s="58"/>
      <c r="G1033" s="41"/>
      <c r="H1033" s="70"/>
      <c r="I1033" s="41"/>
      <c r="J1033" s="41"/>
      <c r="K1033" s="71"/>
      <c r="L1033" s="165"/>
      <c r="M1033" s="164"/>
      <c r="P1033" s="222"/>
      <c r="AC1033" s="57"/>
      <c r="AD1033" s="57"/>
      <c r="AE1033" s="57"/>
      <c r="AF1033" s="57"/>
      <c r="AG1033" s="57"/>
      <c r="AH1033" s="57"/>
      <c r="AI1033" s="57"/>
    </row>
    <row r="1034" spans="5:35" s="38" customFormat="1" x14ac:dyDescent="0.2">
      <c r="E1034" s="58"/>
      <c r="F1034" s="58"/>
      <c r="G1034" s="41"/>
      <c r="H1034" s="70"/>
      <c r="I1034" s="41"/>
      <c r="J1034" s="41"/>
      <c r="K1034" s="71"/>
      <c r="L1034" s="165"/>
      <c r="M1034" s="164"/>
      <c r="P1034" s="222"/>
      <c r="AC1034" s="57"/>
      <c r="AD1034" s="57"/>
      <c r="AE1034" s="57"/>
      <c r="AF1034" s="57"/>
      <c r="AG1034" s="57"/>
      <c r="AH1034" s="57"/>
      <c r="AI1034" s="57"/>
    </row>
    <row r="1035" spans="5:35" s="38" customFormat="1" x14ac:dyDescent="0.2">
      <c r="E1035" s="58"/>
      <c r="F1035" s="58"/>
      <c r="G1035" s="41"/>
      <c r="H1035" s="70"/>
      <c r="I1035" s="41"/>
      <c r="J1035" s="41"/>
      <c r="K1035" s="71"/>
      <c r="L1035" s="165"/>
      <c r="M1035" s="164"/>
      <c r="P1035" s="222"/>
      <c r="AC1035" s="57"/>
      <c r="AD1035" s="57"/>
      <c r="AE1035" s="57"/>
      <c r="AF1035" s="57"/>
      <c r="AG1035" s="57"/>
      <c r="AH1035" s="57"/>
      <c r="AI1035" s="57"/>
    </row>
    <row r="1036" spans="5:35" s="38" customFormat="1" x14ac:dyDescent="0.2">
      <c r="E1036" s="58"/>
      <c r="F1036" s="58"/>
      <c r="G1036" s="41"/>
      <c r="H1036" s="70"/>
      <c r="I1036" s="41"/>
      <c r="J1036" s="41"/>
      <c r="K1036" s="71"/>
      <c r="L1036" s="165"/>
      <c r="M1036" s="164"/>
      <c r="P1036" s="222"/>
      <c r="AC1036" s="57"/>
      <c r="AD1036" s="57"/>
      <c r="AE1036" s="57"/>
      <c r="AF1036" s="57"/>
      <c r="AG1036" s="57"/>
      <c r="AH1036" s="57"/>
      <c r="AI1036" s="57"/>
    </row>
    <row r="1037" spans="5:35" s="38" customFormat="1" x14ac:dyDescent="0.2">
      <c r="E1037" s="58"/>
      <c r="F1037" s="58"/>
      <c r="G1037" s="41"/>
      <c r="H1037" s="70"/>
      <c r="I1037" s="41"/>
      <c r="J1037" s="41"/>
      <c r="K1037" s="71"/>
      <c r="L1037" s="165"/>
      <c r="M1037" s="164"/>
      <c r="P1037" s="222"/>
      <c r="AC1037" s="57"/>
      <c r="AD1037" s="57"/>
      <c r="AE1037" s="57"/>
      <c r="AF1037" s="57"/>
      <c r="AG1037" s="57"/>
      <c r="AH1037" s="57"/>
      <c r="AI1037" s="57"/>
    </row>
    <row r="1038" spans="5:35" s="38" customFormat="1" x14ac:dyDescent="0.2">
      <c r="E1038" s="58"/>
      <c r="F1038" s="58"/>
      <c r="G1038" s="41"/>
      <c r="H1038" s="70"/>
      <c r="I1038" s="41"/>
      <c r="J1038" s="41"/>
      <c r="K1038" s="71"/>
      <c r="L1038" s="165"/>
      <c r="M1038" s="164"/>
      <c r="P1038" s="222"/>
      <c r="AC1038" s="57"/>
      <c r="AD1038" s="57"/>
      <c r="AE1038" s="57"/>
      <c r="AF1038" s="57"/>
      <c r="AG1038" s="57"/>
      <c r="AH1038" s="57"/>
      <c r="AI1038" s="57"/>
    </row>
    <row r="1039" spans="5:35" s="38" customFormat="1" x14ac:dyDescent="0.2">
      <c r="E1039" s="58"/>
      <c r="F1039" s="58"/>
      <c r="G1039" s="41"/>
      <c r="H1039" s="70"/>
      <c r="I1039" s="41"/>
      <c r="J1039" s="41"/>
      <c r="K1039" s="71"/>
      <c r="L1039" s="165"/>
      <c r="M1039" s="164"/>
      <c r="P1039" s="222"/>
      <c r="AC1039" s="57"/>
      <c r="AD1039" s="57"/>
      <c r="AE1039" s="57"/>
      <c r="AF1039" s="57"/>
      <c r="AG1039" s="57"/>
      <c r="AH1039" s="57"/>
      <c r="AI1039" s="57"/>
    </row>
    <row r="1040" spans="5:35" s="38" customFormat="1" x14ac:dyDescent="0.2">
      <c r="E1040" s="58"/>
      <c r="F1040" s="58"/>
      <c r="G1040" s="41"/>
      <c r="H1040" s="70"/>
      <c r="I1040" s="41"/>
      <c r="J1040" s="41"/>
      <c r="K1040" s="71"/>
      <c r="L1040" s="165"/>
      <c r="M1040" s="164"/>
      <c r="P1040" s="222"/>
      <c r="AC1040" s="57"/>
      <c r="AD1040" s="57"/>
      <c r="AE1040" s="57"/>
      <c r="AF1040" s="57"/>
      <c r="AG1040" s="57"/>
      <c r="AH1040" s="57"/>
      <c r="AI1040" s="57"/>
    </row>
    <row r="1041" spans="5:35" s="38" customFormat="1" x14ac:dyDescent="0.2">
      <c r="E1041" s="58"/>
      <c r="F1041" s="58"/>
      <c r="G1041" s="41"/>
      <c r="H1041" s="70"/>
      <c r="I1041" s="41"/>
      <c r="J1041" s="41"/>
      <c r="K1041" s="71"/>
      <c r="L1041" s="165"/>
      <c r="M1041" s="164"/>
      <c r="P1041" s="222"/>
      <c r="AC1041" s="57"/>
      <c r="AD1041" s="57"/>
      <c r="AE1041" s="57"/>
      <c r="AF1041" s="57"/>
      <c r="AG1041" s="57"/>
      <c r="AH1041" s="57"/>
      <c r="AI1041" s="57"/>
    </row>
    <row r="1042" spans="5:35" s="38" customFormat="1" x14ac:dyDescent="0.2">
      <c r="E1042" s="58"/>
      <c r="F1042" s="58"/>
      <c r="G1042" s="41"/>
      <c r="H1042" s="70"/>
      <c r="I1042" s="41"/>
      <c r="J1042" s="41"/>
      <c r="K1042" s="71"/>
      <c r="L1042" s="165"/>
      <c r="M1042" s="164"/>
      <c r="P1042" s="222"/>
      <c r="AC1042" s="57"/>
      <c r="AD1042" s="57"/>
      <c r="AE1042" s="57"/>
      <c r="AF1042" s="57"/>
      <c r="AG1042" s="57"/>
      <c r="AH1042" s="57"/>
      <c r="AI1042" s="57"/>
    </row>
    <row r="1043" spans="5:35" s="38" customFormat="1" x14ac:dyDescent="0.2">
      <c r="E1043" s="58"/>
      <c r="F1043" s="58"/>
      <c r="G1043" s="41"/>
      <c r="H1043" s="70"/>
      <c r="I1043" s="41"/>
      <c r="J1043" s="41"/>
      <c r="K1043" s="71"/>
      <c r="L1043" s="165"/>
      <c r="M1043" s="164"/>
      <c r="P1043" s="222"/>
      <c r="AC1043" s="57"/>
      <c r="AD1043" s="57"/>
      <c r="AE1043" s="57"/>
      <c r="AF1043" s="57"/>
      <c r="AG1043" s="57"/>
      <c r="AH1043" s="57"/>
      <c r="AI1043" s="57"/>
    </row>
    <row r="1044" spans="5:35" s="38" customFormat="1" x14ac:dyDescent="0.2">
      <c r="E1044" s="58"/>
      <c r="F1044" s="58"/>
      <c r="G1044" s="41"/>
      <c r="H1044" s="70"/>
      <c r="I1044" s="41"/>
      <c r="J1044" s="41"/>
      <c r="K1044" s="71"/>
      <c r="L1044" s="165"/>
      <c r="M1044" s="164"/>
      <c r="P1044" s="222"/>
      <c r="AC1044" s="57"/>
      <c r="AD1044" s="57"/>
      <c r="AE1044" s="57"/>
      <c r="AF1044" s="57"/>
      <c r="AG1044" s="57"/>
      <c r="AH1044" s="57"/>
      <c r="AI1044" s="57"/>
    </row>
    <row r="1045" spans="5:35" s="38" customFormat="1" x14ac:dyDescent="0.2">
      <c r="E1045" s="58"/>
      <c r="F1045" s="58"/>
      <c r="G1045" s="41"/>
      <c r="H1045" s="70"/>
      <c r="I1045" s="41"/>
      <c r="J1045" s="41"/>
      <c r="K1045" s="71"/>
      <c r="L1045" s="165"/>
      <c r="M1045" s="164"/>
      <c r="P1045" s="222"/>
      <c r="AC1045" s="57"/>
      <c r="AD1045" s="57"/>
      <c r="AE1045" s="57"/>
      <c r="AF1045" s="57"/>
      <c r="AG1045" s="57"/>
      <c r="AH1045" s="57"/>
      <c r="AI1045" s="57"/>
    </row>
    <row r="1046" spans="5:35" s="38" customFormat="1" x14ac:dyDescent="0.2">
      <c r="E1046" s="58"/>
      <c r="F1046" s="58"/>
      <c r="G1046" s="41"/>
      <c r="H1046" s="70"/>
      <c r="I1046" s="41"/>
      <c r="J1046" s="41"/>
      <c r="K1046" s="71"/>
      <c r="L1046" s="165"/>
      <c r="M1046" s="164"/>
      <c r="P1046" s="222"/>
      <c r="AC1046" s="57"/>
      <c r="AD1046" s="57"/>
      <c r="AE1046" s="57"/>
      <c r="AF1046" s="57"/>
      <c r="AG1046" s="57"/>
      <c r="AH1046" s="57"/>
      <c r="AI1046" s="57"/>
    </row>
    <row r="1047" spans="5:35" s="38" customFormat="1" x14ac:dyDescent="0.2">
      <c r="E1047" s="58"/>
      <c r="F1047" s="58"/>
      <c r="G1047" s="41"/>
      <c r="H1047" s="70"/>
      <c r="I1047" s="41"/>
      <c r="J1047" s="41"/>
      <c r="K1047" s="71"/>
      <c r="L1047" s="165"/>
      <c r="M1047" s="164"/>
      <c r="P1047" s="222"/>
      <c r="AC1047" s="57"/>
      <c r="AD1047" s="57"/>
      <c r="AE1047" s="57"/>
      <c r="AF1047" s="57"/>
      <c r="AG1047" s="57"/>
      <c r="AH1047" s="57"/>
      <c r="AI1047" s="57"/>
    </row>
    <row r="1048" spans="5:35" s="38" customFormat="1" x14ac:dyDescent="0.2">
      <c r="E1048" s="58"/>
      <c r="F1048" s="58"/>
      <c r="G1048" s="41"/>
      <c r="H1048" s="70"/>
      <c r="I1048" s="41"/>
      <c r="J1048" s="41"/>
      <c r="K1048" s="71"/>
      <c r="L1048" s="165"/>
      <c r="M1048" s="164"/>
      <c r="P1048" s="222"/>
      <c r="AC1048" s="57"/>
      <c r="AD1048" s="57"/>
      <c r="AE1048" s="57"/>
      <c r="AF1048" s="57"/>
      <c r="AG1048" s="57"/>
      <c r="AH1048" s="57"/>
      <c r="AI1048" s="57"/>
    </row>
    <row r="1049" spans="5:35" s="38" customFormat="1" x14ac:dyDescent="0.2">
      <c r="E1049" s="58"/>
      <c r="F1049" s="58"/>
      <c r="G1049" s="41"/>
      <c r="H1049" s="70"/>
      <c r="I1049" s="41"/>
      <c r="J1049" s="41"/>
      <c r="K1049" s="71"/>
      <c r="L1049" s="165"/>
      <c r="M1049" s="164"/>
      <c r="P1049" s="222"/>
      <c r="AC1049" s="57"/>
      <c r="AD1049" s="57"/>
      <c r="AE1049" s="57"/>
      <c r="AF1049" s="57"/>
      <c r="AG1049" s="57"/>
      <c r="AH1049" s="57"/>
      <c r="AI1049" s="57"/>
    </row>
    <row r="1050" spans="5:35" s="38" customFormat="1" x14ac:dyDescent="0.2">
      <c r="E1050" s="58"/>
      <c r="F1050" s="58"/>
      <c r="G1050" s="41"/>
      <c r="H1050" s="70"/>
      <c r="I1050" s="41"/>
      <c r="J1050" s="41"/>
      <c r="K1050" s="71"/>
      <c r="L1050" s="165"/>
      <c r="M1050" s="164"/>
      <c r="P1050" s="222"/>
      <c r="AC1050" s="57"/>
      <c r="AD1050" s="57"/>
      <c r="AE1050" s="57"/>
      <c r="AF1050" s="57"/>
      <c r="AG1050" s="57"/>
      <c r="AH1050" s="57"/>
      <c r="AI1050" s="57"/>
    </row>
    <row r="1051" spans="5:35" s="38" customFormat="1" x14ac:dyDescent="0.2">
      <c r="E1051" s="58"/>
      <c r="F1051" s="58"/>
      <c r="G1051" s="41"/>
      <c r="H1051" s="70"/>
      <c r="I1051" s="41"/>
      <c r="J1051" s="41"/>
      <c r="K1051" s="71"/>
      <c r="L1051" s="165"/>
      <c r="M1051" s="164"/>
      <c r="P1051" s="222"/>
      <c r="AC1051" s="57"/>
      <c r="AD1051" s="57"/>
      <c r="AE1051" s="57"/>
      <c r="AF1051" s="57"/>
      <c r="AG1051" s="57"/>
      <c r="AH1051" s="57"/>
      <c r="AI1051" s="57"/>
    </row>
    <row r="1052" spans="5:35" s="38" customFormat="1" x14ac:dyDescent="0.2">
      <c r="E1052" s="58"/>
      <c r="F1052" s="58"/>
      <c r="G1052" s="41"/>
      <c r="H1052" s="70"/>
      <c r="I1052" s="41"/>
      <c r="J1052" s="41"/>
      <c r="K1052" s="71"/>
      <c r="L1052" s="165"/>
      <c r="M1052" s="164"/>
      <c r="P1052" s="222"/>
      <c r="AC1052" s="57"/>
      <c r="AD1052" s="57"/>
      <c r="AE1052" s="57"/>
      <c r="AF1052" s="57"/>
      <c r="AG1052" s="57"/>
      <c r="AH1052" s="57"/>
      <c r="AI1052" s="57"/>
    </row>
    <row r="1053" spans="5:35" s="38" customFormat="1" x14ac:dyDescent="0.2">
      <c r="E1053" s="58"/>
      <c r="F1053" s="58"/>
      <c r="G1053" s="41"/>
      <c r="H1053" s="70"/>
      <c r="I1053" s="41"/>
      <c r="J1053" s="41"/>
      <c r="K1053" s="71"/>
      <c r="L1053" s="165"/>
      <c r="M1053" s="164"/>
      <c r="P1053" s="222"/>
      <c r="AC1053" s="57"/>
      <c r="AD1053" s="57"/>
      <c r="AE1053" s="57"/>
      <c r="AF1053" s="57"/>
      <c r="AG1053" s="57"/>
      <c r="AH1053" s="57"/>
      <c r="AI1053" s="57"/>
    </row>
    <row r="1054" spans="5:35" s="38" customFormat="1" x14ac:dyDescent="0.2">
      <c r="E1054" s="58"/>
      <c r="F1054" s="58"/>
      <c r="G1054" s="41"/>
      <c r="H1054" s="70"/>
      <c r="I1054" s="41"/>
      <c r="J1054" s="41"/>
      <c r="K1054" s="71"/>
      <c r="L1054" s="165"/>
      <c r="M1054" s="164"/>
      <c r="P1054" s="222"/>
      <c r="AC1054" s="57"/>
      <c r="AD1054" s="57"/>
      <c r="AE1054" s="57"/>
      <c r="AF1054" s="57"/>
      <c r="AG1054" s="57"/>
      <c r="AH1054" s="57"/>
      <c r="AI1054" s="57"/>
    </row>
    <row r="1055" spans="5:35" s="38" customFormat="1" x14ac:dyDescent="0.2">
      <c r="E1055" s="58"/>
      <c r="F1055" s="58"/>
      <c r="G1055" s="41"/>
      <c r="H1055" s="70"/>
      <c r="I1055" s="41"/>
      <c r="J1055" s="41"/>
      <c r="K1055" s="71"/>
      <c r="L1055" s="165"/>
      <c r="M1055" s="164"/>
      <c r="P1055" s="222"/>
      <c r="AC1055" s="57"/>
      <c r="AD1055" s="57"/>
      <c r="AE1055" s="57"/>
      <c r="AF1055" s="57"/>
      <c r="AG1055" s="57"/>
      <c r="AH1055" s="57"/>
      <c r="AI1055" s="57"/>
    </row>
    <row r="1056" spans="5:35" s="38" customFormat="1" x14ac:dyDescent="0.2">
      <c r="E1056" s="58"/>
      <c r="F1056" s="58"/>
      <c r="G1056" s="41"/>
      <c r="H1056" s="70"/>
      <c r="I1056" s="41"/>
      <c r="J1056" s="41"/>
      <c r="K1056" s="71"/>
      <c r="L1056" s="165"/>
      <c r="M1056" s="164"/>
      <c r="P1056" s="222"/>
      <c r="AC1056" s="57"/>
      <c r="AD1056" s="57"/>
      <c r="AE1056" s="57"/>
      <c r="AF1056" s="57"/>
      <c r="AG1056" s="57"/>
      <c r="AH1056" s="57"/>
      <c r="AI1056" s="57"/>
    </row>
    <row r="1057" spans="5:35" s="38" customFormat="1" x14ac:dyDescent="0.2">
      <c r="E1057" s="58"/>
      <c r="F1057" s="58"/>
      <c r="G1057" s="41"/>
      <c r="H1057" s="70"/>
      <c r="I1057" s="41"/>
      <c r="J1057" s="41"/>
      <c r="K1057" s="71"/>
      <c r="L1057" s="165"/>
      <c r="M1057" s="164"/>
      <c r="P1057" s="222"/>
      <c r="AC1057" s="57"/>
      <c r="AD1057" s="57"/>
      <c r="AE1057" s="57"/>
      <c r="AF1057" s="57"/>
      <c r="AG1057" s="57"/>
      <c r="AH1057" s="57"/>
      <c r="AI1057" s="57"/>
    </row>
    <row r="1058" spans="5:35" s="38" customFormat="1" x14ac:dyDescent="0.2">
      <c r="E1058" s="58"/>
      <c r="F1058" s="58"/>
      <c r="G1058" s="41"/>
      <c r="H1058" s="70"/>
      <c r="I1058" s="41"/>
      <c r="J1058" s="41"/>
      <c r="K1058" s="71"/>
      <c r="L1058" s="165"/>
      <c r="M1058" s="164"/>
      <c r="P1058" s="222"/>
      <c r="AC1058" s="57"/>
      <c r="AD1058" s="57"/>
      <c r="AE1058" s="57"/>
      <c r="AF1058" s="57"/>
      <c r="AG1058" s="57"/>
      <c r="AH1058" s="57"/>
      <c r="AI1058" s="57"/>
    </row>
    <row r="1059" spans="5:35" s="38" customFormat="1" x14ac:dyDescent="0.2">
      <c r="E1059" s="58"/>
      <c r="F1059" s="58"/>
      <c r="G1059" s="41"/>
      <c r="H1059" s="70"/>
      <c r="I1059" s="41"/>
      <c r="J1059" s="41"/>
      <c r="K1059" s="71"/>
      <c r="L1059" s="165"/>
      <c r="M1059" s="164"/>
      <c r="P1059" s="222"/>
      <c r="AC1059" s="57"/>
      <c r="AD1059" s="57"/>
      <c r="AE1059" s="57"/>
      <c r="AF1059" s="57"/>
      <c r="AG1059" s="57"/>
      <c r="AH1059" s="57"/>
      <c r="AI1059" s="57"/>
    </row>
    <row r="1060" spans="5:35" s="38" customFormat="1" x14ac:dyDescent="0.2">
      <c r="E1060" s="58"/>
      <c r="F1060" s="58"/>
      <c r="G1060" s="41"/>
      <c r="H1060" s="70"/>
      <c r="I1060" s="41"/>
      <c r="J1060" s="41"/>
      <c r="K1060" s="71"/>
      <c r="L1060" s="165"/>
      <c r="M1060" s="164"/>
      <c r="P1060" s="222"/>
      <c r="AC1060" s="57"/>
      <c r="AD1060" s="57"/>
      <c r="AE1060" s="57"/>
      <c r="AF1060" s="57"/>
      <c r="AG1060" s="57"/>
      <c r="AH1060" s="57"/>
      <c r="AI1060" s="57"/>
    </row>
    <row r="1061" spans="5:35" s="38" customFormat="1" x14ac:dyDescent="0.2">
      <c r="E1061" s="58"/>
      <c r="F1061" s="58"/>
      <c r="G1061" s="41"/>
      <c r="H1061" s="70"/>
      <c r="I1061" s="41"/>
      <c r="J1061" s="41"/>
      <c r="K1061" s="71"/>
      <c r="L1061" s="165"/>
      <c r="M1061" s="164"/>
      <c r="P1061" s="222"/>
      <c r="AC1061" s="57"/>
      <c r="AD1061" s="57"/>
      <c r="AE1061" s="57"/>
      <c r="AF1061" s="57"/>
      <c r="AG1061" s="57"/>
      <c r="AH1061" s="57"/>
      <c r="AI1061" s="57"/>
    </row>
    <row r="1062" spans="5:35" s="38" customFormat="1" x14ac:dyDescent="0.2">
      <c r="E1062" s="58"/>
      <c r="F1062" s="58"/>
      <c r="G1062" s="41"/>
      <c r="H1062" s="70"/>
      <c r="I1062" s="41"/>
      <c r="J1062" s="41"/>
      <c r="K1062" s="71"/>
      <c r="L1062" s="165"/>
      <c r="M1062" s="164"/>
      <c r="P1062" s="222"/>
      <c r="AC1062" s="57"/>
      <c r="AD1062" s="57"/>
      <c r="AE1062" s="57"/>
      <c r="AF1062" s="57"/>
      <c r="AG1062" s="57"/>
      <c r="AH1062" s="57"/>
      <c r="AI1062" s="57"/>
    </row>
    <row r="1063" spans="5:35" s="38" customFormat="1" x14ac:dyDescent="0.2">
      <c r="E1063" s="58"/>
      <c r="F1063" s="58"/>
      <c r="G1063" s="41"/>
      <c r="H1063" s="70"/>
      <c r="I1063" s="41"/>
      <c r="J1063" s="41"/>
      <c r="K1063" s="71"/>
      <c r="L1063" s="165"/>
      <c r="M1063" s="164"/>
      <c r="P1063" s="222"/>
      <c r="AC1063" s="57"/>
      <c r="AD1063" s="57"/>
      <c r="AE1063" s="57"/>
      <c r="AF1063" s="57"/>
      <c r="AG1063" s="57"/>
      <c r="AH1063" s="57"/>
      <c r="AI1063" s="57"/>
    </row>
    <row r="1064" spans="5:35" s="38" customFormat="1" x14ac:dyDescent="0.2">
      <c r="E1064" s="58"/>
      <c r="F1064" s="58"/>
      <c r="G1064" s="41"/>
      <c r="H1064" s="70"/>
      <c r="I1064" s="41"/>
      <c r="J1064" s="41"/>
      <c r="K1064" s="71"/>
      <c r="L1064" s="165"/>
      <c r="M1064" s="164"/>
      <c r="P1064" s="222"/>
      <c r="AC1064" s="57"/>
      <c r="AD1064" s="57"/>
      <c r="AE1064" s="57"/>
      <c r="AF1064" s="57"/>
      <c r="AG1064" s="57"/>
      <c r="AH1064" s="57"/>
      <c r="AI1064" s="57"/>
    </row>
    <row r="1065" spans="5:35" s="38" customFormat="1" x14ac:dyDescent="0.2">
      <c r="E1065" s="58"/>
      <c r="F1065" s="58"/>
      <c r="G1065" s="41"/>
      <c r="H1065" s="70"/>
      <c r="I1065" s="41"/>
      <c r="J1065" s="41"/>
      <c r="K1065" s="71"/>
      <c r="L1065" s="165"/>
      <c r="M1065" s="164"/>
      <c r="P1065" s="222"/>
      <c r="AC1065" s="57"/>
      <c r="AD1065" s="57"/>
      <c r="AE1065" s="57"/>
      <c r="AF1065" s="57"/>
      <c r="AG1065" s="57"/>
      <c r="AH1065" s="57"/>
      <c r="AI1065" s="57"/>
    </row>
    <row r="1066" spans="5:35" s="38" customFormat="1" x14ac:dyDescent="0.2">
      <c r="E1066" s="58"/>
      <c r="F1066" s="58"/>
      <c r="G1066" s="41"/>
      <c r="H1066" s="70"/>
      <c r="I1066" s="41"/>
      <c r="J1066" s="41"/>
      <c r="K1066" s="71"/>
      <c r="L1066" s="165"/>
      <c r="M1066" s="164"/>
      <c r="P1066" s="222"/>
      <c r="AC1066" s="57"/>
      <c r="AD1066" s="57"/>
      <c r="AE1066" s="57"/>
      <c r="AF1066" s="57"/>
      <c r="AG1066" s="57"/>
      <c r="AH1066" s="57"/>
      <c r="AI1066" s="57"/>
    </row>
    <row r="1067" spans="5:35" s="38" customFormat="1" x14ac:dyDescent="0.2">
      <c r="E1067" s="58"/>
      <c r="F1067" s="58"/>
      <c r="G1067" s="41"/>
      <c r="H1067" s="70"/>
      <c r="I1067" s="41"/>
      <c r="J1067" s="41"/>
      <c r="K1067" s="71"/>
      <c r="L1067" s="165"/>
      <c r="M1067" s="164"/>
      <c r="P1067" s="222"/>
      <c r="AC1067" s="57"/>
      <c r="AD1067" s="57"/>
      <c r="AE1067" s="57"/>
      <c r="AF1067" s="57"/>
      <c r="AG1067" s="57"/>
      <c r="AH1067" s="57"/>
      <c r="AI1067" s="57"/>
    </row>
    <row r="1068" spans="5:35" s="38" customFormat="1" x14ac:dyDescent="0.2">
      <c r="E1068" s="58"/>
      <c r="F1068" s="58"/>
      <c r="G1068" s="41"/>
      <c r="H1068" s="70"/>
      <c r="I1068" s="41"/>
      <c r="J1068" s="41"/>
      <c r="K1068" s="71"/>
      <c r="L1068" s="165"/>
      <c r="M1068" s="164"/>
      <c r="P1068" s="222"/>
      <c r="AC1068" s="57"/>
      <c r="AD1068" s="57"/>
      <c r="AE1068" s="57"/>
      <c r="AF1068" s="57"/>
      <c r="AG1068" s="57"/>
      <c r="AH1068" s="57"/>
      <c r="AI1068" s="57"/>
    </row>
    <row r="1069" spans="5:35" s="38" customFormat="1" x14ac:dyDescent="0.2">
      <c r="E1069" s="58"/>
      <c r="F1069" s="58"/>
      <c r="G1069" s="41"/>
      <c r="H1069" s="70"/>
      <c r="I1069" s="41"/>
      <c r="J1069" s="41"/>
      <c r="K1069" s="71"/>
      <c r="L1069" s="165"/>
      <c r="M1069" s="164"/>
      <c r="P1069" s="222"/>
      <c r="AC1069" s="57"/>
      <c r="AD1069" s="57"/>
      <c r="AE1069" s="57"/>
      <c r="AF1069" s="57"/>
      <c r="AG1069" s="57"/>
      <c r="AH1069" s="57"/>
      <c r="AI1069" s="57"/>
    </row>
    <row r="1070" spans="5:35" s="38" customFormat="1" x14ac:dyDescent="0.2">
      <c r="E1070" s="58"/>
      <c r="F1070" s="58"/>
      <c r="G1070" s="41"/>
      <c r="H1070" s="70"/>
      <c r="I1070" s="41"/>
      <c r="J1070" s="41"/>
      <c r="K1070" s="71"/>
      <c r="L1070" s="165"/>
      <c r="M1070" s="164"/>
      <c r="P1070" s="222"/>
      <c r="AC1070" s="57"/>
      <c r="AD1070" s="57"/>
      <c r="AE1070" s="57"/>
      <c r="AF1070" s="57"/>
      <c r="AG1070" s="57"/>
      <c r="AH1070" s="57"/>
      <c r="AI1070" s="57"/>
    </row>
    <row r="1071" spans="5:35" s="38" customFormat="1" x14ac:dyDescent="0.2">
      <c r="E1071" s="58"/>
      <c r="F1071" s="58"/>
      <c r="G1071" s="41"/>
      <c r="H1071" s="70"/>
      <c r="I1071" s="41"/>
      <c r="J1071" s="41"/>
      <c r="K1071" s="71"/>
      <c r="L1071" s="165"/>
      <c r="M1071" s="164"/>
      <c r="P1071" s="222"/>
      <c r="AC1071" s="57"/>
      <c r="AD1071" s="57"/>
      <c r="AE1071" s="57"/>
      <c r="AF1071" s="57"/>
      <c r="AG1071" s="57"/>
      <c r="AH1071" s="57"/>
      <c r="AI1071" s="57"/>
    </row>
    <row r="1072" spans="5:35" s="38" customFormat="1" x14ac:dyDescent="0.2">
      <c r="E1072" s="58"/>
      <c r="F1072" s="58"/>
      <c r="G1072" s="41"/>
      <c r="H1072" s="70"/>
      <c r="I1072" s="41"/>
      <c r="J1072" s="41"/>
      <c r="K1072" s="71"/>
      <c r="L1072" s="165"/>
      <c r="M1072" s="164"/>
      <c r="P1072" s="222"/>
      <c r="AC1072" s="57"/>
      <c r="AD1072" s="57"/>
      <c r="AE1072" s="57"/>
      <c r="AF1072" s="57"/>
      <c r="AG1072" s="57"/>
      <c r="AH1072" s="57"/>
      <c r="AI1072" s="57"/>
    </row>
    <row r="1073" spans="5:35" s="38" customFormat="1" x14ac:dyDescent="0.2">
      <c r="E1073" s="58"/>
      <c r="F1073" s="58"/>
      <c r="G1073" s="41"/>
      <c r="H1073" s="70"/>
      <c r="I1073" s="41"/>
      <c r="J1073" s="41"/>
      <c r="K1073" s="71"/>
      <c r="L1073" s="165"/>
      <c r="M1073" s="164"/>
      <c r="P1073" s="222"/>
      <c r="AC1073" s="57"/>
      <c r="AD1073" s="57"/>
      <c r="AE1073" s="57"/>
      <c r="AF1073" s="57"/>
      <c r="AG1073" s="57"/>
      <c r="AH1073" s="57"/>
      <c r="AI1073" s="57"/>
    </row>
    <row r="1074" spans="5:35" s="38" customFormat="1" x14ac:dyDescent="0.2">
      <c r="E1074" s="58"/>
      <c r="F1074" s="58"/>
      <c r="G1074" s="41"/>
      <c r="H1074" s="70"/>
      <c r="I1074" s="41"/>
      <c r="J1074" s="41"/>
      <c r="K1074" s="71"/>
      <c r="L1074" s="165"/>
      <c r="M1074" s="164"/>
      <c r="P1074" s="222"/>
      <c r="AC1074" s="57"/>
      <c r="AD1074" s="57"/>
      <c r="AE1074" s="57"/>
      <c r="AF1074" s="57"/>
      <c r="AG1074" s="57"/>
      <c r="AH1074" s="57"/>
      <c r="AI1074" s="57"/>
    </row>
    <row r="1075" spans="5:35" s="38" customFormat="1" x14ac:dyDescent="0.2">
      <c r="E1075" s="58"/>
      <c r="F1075" s="58"/>
      <c r="G1075" s="41"/>
      <c r="H1075" s="70"/>
      <c r="I1075" s="41"/>
      <c r="J1075" s="41"/>
      <c r="K1075" s="71"/>
      <c r="L1075" s="165"/>
      <c r="M1075" s="164"/>
      <c r="P1075" s="222"/>
      <c r="AC1075" s="57"/>
      <c r="AD1075" s="57"/>
      <c r="AE1075" s="57"/>
      <c r="AF1075" s="57"/>
      <c r="AG1075" s="57"/>
      <c r="AH1075" s="57"/>
      <c r="AI1075" s="57"/>
    </row>
    <row r="1076" spans="5:35" s="38" customFormat="1" x14ac:dyDescent="0.2">
      <c r="E1076" s="58"/>
      <c r="F1076" s="58"/>
      <c r="G1076" s="41"/>
      <c r="H1076" s="70"/>
      <c r="I1076" s="41"/>
      <c r="J1076" s="41"/>
      <c r="K1076" s="71"/>
      <c r="L1076" s="165"/>
      <c r="M1076" s="164"/>
      <c r="P1076" s="222"/>
      <c r="AC1076" s="57"/>
      <c r="AD1076" s="57"/>
      <c r="AE1076" s="57"/>
      <c r="AF1076" s="57"/>
      <c r="AG1076" s="57"/>
      <c r="AH1076" s="57"/>
      <c r="AI1076" s="57"/>
    </row>
    <row r="1077" spans="5:35" s="38" customFormat="1" x14ac:dyDescent="0.2">
      <c r="E1077" s="58"/>
      <c r="F1077" s="58"/>
      <c r="G1077" s="41"/>
      <c r="H1077" s="70"/>
      <c r="I1077" s="41"/>
      <c r="J1077" s="41"/>
      <c r="K1077" s="71"/>
      <c r="L1077" s="165"/>
      <c r="M1077" s="164"/>
      <c r="P1077" s="222"/>
      <c r="AC1077" s="57"/>
      <c r="AD1077" s="57"/>
      <c r="AE1077" s="57"/>
      <c r="AF1077" s="57"/>
      <c r="AG1077" s="57"/>
      <c r="AH1077" s="57"/>
      <c r="AI1077" s="57"/>
    </row>
    <row r="1078" spans="5:35" s="38" customFormat="1" x14ac:dyDescent="0.2">
      <c r="E1078" s="58"/>
      <c r="F1078" s="58"/>
      <c r="G1078" s="41"/>
      <c r="H1078" s="70"/>
      <c r="I1078" s="41"/>
      <c r="J1078" s="41"/>
      <c r="K1078" s="71"/>
      <c r="L1078" s="165"/>
      <c r="M1078" s="164"/>
      <c r="P1078" s="222"/>
      <c r="AC1078" s="57"/>
      <c r="AD1078" s="57"/>
      <c r="AE1078" s="57"/>
      <c r="AF1078" s="57"/>
      <c r="AG1078" s="57"/>
      <c r="AH1078" s="57"/>
      <c r="AI1078" s="57"/>
    </row>
    <row r="1079" spans="5:35" s="38" customFormat="1" x14ac:dyDescent="0.2">
      <c r="E1079" s="58"/>
      <c r="F1079" s="58"/>
      <c r="G1079" s="41"/>
      <c r="H1079" s="70"/>
      <c r="I1079" s="41"/>
      <c r="J1079" s="41"/>
      <c r="K1079" s="71"/>
      <c r="L1079" s="165"/>
      <c r="M1079" s="164"/>
      <c r="P1079" s="222"/>
      <c r="AC1079" s="57"/>
      <c r="AD1079" s="57"/>
      <c r="AE1079" s="57"/>
      <c r="AF1079" s="57"/>
      <c r="AG1079" s="57"/>
      <c r="AH1079" s="57"/>
      <c r="AI1079" s="57"/>
    </row>
    <row r="1080" spans="5:35" s="38" customFormat="1" x14ac:dyDescent="0.2">
      <c r="E1080" s="58"/>
      <c r="F1080" s="58"/>
      <c r="G1080" s="41"/>
      <c r="H1080" s="70"/>
      <c r="I1080" s="41"/>
      <c r="J1080" s="41"/>
      <c r="K1080" s="71"/>
      <c r="L1080" s="165"/>
      <c r="M1080" s="164"/>
      <c r="P1080" s="222"/>
      <c r="AC1080" s="57"/>
      <c r="AD1080" s="57"/>
      <c r="AE1080" s="57"/>
      <c r="AF1080" s="57"/>
      <c r="AG1080" s="57"/>
      <c r="AH1080" s="57"/>
      <c r="AI1080" s="57"/>
    </row>
    <row r="1081" spans="5:35" s="38" customFormat="1" x14ac:dyDescent="0.2">
      <c r="E1081" s="58"/>
      <c r="F1081" s="58"/>
      <c r="G1081" s="41"/>
      <c r="H1081" s="70"/>
      <c r="I1081" s="41"/>
      <c r="J1081" s="41"/>
      <c r="K1081" s="71"/>
      <c r="L1081" s="165"/>
      <c r="M1081" s="164"/>
      <c r="P1081" s="222"/>
      <c r="AC1081" s="57"/>
      <c r="AD1081" s="57"/>
      <c r="AE1081" s="57"/>
      <c r="AF1081" s="57"/>
      <c r="AG1081" s="57"/>
      <c r="AH1081" s="57"/>
      <c r="AI1081" s="57"/>
    </row>
    <row r="1082" spans="5:35" s="38" customFormat="1" x14ac:dyDescent="0.2">
      <c r="E1082" s="58"/>
      <c r="F1082" s="58"/>
      <c r="G1082" s="41"/>
      <c r="H1082" s="70"/>
      <c r="I1082" s="41"/>
      <c r="J1082" s="41"/>
      <c r="K1082" s="71"/>
      <c r="L1082" s="165"/>
      <c r="M1082" s="164"/>
      <c r="P1082" s="222"/>
      <c r="AC1082" s="57"/>
      <c r="AD1082" s="57"/>
      <c r="AE1082" s="57"/>
      <c r="AF1082" s="57"/>
      <c r="AG1082" s="57"/>
      <c r="AH1082" s="57"/>
      <c r="AI1082" s="57"/>
    </row>
    <row r="1083" spans="5:35" s="38" customFormat="1" x14ac:dyDescent="0.2">
      <c r="E1083" s="58"/>
      <c r="F1083" s="58"/>
      <c r="G1083" s="41"/>
      <c r="H1083" s="70"/>
      <c r="I1083" s="41"/>
      <c r="J1083" s="41"/>
      <c r="K1083" s="71"/>
      <c r="L1083" s="165"/>
      <c r="M1083" s="164"/>
      <c r="P1083" s="222"/>
      <c r="AC1083" s="57"/>
      <c r="AD1083" s="57"/>
      <c r="AE1083" s="57"/>
      <c r="AF1083" s="57"/>
      <c r="AG1083" s="57"/>
      <c r="AH1083" s="57"/>
      <c r="AI1083" s="57"/>
    </row>
    <row r="1084" spans="5:35" s="38" customFormat="1" x14ac:dyDescent="0.2">
      <c r="E1084" s="58"/>
      <c r="F1084" s="58"/>
      <c r="G1084" s="41"/>
      <c r="H1084" s="70"/>
      <c r="I1084" s="41"/>
      <c r="J1084" s="41"/>
      <c r="K1084" s="71"/>
      <c r="L1084" s="165"/>
      <c r="M1084" s="164"/>
      <c r="P1084" s="222"/>
      <c r="AC1084" s="57"/>
      <c r="AD1084" s="57"/>
      <c r="AE1084" s="57"/>
      <c r="AF1084" s="57"/>
      <c r="AG1084" s="57"/>
      <c r="AH1084" s="57"/>
      <c r="AI1084" s="57"/>
    </row>
    <row r="1085" spans="5:35" s="38" customFormat="1" x14ac:dyDescent="0.2">
      <c r="E1085" s="58"/>
      <c r="F1085" s="58"/>
      <c r="G1085" s="41"/>
      <c r="H1085" s="70"/>
      <c r="I1085" s="41"/>
      <c r="J1085" s="41"/>
      <c r="K1085" s="71"/>
      <c r="L1085" s="165"/>
      <c r="M1085" s="164"/>
      <c r="P1085" s="222"/>
      <c r="AC1085" s="57"/>
      <c r="AD1085" s="57"/>
      <c r="AE1085" s="57"/>
      <c r="AF1085" s="57"/>
      <c r="AG1085" s="57"/>
      <c r="AH1085" s="57"/>
      <c r="AI1085" s="57"/>
    </row>
    <row r="1086" spans="5:35" s="38" customFormat="1" x14ac:dyDescent="0.2">
      <c r="E1086" s="58"/>
      <c r="F1086" s="58"/>
      <c r="G1086" s="41"/>
      <c r="H1086" s="70"/>
      <c r="I1086" s="41"/>
      <c r="J1086" s="41"/>
      <c r="K1086" s="71"/>
      <c r="L1086" s="165"/>
      <c r="M1086" s="164"/>
      <c r="P1086" s="222"/>
      <c r="AC1086" s="57"/>
      <c r="AD1086" s="57"/>
      <c r="AE1086" s="57"/>
      <c r="AF1086" s="57"/>
      <c r="AG1086" s="57"/>
      <c r="AH1086" s="57"/>
      <c r="AI1086" s="57"/>
    </row>
    <row r="1087" spans="5:35" s="38" customFormat="1" x14ac:dyDescent="0.2">
      <c r="E1087" s="58"/>
      <c r="F1087" s="58"/>
      <c r="G1087" s="41"/>
      <c r="H1087" s="70"/>
      <c r="I1087" s="41"/>
      <c r="J1087" s="41"/>
      <c r="K1087" s="71"/>
      <c r="L1087" s="165"/>
      <c r="M1087" s="164"/>
      <c r="P1087" s="222"/>
      <c r="AC1087" s="57"/>
      <c r="AD1087" s="57"/>
      <c r="AE1087" s="57"/>
      <c r="AF1087" s="57"/>
      <c r="AG1087" s="57"/>
      <c r="AH1087" s="57"/>
      <c r="AI1087" s="57"/>
    </row>
    <row r="1088" spans="5:35" s="38" customFormat="1" x14ac:dyDescent="0.2">
      <c r="E1088" s="58"/>
      <c r="F1088" s="58"/>
      <c r="G1088" s="41"/>
      <c r="H1088" s="70"/>
      <c r="I1088" s="41"/>
      <c r="J1088" s="41"/>
      <c r="K1088" s="71"/>
      <c r="L1088" s="165"/>
      <c r="M1088" s="164"/>
      <c r="P1088" s="222"/>
      <c r="AC1088" s="57"/>
      <c r="AD1088" s="57"/>
      <c r="AE1088" s="57"/>
      <c r="AF1088" s="57"/>
      <c r="AG1088" s="57"/>
      <c r="AH1088" s="57"/>
      <c r="AI1088" s="57"/>
    </row>
    <row r="1089" spans="5:35" s="38" customFormat="1" x14ac:dyDescent="0.2">
      <c r="E1089" s="58"/>
      <c r="F1089" s="58"/>
      <c r="G1089" s="41"/>
      <c r="H1089" s="70"/>
      <c r="I1089" s="41"/>
      <c r="J1089" s="41"/>
      <c r="K1089" s="71"/>
      <c r="L1089" s="165"/>
      <c r="M1089" s="164"/>
      <c r="P1089" s="222"/>
      <c r="AC1089" s="57"/>
      <c r="AD1089" s="57"/>
      <c r="AE1089" s="57"/>
      <c r="AF1089" s="57"/>
      <c r="AG1089" s="57"/>
      <c r="AH1089" s="57"/>
      <c r="AI1089" s="57"/>
    </row>
    <row r="1090" spans="5:35" s="38" customFormat="1" x14ac:dyDescent="0.2">
      <c r="E1090" s="58"/>
      <c r="F1090" s="58"/>
      <c r="G1090" s="41"/>
      <c r="H1090" s="70"/>
      <c r="I1090" s="41"/>
      <c r="J1090" s="41"/>
      <c r="K1090" s="71"/>
      <c r="L1090" s="165"/>
      <c r="M1090" s="164"/>
      <c r="P1090" s="222"/>
      <c r="AC1090" s="57"/>
      <c r="AD1090" s="57"/>
      <c r="AE1090" s="57"/>
      <c r="AF1090" s="57"/>
      <c r="AG1090" s="57"/>
      <c r="AH1090" s="57"/>
      <c r="AI1090" s="57"/>
    </row>
    <row r="1091" spans="5:35" s="38" customFormat="1" x14ac:dyDescent="0.2">
      <c r="E1091" s="58"/>
      <c r="F1091" s="58"/>
      <c r="G1091" s="41"/>
      <c r="H1091" s="70"/>
      <c r="I1091" s="41"/>
      <c r="J1091" s="41"/>
      <c r="K1091" s="71"/>
      <c r="L1091" s="165"/>
      <c r="M1091" s="164"/>
      <c r="P1091" s="222"/>
      <c r="AC1091" s="57"/>
      <c r="AD1091" s="57"/>
      <c r="AE1091" s="57"/>
      <c r="AF1091" s="57"/>
      <c r="AG1091" s="57"/>
      <c r="AH1091" s="57"/>
      <c r="AI1091" s="57"/>
    </row>
    <row r="1092" spans="5:35" s="38" customFormat="1" x14ac:dyDescent="0.2">
      <c r="E1092" s="58"/>
      <c r="F1092" s="58"/>
      <c r="G1092" s="41"/>
      <c r="H1092" s="70"/>
      <c r="I1092" s="41"/>
      <c r="J1092" s="41"/>
      <c r="K1092" s="71"/>
      <c r="L1092" s="165"/>
      <c r="M1092" s="164"/>
      <c r="P1092" s="222"/>
      <c r="AC1092" s="57"/>
      <c r="AD1092" s="57"/>
      <c r="AE1092" s="57"/>
      <c r="AF1092" s="57"/>
      <c r="AG1092" s="57"/>
      <c r="AH1092" s="57"/>
      <c r="AI1092" s="57"/>
    </row>
    <row r="1093" spans="5:35" s="38" customFormat="1" x14ac:dyDescent="0.2">
      <c r="E1093" s="58"/>
      <c r="F1093" s="58"/>
      <c r="G1093" s="41"/>
      <c r="H1093" s="70"/>
      <c r="I1093" s="41"/>
      <c r="J1093" s="41"/>
      <c r="K1093" s="71"/>
      <c r="L1093" s="165"/>
      <c r="M1093" s="164"/>
      <c r="P1093" s="222"/>
      <c r="AC1093" s="57"/>
      <c r="AD1093" s="57"/>
      <c r="AE1093" s="57"/>
      <c r="AF1093" s="57"/>
      <c r="AG1093" s="57"/>
      <c r="AH1093" s="57"/>
      <c r="AI1093" s="57"/>
    </row>
    <row r="1094" spans="5:35" s="38" customFormat="1" x14ac:dyDescent="0.2">
      <c r="E1094" s="58"/>
      <c r="F1094" s="58"/>
      <c r="G1094" s="41"/>
      <c r="H1094" s="70"/>
      <c r="I1094" s="41"/>
      <c r="J1094" s="41"/>
      <c r="K1094" s="71"/>
      <c r="L1094" s="165"/>
      <c r="M1094" s="164"/>
      <c r="P1094" s="222"/>
      <c r="AC1094" s="57"/>
      <c r="AD1094" s="57"/>
      <c r="AE1094" s="57"/>
      <c r="AF1094" s="57"/>
      <c r="AG1094" s="57"/>
      <c r="AH1094" s="57"/>
      <c r="AI1094" s="57"/>
    </row>
    <row r="1095" spans="5:35" s="38" customFormat="1" x14ac:dyDescent="0.2">
      <c r="E1095" s="58"/>
      <c r="F1095" s="58"/>
      <c r="G1095" s="41"/>
      <c r="H1095" s="70"/>
      <c r="I1095" s="41"/>
      <c r="J1095" s="41"/>
      <c r="K1095" s="71"/>
      <c r="L1095" s="165"/>
      <c r="M1095" s="164"/>
      <c r="P1095" s="222"/>
      <c r="AC1095" s="57"/>
      <c r="AD1095" s="57"/>
      <c r="AE1095" s="57"/>
      <c r="AF1095" s="57"/>
      <c r="AG1095" s="57"/>
      <c r="AH1095" s="57"/>
      <c r="AI1095" s="57"/>
    </row>
    <row r="1096" spans="5:35" s="38" customFormat="1" x14ac:dyDescent="0.2">
      <c r="E1096" s="58"/>
      <c r="F1096" s="58"/>
      <c r="G1096" s="41"/>
      <c r="H1096" s="70"/>
      <c r="I1096" s="41"/>
      <c r="J1096" s="41"/>
      <c r="K1096" s="71"/>
      <c r="L1096" s="165"/>
      <c r="M1096" s="164"/>
      <c r="P1096" s="222"/>
      <c r="AC1096" s="57"/>
      <c r="AD1096" s="57"/>
      <c r="AE1096" s="57"/>
      <c r="AF1096" s="57"/>
      <c r="AG1096" s="57"/>
      <c r="AH1096" s="57"/>
      <c r="AI1096" s="57"/>
    </row>
    <row r="1097" spans="5:35" s="38" customFormat="1" x14ac:dyDescent="0.2">
      <c r="E1097" s="58"/>
      <c r="F1097" s="58"/>
      <c r="G1097" s="41"/>
      <c r="H1097" s="70"/>
      <c r="I1097" s="41"/>
      <c r="J1097" s="41"/>
      <c r="K1097" s="71"/>
      <c r="L1097" s="165"/>
      <c r="M1097" s="164"/>
      <c r="P1097" s="222"/>
      <c r="AC1097" s="57"/>
      <c r="AD1097" s="57"/>
      <c r="AE1097" s="57"/>
      <c r="AF1097" s="57"/>
      <c r="AG1097" s="57"/>
      <c r="AH1097" s="57"/>
      <c r="AI1097" s="57"/>
    </row>
    <row r="1098" spans="5:35" s="38" customFormat="1" x14ac:dyDescent="0.2">
      <c r="E1098" s="58"/>
      <c r="F1098" s="58"/>
      <c r="G1098" s="41"/>
      <c r="H1098" s="70"/>
      <c r="I1098" s="41"/>
      <c r="J1098" s="41"/>
      <c r="K1098" s="71"/>
      <c r="L1098" s="165"/>
      <c r="M1098" s="164"/>
      <c r="P1098" s="222"/>
      <c r="AC1098" s="57"/>
      <c r="AD1098" s="57"/>
      <c r="AE1098" s="57"/>
      <c r="AF1098" s="57"/>
      <c r="AG1098" s="57"/>
      <c r="AH1098" s="57"/>
      <c r="AI1098" s="57"/>
    </row>
    <row r="1099" spans="5:35" s="38" customFormat="1" x14ac:dyDescent="0.2">
      <c r="E1099" s="58"/>
      <c r="F1099" s="58"/>
      <c r="G1099" s="41"/>
      <c r="H1099" s="70"/>
      <c r="I1099" s="41"/>
      <c r="J1099" s="41"/>
      <c r="K1099" s="71"/>
      <c r="L1099" s="165"/>
      <c r="M1099" s="164"/>
      <c r="P1099" s="222"/>
      <c r="AC1099" s="57"/>
      <c r="AD1099" s="57"/>
      <c r="AE1099" s="57"/>
      <c r="AF1099" s="57"/>
      <c r="AG1099" s="57"/>
      <c r="AH1099" s="57"/>
      <c r="AI1099" s="57"/>
    </row>
    <row r="1100" spans="5:35" s="38" customFormat="1" x14ac:dyDescent="0.2">
      <c r="E1100" s="58"/>
      <c r="F1100" s="58"/>
      <c r="G1100" s="41"/>
      <c r="H1100" s="70"/>
      <c r="I1100" s="41"/>
      <c r="J1100" s="41"/>
      <c r="K1100" s="71"/>
      <c r="L1100" s="165"/>
      <c r="M1100" s="164"/>
      <c r="P1100" s="222"/>
      <c r="AC1100" s="57"/>
      <c r="AD1100" s="57"/>
      <c r="AE1100" s="57"/>
      <c r="AF1100" s="57"/>
      <c r="AG1100" s="57"/>
      <c r="AH1100" s="57"/>
      <c r="AI1100" s="57"/>
    </row>
    <row r="1101" spans="5:35" s="38" customFormat="1" x14ac:dyDescent="0.2">
      <c r="E1101" s="58"/>
      <c r="F1101" s="58"/>
      <c r="G1101" s="41"/>
      <c r="H1101" s="70"/>
      <c r="I1101" s="41"/>
      <c r="J1101" s="41"/>
      <c r="K1101" s="71"/>
      <c r="L1101" s="165"/>
      <c r="M1101" s="164"/>
      <c r="P1101" s="222"/>
      <c r="AC1101" s="57"/>
      <c r="AD1101" s="57"/>
      <c r="AE1101" s="57"/>
      <c r="AF1101" s="57"/>
      <c r="AG1101" s="57"/>
      <c r="AH1101" s="57"/>
      <c r="AI1101" s="57"/>
    </row>
    <row r="1102" spans="5:35" s="38" customFormat="1" x14ac:dyDescent="0.2">
      <c r="E1102" s="58"/>
      <c r="F1102" s="58"/>
      <c r="G1102" s="41"/>
      <c r="H1102" s="70"/>
      <c r="I1102" s="41"/>
      <c r="J1102" s="41"/>
      <c r="K1102" s="71"/>
      <c r="L1102" s="165"/>
      <c r="M1102" s="164"/>
      <c r="P1102" s="222"/>
      <c r="AC1102" s="57"/>
      <c r="AD1102" s="57"/>
      <c r="AE1102" s="57"/>
      <c r="AF1102" s="57"/>
      <c r="AG1102" s="57"/>
      <c r="AH1102" s="57"/>
      <c r="AI1102" s="57"/>
    </row>
    <row r="1103" spans="5:35" s="38" customFormat="1" x14ac:dyDescent="0.2">
      <c r="E1103" s="58"/>
      <c r="F1103" s="58"/>
      <c r="G1103" s="41"/>
      <c r="H1103" s="70"/>
      <c r="I1103" s="41"/>
      <c r="J1103" s="41"/>
      <c r="K1103" s="71"/>
      <c r="L1103" s="165"/>
      <c r="M1103" s="164"/>
      <c r="P1103" s="222"/>
      <c r="AC1103" s="57"/>
      <c r="AD1103" s="57"/>
      <c r="AE1103" s="57"/>
      <c r="AF1103" s="57"/>
      <c r="AG1103" s="57"/>
      <c r="AH1103" s="57"/>
      <c r="AI1103" s="57"/>
    </row>
    <row r="1104" spans="5:35" s="38" customFormat="1" x14ac:dyDescent="0.2">
      <c r="E1104" s="58"/>
      <c r="F1104" s="58"/>
      <c r="G1104" s="41"/>
      <c r="H1104" s="70"/>
      <c r="I1104" s="41"/>
      <c r="J1104" s="41"/>
      <c r="K1104" s="71"/>
      <c r="L1104" s="165"/>
      <c r="M1104" s="164"/>
      <c r="P1104" s="222"/>
      <c r="AC1104" s="57"/>
      <c r="AD1104" s="57"/>
      <c r="AE1104" s="57"/>
      <c r="AF1104" s="57"/>
      <c r="AG1104" s="57"/>
      <c r="AH1104" s="57"/>
      <c r="AI1104" s="57"/>
    </row>
    <row r="1105" spans="5:35" s="38" customFormat="1" x14ac:dyDescent="0.2">
      <c r="E1105" s="58"/>
      <c r="F1105" s="58"/>
      <c r="G1105" s="41"/>
      <c r="H1105" s="70"/>
      <c r="I1105" s="41"/>
      <c r="J1105" s="41"/>
      <c r="K1105" s="71"/>
      <c r="L1105" s="165"/>
      <c r="M1105" s="164"/>
      <c r="P1105" s="222"/>
      <c r="AC1105" s="57"/>
      <c r="AD1105" s="57"/>
      <c r="AE1105" s="57"/>
      <c r="AF1105" s="57"/>
      <c r="AG1105" s="57"/>
      <c r="AH1105" s="57"/>
      <c r="AI1105" s="57"/>
    </row>
    <row r="1106" spans="5:35" s="38" customFormat="1" x14ac:dyDescent="0.2">
      <c r="E1106" s="58"/>
      <c r="F1106" s="58"/>
      <c r="G1106" s="41"/>
      <c r="H1106" s="70"/>
      <c r="I1106" s="41"/>
      <c r="J1106" s="41"/>
      <c r="K1106" s="71"/>
      <c r="L1106" s="165"/>
      <c r="M1106" s="164"/>
      <c r="P1106" s="222"/>
      <c r="AC1106" s="57"/>
      <c r="AD1106" s="57"/>
      <c r="AE1106" s="57"/>
      <c r="AF1106" s="57"/>
      <c r="AG1106" s="57"/>
      <c r="AH1106" s="57"/>
      <c r="AI1106" s="57"/>
    </row>
    <row r="1107" spans="5:35" s="38" customFormat="1" x14ac:dyDescent="0.2">
      <c r="E1107" s="58"/>
      <c r="F1107" s="58"/>
      <c r="G1107" s="41"/>
      <c r="H1107" s="70"/>
      <c r="I1107" s="41"/>
      <c r="J1107" s="41"/>
      <c r="K1107" s="71"/>
      <c r="L1107" s="165"/>
      <c r="M1107" s="164"/>
      <c r="P1107" s="222"/>
      <c r="AC1107" s="57"/>
      <c r="AD1107" s="57"/>
      <c r="AE1107" s="57"/>
      <c r="AF1107" s="57"/>
      <c r="AG1107" s="57"/>
      <c r="AH1107" s="57"/>
      <c r="AI1107" s="57"/>
    </row>
    <row r="1108" spans="5:35" s="38" customFormat="1" x14ac:dyDescent="0.2">
      <c r="E1108" s="58"/>
      <c r="F1108" s="58"/>
      <c r="G1108" s="41"/>
      <c r="H1108" s="70"/>
      <c r="I1108" s="41"/>
      <c r="J1108" s="41"/>
      <c r="K1108" s="71"/>
      <c r="L1108" s="165"/>
      <c r="M1108" s="164"/>
      <c r="P1108" s="222"/>
      <c r="AC1108" s="57"/>
      <c r="AD1108" s="57"/>
      <c r="AE1108" s="57"/>
      <c r="AF1108" s="57"/>
      <c r="AG1108" s="57"/>
      <c r="AH1108" s="57"/>
      <c r="AI1108" s="57"/>
    </row>
    <row r="1109" spans="5:35" s="38" customFormat="1" x14ac:dyDescent="0.2">
      <c r="E1109" s="58"/>
      <c r="F1109" s="58"/>
      <c r="G1109" s="41"/>
      <c r="H1109" s="70"/>
      <c r="I1109" s="41"/>
      <c r="J1109" s="41"/>
      <c r="K1109" s="71"/>
      <c r="L1109" s="165"/>
      <c r="M1109" s="164"/>
      <c r="P1109" s="222"/>
      <c r="AC1109" s="57"/>
      <c r="AD1109" s="57"/>
      <c r="AE1109" s="57"/>
      <c r="AF1109" s="57"/>
      <c r="AG1109" s="57"/>
      <c r="AH1109" s="57"/>
      <c r="AI1109" s="57"/>
    </row>
    <row r="1110" spans="5:35" s="38" customFormat="1" x14ac:dyDescent="0.2">
      <c r="E1110" s="58"/>
      <c r="F1110" s="58"/>
      <c r="G1110" s="41"/>
      <c r="H1110" s="70"/>
      <c r="I1110" s="41"/>
      <c r="J1110" s="41"/>
      <c r="K1110" s="71"/>
      <c r="L1110" s="165"/>
      <c r="M1110" s="164"/>
      <c r="P1110" s="222"/>
      <c r="AC1110" s="57"/>
      <c r="AD1110" s="57"/>
      <c r="AE1110" s="57"/>
      <c r="AF1110" s="57"/>
      <c r="AG1110" s="57"/>
      <c r="AH1110" s="57"/>
      <c r="AI1110" s="57"/>
    </row>
    <row r="1111" spans="5:35" s="38" customFormat="1" x14ac:dyDescent="0.2">
      <c r="E1111" s="58"/>
      <c r="F1111" s="58"/>
      <c r="G1111" s="41"/>
      <c r="H1111" s="70"/>
      <c r="I1111" s="41"/>
      <c r="J1111" s="41"/>
      <c r="K1111" s="71"/>
      <c r="L1111" s="165"/>
      <c r="M1111" s="164"/>
      <c r="P1111" s="222"/>
      <c r="AC1111" s="57"/>
      <c r="AD1111" s="57"/>
      <c r="AE1111" s="57"/>
      <c r="AF1111" s="57"/>
      <c r="AG1111" s="57"/>
      <c r="AH1111" s="57"/>
      <c r="AI1111" s="57"/>
    </row>
    <row r="1112" spans="5:35" s="38" customFormat="1" x14ac:dyDescent="0.2">
      <c r="E1112" s="58"/>
      <c r="F1112" s="58"/>
      <c r="G1112" s="41"/>
      <c r="H1112" s="70"/>
      <c r="I1112" s="41"/>
      <c r="J1112" s="41"/>
      <c r="K1112" s="71"/>
      <c r="L1112" s="165"/>
      <c r="M1112" s="164"/>
      <c r="P1112" s="222"/>
      <c r="AC1112" s="57"/>
      <c r="AD1112" s="57"/>
      <c r="AE1112" s="57"/>
      <c r="AF1112" s="57"/>
      <c r="AG1112" s="57"/>
      <c r="AH1112" s="57"/>
      <c r="AI1112" s="57"/>
    </row>
    <row r="1113" spans="5:35" s="38" customFormat="1" x14ac:dyDescent="0.2">
      <c r="E1113" s="58"/>
      <c r="F1113" s="58"/>
      <c r="G1113" s="41"/>
      <c r="H1113" s="70"/>
      <c r="I1113" s="41"/>
      <c r="J1113" s="41"/>
      <c r="K1113" s="71"/>
      <c r="L1113" s="165"/>
      <c r="M1113" s="164"/>
      <c r="P1113" s="222"/>
      <c r="AC1113" s="57"/>
      <c r="AD1113" s="57"/>
      <c r="AE1113" s="57"/>
      <c r="AF1113" s="57"/>
      <c r="AG1113" s="57"/>
      <c r="AH1113" s="57"/>
      <c r="AI1113" s="57"/>
    </row>
    <row r="1114" spans="5:35" s="38" customFormat="1" x14ac:dyDescent="0.2">
      <c r="E1114" s="58"/>
      <c r="F1114" s="58"/>
      <c r="G1114" s="41"/>
      <c r="H1114" s="70"/>
      <c r="I1114" s="41"/>
      <c r="J1114" s="41"/>
      <c r="K1114" s="71"/>
      <c r="L1114" s="165"/>
      <c r="M1114" s="164"/>
      <c r="P1114" s="222"/>
      <c r="AC1114" s="57"/>
      <c r="AD1114" s="57"/>
      <c r="AE1114" s="57"/>
      <c r="AF1114" s="57"/>
      <c r="AG1114" s="57"/>
      <c r="AH1114" s="57"/>
      <c r="AI1114" s="57"/>
    </row>
    <row r="1115" spans="5:35" s="38" customFormat="1" x14ac:dyDescent="0.2">
      <c r="E1115" s="58"/>
      <c r="F1115" s="58"/>
      <c r="G1115" s="41"/>
      <c r="H1115" s="70"/>
      <c r="I1115" s="41"/>
      <c r="J1115" s="41"/>
      <c r="K1115" s="71"/>
      <c r="L1115" s="165"/>
      <c r="M1115" s="164"/>
      <c r="P1115" s="222"/>
      <c r="AC1115" s="57"/>
      <c r="AD1115" s="57"/>
      <c r="AE1115" s="57"/>
      <c r="AF1115" s="57"/>
      <c r="AG1115" s="57"/>
      <c r="AH1115" s="57"/>
      <c r="AI1115" s="57"/>
    </row>
    <row r="1116" spans="5:35" s="38" customFormat="1" x14ac:dyDescent="0.2">
      <c r="E1116" s="58"/>
      <c r="F1116" s="58"/>
      <c r="G1116" s="41"/>
      <c r="H1116" s="70"/>
      <c r="I1116" s="41"/>
      <c r="J1116" s="41"/>
      <c r="K1116" s="71"/>
      <c r="L1116" s="165"/>
      <c r="M1116" s="164"/>
      <c r="P1116" s="222"/>
      <c r="AC1116" s="57"/>
      <c r="AD1116" s="57"/>
      <c r="AE1116" s="57"/>
      <c r="AF1116" s="57"/>
      <c r="AG1116" s="57"/>
      <c r="AH1116" s="57"/>
      <c r="AI1116" s="57"/>
    </row>
    <row r="1117" spans="5:35" s="38" customFormat="1" x14ac:dyDescent="0.2">
      <c r="E1117" s="58"/>
      <c r="F1117" s="58"/>
      <c r="G1117" s="41"/>
      <c r="H1117" s="70"/>
      <c r="I1117" s="41"/>
      <c r="J1117" s="41"/>
      <c r="K1117" s="71"/>
      <c r="L1117" s="165"/>
      <c r="M1117" s="164"/>
      <c r="P1117" s="222"/>
      <c r="AC1117" s="57"/>
      <c r="AD1117" s="57"/>
      <c r="AE1117" s="57"/>
      <c r="AF1117" s="57"/>
      <c r="AG1117" s="57"/>
      <c r="AH1117" s="57"/>
      <c r="AI1117" s="57"/>
    </row>
    <row r="1118" spans="5:35" s="38" customFormat="1" x14ac:dyDescent="0.2">
      <c r="E1118" s="58"/>
      <c r="F1118" s="58"/>
      <c r="G1118" s="41"/>
      <c r="H1118" s="70"/>
      <c r="I1118" s="41"/>
      <c r="J1118" s="41"/>
      <c r="K1118" s="71"/>
      <c r="L1118" s="165"/>
      <c r="M1118" s="164"/>
      <c r="P1118" s="222"/>
      <c r="AC1118" s="57"/>
      <c r="AD1118" s="57"/>
      <c r="AE1118" s="57"/>
      <c r="AF1118" s="57"/>
      <c r="AG1118" s="57"/>
      <c r="AH1118" s="57"/>
      <c r="AI1118" s="57"/>
    </row>
    <row r="1119" spans="5:35" s="38" customFormat="1" x14ac:dyDescent="0.2">
      <c r="E1119" s="58"/>
      <c r="F1119" s="58"/>
      <c r="G1119" s="41"/>
      <c r="H1119" s="70"/>
      <c r="I1119" s="41"/>
      <c r="J1119" s="41"/>
      <c r="K1119" s="71"/>
      <c r="L1119" s="165"/>
      <c r="M1119" s="164"/>
      <c r="P1119" s="222"/>
      <c r="AC1119" s="57"/>
      <c r="AD1119" s="57"/>
      <c r="AE1119" s="57"/>
      <c r="AF1119" s="57"/>
      <c r="AG1119" s="57"/>
      <c r="AH1119" s="57"/>
      <c r="AI1119" s="57"/>
    </row>
    <row r="1120" spans="5:35" s="38" customFormat="1" x14ac:dyDescent="0.2">
      <c r="E1120" s="58"/>
      <c r="F1120" s="58"/>
      <c r="G1120" s="41"/>
      <c r="H1120" s="70"/>
      <c r="I1120" s="41"/>
      <c r="J1120" s="41"/>
      <c r="K1120" s="71"/>
      <c r="L1120" s="165"/>
      <c r="M1120" s="164"/>
      <c r="P1120" s="222"/>
      <c r="AC1120" s="57"/>
      <c r="AD1120" s="57"/>
      <c r="AE1120" s="57"/>
      <c r="AF1120" s="57"/>
      <c r="AG1120" s="57"/>
      <c r="AH1120" s="57"/>
      <c r="AI1120" s="57"/>
    </row>
    <row r="1121" spans="5:35" s="38" customFormat="1" x14ac:dyDescent="0.2">
      <c r="E1121" s="58"/>
      <c r="F1121" s="58"/>
      <c r="G1121" s="41"/>
      <c r="H1121" s="70"/>
      <c r="I1121" s="41"/>
      <c r="J1121" s="41"/>
      <c r="K1121" s="71"/>
      <c r="L1121" s="165"/>
      <c r="M1121" s="164"/>
      <c r="P1121" s="222"/>
      <c r="AC1121" s="57"/>
      <c r="AD1121" s="57"/>
      <c r="AE1121" s="57"/>
      <c r="AF1121" s="57"/>
      <c r="AG1121" s="57"/>
      <c r="AH1121" s="57"/>
      <c r="AI1121" s="57"/>
    </row>
    <row r="1122" spans="5:35" s="38" customFormat="1" x14ac:dyDescent="0.2">
      <c r="E1122" s="58"/>
      <c r="F1122" s="58"/>
      <c r="G1122" s="41"/>
      <c r="H1122" s="70"/>
      <c r="I1122" s="41"/>
      <c r="J1122" s="41"/>
      <c r="K1122" s="71"/>
      <c r="L1122" s="165"/>
      <c r="M1122" s="164"/>
      <c r="P1122" s="222"/>
      <c r="AC1122" s="57"/>
      <c r="AD1122" s="57"/>
      <c r="AE1122" s="57"/>
      <c r="AF1122" s="57"/>
      <c r="AG1122" s="57"/>
      <c r="AH1122" s="57"/>
      <c r="AI1122" s="57"/>
    </row>
    <row r="1123" spans="5:35" s="38" customFormat="1" x14ac:dyDescent="0.2">
      <c r="E1123" s="58"/>
      <c r="F1123" s="58"/>
      <c r="G1123" s="41"/>
      <c r="H1123" s="70"/>
      <c r="I1123" s="41"/>
      <c r="J1123" s="41"/>
      <c r="K1123" s="71"/>
      <c r="L1123" s="165"/>
      <c r="M1123" s="164"/>
      <c r="P1123" s="222"/>
      <c r="AC1123" s="57"/>
      <c r="AD1123" s="57"/>
      <c r="AE1123" s="57"/>
      <c r="AF1123" s="57"/>
      <c r="AG1123" s="57"/>
      <c r="AH1123" s="57"/>
      <c r="AI1123" s="57"/>
    </row>
    <row r="1124" spans="5:35" s="38" customFormat="1" x14ac:dyDescent="0.2">
      <c r="E1124" s="58"/>
      <c r="F1124" s="58"/>
      <c r="G1124" s="41"/>
      <c r="H1124" s="70"/>
      <c r="I1124" s="41"/>
      <c r="J1124" s="41"/>
      <c r="K1124" s="71"/>
      <c r="L1124" s="165"/>
      <c r="M1124" s="164"/>
      <c r="P1124" s="222"/>
      <c r="AC1124" s="57"/>
      <c r="AD1124" s="57"/>
      <c r="AE1124" s="57"/>
      <c r="AF1124" s="57"/>
      <c r="AG1124" s="57"/>
      <c r="AH1124" s="57"/>
      <c r="AI1124" s="57"/>
    </row>
    <row r="1125" spans="5:35" s="38" customFormat="1" x14ac:dyDescent="0.2">
      <c r="E1125" s="58"/>
      <c r="F1125" s="58"/>
      <c r="G1125" s="41"/>
      <c r="H1125" s="70"/>
      <c r="I1125" s="41"/>
      <c r="J1125" s="41"/>
      <c r="K1125" s="71"/>
      <c r="L1125" s="165"/>
      <c r="M1125" s="164"/>
      <c r="P1125" s="222"/>
      <c r="AC1125" s="57"/>
      <c r="AD1125" s="57"/>
      <c r="AE1125" s="57"/>
      <c r="AF1125" s="57"/>
      <c r="AG1125" s="57"/>
      <c r="AH1125" s="57"/>
      <c r="AI1125" s="57"/>
    </row>
    <row r="1126" spans="5:35" s="38" customFormat="1" x14ac:dyDescent="0.2">
      <c r="E1126" s="58"/>
      <c r="F1126" s="58"/>
      <c r="G1126" s="41"/>
      <c r="H1126" s="70"/>
      <c r="I1126" s="41"/>
      <c r="J1126" s="41"/>
      <c r="K1126" s="71"/>
      <c r="L1126" s="165"/>
      <c r="M1126" s="164"/>
      <c r="P1126" s="222"/>
      <c r="AC1126" s="57"/>
      <c r="AD1126" s="57"/>
      <c r="AE1126" s="57"/>
      <c r="AF1126" s="57"/>
      <c r="AG1126" s="57"/>
      <c r="AH1126" s="57"/>
      <c r="AI1126" s="57"/>
    </row>
    <row r="1127" spans="5:35" s="38" customFormat="1" x14ac:dyDescent="0.2">
      <c r="E1127" s="58"/>
      <c r="F1127" s="58"/>
      <c r="G1127" s="41"/>
      <c r="H1127" s="70"/>
      <c r="I1127" s="41"/>
      <c r="J1127" s="41"/>
      <c r="K1127" s="71"/>
      <c r="L1127" s="165"/>
      <c r="M1127" s="164"/>
      <c r="P1127" s="222"/>
      <c r="AC1127" s="57"/>
      <c r="AD1127" s="57"/>
      <c r="AE1127" s="57"/>
      <c r="AF1127" s="57"/>
      <c r="AG1127" s="57"/>
      <c r="AH1127" s="57"/>
      <c r="AI1127" s="57"/>
    </row>
    <row r="1128" spans="5:35" s="38" customFormat="1" x14ac:dyDescent="0.2">
      <c r="E1128" s="58"/>
      <c r="F1128" s="58"/>
      <c r="G1128" s="41"/>
      <c r="H1128" s="70"/>
      <c r="I1128" s="41"/>
      <c r="J1128" s="41"/>
      <c r="K1128" s="71"/>
      <c r="L1128" s="165"/>
      <c r="M1128" s="164"/>
      <c r="P1128" s="222"/>
      <c r="AC1128" s="57"/>
      <c r="AD1128" s="57"/>
      <c r="AE1128" s="57"/>
      <c r="AF1128" s="57"/>
      <c r="AG1128" s="57"/>
      <c r="AH1128" s="57"/>
      <c r="AI1128" s="57"/>
    </row>
    <row r="1129" spans="5:35" s="38" customFormat="1" x14ac:dyDescent="0.2">
      <c r="E1129" s="58"/>
      <c r="F1129" s="58"/>
      <c r="G1129" s="41"/>
      <c r="H1129" s="70"/>
      <c r="I1129" s="41"/>
      <c r="J1129" s="41"/>
      <c r="K1129" s="71"/>
      <c r="L1129" s="165"/>
      <c r="M1129" s="164"/>
      <c r="P1129" s="222"/>
      <c r="AC1129" s="57"/>
      <c r="AD1129" s="57"/>
      <c r="AE1129" s="57"/>
      <c r="AF1129" s="57"/>
      <c r="AG1129" s="57"/>
      <c r="AH1129" s="57"/>
      <c r="AI1129" s="57"/>
    </row>
    <row r="1130" spans="5:35" s="38" customFormat="1" x14ac:dyDescent="0.2">
      <c r="E1130" s="58"/>
      <c r="F1130" s="58"/>
      <c r="G1130" s="41"/>
      <c r="H1130" s="70"/>
      <c r="I1130" s="41"/>
      <c r="J1130" s="41"/>
      <c r="K1130" s="71"/>
      <c r="L1130" s="165"/>
      <c r="M1130" s="164"/>
      <c r="P1130" s="222"/>
      <c r="AC1130" s="57"/>
      <c r="AD1130" s="57"/>
      <c r="AE1130" s="57"/>
      <c r="AF1130" s="57"/>
      <c r="AG1130" s="57"/>
      <c r="AH1130" s="57"/>
      <c r="AI1130" s="57"/>
    </row>
    <row r="1131" spans="5:35" s="38" customFormat="1" x14ac:dyDescent="0.2">
      <c r="E1131" s="58"/>
      <c r="F1131" s="58"/>
      <c r="G1131" s="41"/>
      <c r="H1131" s="70"/>
      <c r="I1131" s="41"/>
      <c r="J1131" s="41"/>
      <c r="K1131" s="71"/>
      <c r="L1131" s="165"/>
      <c r="M1131" s="164"/>
      <c r="P1131" s="222"/>
      <c r="AC1131" s="57"/>
      <c r="AD1131" s="57"/>
      <c r="AE1131" s="57"/>
      <c r="AF1131" s="57"/>
      <c r="AG1131" s="57"/>
      <c r="AH1131" s="57"/>
      <c r="AI1131" s="57"/>
    </row>
    <row r="1132" spans="5:35" s="38" customFormat="1" x14ac:dyDescent="0.2">
      <c r="E1132" s="58"/>
      <c r="F1132" s="58"/>
      <c r="G1132" s="41"/>
      <c r="H1132" s="70"/>
      <c r="I1132" s="41"/>
      <c r="J1132" s="41"/>
      <c r="K1132" s="71"/>
      <c r="L1132" s="165"/>
      <c r="M1132" s="164"/>
      <c r="P1132" s="222"/>
      <c r="AC1132" s="57"/>
      <c r="AD1132" s="57"/>
      <c r="AE1132" s="57"/>
      <c r="AF1132" s="57"/>
      <c r="AG1132" s="57"/>
      <c r="AH1132" s="57"/>
      <c r="AI1132" s="57"/>
    </row>
    <row r="1133" spans="5:35" s="38" customFormat="1" x14ac:dyDescent="0.2">
      <c r="E1133" s="58"/>
      <c r="F1133" s="58"/>
      <c r="G1133" s="41"/>
      <c r="H1133" s="70"/>
      <c r="I1133" s="41"/>
      <c r="J1133" s="41"/>
      <c r="K1133" s="71"/>
      <c r="L1133" s="165"/>
      <c r="M1133" s="164"/>
      <c r="P1133" s="222"/>
      <c r="AC1133" s="57"/>
      <c r="AD1133" s="57"/>
      <c r="AE1133" s="57"/>
      <c r="AF1133" s="57"/>
      <c r="AG1133" s="57"/>
      <c r="AH1133" s="57"/>
      <c r="AI1133" s="57"/>
    </row>
    <row r="1134" spans="5:35" s="38" customFormat="1" x14ac:dyDescent="0.2">
      <c r="E1134" s="58"/>
      <c r="F1134" s="58"/>
      <c r="G1134" s="41"/>
      <c r="H1134" s="70"/>
      <c r="I1134" s="41"/>
      <c r="J1134" s="41"/>
      <c r="K1134" s="71"/>
      <c r="L1134" s="165"/>
      <c r="M1134" s="164"/>
      <c r="P1134" s="222"/>
      <c r="AC1134" s="57"/>
      <c r="AD1134" s="57"/>
      <c r="AE1134" s="57"/>
      <c r="AF1134" s="57"/>
      <c r="AG1134" s="57"/>
      <c r="AH1134" s="57"/>
      <c r="AI1134" s="57"/>
    </row>
    <row r="1135" spans="5:35" s="38" customFormat="1" x14ac:dyDescent="0.2">
      <c r="E1135" s="58"/>
      <c r="F1135" s="58"/>
      <c r="G1135" s="41"/>
      <c r="H1135" s="70"/>
      <c r="I1135" s="41"/>
      <c r="J1135" s="41"/>
      <c r="K1135" s="71"/>
      <c r="L1135" s="165"/>
      <c r="M1135" s="164"/>
      <c r="P1135" s="222"/>
      <c r="AC1135" s="57"/>
      <c r="AD1135" s="57"/>
      <c r="AE1135" s="57"/>
      <c r="AF1135" s="57"/>
      <c r="AG1135" s="57"/>
      <c r="AH1135" s="57"/>
      <c r="AI1135" s="57"/>
    </row>
    <row r="1136" spans="5:35" s="38" customFormat="1" x14ac:dyDescent="0.2">
      <c r="E1136" s="58"/>
      <c r="F1136" s="58"/>
      <c r="G1136" s="41"/>
      <c r="H1136" s="70"/>
      <c r="I1136" s="41"/>
      <c r="J1136" s="41"/>
      <c r="K1136" s="71"/>
      <c r="L1136" s="165"/>
      <c r="M1136" s="164"/>
      <c r="P1136" s="222"/>
      <c r="AC1136" s="57"/>
      <c r="AD1136" s="57"/>
      <c r="AE1136" s="57"/>
      <c r="AF1136" s="57"/>
      <c r="AG1136" s="57"/>
      <c r="AH1136" s="57"/>
      <c r="AI1136" s="57"/>
    </row>
    <row r="1137" spans="5:35" s="38" customFormat="1" x14ac:dyDescent="0.2">
      <c r="E1137" s="58"/>
      <c r="F1137" s="58"/>
      <c r="G1137" s="41"/>
      <c r="H1137" s="70"/>
      <c r="I1137" s="41"/>
      <c r="J1137" s="41"/>
      <c r="K1137" s="71"/>
      <c r="L1137" s="165"/>
      <c r="M1137" s="164"/>
      <c r="P1137" s="222"/>
      <c r="AC1137" s="57"/>
      <c r="AD1137" s="57"/>
      <c r="AE1137" s="57"/>
      <c r="AF1137" s="57"/>
      <c r="AG1137" s="57"/>
      <c r="AH1137" s="57"/>
      <c r="AI1137" s="57"/>
    </row>
    <row r="1138" spans="5:35" s="38" customFormat="1" x14ac:dyDescent="0.2">
      <c r="E1138" s="58"/>
      <c r="F1138" s="58"/>
      <c r="G1138" s="41"/>
      <c r="H1138" s="70"/>
      <c r="I1138" s="41"/>
      <c r="J1138" s="41"/>
      <c r="K1138" s="71"/>
      <c r="L1138" s="165"/>
      <c r="M1138" s="164"/>
      <c r="P1138" s="222"/>
      <c r="AC1138" s="57"/>
      <c r="AD1138" s="57"/>
      <c r="AE1138" s="57"/>
      <c r="AF1138" s="57"/>
      <c r="AG1138" s="57"/>
      <c r="AH1138" s="57"/>
      <c r="AI1138" s="57"/>
    </row>
    <row r="1139" spans="5:35" s="38" customFormat="1" x14ac:dyDescent="0.2">
      <c r="E1139" s="58"/>
      <c r="F1139" s="58"/>
      <c r="G1139" s="41"/>
      <c r="H1139" s="70"/>
      <c r="I1139" s="41"/>
      <c r="J1139" s="41"/>
      <c r="K1139" s="71"/>
      <c r="L1139" s="165"/>
      <c r="M1139" s="164"/>
      <c r="P1139" s="222"/>
      <c r="AC1139" s="57"/>
      <c r="AD1139" s="57"/>
      <c r="AE1139" s="57"/>
      <c r="AF1139" s="57"/>
      <c r="AG1139" s="57"/>
      <c r="AH1139" s="57"/>
      <c r="AI1139" s="57"/>
    </row>
    <row r="1140" spans="5:35" s="38" customFormat="1" x14ac:dyDescent="0.2">
      <c r="E1140" s="58"/>
      <c r="F1140" s="58"/>
      <c r="G1140" s="41"/>
      <c r="H1140" s="70"/>
      <c r="I1140" s="41"/>
      <c r="J1140" s="41"/>
      <c r="K1140" s="71"/>
      <c r="L1140" s="165"/>
      <c r="M1140" s="164"/>
      <c r="P1140" s="222"/>
      <c r="AC1140" s="57"/>
      <c r="AD1140" s="57"/>
      <c r="AE1140" s="57"/>
      <c r="AF1140" s="57"/>
      <c r="AG1140" s="57"/>
      <c r="AH1140" s="57"/>
      <c r="AI1140" s="57"/>
    </row>
    <row r="1141" spans="5:35" s="38" customFormat="1" x14ac:dyDescent="0.2">
      <c r="E1141" s="58"/>
      <c r="F1141" s="58"/>
      <c r="G1141" s="41"/>
      <c r="H1141" s="70"/>
      <c r="I1141" s="41"/>
      <c r="J1141" s="41"/>
      <c r="K1141" s="71"/>
      <c r="L1141" s="165"/>
      <c r="M1141" s="164"/>
      <c r="P1141" s="222"/>
      <c r="AC1141" s="57"/>
      <c r="AD1141" s="57"/>
      <c r="AE1141" s="57"/>
      <c r="AF1141" s="57"/>
      <c r="AG1141" s="57"/>
      <c r="AH1141" s="57"/>
      <c r="AI1141" s="57"/>
    </row>
    <row r="1142" spans="5:35" s="38" customFormat="1" x14ac:dyDescent="0.2">
      <c r="E1142" s="58"/>
      <c r="F1142" s="58"/>
      <c r="G1142" s="41"/>
      <c r="H1142" s="70"/>
      <c r="I1142" s="41"/>
      <c r="J1142" s="41"/>
      <c r="K1142" s="71"/>
      <c r="L1142" s="165"/>
      <c r="M1142" s="164"/>
      <c r="P1142" s="222"/>
      <c r="AC1142" s="57"/>
      <c r="AD1142" s="57"/>
      <c r="AE1142" s="57"/>
      <c r="AF1142" s="57"/>
      <c r="AG1142" s="57"/>
      <c r="AH1142" s="57"/>
      <c r="AI1142" s="57"/>
    </row>
    <row r="1143" spans="5:35" s="38" customFormat="1" x14ac:dyDescent="0.2">
      <c r="E1143" s="58"/>
      <c r="F1143" s="58"/>
      <c r="G1143" s="41"/>
      <c r="H1143" s="70"/>
      <c r="I1143" s="41"/>
      <c r="J1143" s="41"/>
      <c r="K1143" s="71"/>
      <c r="L1143" s="165"/>
      <c r="M1143" s="164"/>
      <c r="P1143" s="222"/>
      <c r="AC1143" s="57"/>
      <c r="AD1143" s="57"/>
      <c r="AE1143" s="57"/>
      <c r="AF1143" s="57"/>
      <c r="AG1143" s="57"/>
      <c r="AH1143" s="57"/>
      <c r="AI1143" s="57"/>
    </row>
    <row r="1144" spans="5:35" s="38" customFormat="1" x14ac:dyDescent="0.2">
      <c r="E1144" s="58"/>
      <c r="F1144" s="58"/>
      <c r="G1144" s="41"/>
      <c r="H1144" s="70"/>
      <c r="I1144" s="41"/>
      <c r="J1144" s="41"/>
      <c r="K1144" s="71"/>
      <c r="L1144" s="165"/>
      <c r="M1144" s="164"/>
      <c r="P1144" s="222"/>
      <c r="AC1144" s="57"/>
      <c r="AD1144" s="57"/>
      <c r="AE1144" s="57"/>
      <c r="AF1144" s="57"/>
      <c r="AG1144" s="57"/>
      <c r="AH1144" s="57"/>
      <c r="AI1144" s="57"/>
    </row>
    <row r="1145" spans="5:35" s="38" customFormat="1" x14ac:dyDescent="0.2">
      <c r="E1145" s="58"/>
      <c r="F1145" s="58"/>
      <c r="G1145" s="41"/>
      <c r="H1145" s="70"/>
      <c r="I1145" s="41"/>
      <c r="J1145" s="41"/>
      <c r="K1145" s="71"/>
      <c r="L1145" s="165"/>
      <c r="M1145" s="164"/>
      <c r="P1145" s="222"/>
      <c r="AC1145" s="57"/>
      <c r="AD1145" s="57"/>
      <c r="AE1145" s="57"/>
      <c r="AF1145" s="57"/>
      <c r="AG1145" s="57"/>
      <c r="AH1145" s="57"/>
      <c r="AI1145" s="57"/>
    </row>
    <row r="1146" spans="5:35" s="38" customFormat="1" x14ac:dyDescent="0.2">
      <c r="E1146" s="58"/>
      <c r="F1146" s="58"/>
      <c r="G1146" s="41"/>
      <c r="H1146" s="70"/>
      <c r="I1146" s="41"/>
      <c r="J1146" s="41"/>
      <c r="K1146" s="71"/>
      <c r="L1146" s="165"/>
      <c r="M1146" s="164"/>
      <c r="P1146" s="222"/>
      <c r="AC1146" s="57"/>
      <c r="AD1146" s="57"/>
      <c r="AE1146" s="57"/>
      <c r="AF1146" s="57"/>
      <c r="AG1146" s="57"/>
      <c r="AH1146" s="57"/>
      <c r="AI1146" s="57"/>
    </row>
    <row r="1147" spans="5:35" s="38" customFormat="1" x14ac:dyDescent="0.2">
      <c r="E1147" s="58"/>
      <c r="F1147" s="58"/>
      <c r="G1147" s="41"/>
      <c r="H1147" s="70"/>
      <c r="I1147" s="41"/>
      <c r="J1147" s="41"/>
      <c r="K1147" s="71"/>
      <c r="L1147" s="165"/>
      <c r="M1147" s="164"/>
      <c r="P1147" s="222"/>
      <c r="AC1147" s="57"/>
      <c r="AD1147" s="57"/>
      <c r="AE1147" s="57"/>
      <c r="AF1147" s="57"/>
      <c r="AG1147" s="57"/>
      <c r="AH1147" s="57"/>
      <c r="AI1147" s="57"/>
    </row>
    <row r="1148" spans="5:35" s="38" customFormat="1" x14ac:dyDescent="0.2">
      <c r="E1148" s="58"/>
      <c r="F1148" s="58"/>
      <c r="G1148" s="41"/>
      <c r="H1148" s="70"/>
      <c r="I1148" s="41"/>
      <c r="J1148" s="41"/>
      <c r="K1148" s="71"/>
      <c r="L1148" s="165"/>
      <c r="M1148" s="164"/>
      <c r="P1148" s="222"/>
      <c r="AC1148" s="57"/>
      <c r="AD1148" s="57"/>
      <c r="AE1148" s="57"/>
      <c r="AF1148" s="57"/>
      <c r="AG1148" s="57"/>
      <c r="AH1148" s="57"/>
      <c r="AI1148" s="57"/>
    </row>
    <row r="1149" spans="5:35" s="38" customFormat="1" x14ac:dyDescent="0.2">
      <c r="E1149" s="58"/>
      <c r="F1149" s="58"/>
      <c r="G1149" s="41"/>
      <c r="H1149" s="70"/>
      <c r="I1149" s="41"/>
      <c r="J1149" s="41"/>
      <c r="K1149" s="71"/>
      <c r="L1149" s="165"/>
      <c r="M1149" s="164"/>
      <c r="P1149" s="222"/>
      <c r="AC1149" s="57"/>
      <c r="AD1149" s="57"/>
      <c r="AE1149" s="57"/>
      <c r="AF1149" s="57"/>
      <c r="AG1149" s="57"/>
      <c r="AH1149" s="57"/>
      <c r="AI1149" s="57"/>
    </row>
    <row r="1150" spans="5:35" s="38" customFormat="1" x14ac:dyDescent="0.2">
      <c r="E1150" s="58"/>
      <c r="F1150" s="58"/>
      <c r="G1150" s="41"/>
      <c r="H1150" s="70"/>
      <c r="I1150" s="41"/>
      <c r="J1150" s="41"/>
      <c r="K1150" s="71"/>
      <c r="L1150" s="165"/>
      <c r="M1150" s="164"/>
      <c r="P1150" s="222"/>
      <c r="AC1150" s="57"/>
      <c r="AD1150" s="57"/>
      <c r="AE1150" s="57"/>
      <c r="AF1150" s="57"/>
      <c r="AG1150" s="57"/>
      <c r="AH1150" s="57"/>
      <c r="AI1150" s="57"/>
    </row>
    <row r="1151" spans="5:35" s="38" customFormat="1" x14ac:dyDescent="0.2">
      <c r="E1151" s="58"/>
      <c r="F1151" s="58"/>
      <c r="G1151" s="41"/>
      <c r="H1151" s="70"/>
      <c r="I1151" s="41"/>
      <c r="J1151" s="41"/>
      <c r="K1151" s="71"/>
      <c r="L1151" s="165"/>
      <c r="M1151" s="164"/>
      <c r="P1151" s="222"/>
      <c r="AC1151" s="57"/>
      <c r="AD1151" s="57"/>
      <c r="AE1151" s="57"/>
      <c r="AF1151" s="57"/>
      <c r="AG1151" s="57"/>
      <c r="AH1151" s="57"/>
      <c r="AI1151" s="57"/>
    </row>
    <row r="1152" spans="5:35" s="38" customFormat="1" x14ac:dyDescent="0.2">
      <c r="E1152" s="58"/>
      <c r="F1152" s="58"/>
      <c r="G1152" s="41"/>
      <c r="H1152" s="70"/>
      <c r="I1152" s="41"/>
      <c r="J1152" s="41"/>
      <c r="K1152" s="71"/>
      <c r="L1152" s="165"/>
      <c r="M1152" s="164"/>
      <c r="P1152" s="222"/>
      <c r="AC1152" s="57"/>
      <c r="AD1152" s="57"/>
      <c r="AE1152" s="57"/>
      <c r="AF1152" s="57"/>
      <c r="AG1152" s="57"/>
      <c r="AH1152" s="57"/>
      <c r="AI1152" s="57"/>
    </row>
    <row r="1153" spans="5:35" s="38" customFormat="1" x14ac:dyDescent="0.2">
      <c r="E1153" s="58"/>
      <c r="F1153" s="58"/>
      <c r="G1153" s="41"/>
      <c r="H1153" s="70"/>
      <c r="I1153" s="41"/>
      <c r="J1153" s="41"/>
      <c r="K1153" s="71"/>
      <c r="L1153" s="165"/>
      <c r="M1153" s="164"/>
      <c r="P1153" s="222"/>
      <c r="AC1153" s="57"/>
      <c r="AD1153" s="57"/>
      <c r="AE1153" s="57"/>
      <c r="AF1153" s="57"/>
      <c r="AG1153" s="57"/>
      <c r="AH1153" s="57"/>
      <c r="AI1153" s="57"/>
    </row>
    <row r="1154" spans="5:35" s="38" customFormat="1" x14ac:dyDescent="0.2">
      <c r="E1154" s="58"/>
      <c r="F1154" s="58"/>
      <c r="G1154" s="41"/>
      <c r="H1154" s="70"/>
      <c r="I1154" s="41"/>
      <c r="J1154" s="41"/>
      <c r="K1154" s="71"/>
      <c r="L1154" s="165"/>
      <c r="M1154" s="164"/>
      <c r="P1154" s="222"/>
      <c r="AC1154" s="57"/>
      <c r="AD1154" s="57"/>
      <c r="AE1154" s="57"/>
      <c r="AF1154" s="57"/>
      <c r="AG1154" s="57"/>
      <c r="AH1154" s="57"/>
      <c r="AI1154" s="57"/>
    </row>
    <row r="1155" spans="5:35" s="38" customFormat="1" x14ac:dyDescent="0.2">
      <c r="E1155" s="58"/>
      <c r="F1155" s="58"/>
      <c r="G1155" s="41"/>
      <c r="H1155" s="70"/>
      <c r="I1155" s="41"/>
      <c r="J1155" s="41"/>
      <c r="K1155" s="71"/>
      <c r="L1155" s="165"/>
      <c r="M1155" s="164"/>
      <c r="P1155" s="222"/>
      <c r="AC1155" s="57"/>
      <c r="AD1155" s="57"/>
      <c r="AE1155" s="57"/>
      <c r="AF1155" s="57"/>
      <c r="AG1155" s="57"/>
      <c r="AH1155" s="57"/>
      <c r="AI1155" s="57"/>
    </row>
    <row r="1156" spans="5:35" s="38" customFormat="1" x14ac:dyDescent="0.2">
      <c r="E1156" s="58"/>
      <c r="F1156" s="58"/>
      <c r="G1156" s="41"/>
      <c r="H1156" s="70"/>
      <c r="I1156" s="41"/>
      <c r="J1156" s="41"/>
      <c r="K1156" s="71"/>
      <c r="L1156" s="165"/>
      <c r="M1156" s="164"/>
      <c r="P1156" s="222"/>
      <c r="AC1156" s="57"/>
      <c r="AD1156" s="57"/>
      <c r="AE1156" s="57"/>
      <c r="AF1156" s="57"/>
      <c r="AG1156" s="57"/>
      <c r="AH1156" s="57"/>
      <c r="AI1156" s="57"/>
    </row>
    <row r="1157" spans="5:35" s="38" customFormat="1" x14ac:dyDescent="0.2">
      <c r="E1157" s="58"/>
      <c r="F1157" s="58"/>
      <c r="G1157" s="41"/>
      <c r="H1157" s="70"/>
      <c r="I1157" s="41"/>
      <c r="J1157" s="41"/>
      <c r="K1157" s="71"/>
      <c r="L1157" s="165"/>
      <c r="M1157" s="164"/>
      <c r="P1157" s="222"/>
      <c r="AC1157" s="57"/>
      <c r="AD1157" s="57"/>
      <c r="AE1157" s="57"/>
      <c r="AF1157" s="57"/>
      <c r="AG1157" s="57"/>
      <c r="AH1157" s="57"/>
      <c r="AI1157" s="57"/>
    </row>
    <row r="1158" spans="5:35" s="38" customFormat="1" x14ac:dyDescent="0.2">
      <c r="E1158" s="58"/>
      <c r="F1158" s="58"/>
      <c r="G1158" s="41"/>
      <c r="H1158" s="70"/>
      <c r="I1158" s="41"/>
      <c r="J1158" s="41"/>
      <c r="K1158" s="71"/>
      <c r="L1158" s="165"/>
      <c r="M1158" s="164"/>
      <c r="P1158" s="222"/>
      <c r="AC1158" s="57"/>
      <c r="AD1158" s="57"/>
      <c r="AE1158" s="57"/>
      <c r="AF1158" s="57"/>
      <c r="AG1158" s="57"/>
      <c r="AH1158" s="57"/>
      <c r="AI1158" s="57"/>
    </row>
    <row r="1159" spans="5:35" s="38" customFormat="1" x14ac:dyDescent="0.2">
      <c r="E1159" s="58"/>
      <c r="F1159" s="58"/>
      <c r="G1159" s="41"/>
      <c r="H1159" s="70"/>
      <c r="I1159" s="41"/>
      <c r="J1159" s="41"/>
      <c r="K1159" s="71"/>
      <c r="L1159" s="165"/>
      <c r="M1159" s="164"/>
      <c r="P1159" s="222"/>
      <c r="AC1159" s="57"/>
      <c r="AD1159" s="57"/>
      <c r="AE1159" s="57"/>
      <c r="AF1159" s="57"/>
      <c r="AG1159" s="57"/>
      <c r="AH1159" s="57"/>
      <c r="AI1159" s="57"/>
    </row>
    <row r="1160" spans="5:35" s="38" customFormat="1" x14ac:dyDescent="0.2">
      <c r="E1160" s="58"/>
      <c r="F1160" s="58"/>
      <c r="G1160" s="41"/>
      <c r="H1160" s="70"/>
      <c r="I1160" s="41"/>
      <c r="J1160" s="41"/>
      <c r="K1160" s="71"/>
      <c r="L1160" s="165"/>
      <c r="M1160" s="164"/>
      <c r="P1160" s="222"/>
      <c r="AC1160" s="57"/>
      <c r="AD1160" s="57"/>
      <c r="AE1160" s="57"/>
      <c r="AF1160" s="57"/>
      <c r="AG1160" s="57"/>
      <c r="AH1160" s="57"/>
      <c r="AI1160" s="57"/>
    </row>
    <row r="1161" spans="5:35" s="38" customFormat="1" x14ac:dyDescent="0.2">
      <c r="E1161" s="58"/>
      <c r="F1161" s="58"/>
      <c r="G1161" s="41"/>
      <c r="H1161" s="70"/>
      <c r="I1161" s="41"/>
      <c r="J1161" s="41"/>
      <c r="K1161" s="71"/>
      <c r="L1161" s="165"/>
      <c r="M1161" s="164"/>
      <c r="P1161" s="222"/>
      <c r="AC1161" s="57"/>
      <c r="AD1161" s="57"/>
      <c r="AE1161" s="57"/>
      <c r="AF1161" s="57"/>
      <c r="AG1161" s="57"/>
      <c r="AH1161" s="57"/>
      <c r="AI1161" s="57"/>
    </row>
    <row r="1162" spans="5:35" s="38" customFormat="1" x14ac:dyDescent="0.2">
      <c r="E1162" s="58"/>
      <c r="F1162" s="58"/>
      <c r="G1162" s="41"/>
      <c r="H1162" s="70"/>
      <c r="I1162" s="41"/>
      <c r="J1162" s="41"/>
      <c r="K1162" s="71"/>
      <c r="L1162" s="165"/>
      <c r="M1162" s="164"/>
      <c r="P1162" s="222"/>
      <c r="AC1162" s="57"/>
      <c r="AD1162" s="57"/>
      <c r="AE1162" s="57"/>
      <c r="AF1162" s="57"/>
      <c r="AG1162" s="57"/>
      <c r="AH1162" s="57"/>
      <c r="AI1162" s="57"/>
    </row>
    <row r="1163" spans="5:35" s="38" customFormat="1" x14ac:dyDescent="0.2">
      <c r="E1163" s="58"/>
      <c r="F1163" s="58"/>
      <c r="G1163" s="41"/>
      <c r="H1163" s="70"/>
      <c r="I1163" s="41"/>
      <c r="J1163" s="41"/>
      <c r="K1163" s="71"/>
      <c r="L1163" s="165"/>
      <c r="M1163" s="164"/>
      <c r="P1163" s="222"/>
      <c r="AC1163" s="57"/>
      <c r="AD1163" s="57"/>
      <c r="AE1163" s="57"/>
      <c r="AF1163" s="57"/>
      <c r="AG1163" s="57"/>
      <c r="AH1163" s="57"/>
      <c r="AI1163" s="57"/>
    </row>
    <row r="1164" spans="5:35" s="38" customFormat="1" x14ac:dyDescent="0.2">
      <c r="E1164" s="58"/>
      <c r="F1164" s="58"/>
      <c r="G1164" s="41"/>
      <c r="H1164" s="70"/>
      <c r="I1164" s="41"/>
      <c r="J1164" s="41"/>
      <c r="K1164" s="71"/>
      <c r="L1164" s="165"/>
      <c r="M1164" s="164"/>
      <c r="P1164" s="222"/>
      <c r="AC1164" s="57"/>
      <c r="AD1164" s="57"/>
      <c r="AE1164" s="57"/>
      <c r="AF1164" s="57"/>
      <c r="AG1164" s="57"/>
      <c r="AH1164" s="57"/>
      <c r="AI1164" s="57"/>
    </row>
    <row r="1165" spans="5:35" s="38" customFormat="1" x14ac:dyDescent="0.2">
      <c r="E1165" s="58"/>
      <c r="F1165" s="58"/>
      <c r="G1165" s="41"/>
      <c r="H1165" s="70"/>
      <c r="I1165" s="41"/>
      <c r="J1165" s="41"/>
      <c r="K1165" s="71"/>
      <c r="L1165" s="165"/>
      <c r="M1165" s="164"/>
      <c r="P1165" s="222"/>
      <c r="AC1165" s="57"/>
      <c r="AD1165" s="57"/>
      <c r="AE1165" s="57"/>
      <c r="AF1165" s="57"/>
      <c r="AG1165" s="57"/>
      <c r="AH1165" s="57"/>
      <c r="AI1165" s="57"/>
    </row>
    <row r="1166" spans="5:35" s="38" customFormat="1" x14ac:dyDescent="0.2">
      <c r="E1166" s="58"/>
      <c r="F1166" s="58"/>
      <c r="G1166" s="41"/>
      <c r="H1166" s="70"/>
      <c r="I1166" s="41"/>
      <c r="J1166" s="41"/>
      <c r="K1166" s="71"/>
      <c r="L1166" s="165"/>
      <c r="M1166" s="164"/>
      <c r="P1166" s="222"/>
      <c r="AC1166" s="57"/>
      <c r="AD1166" s="57"/>
      <c r="AE1166" s="57"/>
      <c r="AF1166" s="57"/>
      <c r="AG1166" s="57"/>
      <c r="AH1166" s="57"/>
      <c r="AI1166" s="57"/>
    </row>
    <row r="1167" spans="5:35" s="38" customFormat="1" x14ac:dyDescent="0.2">
      <c r="E1167" s="58"/>
      <c r="F1167" s="58"/>
      <c r="G1167" s="41"/>
      <c r="H1167" s="70"/>
      <c r="I1167" s="41"/>
      <c r="J1167" s="41"/>
      <c r="K1167" s="71"/>
      <c r="L1167" s="165"/>
      <c r="M1167" s="164"/>
      <c r="P1167" s="222"/>
      <c r="AC1167" s="57"/>
      <c r="AD1167" s="57"/>
      <c r="AE1167" s="57"/>
      <c r="AF1167" s="57"/>
      <c r="AG1167" s="57"/>
      <c r="AH1167" s="57"/>
      <c r="AI1167" s="57"/>
    </row>
    <row r="1168" spans="5:35" s="38" customFormat="1" x14ac:dyDescent="0.2">
      <c r="E1168" s="58"/>
      <c r="F1168" s="58"/>
      <c r="G1168" s="41"/>
      <c r="H1168" s="70"/>
      <c r="I1168" s="41"/>
      <c r="J1168" s="41"/>
      <c r="K1168" s="71"/>
      <c r="L1168" s="165"/>
      <c r="M1168" s="164"/>
      <c r="P1168" s="222"/>
      <c r="AC1168" s="57"/>
      <c r="AD1168" s="57"/>
      <c r="AE1168" s="57"/>
      <c r="AF1168" s="57"/>
      <c r="AG1168" s="57"/>
      <c r="AH1168" s="57"/>
      <c r="AI1168" s="57"/>
    </row>
    <row r="1169" spans="5:35" s="38" customFormat="1" x14ac:dyDescent="0.2">
      <c r="E1169" s="58"/>
      <c r="F1169" s="58"/>
      <c r="G1169" s="41"/>
      <c r="H1169" s="70"/>
      <c r="I1169" s="41"/>
      <c r="J1169" s="41"/>
      <c r="K1169" s="71"/>
      <c r="L1169" s="165"/>
      <c r="M1169" s="164"/>
      <c r="P1169" s="222"/>
      <c r="AC1169" s="57"/>
      <c r="AD1169" s="57"/>
      <c r="AE1169" s="57"/>
      <c r="AF1169" s="57"/>
      <c r="AG1169" s="57"/>
      <c r="AH1169" s="57"/>
      <c r="AI1169" s="57"/>
    </row>
    <row r="1170" spans="5:35" s="38" customFormat="1" x14ac:dyDescent="0.2">
      <c r="E1170" s="58"/>
      <c r="F1170" s="58"/>
      <c r="G1170" s="41"/>
      <c r="H1170" s="70"/>
      <c r="I1170" s="41"/>
      <c r="J1170" s="41"/>
      <c r="K1170" s="71"/>
      <c r="L1170" s="165"/>
      <c r="M1170" s="164"/>
      <c r="P1170" s="222"/>
      <c r="AC1170" s="57"/>
      <c r="AD1170" s="57"/>
      <c r="AE1170" s="57"/>
      <c r="AF1170" s="57"/>
      <c r="AG1170" s="57"/>
      <c r="AH1170" s="57"/>
      <c r="AI1170" s="57"/>
    </row>
    <row r="1171" spans="5:35" s="38" customFormat="1" x14ac:dyDescent="0.2">
      <c r="E1171" s="58"/>
      <c r="F1171" s="58"/>
      <c r="G1171" s="41"/>
      <c r="H1171" s="70"/>
      <c r="I1171" s="41"/>
      <c r="J1171" s="41"/>
      <c r="K1171" s="71"/>
      <c r="L1171" s="165"/>
      <c r="M1171" s="164"/>
      <c r="P1171" s="222"/>
      <c r="AC1171" s="57"/>
      <c r="AD1171" s="57"/>
      <c r="AE1171" s="57"/>
      <c r="AF1171" s="57"/>
      <c r="AG1171" s="57"/>
      <c r="AH1171" s="57"/>
      <c r="AI1171" s="57"/>
    </row>
    <row r="1172" spans="5:35" s="38" customFormat="1" x14ac:dyDescent="0.2">
      <c r="E1172" s="58"/>
      <c r="F1172" s="58"/>
      <c r="G1172" s="41"/>
      <c r="H1172" s="70"/>
      <c r="I1172" s="41"/>
      <c r="J1172" s="41"/>
      <c r="K1172" s="71"/>
      <c r="L1172" s="165"/>
      <c r="M1172" s="164"/>
      <c r="P1172" s="222"/>
      <c r="AC1172" s="57"/>
      <c r="AD1172" s="57"/>
      <c r="AE1172" s="57"/>
      <c r="AF1172" s="57"/>
      <c r="AG1172" s="57"/>
      <c r="AH1172" s="57"/>
      <c r="AI1172" s="57"/>
    </row>
    <row r="1173" spans="5:35" s="38" customFormat="1" x14ac:dyDescent="0.2">
      <c r="E1173" s="58"/>
      <c r="F1173" s="58"/>
      <c r="G1173" s="41"/>
      <c r="H1173" s="70"/>
      <c r="I1173" s="41"/>
      <c r="J1173" s="41"/>
      <c r="K1173" s="71"/>
      <c r="L1173" s="165"/>
      <c r="M1173" s="164"/>
      <c r="P1173" s="222"/>
      <c r="AC1173" s="57"/>
      <c r="AD1173" s="57"/>
      <c r="AE1173" s="57"/>
      <c r="AF1173" s="57"/>
      <c r="AG1173" s="57"/>
      <c r="AH1173" s="57"/>
      <c r="AI1173" s="57"/>
    </row>
    <row r="1174" spans="5:35" s="38" customFormat="1" x14ac:dyDescent="0.2">
      <c r="E1174" s="58"/>
      <c r="F1174" s="58"/>
      <c r="G1174" s="41"/>
      <c r="H1174" s="70"/>
      <c r="I1174" s="41"/>
      <c r="J1174" s="41"/>
      <c r="K1174" s="71"/>
      <c r="L1174" s="165"/>
      <c r="M1174" s="164"/>
      <c r="P1174" s="222"/>
      <c r="AC1174" s="57"/>
      <c r="AD1174" s="57"/>
      <c r="AE1174" s="57"/>
      <c r="AF1174" s="57"/>
      <c r="AG1174" s="57"/>
      <c r="AH1174" s="57"/>
      <c r="AI1174" s="57"/>
    </row>
    <row r="1175" spans="5:35" s="38" customFormat="1" x14ac:dyDescent="0.2">
      <c r="E1175" s="58"/>
      <c r="F1175" s="58"/>
      <c r="G1175" s="41"/>
      <c r="H1175" s="70"/>
      <c r="I1175" s="41"/>
      <c r="J1175" s="41"/>
      <c r="K1175" s="71"/>
      <c r="L1175" s="165"/>
      <c r="M1175" s="164"/>
      <c r="P1175" s="222"/>
      <c r="AC1175" s="57"/>
      <c r="AD1175" s="57"/>
      <c r="AE1175" s="57"/>
      <c r="AF1175" s="57"/>
      <c r="AG1175" s="57"/>
      <c r="AH1175" s="57"/>
      <c r="AI1175" s="57"/>
    </row>
    <row r="1176" spans="5:35" s="38" customFormat="1" x14ac:dyDescent="0.2">
      <c r="E1176" s="58"/>
      <c r="F1176" s="58"/>
      <c r="G1176" s="41"/>
      <c r="H1176" s="70"/>
      <c r="I1176" s="41"/>
      <c r="J1176" s="41"/>
      <c r="K1176" s="71"/>
      <c r="L1176" s="165"/>
      <c r="M1176" s="164"/>
      <c r="P1176" s="222"/>
      <c r="AC1176" s="57"/>
      <c r="AD1176" s="57"/>
      <c r="AE1176" s="57"/>
      <c r="AF1176" s="57"/>
      <c r="AG1176" s="57"/>
      <c r="AH1176" s="57"/>
      <c r="AI1176" s="57"/>
    </row>
    <row r="1177" spans="5:35" s="38" customFormat="1" x14ac:dyDescent="0.2">
      <c r="E1177" s="58"/>
      <c r="F1177" s="58"/>
      <c r="G1177" s="41"/>
      <c r="H1177" s="70"/>
      <c r="I1177" s="41"/>
      <c r="J1177" s="41"/>
      <c r="K1177" s="71"/>
      <c r="L1177" s="165"/>
      <c r="M1177" s="164"/>
      <c r="P1177" s="222"/>
      <c r="AC1177" s="57"/>
      <c r="AD1177" s="57"/>
      <c r="AE1177" s="57"/>
      <c r="AF1177" s="57"/>
      <c r="AG1177" s="57"/>
      <c r="AH1177" s="57"/>
      <c r="AI1177" s="57"/>
    </row>
    <row r="1178" spans="5:35" s="38" customFormat="1" x14ac:dyDescent="0.2">
      <c r="E1178" s="58"/>
      <c r="F1178" s="58"/>
      <c r="G1178" s="41"/>
      <c r="H1178" s="70"/>
      <c r="I1178" s="41"/>
      <c r="J1178" s="41"/>
      <c r="K1178" s="71"/>
      <c r="L1178" s="165"/>
      <c r="M1178" s="164"/>
      <c r="P1178" s="222"/>
      <c r="AC1178" s="57"/>
      <c r="AD1178" s="57"/>
      <c r="AE1178" s="57"/>
      <c r="AF1178" s="57"/>
      <c r="AG1178" s="57"/>
      <c r="AH1178" s="57"/>
      <c r="AI1178" s="57"/>
    </row>
    <row r="1179" spans="5:35" s="38" customFormat="1" x14ac:dyDescent="0.2">
      <c r="E1179" s="58"/>
      <c r="F1179" s="58"/>
      <c r="G1179" s="41"/>
      <c r="H1179" s="70"/>
      <c r="I1179" s="41"/>
      <c r="J1179" s="41"/>
      <c r="K1179" s="71"/>
      <c r="L1179" s="165"/>
      <c r="M1179" s="164"/>
      <c r="P1179" s="222"/>
      <c r="AC1179" s="57"/>
      <c r="AD1179" s="57"/>
      <c r="AE1179" s="57"/>
      <c r="AF1179" s="57"/>
      <c r="AG1179" s="57"/>
      <c r="AH1179" s="57"/>
      <c r="AI1179" s="57"/>
    </row>
    <row r="1180" spans="5:35" s="38" customFormat="1" x14ac:dyDescent="0.2">
      <c r="E1180" s="58"/>
      <c r="F1180" s="58"/>
      <c r="G1180" s="41"/>
      <c r="H1180" s="70"/>
      <c r="I1180" s="41"/>
      <c r="J1180" s="41"/>
      <c r="K1180" s="71"/>
      <c r="L1180" s="165"/>
      <c r="M1180" s="164"/>
      <c r="P1180" s="222"/>
      <c r="AC1180" s="57"/>
      <c r="AD1180" s="57"/>
      <c r="AE1180" s="57"/>
      <c r="AF1180" s="57"/>
      <c r="AG1180" s="57"/>
      <c r="AH1180" s="57"/>
      <c r="AI1180" s="57"/>
    </row>
    <row r="1181" spans="5:35" s="38" customFormat="1" x14ac:dyDescent="0.2">
      <c r="E1181" s="58"/>
      <c r="F1181" s="58"/>
      <c r="G1181" s="41"/>
      <c r="H1181" s="70"/>
      <c r="I1181" s="41"/>
      <c r="J1181" s="41"/>
      <c r="K1181" s="71"/>
      <c r="L1181" s="165"/>
      <c r="M1181" s="164"/>
      <c r="P1181" s="222"/>
      <c r="AC1181" s="57"/>
      <c r="AD1181" s="57"/>
      <c r="AE1181" s="57"/>
      <c r="AF1181" s="57"/>
      <c r="AG1181" s="57"/>
      <c r="AH1181" s="57"/>
      <c r="AI1181" s="57"/>
    </row>
    <row r="1182" spans="5:35" s="38" customFormat="1" x14ac:dyDescent="0.2">
      <c r="E1182" s="58"/>
      <c r="F1182" s="58"/>
      <c r="G1182" s="41"/>
      <c r="H1182" s="70"/>
      <c r="I1182" s="41"/>
      <c r="J1182" s="41"/>
      <c r="K1182" s="71"/>
      <c r="L1182" s="165"/>
      <c r="M1182" s="164"/>
      <c r="P1182" s="222"/>
      <c r="AC1182" s="57"/>
      <c r="AD1182" s="57"/>
      <c r="AE1182" s="57"/>
      <c r="AF1182" s="57"/>
      <c r="AG1182" s="57"/>
      <c r="AH1182" s="57"/>
      <c r="AI1182" s="57"/>
    </row>
    <row r="1183" spans="5:35" s="38" customFormat="1" x14ac:dyDescent="0.2">
      <c r="E1183" s="58"/>
      <c r="F1183" s="58"/>
      <c r="G1183" s="41"/>
      <c r="H1183" s="70"/>
      <c r="I1183" s="41"/>
      <c r="J1183" s="41"/>
      <c r="K1183" s="71"/>
      <c r="L1183" s="165"/>
      <c r="M1183" s="164"/>
      <c r="P1183" s="222"/>
      <c r="AC1183" s="57"/>
      <c r="AD1183" s="57"/>
      <c r="AE1183" s="57"/>
      <c r="AF1183" s="57"/>
      <c r="AG1183" s="57"/>
      <c r="AH1183" s="57"/>
      <c r="AI1183" s="57"/>
    </row>
    <row r="1184" spans="5:35" s="38" customFormat="1" x14ac:dyDescent="0.2">
      <c r="E1184" s="58"/>
      <c r="F1184" s="58"/>
      <c r="G1184" s="41"/>
      <c r="H1184" s="70"/>
      <c r="I1184" s="41"/>
      <c r="J1184" s="41"/>
      <c r="K1184" s="71"/>
      <c r="L1184" s="165"/>
      <c r="M1184" s="164"/>
      <c r="P1184" s="222"/>
      <c r="AC1184" s="57"/>
      <c r="AD1184" s="57"/>
      <c r="AE1184" s="57"/>
      <c r="AF1184" s="57"/>
      <c r="AG1184" s="57"/>
      <c r="AH1184" s="57"/>
      <c r="AI1184" s="57"/>
    </row>
    <row r="1185" spans="5:35" s="38" customFormat="1" x14ac:dyDescent="0.2">
      <c r="E1185" s="58"/>
      <c r="F1185" s="58"/>
      <c r="G1185" s="41"/>
      <c r="H1185" s="70"/>
      <c r="I1185" s="41"/>
      <c r="J1185" s="41"/>
      <c r="K1185" s="71"/>
      <c r="L1185" s="165"/>
      <c r="M1185" s="164"/>
      <c r="P1185" s="222"/>
      <c r="AC1185" s="57"/>
      <c r="AD1185" s="57"/>
      <c r="AE1185" s="57"/>
      <c r="AF1185" s="57"/>
      <c r="AG1185" s="57"/>
      <c r="AH1185" s="57"/>
      <c r="AI1185" s="57"/>
    </row>
    <row r="1186" spans="5:35" s="38" customFormat="1" x14ac:dyDescent="0.2">
      <c r="E1186" s="58"/>
      <c r="F1186" s="58"/>
      <c r="G1186" s="41"/>
      <c r="H1186" s="70"/>
      <c r="I1186" s="41"/>
      <c r="J1186" s="41"/>
      <c r="K1186" s="71"/>
      <c r="L1186" s="165"/>
      <c r="M1186" s="164"/>
      <c r="P1186" s="222"/>
      <c r="AC1186" s="57"/>
      <c r="AD1186" s="57"/>
      <c r="AE1186" s="57"/>
      <c r="AF1186" s="57"/>
      <c r="AG1186" s="57"/>
      <c r="AH1186" s="57"/>
      <c r="AI1186" s="57"/>
    </row>
    <row r="1187" spans="5:35" s="38" customFormat="1" x14ac:dyDescent="0.2">
      <c r="E1187" s="58"/>
      <c r="F1187" s="58"/>
      <c r="G1187" s="41"/>
      <c r="H1187" s="70"/>
      <c r="I1187" s="41"/>
      <c r="J1187" s="41"/>
      <c r="K1187" s="71"/>
      <c r="L1187" s="165"/>
      <c r="M1187" s="164"/>
      <c r="P1187" s="222"/>
      <c r="AC1187" s="57"/>
      <c r="AD1187" s="57"/>
      <c r="AE1187" s="57"/>
      <c r="AF1187" s="57"/>
      <c r="AG1187" s="57"/>
      <c r="AH1187" s="57"/>
      <c r="AI1187" s="57"/>
    </row>
    <row r="1188" spans="5:35" s="38" customFormat="1" x14ac:dyDescent="0.2">
      <c r="E1188" s="58"/>
      <c r="F1188" s="58"/>
      <c r="G1188" s="41"/>
      <c r="H1188" s="70"/>
      <c r="I1188" s="41"/>
      <c r="J1188" s="41"/>
      <c r="K1188" s="71"/>
      <c r="L1188" s="165"/>
      <c r="M1188" s="164"/>
      <c r="P1188" s="222"/>
      <c r="AC1188" s="57"/>
      <c r="AD1188" s="57"/>
      <c r="AE1188" s="57"/>
      <c r="AF1188" s="57"/>
      <c r="AG1188" s="57"/>
      <c r="AH1188" s="57"/>
      <c r="AI1188" s="57"/>
    </row>
    <row r="1189" spans="5:35" s="38" customFormat="1" x14ac:dyDescent="0.2">
      <c r="E1189" s="58"/>
      <c r="F1189" s="58"/>
      <c r="G1189" s="41"/>
      <c r="H1189" s="70"/>
      <c r="I1189" s="41"/>
      <c r="J1189" s="41"/>
      <c r="K1189" s="71"/>
      <c r="L1189" s="165"/>
      <c r="M1189" s="164"/>
      <c r="P1189" s="222"/>
      <c r="AC1189" s="57"/>
      <c r="AD1189" s="57"/>
      <c r="AE1189" s="57"/>
      <c r="AF1189" s="57"/>
      <c r="AG1189" s="57"/>
      <c r="AH1189" s="57"/>
      <c r="AI1189" s="57"/>
    </row>
    <row r="1190" spans="5:35" s="38" customFormat="1" x14ac:dyDescent="0.2">
      <c r="E1190" s="58"/>
      <c r="F1190" s="58"/>
      <c r="G1190" s="41"/>
      <c r="H1190" s="70"/>
      <c r="I1190" s="41"/>
      <c r="J1190" s="41"/>
      <c r="K1190" s="71"/>
      <c r="L1190" s="165"/>
      <c r="M1190" s="164"/>
      <c r="P1190" s="222"/>
      <c r="AC1190" s="57"/>
      <c r="AD1190" s="57"/>
      <c r="AE1190" s="57"/>
      <c r="AF1190" s="57"/>
      <c r="AG1190" s="57"/>
      <c r="AH1190" s="57"/>
      <c r="AI1190" s="57"/>
    </row>
    <row r="1191" spans="5:35" s="38" customFormat="1" x14ac:dyDescent="0.2">
      <c r="E1191" s="58"/>
      <c r="F1191" s="58"/>
      <c r="G1191" s="41"/>
      <c r="H1191" s="70"/>
      <c r="I1191" s="41"/>
      <c r="J1191" s="41"/>
      <c r="K1191" s="71"/>
      <c r="L1191" s="165"/>
      <c r="M1191" s="164"/>
      <c r="P1191" s="222"/>
      <c r="AC1191" s="57"/>
      <c r="AD1191" s="57"/>
      <c r="AE1191" s="57"/>
      <c r="AF1191" s="57"/>
      <c r="AG1191" s="57"/>
      <c r="AH1191" s="57"/>
      <c r="AI1191" s="57"/>
    </row>
    <row r="1192" spans="5:35" s="38" customFormat="1" x14ac:dyDescent="0.2">
      <c r="E1192" s="58"/>
      <c r="F1192" s="58"/>
      <c r="G1192" s="41"/>
      <c r="H1192" s="70"/>
      <c r="I1192" s="41"/>
      <c r="J1192" s="41"/>
      <c r="K1192" s="71"/>
      <c r="L1192" s="165"/>
      <c r="M1192" s="164"/>
      <c r="P1192" s="222"/>
      <c r="AC1192" s="57"/>
      <c r="AD1192" s="57"/>
      <c r="AE1192" s="57"/>
      <c r="AF1192" s="57"/>
      <c r="AG1192" s="57"/>
      <c r="AH1192" s="57"/>
      <c r="AI1192" s="57"/>
    </row>
    <row r="1193" spans="5:35" s="38" customFormat="1" x14ac:dyDescent="0.2">
      <c r="E1193" s="58"/>
      <c r="F1193" s="58"/>
      <c r="G1193" s="41"/>
      <c r="H1193" s="70"/>
      <c r="I1193" s="41"/>
      <c r="J1193" s="41"/>
      <c r="K1193" s="71"/>
      <c r="L1193" s="165"/>
      <c r="M1193" s="164"/>
      <c r="P1193" s="222"/>
      <c r="AC1193" s="57"/>
      <c r="AD1193" s="57"/>
      <c r="AE1193" s="57"/>
      <c r="AF1193" s="57"/>
      <c r="AG1193" s="57"/>
      <c r="AH1193" s="57"/>
      <c r="AI1193" s="57"/>
    </row>
    <row r="1194" spans="5:35" s="38" customFormat="1" x14ac:dyDescent="0.2">
      <c r="E1194" s="58"/>
      <c r="F1194" s="58"/>
      <c r="G1194" s="41"/>
      <c r="H1194" s="70"/>
      <c r="I1194" s="41"/>
      <c r="J1194" s="41"/>
      <c r="K1194" s="71"/>
      <c r="L1194" s="165"/>
      <c r="M1194" s="164"/>
      <c r="P1194" s="222"/>
      <c r="AC1194" s="57"/>
      <c r="AD1194" s="57"/>
      <c r="AE1194" s="57"/>
      <c r="AF1194" s="57"/>
      <c r="AG1194" s="57"/>
      <c r="AH1194" s="57"/>
      <c r="AI1194" s="57"/>
    </row>
    <row r="1195" spans="5:35" s="38" customFormat="1" x14ac:dyDescent="0.2">
      <c r="E1195" s="58"/>
      <c r="F1195" s="58"/>
      <c r="G1195" s="41"/>
      <c r="H1195" s="70"/>
      <c r="I1195" s="41"/>
      <c r="J1195" s="41"/>
      <c r="K1195" s="71"/>
      <c r="L1195" s="165"/>
      <c r="M1195" s="164"/>
      <c r="P1195" s="222"/>
      <c r="AC1195" s="57"/>
      <c r="AD1195" s="57"/>
      <c r="AE1195" s="57"/>
      <c r="AF1195" s="57"/>
      <c r="AG1195" s="57"/>
      <c r="AH1195" s="57"/>
      <c r="AI1195" s="57"/>
    </row>
    <row r="1196" spans="5:35" s="38" customFormat="1" x14ac:dyDescent="0.2">
      <c r="E1196" s="58"/>
      <c r="F1196" s="58"/>
      <c r="G1196" s="41"/>
      <c r="H1196" s="70"/>
      <c r="I1196" s="41"/>
      <c r="J1196" s="41"/>
      <c r="K1196" s="71"/>
      <c r="L1196" s="165"/>
      <c r="M1196" s="164"/>
      <c r="P1196" s="222"/>
      <c r="AC1196" s="57"/>
      <c r="AD1196" s="57"/>
      <c r="AE1196" s="57"/>
      <c r="AF1196" s="57"/>
      <c r="AG1196" s="57"/>
      <c r="AH1196" s="57"/>
      <c r="AI1196" s="57"/>
    </row>
    <row r="1197" spans="5:35" s="38" customFormat="1" x14ac:dyDescent="0.2">
      <c r="E1197" s="58"/>
      <c r="F1197" s="58"/>
      <c r="G1197" s="41"/>
      <c r="H1197" s="70"/>
      <c r="I1197" s="41"/>
      <c r="J1197" s="41"/>
      <c r="K1197" s="71"/>
      <c r="L1197" s="165"/>
      <c r="M1197" s="164"/>
      <c r="P1197" s="222"/>
      <c r="AC1197" s="57"/>
      <c r="AD1197" s="57"/>
      <c r="AE1197" s="57"/>
      <c r="AF1197" s="57"/>
      <c r="AG1197" s="57"/>
      <c r="AH1197" s="57"/>
      <c r="AI1197" s="57"/>
    </row>
    <row r="1198" spans="5:35" s="38" customFormat="1" x14ac:dyDescent="0.2">
      <c r="E1198" s="58"/>
      <c r="F1198" s="58"/>
      <c r="G1198" s="41"/>
      <c r="H1198" s="70"/>
      <c r="I1198" s="41"/>
      <c r="J1198" s="41"/>
      <c r="K1198" s="71"/>
      <c r="L1198" s="165"/>
      <c r="M1198" s="164"/>
      <c r="P1198" s="222"/>
      <c r="AC1198" s="57"/>
      <c r="AD1198" s="57"/>
      <c r="AE1198" s="57"/>
      <c r="AF1198" s="57"/>
      <c r="AG1198" s="57"/>
      <c r="AH1198" s="57"/>
      <c r="AI1198" s="57"/>
    </row>
    <row r="1199" spans="5:35" s="38" customFormat="1" x14ac:dyDescent="0.2">
      <c r="E1199" s="58"/>
      <c r="F1199" s="58"/>
      <c r="G1199" s="41"/>
      <c r="H1199" s="70"/>
      <c r="I1199" s="41"/>
      <c r="J1199" s="41"/>
      <c r="K1199" s="71"/>
      <c r="L1199" s="165"/>
      <c r="M1199" s="164"/>
      <c r="P1199" s="222"/>
      <c r="AC1199" s="57"/>
      <c r="AD1199" s="57"/>
      <c r="AE1199" s="57"/>
      <c r="AF1199" s="57"/>
      <c r="AG1199" s="57"/>
      <c r="AH1199" s="57"/>
      <c r="AI1199" s="57"/>
    </row>
    <row r="1200" spans="5:35" s="38" customFormat="1" x14ac:dyDescent="0.2">
      <c r="E1200" s="58"/>
      <c r="F1200" s="58"/>
      <c r="G1200" s="41"/>
      <c r="H1200" s="70"/>
      <c r="I1200" s="41"/>
      <c r="J1200" s="41"/>
      <c r="K1200" s="71"/>
      <c r="L1200" s="165"/>
      <c r="M1200" s="164"/>
      <c r="P1200" s="222"/>
      <c r="AC1200" s="57"/>
      <c r="AD1200" s="57"/>
      <c r="AE1200" s="57"/>
      <c r="AF1200" s="57"/>
      <c r="AG1200" s="57"/>
      <c r="AH1200" s="57"/>
      <c r="AI1200" s="57"/>
    </row>
    <row r="1201" spans="5:35" s="38" customFormat="1" x14ac:dyDescent="0.2">
      <c r="E1201" s="58"/>
      <c r="F1201" s="58"/>
      <c r="G1201" s="41"/>
      <c r="H1201" s="70"/>
      <c r="I1201" s="41"/>
      <c r="J1201" s="41"/>
      <c r="K1201" s="71"/>
      <c r="L1201" s="165"/>
      <c r="M1201" s="164"/>
      <c r="P1201" s="222"/>
      <c r="AC1201" s="57"/>
      <c r="AD1201" s="57"/>
      <c r="AE1201" s="57"/>
      <c r="AF1201" s="57"/>
      <c r="AG1201" s="57"/>
      <c r="AH1201" s="57"/>
      <c r="AI1201" s="57"/>
    </row>
    <row r="1202" spans="5:35" s="38" customFormat="1" x14ac:dyDescent="0.2">
      <c r="E1202" s="58"/>
      <c r="F1202" s="58"/>
      <c r="G1202" s="41"/>
      <c r="H1202" s="70"/>
      <c r="I1202" s="41"/>
      <c r="J1202" s="41"/>
      <c r="K1202" s="71"/>
      <c r="L1202" s="165"/>
      <c r="M1202" s="164"/>
      <c r="P1202" s="222"/>
      <c r="AC1202" s="57"/>
      <c r="AD1202" s="57"/>
      <c r="AE1202" s="57"/>
      <c r="AF1202" s="57"/>
      <c r="AG1202" s="57"/>
      <c r="AH1202" s="57"/>
      <c r="AI1202" s="57"/>
    </row>
    <row r="1203" spans="5:35" s="38" customFormat="1" x14ac:dyDescent="0.2">
      <c r="E1203" s="58"/>
      <c r="F1203" s="58"/>
      <c r="G1203" s="41"/>
      <c r="H1203" s="70"/>
      <c r="I1203" s="41"/>
      <c r="J1203" s="41"/>
      <c r="K1203" s="71"/>
      <c r="L1203" s="165"/>
      <c r="M1203" s="164"/>
      <c r="P1203" s="222"/>
      <c r="AC1203" s="57"/>
      <c r="AD1203" s="57"/>
      <c r="AE1203" s="57"/>
      <c r="AF1203" s="57"/>
      <c r="AG1203" s="57"/>
      <c r="AH1203" s="57"/>
      <c r="AI1203" s="57"/>
    </row>
    <row r="1204" spans="5:35" s="38" customFormat="1" x14ac:dyDescent="0.2">
      <c r="E1204" s="58"/>
      <c r="F1204" s="58"/>
      <c r="G1204" s="41"/>
      <c r="H1204" s="70"/>
      <c r="I1204" s="41"/>
      <c r="J1204" s="41"/>
      <c r="K1204" s="71"/>
      <c r="L1204" s="165"/>
      <c r="M1204" s="164"/>
      <c r="P1204" s="222"/>
      <c r="AC1204" s="57"/>
      <c r="AD1204" s="57"/>
      <c r="AE1204" s="57"/>
      <c r="AF1204" s="57"/>
      <c r="AG1204" s="57"/>
      <c r="AH1204" s="57"/>
      <c r="AI1204" s="57"/>
    </row>
    <row r="1205" spans="5:35" s="38" customFormat="1" x14ac:dyDescent="0.2">
      <c r="E1205" s="58"/>
      <c r="F1205" s="58"/>
      <c r="G1205" s="41"/>
      <c r="H1205" s="70"/>
      <c r="I1205" s="41"/>
      <c r="J1205" s="41"/>
      <c r="K1205" s="71"/>
      <c r="L1205" s="165"/>
      <c r="M1205" s="164"/>
      <c r="P1205" s="222"/>
      <c r="AC1205" s="57"/>
      <c r="AD1205" s="57"/>
      <c r="AE1205" s="57"/>
      <c r="AF1205" s="57"/>
      <c r="AG1205" s="57"/>
      <c r="AH1205" s="57"/>
      <c r="AI1205" s="57"/>
    </row>
    <row r="1206" spans="5:35" s="38" customFormat="1" x14ac:dyDescent="0.2">
      <c r="E1206" s="58"/>
      <c r="F1206" s="58"/>
      <c r="G1206" s="41"/>
      <c r="H1206" s="70"/>
      <c r="I1206" s="41"/>
      <c r="J1206" s="41"/>
      <c r="K1206" s="71"/>
      <c r="L1206" s="165"/>
      <c r="M1206" s="164"/>
      <c r="P1206" s="222"/>
      <c r="AC1206" s="57"/>
      <c r="AD1206" s="57"/>
      <c r="AE1206" s="57"/>
      <c r="AF1206" s="57"/>
      <c r="AG1206" s="57"/>
      <c r="AH1206" s="57"/>
      <c r="AI1206" s="57"/>
    </row>
    <row r="1207" spans="5:35" s="38" customFormat="1" x14ac:dyDescent="0.2">
      <c r="E1207" s="58"/>
      <c r="F1207" s="58"/>
      <c r="G1207" s="41"/>
      <c r="H1207" s="70"/>
      <c r="I1207" s="41"/>
      <c r="J1207" s="41"/>
      <c r="K1207" s="71"/>
      <c r="L1207" s="165"/>
      <c r="M1207" s="164"/>
      <c r="P1207" s="222"/>
      <c r="AC1207" s="57"/>
      <c r="AD1207" s="57"/>
      <c r="AE1207" s="57"/>
      <c r="AF1207" s="57"/>
      <c r="AG1207" s="57"/>
      <c r="AH1207" s="57"/>
      <c r="AI1207" s="57"/>
    </row>
    <row r="1208" spans="5:35" s="38" customFormat="1" x14ac:dyDescent="0.2">
      <c r="E1208" s="58"/>
      <c r="F1208" s="58"/>
      <c r="G1208" s="41"/>
      <c r="H1208" s="70"/>
      <c r="I1208" s="41"/>
      <c r="J1208" s="41"/>
      <c r="K1208" s="71"/>
      <c r="L1208" s="165"/>
      <c r="M1208" s="164"/>
      <c r="P1208" s="222"/>
      <c r="AC1208" s="57"/>
      <c r="AD1208" s="57"/>
      <c r="AE1208" s="57"/>
      <c r="AF1208" s="57"/>
      <c r="AG1208" s="57"/>
      <c r="AH1208" s="57"/>
      <c r="AI1208" s="57"/>
    </row>
    <row r="1209" spans="5:35" s="38" customFormat="1" x14ac:dyDescent="0.2">
      <c r="E1209" s="58"/>
      <c r="F1209" s="58"/>
      <c r="G1209" s="41"/>
      <c r="H1209" s="70"/>
      <c r="I1209" s="41"/>
      <c r="J1209" s="41"/>
      <c r="K1209" s="71"/>
      <c r="L1209" s="165"/>
      <c r="M1209" s="164"/>
      <c r="P1209" s="222"/>
      <c r="AC1209" s="57"/>
      <c r="AD1209" s="57"/>
      <c r="AE1209" s="57"/>
      <c r="AF1209" s="57"/>
      <c r="AG1209" s="57"/>
      <c r="AH1209" s="57"/>
      <c r="AI1209" s="57"/>
    </row>
    <row r="1210" spans="5:35" s="38" customFormat="1" x14ac:dyDescent="0.2">
      <c r="E1210" s="58"/>
      <c r="F1210" s="58"/>
      <c r="G1210" s="41"/>
      <c r="H1210" s="70"/>
      <c r="I1210" s="41"/>
      <c r="J1210" s="41"/>
      <c r="K1210" s="71"/>
      <c r="L1210" s="165"/>
      <c r="M1210" s="164"/>
      <c r="P1210" s="222"/>
      <c r="AC1210" s="57"/>
      <c r="AD1210" s="57"/>
      <c r="AE1210" s="57"/>
      <c r="AF1210" s="57"/>
      <c r="AG1210" s="57"/>
      <c r="AH1210" s="57"/>
      <c r="AI1210" s="57"/>
    </row>
    <row r="1211" spans="5:35" s="38" customFormat="1" x14ac:dyDescent="0.2">
      <c r="E1211" s="58"/>
      <c r="F1211" s="58"/>
      <c r="G1211" s="41"/>
      <c r="H1211" s="70"/>
      <c r="I1211" s="41"/>
      <c r="J1211" s="41"/>
      <c r="K1211" s="71"/>
      <c r="L1211" s="165"/>
      <c r="M1211" s="164"/>
      <c r="P1211" s="222"/>
      <c r="AC1211" s="57"/>
      <c r="AD1211" s="57"/>
      <c r="AE1211" s="57"/>
      <c r="AF1211" s="57"/>
      <c r="AG1211" s="57"/>
      <c r="AH1211" s="57"/>
      <c r="AI1211" s="57"/>
    </row>
    <row r="1212" spans="5:35" s="38" customFormat="1" x14ac:dyDescent="0.2">
      <c r="E1212" s="58"/>
      <c r="F1212" s="58"/>
      <c r="G1212" s="41"/>
      <c r="H1212" s="70"/>
      <c r="I1212" s="41"/>
      <c r="J1212" s="41"/>
      <c r="K1212" s="71"/>
      <c r="L1212" s="165"/>
      <c r="M1212" s="164"/>
      <c r="P1212" s="222"/>
      <c r="AC1212" s="57"/>
      <c r="AD1212" s="57"/>
      <c r="AE1212" s="57"/>
      <c r="AF1212" s="57"/>
      <c r="AG1212" s="57"/>
      <c r="AH1212" s="57"/>
      <c r="AI1212" s="57"/>
    </row>
    <row r="1213" spans="5:35" s="38" customFormat="1" x14ac:dyDescent="0.2">
      <c r="E1213" s="58"/>
      <c r="F1213" s="58"/>
      <c r="G1213" s="41"/>
      <c r="H1213" s="70"/>
      <c r="I1213" s="41"/>
      <c r="J1213" s="41"/>
      <c r="K1213" s="71"/>
      <c r="L1213" s="165"/>
      <c r="M1213" s="164"/>
      <c r="P1213" s="222"/>
      <c r="AC1213" s="57"/>
      <c r="AD1213" s="57"/>
      <c r="AE1213" s="57"/>
      <c r="AF1213" s="57"/>
      <c r="AG1213" s="57"/>
      <c r="AH1213" s="57"/>
      <c r="AI1213" s="57"/>
    </row>
    <row r="1214" spans="5:35" s="38" customFormat="1" x14ac:dyDescent="0.2">
      <c r="E1214" s="58"/>
      <c r="F1214" s="58"/>
      <c r="G1214" s="41"/>
      <c r="H1214" s="70"/>
      <c r="I1214" s="41"/>
      <c r="J1214" s="41"/>
      <c r="K1214" s="71"/>
      <c r="L1214" s="165"/>
      <c r="M1214" s="164"/>
      <c r="P1214" s="222"/>
      <c r="AC1214" s="57"/>
      <c r="AD1214" s="57"/>
      <c r="AE1214" s="57"/>
      <c r="AF1214" s="57"/>
      <c r="AG1214" s="57"/>
      <c r="AH1214" s="57"/>
      <c r="AI1214" s="57"/>
    </row>
    <row r="1215" spans="5:35" s="38" customFormat="1" x14ac:dyDescent="0.2">
      <c r="E1215" s="58"/>
      <c r="F1215" s="58"/>
      <c r="G1215" s="41"/>
      <c r="H1215" s="70"/>
      <c r="I1215" s="41"/>
      <c r="J1215" s="41"/>
      <c r="K1215" s="71"/>
      <c r="L1215" s="165"/>
      <c r="M1215" s="164"/>
      <c r="P1215" s="222"/>
      <c r="AC1215" s="57"/>
      <c r="AD1215" s="57"/>
      <c r="AE1215" s="57"/>
      <c r="AF1215" s="57"/>
      <c r="AG1215" s="57"/>
      <c r="AH1215" s="57"/>
      <c r="AI1215" s="57"/>
    </row>
    <row r="1216" spans="5:35" s="38" customFormat="1" x14ac:dyDescent="0.2">
      <c r="E1216" s="58"/>
      <c r="F1216" s="58"/>
      <c r="G1216" s="41"/>
      <c r="H1216" s="70"/>
      <c r="I1216" s="41"/>
      <c r="J1216" s="41"/>
      <c r="K1216" s="71"/>
      <c r="L1216" s="165"/>
      <c r="M1216" s="164"/>
      <c r="P1216" s="222"/>
      <c r="AC1216" s="57"/>
      <c r="AD1216" s="57"/>
      <c r="AE1216" s="57"/>
      <c r="AF1216" s="57"/>
      <c r="AG1216" s="57"/>
      <c r="AH1216" s="57"/>
      <c r="AI1216" s="57"/>
    </row>
    <row r="1217" spans="5:35" s="38" customFormat="1" x14ac:dyDescent="0.2">
      <c r="E1217" s="58"/>
      <c r="F1217" s="58"/>
      <c r="G1217" s="41"/>
      <c r="H1217" s="70"/>
      <c r="I1217" s="41"/>
      <c r="J1217" s="41"/>
      <c r="K1217" s="71"/>
      <c r="L1217" s="165"/>
      <c r="M1217" s="164"/>
      <c r="P1217" s="222"/>
      <c r="AC1217" s="57"/>
      <c r="AD1217" s="57"/>
      <c r="AE1217" s="57"/>
      <c r="AF1217" s="57"/>
      <c r="AG1217" s="57"/>
      <c r="AH1217" s="57"/>
      <c r="AI1217" s="57"/>
    </row>
    <row r="1218" spans="5:35" s="38" customFormat="1" x14ac:dyDescent="0.2">
      <c r="E1218" s="58"/>
      <c r="F1218" s="58"/>
      <c r="G1218" s="41"/>
      <c r="H1218" s="70"/>
      <c r="I1218" s="41"/>
      <c r="J1218" s="41"/>
      <c r="K1218" s="71"/>
      <c r="L1218" s="165"/>
      <c r="M1218" s="164"/>
      <c r="P1218" s="222"/>
      <c r="AC1218" s="57"/>
      <c r="AD1218" s="57"/>
      <c r="AE1218" s="57"/>
      <c r="AF1218" s="57"/>
      <c r="AG1218" s="57"/>
      <c r="AH1218" s="57"/>
      <c r="AI1218" s="57"/>
    </row>
    <row r="1219" spans="5:35" s="38" customFormat="1" x14ac:dyDescent="0.2">
      <c r="E1219" s="58"/>
      <c r="F1219" s="58"/>
      <c r="G1219" s="41"/>
      <c r="H1219" s="70"/>
      <c r="I1219" s="41"/>
      <c r="J1219" s="41"/>
      <c r="K1219" s="71"/>
      <c r="L1219" s="165"/>
      <c r="M1219" s="164"/>
      <c r="P1219" s="222"/>
      <c r="AC1219" s="57"/>
      <c r="AD1219" s="57"/>
      <c r="AE1219" s="57"/>
      <c r="AF1219" s="57"/>
      <c r="AG1219" s="57"/>
      <c r="AH1219" s="57"/>
      <c r="AI1219" s="57"/>
    </row>
    <row r="1220" spans="5:35" s="38" customFormat="1" x14ac:dyDescent="0.2">
      <c r="E1220" s="58"/>
      <c r="F1220" s="58"/>
      <c r="G1220" s="41"/>
      <c r="H1220" s="70"/>
      <c r="I1220" s="41"/>
      <c r="J1220" s="41"/>
      <c r="K1220" s="71"/>
      <c r="L1220" s="165"/>
      <c r="M1220" s="164"/>
      <c r="P1220" s="222"/>
      <c r="AC1220" s="57"/>
      <c r="AD1220" s="57"/>
      <c r="AE1220" s="57"/>
      <c r="AF1220" s="57"/>
      <c r="AG1220" s="57"/>
      <c r="AH1220" s="57"/>
      <c r="AI1220" s="57"/>
    </row>
    <row r="1221" spans="5:35" s="38" customFormat="1" x14ac:dyDescent="0.2">
      <c r="E1221" s="58"/>
      <c r="F1221" s="58"/>
      <c r="G1221" s="41"/>
      <c r="H1221" s="70"/>
      <c r="I1221" s="41"/>
      <c r="J1221" s="41"/>
      <c r="K1221" s="71"/>
      <c r="L1221" s="165"/>
      <c r="M1221" s="164"/>
      <c r="P1221" s="222"/>
      <c r="AC1221" s="57"/>
      <c r="AD1221" s="57"/>
      <c r="AE1221" s="57"/>
      <c r="AF1221" s="57"/>
      <c r="AG1221" s="57"/>
      <c r="AH1221" s="57"/>
      <c r="AI1221" s="57"/>
    </row>
    <row r="1222" spans="5:35" s="38" customFormat="1" x14ac:dyDescent="0.2">
      <c r="E1222" s="58"/>
      <c r="F1222" s="58"/>
      <c r="G1222" s="41"/>
      <c r="H1222" s="70"/>
      <c r="I1222" s="41"/>
      <c r="J1222" s="41"/>
      <c r="K1222" s="71"/>
      <c r="L1222" s="165"/>
      <c r="M1222" s="164"/>
      <c r="P1222" s="222"/>
      <c r="AC1222" s="57"/>
      <c r="AD1222" s="57"/>
      <c r="AE1222" s="57"/>
      <c r="AF1222" s="57"/>
      <c r="AG1222" s="57"/>
      <c r="AH1222" s="57"/>
      <c r="AI1222" s="57"/>
    </row>
    <row r="1223" spans="5:35" s="38" customFormat="1" x14ac:dyDescent="0.2">
      <c r="E1223" s="58"/>
      <c r="F1223" s="58"/>
      <c r="G1223" s="41"/>
      <c r="H1223" s="70"/>
      <c r="I1223" s="41"/>
      <c r="J1223" s="41"/>
      <c r="K1223" s="71"/>
      <c r="L1223" s="165"/>
      <c r="M1223" s="164"/>
      <c r="P1223" s="222"/>
      <c r="AC1223" s="57"/>
      <c r="AD1223" s="57"/>
      <c r="AE1223" s="57"/>
      <c r="AF1223" s="57"/>
      <c r="AG1223" s="57"/>
      <c r="AH1223" s="57"/>
      <c r="AI1223" s="57"/>
    </row>
    <row r="1224" spans="5:35" s="38" customFormat="1" x14ac:dyDescent="0.2">
      <c r="E1224" s="58"/>
      <c r="F1224" s="58"/>
      <c r="G1224" s="41"/>
      <c r="H1224" s="70"/>
      <c r="I1224" s="41"/>
      <c r="J1224" s="41"/>
      <c r="K1224" s="71"/>
      <c r="L1224" s="165"/>
      <c r="M1224" s="164"/>
      <c r="P1224" s="222"/>
      <c r="AC1224" s="57"/>
      <c r="AD1224" s="57"/>
      <c r="AE1224" s="57"/>
      <c r="AF1224" s="57"/>
      <c r="AG1224" s="57"/>
      <c r="AH1224" s="57"/>
      <c r="AI1224" s="57"/>
    </row>
    <row r="1225" spans="5:35" s="38" customFormat="1" x14ac:dyDescent="0.2">
      <c r="E1225" s="58"/>
      <c r="F1225" s="58"/>
      <c r="G1225" s="41"/>
      <c r="H1225" s="70"/>
      <c r="I1225" s="41"/>
      <c r="J1225" s="41"/>
      <c r="K1225" s="71"/>
      <c r="L1225" s="165"/>
      <c r="M1225" s="164"/>
      <c r="P1225" s="222"/>
      <c r="AC1225" s="57"/>
      <c r="AD1225" s="57"/>
      <c r="AE1225" s="57"/>
      <c r="AF1225" s="57"/>
      <c r="AG1225" s="57"/>
      <c r="AH1225" s="57"/>
      <c r="AI1225" s="57"/>
    </row>
    <row r="1226" spans="5:35" s="38" customFormat="1" x14ac:dyDescent="0.2">
      <c r="E1226" s="58"/>
      <c r="F1226" s="58"/>
      <c r="G1226" s="41"/>
      <c r="H1226" s="70"/>
      <c r="I1226" s="41"/>
      <c r="J1226" s="41"/>
      <c r="K1226" s="71"/>
      <c r="L1226" s="165"/>
      <c r="M1226" s="164"/>
      <c r="P1226" s="222"/>
      <c r="AC1226" s="57"/>
      <c r="AD1226" s="57"/>
      <c r="AE1226" s="57"/>
      <c r="AF1226" s="57"/>
      <c r="AG1226" s="57"/>
      <c r="AH1226" s="57"/>
      <c r="AI1226" s="57"/>
    </row>
    <row r="1227" spans="5:35" s="38" customFormat="1" x14ac:dyDescent="0.2">
      <c r="E1227" s="58"/>
      <c r="F1227" s="58"/>
      <c r="G1227" s="41"/>
      <c r="H1227" s="70"/>
      <c r="I1227" s="41"/>
      <c r="J1227" s="41"/>
      <c r="K1227" s="71"/>
      <c r="L1227" s="165"/>
      <c r="M1227" s="164"/>
      <c r="P1227" s="222"/>
      <c r="AC1227" s="57"/>
      <c r="AD1227" s="57"/>
      <c r="AE1227" s="57"/>
      <c r="AF1227" s="57"/>
      <c r="AG1227" s="57"/>
      <c r="AH1227" s="57"/>
      <c r="AI1227" s="57"/>
    </row>
    <row r="1228" spans="5:35" s="38" customFormat="1" x14ac:dyDescent="0.2">
      <c r="E1228" s="58"/>
      <c r="F1228" s="58"/>
      <c r="G1228" s="41"/>
      <c r="H1228" s="70"/>
      <c r="I1228" s="41"/>
      <c r="J1228" s="41"/>
      <c r="K1228" s="71"/>
      <c r="L1228" s="165"/>
      <c r="M1228" s="164"/>
      <c r="P1228" s="222"/>
      <c r="AC1228" s="57"/>
      <c r="AD1228" s="57"/>
      <c r="AE1228" s="57"/>
      <c r="AF1228" s="57"/>
      <c r="AG1228" s="57"/>
      <c r="AH1228" s="57"/>
      <c r="AI1228" s="57"/>
    </row>
    <row r="1229" spans="5:35" s="38" customFormat="1" x14ac:dyDescent="0.2">
      <c r="E1229" s="58"/>
      <c r="F1229" s="58"/>
      <c r="G1229" s="41"/>
      <c r="H1229" s="70"/>
      <c r="I1229" s="41"/>
      <c r="J1229" s="41"/>
      <c r="K1229" s="71"/>
      <c r="L1229" s="165"/>
      <c r="M1229" s="164"/>
      <c r="P1229" s="222"/>
      <c r="AC1229" s="57"/>
      <c r="AD1229" s="57"/>
      <c r="AE1229" s="57"/>
      <c r="AF1229" s="57"/>
      <c r="AG1229" s="57"/>
      <c r="AH1229" s="57"/>
      <c r="AI1229" s="57"/>
    </row>
    <row r="1230" spans="5:35" s="38" customFormat="1" x14ac:dyDescent="0.2">
      <c r="E1230" s="58"/>
      <c r="F1230" s="58"/>
      <c r="G1230" s="41"/>
      <c r="H1230" s="70"/>
      <c r="I1230" s="41"/>
      <c r="J1230" s="41"/>
      <c r="K1230" s="71"/>
      <c r="L1230" s="165"/>
      <c r="M1230" s="164"/>
      <c r="P1230" s="222"/>
      <c r="AC1230" s="57"/>
      <c r="AD1230" s="57"/>
      <c r="AE1230" s="57"/>
      <c r="AF1230" s="57"/>
      <c r="AG1230" s="57"/>
      <c r="AH1230" s="57"/>
      <c r="AI1230" s="57"/>
    </row>
    <row r="1231" spans="5:35" s="38" customFormat="1" x14ac:dyDescent="0.2">
      <c r="E1231" s="58"/>
      <c r="F1231" s="58"/>
      <c r="G1231" s="41"/>
      <c r="H1231" s="70"/>
      <c r="I1231" s="41"/>
      <c r="J1231" s="41"/>
      <c r="K1231" s="71"/>
      <c r="L1231" s="165"/>
      <c r="M1231" s="164"/>
      <c r="P1231" s="222"/>
      <c r="AC1231" s="57"/>
      <c r="AD1231" s="57"/>
      <c r="AE1231" s="57"/>
      <c r="AF1231" s="57"/>
      <c r="AG1231" s="57"/>
      <c r="AH1231" s="57"/>
      <c r="AI1231" s="57"/>
    </row>
    <row r="1232" spans="5:35" s="38" customFormat="1" x14ac:dyDescent="0.2">
      <c r="E1232" s="58"/>
      <c r="F1232" s="58"/>
      <c r="G1232" s="41"/>
      <c r="H1232" s="70"/>
      <c r="I1232" s="41"/>
      <c r="J1232" s="41"/>
      <c r="K1232" s="71"/>
      <c r="L1232" s="165"/>
      <c r="M1232" s="164"/>
      <c r="P1232" s="222"/>
      <c r="AC1232" s="57"/>
      <c r="AD1232" s="57"/>
      <c r="AE1232" s="57"/>
      <c r="AF1232" s="57"/>
      <c r="AG1232" s="57"/>
      <c r="AH1232" s="57"/>
      <c r="AI1232" s="57"/>
    </row>
    <row r="1233" spans="5:35" s="38" customFormat="1" x14ac:dyDescent="0.2">
      <c r="E1233" s="58"/>
      <c r="F1233" s="58"/>
      <c r="G1233" s="41"/>
      <c r="H1233" s="70"/>
      <c r="I1233" s="41"/>
      <c r="J1233" s="41"/>
      <c r="K1233" s="71"/>
      <c r="L1233" s="165"/>
      <c r="M1233" s="164"/>
      <c r="P1233" s="222"/>
      <c r="AC1233" s="57"/>
      <c r="AD1233" s="57"/>
      <c r="AE1233" s="57"/>
      <c r="AF1233" s="57"/>
      <c r="AG1233" s="57"/>
      <c r="AH1233" s="57"/>
      <c r="AI1233" s="57"/>
    </row>
    <row r="1234" spans="5:35" s="38" customFormat="1" x14ac:dyDescent="0.2">
      <c r="E1234" s="58"/>
      <c r="F1234" s="58"/>
      <c r="G1234" s="41"/>
      <c r="H1234" s="70"/>
      <c r="I1234" s="41"/>
      <c r="J1234" s="41"/>
      <c r="K1234" s="71"/>
      <c r="L1234" s="165"/>
      <c r="M1234" s="164"/>
      <c r="P1234" s="222"/>
      <c r="AC1234" s="57"/>
      <c r="AD1234" s="57"/>
      <c r="AE1234" s="57"/>
      <c r="AF1234" s="57"/>
      <c r="AG1234" s="57"/>
      <c r="AH1234" s="57"/>
      <c r="AI1234" s="57"/>
    </row>
    <row r="1235" spans="5:35" s="38" customFormat="1" x14ac:dyDescent="0.2">
      <c r="E1235" s="58"/>
      <c r="F1235" s="58"/>
      <c r="G1235" s="41"/>
      <c r="H1235" s="70"/>
      <c r="I1235" s="41"/>
      <c r="J1235" s="41"/>
      <c r="K1235" s="71"/>
      <c r="L1235" s="165"/>
      <c r="M1235" s="164"/>
      <c r="P1235" s="222"/>
      <c r="AC1235" s="57"/>
      <c r="AD1235" s="57"/>
      <c r="AE1235" s="57"/>
      <c r="AF1235" s="57"/>
      <c r="AG1235" s="57"/>
      <c r="AH1235" s="57"/>
      <c r="AI1235" s="57"/>
    </row>
    <row r="1236" spans="5:35" s="38" customFormat="1" x14ac:dyDescent="0.2">
      <c r="E1236" s="58"/>
      <c r="F1236" s="58"/>
      <c r="G1236" s="41"/>
      <c r="H1236" s="70"/>
      <c r="I1236" s="41"/>
      <c r="J1236" s="41"/>
      <c r="K1236" s="71"/>
      <c r="L1236" s="165"/>
      <c r="M1236" s="164"/>
      <c r="P1236" s="222"/>
      <c r="AC1236" s="57"/>
      <c r="AD1236" s="57"/>
      <c r="AE1236" s="57"/>
      <c r="AF1236" s="57"/>
      <c r="AG1236" s="57"/>
      <c r="AH1236" s="57"/>
      <c r="AI1236" s="57"/>
    </row>
    <row r="1237" spans="5:35" s="38" customFormat="1" x14ac:dyDescent="0.2">
      <c r="E1237" s="58"/>
      <c r="F1237" s="58"/>
      <c r="G1237" s="41"/>
      <c r="H1237" s="70"/>
      <c r="I1237" s="41"/>
      <c r="J1237" s="41"/>
      <c r="K1237" s="71"/>
      <c r="L1237" s="165"/>
      <c r="M1237" s="164"/>
      <c r="P1237" s="222"/>
      <c r="AC1237" s="57"/>
      <c r="AD1237" s="57"/>
      <c r="AE1237" s="57"/>
      <c r="AF1237" s="57"/>
      <c r="AG1237" s="57"/>
      <c r="AH1237" s="57"/>
      <c r="AI1237" s="57"/>
    </row>
    <row r="1238" spans="5:35" s="38" customFormat="1" x14ac:dyDescent="0.2">
      <c r="E1238" s="58"/>
      <c r="F1238" s="58"/>
      <c r="G1238" s="41"/>
      <c r="H1238" s="70"/>
      <c r="I1238" s="41"/>
      <c r="J1238" s="41"/>
      <c r="K1238" s="71"/>
      <c r="L1238" s="165"/>
      <c r="M1238" s="164"/>
      <c r="P1238" s="222"/>
      <c r="AC1238" s="57"/>
      <c r="AD1238" s="57"/>
      <c r="AE1238" s="57"/>
      <c r="AF1238" s="57"/>
      <c r="AG1238" s="57"/>
      <c r="AH1238" s="57"/>
      <c r="AI1238" s="57"/>
    </row>
    <row r="1239" spans="5:35" s="38" customFormat="1" x14ac:dyDescent="0.2">
      <c r="E1239" s="58"/>
      <c r="F1239" s="58"/>
      <c r="G1239" s="41"/>
      <c r="H1239" s="70"/>
      <c r="I1239" s="41"/>
      <c r="J1239" s="41"/>
      <c r="K1239" s="71"/>
      <c r="L1239" s="165"/>
      <c r="M1239" s="164"/>
      <c r="P1239" s="222"/>
      <c r="AC1239" s="57"/>
      <c r="AD1239" s="57"/>
      <c r="AE1239" s="57"/>
      <c r="AF1239" s="57"/>
      <c r="AG1239" s="57"/>
      <c r="AH1239" s="57"/>
      <c r="AI1239" s="57"/>
    </row>
    <row r="1240" spans="5:35" s="38" customFormat="1" x14ac:dyDescent="0.2">
      <c r="E1240" s="58"/>
      <c r="F1240" s="58"/>
      <c r="G1240" s="41"/>
      <c r="H1240" s="70"/>
      <c r="I1240" s="41"/>
      <c r="J1240" s="41"/>
      <c r="K1240" s="71"/>
      <c r="L1240" s="165"/>
      <c r="M1240" s="164"/>
      <c r="P1240" s="222"/>
      <c r="AC1240" s="57"/>
      <c r="AD1240" s="57"/>
      <c r="AE1240" s="57"/>
      <c r="AF1240" s="57"/>
      <c r="AG1240" s="57"/>
      <c r="AH1240" s="57"/>
      <c r="AI1240" s="57"/>
    </row>
    <row r="1241" spans="5:35" s="38" customFormat="1" x14ac:dyDescent="0.2">
      <c r="E1241" s="58"/>
      <c r="F1241" s="58"/>
      <c r="G1241" s="41"/>
      <c r="H1241" s="70"/>
      <c r="I1241" s="41"/>
      <c r="J1241" s="41"/>
      <c r="K1241" s="71"/>
      <c r="L1241" s="165"/>
      <c r="M1241" s="164"/>
      <c r="P1241" s="222"/>
      <c r="AC1241" s="57"/>
      <c r="AD1241" s="57"/>
      <c r="AE1241" s="57"/>
      <c r="AF1241" s="57"/>
      <c r="AG1241" s="57"/>
      <c r="AH1241" s="57"/>
      <c r="AI1241" s="57"/>
    </row>
    <row r="1242" spans="5:35" s="38" customFormat="1" x14ac:dyDescent="0.2">
      <c r="E1242" s="58"/>
      <c r="F1242" s="58"/>
      <c r="G1242" s="41"/>
      <c r="H1242" s="70"/>
      <c r="I1242" s="41"/>
      <c r="J1242" s="41"/>
      <c r="K1242" s="71"/>
      <c r="L1242" s="165"/>
      <c r="M1242" s="164"/>
      <c r="P1242" s="222"/>
      <c r="AC1242" s="57"/>
      <c r="AD1242" s="57"/>
      <c r="AE1242" s="57"/>
      <c r="AF1242" s="57"/>
      <c r="AG1242" s="57"/>
      <c r="AH1242" s="57"/>
      <c r="AI1242" s="57"/>
    </row>
    <row r="1243" spans="5:35" s="38" customFormat="1" x14ac:dyDescent="0.2">
      <c r="E1243" s="58"/>
      <c r="F1243" s="58"/>
      <c r="G1243" s="41"/>
      <c r="H1243" s="70"/>
      <c r="I1243" s="41"/>
      <c r="J1243" s="41"/>
      <c r="K1243" s="71"/>
      <c r="L1243" s="165"/>
      <c r="M1243" s="164"/>
      <c r="P1243" s="222"/>
      <c r="AC1243" s="57"/>
      <c r="AD1243" s="57"/>
      <c r="AE1243" s="57"/>
      <c r="AF1243" s="57"/>
      <c r="AG1243" s="57"/>
      <c r="AH1243" s="57"/>
      <c r="AI1243" s="57"/>
    </row>
    <row r="1244" spans="5:35" s="38" customFormat="1" x14ac:dyDescent="0.2">
      <c r="E1244" s="58"/>
      <c r="F1244" s="58"/>
      <c r="G1244" s="41"/>
      <c r="H1244" s="70"/>
      <c r="I1244" s="41"/>
      <c r="J1244" s="41"/>
      <c r="K1244" s="71"/>
      <c r="L1244" s="165"/>
      <c r="M1244" s="164"/>
      <c r="P1244" s="222"/>
      <c r="AC1244" s="57"/>
      <c r="AD1244" s="57"/>
      <c r="AE1244" s="57"/>
      <c r="AF1244" s="57"/>
      <c r="AG1244" s="57"/>
      <c r="AH1244" s="57"/>
      <c r="AI1244" s="57"/>
    </row>
    <row r="1245" spans="5:35" s="38" customFormat="1" x14ac:dyDescent="0.2">
      <c r="E1245" s="58"/>
      <c r="F1245" s="58"/>
      <c r="G1245" s="41"/>
      <c r="H1245" s="70"/>
      <c r="I1245" s="41"/>
      <c r="J1245" s="41"/>
      <c r="K1245" s="71"/>
      <c r="L1245" s="165"/>
      <c r="M1245" s="164"/>
      <c r="P1245" s="222"/>
      <c r="AC1245" s="57"/>
      <c r="AD1245" s="57"/>
      <c r="AE1245" s="57"/>
      <c r="AF1245" s="57"/>
      <c r="AG1245" s="57"/>
      <c r="AH1245" s="57"/>
      <c r="AI1245" s="57"/>
    </row>
    <row r="1246" spans="5:35" s="38" customFormat="1" x14ac:dyDescent="0.2">
      <c r="E1246" s="58"/>
      <c r="F1246" s="58"/>
      <c r="G1246" s="41"/>
      <c r="H1246" s="70"/>
      <c r="I1246" s="41"/>
      <c r="J1246" s="41"/>
      <c r="K1246" s="71"/>
      <c r="L1246" s="165"/>
      <c r="M1246" s="164"/>
      <c r="P1246" s="222"/>
      <c r="AC1246" s="57"/>
      <c r="AD1246" s="57"/>
      <c r="AE1246" s="57"/>
      <c r="AF1246" s="57"/>
      <c r="AG1246" s="57"/>
      <c r="AH1246" s="57"/>
      <c r="AI1246" s="57"/>
    </row>
    <row r="1247" spans="5:35" s="38" customFormat="1" x14ac:dyDescent="0.2">
      <c r="E1247" s="58"/>
      <c r="F1247" s="58"/>
      <c r="G1247" s="41"/>
      <c r="H1247" s="70"/>
      <c r="I1247" s="41"/>
      <c r="J1247" s="41"/>
      <c r="K1247" s="71"/>
      <c r="L1247" s="165"/>
      <c r="M1247" s="164"/>
      <c r="P1247" s="222"/>
      <c r="AC1247" s="57"/>
      <c r="AD1247" s="57"/>
      <c r="AE1247" s="57"/>
      <c r="AF1247" s="57"/>
      <c r="AG1247" s="57"/>
      <c r="AH1247" s="57"/>
      <c r="AI1247" s="57"/>
    </row>
    <row r="1248" spans="5:35" s="38" customFormat="1" x14ac:dyDescent="0.2">
      <c r="E1248" s="58"/>
      <c r="F1248" s="58"/>
      <c r="G1248" s="41"/>
      <c r="H1248" s="70"/>
      <c r="I1248" s="41"/>
      <c r="J1248" s="41"/>
      <c r="K1248" s="71"/>
      <c r="L1248" s="165"/>
      <c r="M1248" s="164"/>
      <c r="P1248" s="222"/>
      <c r="AC1248" s="57"/>
      <c r="AD1248" s="57"/>
      <c r="AE1248" s="57"/>
      <c r="AF1248" s="57"/>
      <c r="AG1248" s="57"/>
      <c r="AH1248" s="57"/>
      <c r="AI1248" s="57"/>
    </row>
    <row r="1249" spans="5:35" s="38" customFormat="1" x14ac:dyDescent="0.2">
      <c r="E1249" s="58"/>
      <c r="F1249" s="58"/>
      <c r="G1249" s="41"/>
      <c r="H1249" s="70"/>
      <c r="I1249" s="41"/>
      <c r="J1249" s="41"/>
      <c r="K1249" s="71"/>
      <c r="L1249" s="165"/>
      <c r="M1249" s="164"/>
      <c r="P1249" s="222"/>
      <c r="AC1249" s="57"/>
      <c r="AD1249" s="57"/>
      <c r="AE1249" s="57"/>
      <c r="AF1249" s="57"/>
      <c r="AG1249" s="57"/>
      <c r="AH1249" s="57"/>
      <c r="AI1249" s="57"/>
    </row>
    <row r="1250" spans="5:35" s="38" customFormat="1" x14ac:dyDescent="0.2">
      <c r="E1250" s="58"/>
      <c r="F1250" s="58"/>
      <c r="G1250" s="41"/>
      <c r="H1250" s="70"/>
      <c r="I1250" s="41"/>
      <c r="J1250" s="41"/>
      <c r="K1250" s="71"/>
      <c r="L1250" s="165"/>
      <c r="M1250" s="164"/>
      <c r="P1250" s="222"/>
      <c r="AC1250" s="57"/>
      <c r="AD1250" s="57"/>
      <c r="AE1250" s="57"/>
      <c r="AF1250" s="57"/>
      <c r="AG1250" s="57"/>
      <c r="AH1250" s="57"/>
      <c r="AI1250" s="57"/>
    </row>
    <row r="1251" spans="5:35" s="38" customFormat="1" x14ac:dyDescent="0.2">
      <c r="E1251" s="58"/>
      <c r="F1251" s="58"/>
      <c r="G1251" s="41"/>
      <c r="H1251" s="70"/>
      <c r="I1251" s="41"/>
      <c r="J1251" s="41"/>
      <c r="K1251" s="71"/>
      <c r="L1251" s="165"/>
      <c r="M1251" s="164"/>
      <c r="P1251" s="222"/>
      <c r="AC1251" s="57"/>
      <c r="AD1251" s="57"/>
      <c r="AE1251" s="57"/>
      <c r="AF1251" s="57"/>
      <c r="AG1251" s="57"/>
      <c r="AH1251" s="57"/>
      <c r="AI1251" s="57"/>
    </row>
    <row r="1252" spans="5:35" s="38" customFormat="1" x14ac:dyDescent="0.2">
      <c r="E1252" s="58"/>
      <c r="F1252" s="58"/>
      <c r="G1252" s="41"/>
      <c r="H1252" s="70"/>
      <c r="I1252" s="41"/>
      <c r="J1252" s="41"/>
      <c r="K1252" s="71"/>
      <c r="L1252" s="165"/>
      <c r="M1252" s="164"/>
      <c r="P1252" s="222"/>
      <c r="AC1252" s="57"/>
      <c r="AD1252" s="57"/>
      <c r="AE1252" s="57"/>
      <c r="AF1252" s="57"/>
      <c r="AG1252" s="57"/>
      <c r="AH1252" s="57"/>
      <c r="AI1252" s="57"/>
    </row>
    <row r="1253" spans="5:35" s="38" customFormat="1" x14ac:dyDescent="0.2">
      <c r="E1253" s="58"/>
      <c r="F1253" s="58"/>
      <c r="G1253" s="41"/>
      <c r="H1253" s="70"/>
      <c r="I1253" s="41"/>
      <c r="J1253" s="41"/>
      <c r="K1253" s="71"/>
      <c r="L1253" s="165"/>
      <c r="M1253" s="164"/>
      <c r="P1253" s="222"/>
      <c r="AC1253" s="57"/>
      <c r="AD1253" s="57"/>
      <c r="AE1253" s="57"/>
      <c r="AF1253" s="57"/>
      <c r="AG1253" s="57"/>
      <c r="AH1253" s="57"/>
      <c r="AI1253" s="57"/>
    </row>
    <row r="1254" spans="5:35" s="38" customFormat="1" x14ac:dyDescent="0.2">
      <c r="E1254" s="58"/>
      <c r="F1254" s="58"/>
      <c r="G1254" s="41"/>
      <c r="H1254" s="70"/>
      <c r="I1254" s="41"/>
      <c r="J1254" s="41"/>
      <c r="K1254" s="71"/>
      <c r="L1254" s="165"/>
      <c r="M1254" s="164"/>
      <c r="P1254" s="222"/>
      <c r="AC1254" s="57"/>
      <c r="AD1254" s="57"/>
      <c r="AE1254" s="57"/>
      <c r="AF1254" s="57"/>
      <c r="AG1254" s="57"/>
      <c r="AH1254" s="57"/>
      <c r="AI1254" s="57"/>
    </row>
    <row r="1255" spans="5:35" s="38" customFormat="1" x14ac:dyDescent="0.2">
      <c r="E1255" s="58"/>
      <c r="F1255" s="58"/>
      <c r="G1255" s="41"/>
      <c r="H1255" s="70"/>
      <c r="I1255" s="41"/>
      <c r="J1255" s="41"/>
      <c r="K1255" s="71"/>
      <c r="L1255" s="165"/>
      <c r="M1255" s="164"/>
      <c r="P1255" s="222"/>
      <c r="AC1255" s="57"/>
      <c r="AD1255" s="57"/>
      <c r="AE1255" s="57"/>
      <c r="AF1255" s="57"/>
      <c r="AG1255" s="57"/>
      <c r="AH1255" s="57"/>
      <c r="AI1255" s="57"/>
    </row>
    <row r="1256" spans="5:35" s="38" customFormat="1" x14ac:dyDescent="0.2">
      <c r="E1256" s="58"/>
      <c r="F1256" s="58"/>
      <c r="G1256" s="41"/>
      <c r="H1256" s="70"/>
      <c r="I1256" s="41"/>
      <c r="J1256" s="41"/>
      <c r="K1256" s="71"/>
      <c r="L1256" s="165"/>
      <c r="M1256" s="164"/>
      <c r="P1256" s="222"/>
      <c r="AC1256" s="57"/>
      <c r="AD1256" s="57"/>
      <c r="AE1256" s="57"/>
      <c r="AF1256" s="57"/>
      <c r="AG1256" s="57"/>
      <c r="AH1256" s="57"/>
      <c r="AI1256" s="57"/>
    </row>
    <row r="1257" spans="5:35" s="38" customFormat="1" x14ac:dyDescent="0.2">
      <c r="E1257" s="58"/>
      <c r="F1257" s="58"/>
      <c r="G1257" s="41"/>
      <c r="H1257" s="70"/>
      <c r="I1257" s="41"/>
      <c r="J1257" s="41"/>
      <c r="K1257" s="71"/>
      <c r="L1257" s="165"/>
      <c r="M1257" s="164"/>
      <c r="P1257" s="222"/>
      <c r="AC1257" s="57"/>
      <c r="AD1257" s="57"/>
      <c r="AE1257" s="57"/>
      <c r="AF1257" s="57"/>
      <c r="AG1257" s="57"/>
      <c r="AH1257" s="57"/>
      <c r="AI1257" s="57"/>
    </row>
    <row r="1258" spans="5:35" s="38" customFormat="1" x14ac:dyDescent="0.2">
      <c r="E1258" s="58"/>
      <c r="F1258" s="58"/>
      <c r="G1258" s="41"/>
      <c r="H1258" s="70"/>
      <c r="I1258" s="41"/>
      <c r="J1258" s="41"/>
      <c r="K1258" s="71"/>
      <c r="L1258" s="165"/>
      <c r="M1258" s="164"/>
      <c r="P1258" s="222"/>
      <c r="AC1258" s="57"/>
      <c r="AD1258" s="57"/>
      <c r="AE1258" s="57"/>
      <c r="AF1258" s="57"/>
      <c r="AG1258" s="57"/>
      <c r="AH1258" s="57"/>
      <c r="AI1258" s="57"/>
    </row>
    <row r="1259" spans="5:35" s="38" customFormat="1" x14ac:dyDescent="0.2">
      <c r="E1259" s="58"/>
      <c r="F1259" s="58"/>
      <c r="G1259" s="41"/>
      <c r="H1259" s="70"/>
      <c r="I1259" s="41"/>
      <c r="J1259" s="41"/>
      <c r="K1259" s="71"/>
      <c r="L1259" s="165"/>
      <c r="M1259" s="164"/>
      <c r="P1259" s="222"/>
      <c r="AC1259" s="57"/>
      <c r="AD1259" s="57"/>
      <c r="AE1259" s="57"/>
      <c r="AF1259" s="57"/>
      <c r="AG1259" s="57"/>
      <c r="AH1259" s="57"/>
      <c r="AI1259" s="57"/>
    </row>
    <row r="1260" spans="5:35" s="38" customFormat="1" x14ac:dyDescent="0.2">
      <c r="E1260" s="58"/>
      <c r="F1260" s="58"/>
      <c r="G1260" s="41"/>
      <c r="H1260" s="70"/>
      <c r="I1260" s="41"/>
      <c r="J1260" s="41"/>
      <c r="K1260" s="71"/>
      <c r="L1260" s="165"/>
      <c r="M1260" s="164"/>
      <c r="P1260" s="222"/>
      <c r="AC1260" s="57"/>
      <c r="AD1260" s="57"/>
      <c r="AE1260" s="57"/>
      <c r="AF1260" s="57"/>
      <c r="AG1260" s="57"/>
      <c r="AH1260" s="57"/>
      <c r="AI1260" s="57"/>
    </row>
    <row r="1261" spans="5:35" s="38" customFormat="1" x14ac:dyDescent="0.2">
      <c r="E1261" s="58"/>
      <c r="F1261" s="58"/>
      <c r="G1261" s="41"/>
      <c r="H1261" s="70"/>
      <c r="I1261" s="41"/>
      <c r="J1261" s="41"/>
      <c r="K1261" s="71"/>
      <c r="L1261" s="165"/>
      <c r="M1261" s="164"/>
      <c r="P1261" s="222"/>
      <c r="AC1261" s="57"/>
      <c r="AD1261" s="57"/>
      <c r="AE1261" s="57"/>
      <c r="AF1261" s="57"/>
      <c r="AG1261" s="57"/>
      <c r="AH1261" s="57"/>
      <c r="AI1261" s="57"/>
    </row>
    <row r="1262" spans="5:35" s="38" customFormat="1" x14ac:dyDescent="0.2">
      <c r="E1262" s="58"/>
      <c r="F1262" s="58"/>
      <c r="G1262" s="41"/>
      <c r="H1262" s="70"/>
      <c r="I1262" s="41"/>
      <c r="J1262" s="41"/>
      <c r="K1262" s="71"/>
      <c r="L1262" s="165"/>
      <c r="M1262" s="164"/>
      <c r="P1262" s="222"/>
      <c r="AC1262" s="57"/>
      <c r="AD1262" s="57"/>
      <c r="AE1262" s="57"/>
      <c r="AF1262" s="57"/>
      <c r="AG1262" s="57"/>
      <c r="AH1262" s="57"/>
      <c r="AI1262" s="57"/>
    </row>
    <row r="1263" spans="5:35" s="38" customFormat="1" x14ac:dyDescent="0.2">
      <c r="E1263" s="58"/>
      <c r="F1263" s="58"/>
      <c r="G1263" s="41"/>
      <c r="H1263" s="70"/>
      <c r="I1263" s="41"/>
      <c r="J1263" s="41"/>
      <c r="K1263" s="71"/>
      <c r="L1263" s="165"/>
      <c r="M1263" s="164"/>
      <c r="P1263" s="222"/>
      <c r="AC1263" s="57"/>
      <c r="AD1263" s="57"/>
      <c r="AE1263" s="57"/>
      <c r="AF1263" s="57"/>
      <c r="AG1263" s="57"/>
      <c r="AH1263" s="57"/>
      <c r="AI1263" s="57"/>
    </row>
    <row r="1264" spans="5:35" s="38" customFormat="1" x14ac:dyDescent="0.2">
      <c r="E1264" s="58"/>
      <c r="F1264" s="58"/>
      <c r="G1264" s="41"/>
      <c r="H1264" s="70"/>
      <c r="I1264" s="41"/>
      <c r="J1264" s="41"/>
      <c r="K1264" s="71"/>
      <c r="L1264" s="165"/>
      <c r="M1264" s="164"/>
      <c r="P1264" s="222"/>
      <c r="AC1264" s="57"/>
      <c r="AD1264" s="57"/>
      <c r="AE1264" s="57"/>
      <c r="AF1264" s="57"/>
      <c r="AG1264" s="57"/>
      <c r="AH1264" s="57"/>
      <c r="AI1264" s="57"/>
    </row>
    <row r="1265" spans="5:35" s="38" customFormat="1" x14ac:dyDescent="0.2">
      <c r="E1265" s="58"/>
      <c r="F1265" s="58"/>
      <c r="G1265" s="41"/>
      <c r="H1265" s="70"/>
      <c r="I1265" s="41"/>
      <c r="J1265" s="41"/>
      <c r="K1265" s="71"/>
      <c r="L1265" s="165"/>
      <c r="M1265" s="164"/>
      <c r="P1265" s="222"/>
      <c r="AC1265" s="57"/>
      <c r="AD1265" s="57"/>
      <c r="AE1265" s="57"/>
      <c r="AF1265" s="57"/>
      <c r="AG1265" s="57"/>
      <c r="AH1265" s="57"/>
      <c r="AI1265" s="57"/>
    </row>
    <row r="1266" spans="5:35" s="38" customFormat="1" x14ac:dyDescent="0.2">
      <c r="E1266" s="58"/>
      <c r="F1266" s="58"/>
      <c r="G1266" s="41"/>
      <c r="H1266" s="70"/>
      <c r="I1266" s="41"/>
      <c r="J1266" s="41"/>
      <c r="K1266" s="71"/>
      <c r="L1266" s="165"/>
      <c r="M1266" s="164"/>
      <c r="P1266" s="222"/>
      <c r="AC1266" s="57"/>
      <c r="AD1266" s="57"/>
      <c r="AE1266" s="57"/>
      <c r="AF1266" s="57"/>
      <c r="AG1266" s="57"/>
      <c r="AH1266" s="57"/>
      <c r="AI1266" s="57"/>
    </row>
    <row r="1267" spans="5:35" s="38" customFormat="1" x14ac:dyDescent="0.2">
      <c r="E1267" s="58"/>
      <c r="F1267" s="58"/>
      <c r="G1267" s="41"/>
      <c r="H1267" s="70"/>
      <c r="I1267" s="41"/>
      <c r="J1267" s="41"/>
      <c r="K1267" s="71"/>
      <c r="L1267" s="165"/>
      <c r="M1267" s="164"/>
      <c r="P1267" s="222"/>
      <c r="AC1267" s="57"/>
      <c r="AD1267" s="57"/>
      <c r="AE1267" s="57"/>
      <c r="AF1267" s="57"/>
      <c r="AG1267" s="57"/>
      <c r="AH1267" s="57"/>
      <c r="AI1267" s="57"/>
    </row>
    <row r="1268" spans="5:35" s="38" customFormat="1" x14ac:dyDescent="0.2">
      <c r="E1268" s="58"/>
      <c r="F1268" s="58"/>
      <c r="G1268" s="41"/>
      <c r="H1268" s="70"/>
      <c r="I1268" s="41"/>
      <c r="J1268" s="41"/>
      <c r="K1268" s="71"/>
      <c r="L1268" s="165"/>
      <c r="M1268" s="164"/>
      <c r="P1268" s="222"/>
      <c r="AC1268" s="57"/>
      <c r="AD1268" s="57"/>
      <c r="AE1268" s="57"/>
      <c r="AF1268" s="57"/>
      <c r="AG1268" s="57"/>
      <c r="AH1268" s="57"/>
      <c r="AI1268" s="57"/>
    </row>
    <row r="1269" spans="5:35" s="38" customFormat="1" x14ac:dyDescent="0.2">
      <c r="E1269" s="58"/>
      <c r="F1269" s="58"/>
      <c r="G1269" s="41"/>
      <c r="H1269" s="70"/>
      <c r="I1269" s="41"/>
      <c r="J1269" s="41"/>
      <c r="K1269" s="71"/>
      <c r="L1269" s="165"/>
      <c r="M1269" s="164"/>
      <c r="P1269" s="222"/>
      <c r="AC1269" s="57"/>
      <c r="AD1269" s="57"/>
      <c r="AE1269" s="57"/>
      <c r="AF1269" s="57"/>
      <c r="AG1269" s="57"/>
      <c r="AH1269" s="57"/>
      <c r="AI1269" s="57"/>
    </row>
    <row r="1270" spans="5:35" s="38" customFormat="1" x14ac:dyDescent="0.2">
      <c r="E1270" s="58"/>
      <c r="F1270" s="58"/>
      <c r="G1270" s="41"/>
      <c r="H1270" s="70"/>
      <c r="I1270" s="41"/>
      <c r="J1270" s="41"/>
      <c r="K1270" s="71"/>
      <c r="L1270" s="165"/>
      <c r="M1270" s="164"/>
      <c r="P1270" s="222"/>
      <c r="AC1270" s="57"/>
      <c r="AD1270" s="57"/>
      <c r="AE1270" s="57"/>
      <c r="AF1270" s="57"/>
      <c r="AG1270" s="57"/>
      <c r="AH1270" s="57"/>
      <c r="AI1270" s="57"/>
    </row>
    <row r="1271" spans="5:35" s="38" customFormat="1" x14ac:dyDescent="0.2">
      <c r="E1271" s="58"/>
      <c r="F1271" s="58"/>
      <c r="G1271" s="41"/>
      <c r="H1271" s="70"/>
      <c r="I1271" s="41"/>
      <c r="J1271" s="41"/>
      <c r="K1271" s="71"/>
      <c r="L1271" s="165"/>
      <c r="M1271" s="164"/>
      <c r="P1271" s="222"/>
      <c r="AC1271" s="57"/>
      <c r="AD1271" s="57"/>
      <c r="AE1271" s="57"/>
      <c r="AF1271" s="57"/>
      <c r="AG1271" s="57"/>
      <c r="AH1271" s="57"/>
      <c r="AI1271" s="57"/>
    </row>
    <row r="1272" spans="5:35" s="38" customFormat="1" x14ac:dyDescent="0.2">
      <c r="E1272" s="58"/>
      <c r="F1272" s="58"/>
      <c r="G1272" s="41"/>
      <c r="H1272" s="70"/>
      <c r="I1272" s="41"/>
      <c r="J1272" s="41"/>
      <c r="K1272" s="71"/>
      <c r="L1272" s="165"/>
      <c r="M1272" s="164"/>
      <c r="P1272" s="222"/>
      <c r="AC1272" s="57"/>
      <c r="AD1272" s="57"/>
      <c r="AE1272" s="57"/>
      <c r="AF1272" s="57"/>
      <c r="AG1272" s="57"/>
      <c r="AH1272" s="57"/>
      <c r="AI1272" s="57"/>
    </row>
    <row r="1273" spans="5:35" s="38" customFormat="1" x14ac:dyDescent="0.2">
      <c r="E1273" s="58"/>
      <c r="F1273" s="58"/>
      <c r="G1273" s="41"/>
      <c r="H1273" s="70"/>
      <c r="I1273" s="41"/>
      <c r="J1273" s="41"/>
      <c r="K1273" s="71"/>
      <c r="L1273" s="165"/>
      <c r="M1273" s="164"/>
      <c r="P1273" s="222"/>
      <c r="AC1273" s="57"/>
      <c r="AD1273" s="57"/>
      <c r="AE1273" s="57"/>
      <c r="AF1273" s="57"/>
      <c r="AG1273" s="57"/>
      <c r="AH1273" s="57"/>
      <c r="AI1273" s="57"/>
    </row>
    <row r="1274" spans="5:35" s="38" customFormat="1" x14ac:dyDescent="0.2">
      <c r="E1274" s="58"/>
      <c r="F1274" s="58"/>
      <c r="G1274" s="41"/>
      <c r="H1274" s="70"/>
      <c r="I1274" s="41"/>
      <c r="J1274" s="41"/>
      <c r="K1274" s="71"/>
      <c r="L1274" s="165"/>
      <c r="M1274" s="164"/>
      <c r="P1274" s="222"/>
      <c r="AC1274" s="57"/>
      <c r="AD1274" s="57"/>
      <c r="AE1274" s="57"/>
      <c r="AF1274" s="57"/>
      <c r="AG1274" s="57"/>
      <c r="AH1274" s="57"/>
      <c r="AI1274" s="57"/>
    </row>
    <row r="1275" spans="5:35" s="38" customFormat="1" x14ac:dyDescent="0.2">
      <c r="E1275" s="58"/>
      <c r="F1275" s="58"/>
      <c r="G1275" s="41"/>
      <c r="H1275" s="70"/>
      <c r="I1275" s="41"/>
      <c r="J1275" s="41"/>
      <c r="K1275" s="71"/>
      <c r="L1275" s="165"/>
      <c r="M1275" s="164"/>
      <c r="P1275" s="222"/>
      <c r="AC1275" s="57"/>
      <c r="AD1275" s="57"/>
      <c r="AE1275" s="57"/>
      <c r="AF1275" s="57"/>
      <c r="AG1275" s="57"/>
      <c r="AH1275" s="57"/>
      <c r="AI1275" s="57"/>
    </row>
    <row r="1276" spans="5:35" s="38" customFormat="1" x14ac:dyDescent="0.2">
      <c r="E1276" s="58"/>
      <c r="F1276" s="58"/>
      <c r="G1276" s="41"/>
      <c r="H1276" s="70"/>
      <c r="I1276" s="41"/>
      <c r="J1276" s="41"/>
      <c r="K1276" s="71"/>
      <c r="L1276" s="165"/>
      <c r="M1276" s="164"/>
      <c r="P1276" s="222"/>
      <c r="AC1276" s="57"/>
      <c r="AD1276" s="57"/>
      <c r="AE1276" s="57"/>
      <c r="AF1276" s="57"/>
      <c r="AG1276" s="57"/>
      <c r="AH1276" s="57"/>
      <c r="AI1276" s="57"/>
    </row>
    <row r="1277" spans="5:35" s="38" customFormat="1" x14ac:dyDescent="0.2">
      <c r="E1277" s="58"/>
      <c r="F1277" s="58"/>
      <c r="G1277" s="41"/>
      <c r="H1277" s="70"/>
      <c r="I1277" s="41"/>
      <c r="J1277" s="41"/>
      <c r="K1277" s="71"/>
      <c r="L1277" s="165"/>
      <c r="M1277" s="164"/>
      <c r="P1277" s="222"/>
      <c r="AC1277" s="57"/>
      <c r="AD1277" s="57"/>
      <c r="AE1277" s="57"/>
      <c r="AF1277" s="57"/>
      <c r="AG1277" s="57"/>
      <c r="AH1277" s="57"/>
      <c r="AI1277" s="57"/>
    </row>
    <row r="1278" spans="5:35" s="38" customFormat="1" x14ac:dyDescent="0.2">
      <c r="E1278" s="58"/>
      <c r="F1278" s="58"/>
      <c r="G1278" s="41"/>
      <c r="H1278" s="70"/>
      <c r="I1278" s="41"/>
      <c r="J1278" s="41"/>
      <c r="K1278" s="71"/>
      <c r="L1278" s="165"/>
      <c r="M1278" s="164"/>
      <c r="P1278" s="222"/>
      <c r="AC1278" s="57"/>
      <c r="AD1278" s="57"/>
      <c r="AE1278" s="57"/>
      <c r="AF1278" s="57"/>
      <c r="AG1278" s="57"/>
      <c r="AH1278" s="57"/>
      <c r="AI1278" s="57"/>
    </row>
    <row r="1279" spans="5:35" s="38" customFormat="1" x14ac:dyDescent="0.2">
      <c r="E1279" s="58"/>
      <c r="F1279" s="58"/>
      <c r="G1279" s="41"/>
      <c r="H1279" s="70"/>
      <c r="I1279" s="41"/>
      <c r="J1279" s="41"/>
      <c r="K1279" s="71"/>
      <c r="L1279" s="165"/>
      <c r="M1279" s="164"/>
      <c r="P1279" s="222"/>
      <c r="AC1279" s="57"/>
      <c r="AD1279" s="57"/>
      <c r="AE1279" s="57"/>
      <c r="AF1279" s="57"/>
      <c r="AG1279" s="57"/>
      <c r="AH1279" s="57"/>
      <c r="AI1279" s="57"/>
    </row>
    <row r="1280" spans="5:35" s="38" customFormat="1" x14ac:dyDescent="0.2">
      <c r="E1280" s="58"/>
      <c r="F1280" s="58"/>
      <c r="G1280" s="41"/>
      <c r="H1280" s="70"/>
      <c r="I1280" s="41"/>
      <c r="J1280" s="41"/>
      <c r="K1280" s="71"/>
      <c r="L1280" s="165"/>
      <c r="M1280" s="164"/>
      <c r="P1280" s="222"/>
      <c r="AC1280" s="57"/>
      <c r="AD1280" s="57"/>
      <c r="AE1280" s="57"/>
      <c r="AF1280" s="57"/>
      <c r="AG1280" s="57"/>
      <c r="AH1280" s="57"/>
      <c r="AI1280" s="57"/>
    </row>
    <row r="1281" spans="5:35" s="38" customFormat="1" x14ac:dyDescent="0.2">
      <c r="E1281" s="58"/>
      <c r="F1281" s="58"/>
      <c r="G1281" s="41"/>
      <c r="H1281" s="70"/>
      <c r="I1281" s="41"/>
      <c r="J1281" s="41"/>
      <c r="K1281" s="71"/>
      <c r="L1281" s="165"/>
      <c r="M1281" s="164"/>
      <c r="P1281" s="222"/>
      <c r="AC1281" s="57"/>
      <c r="AD1281" s="57"/>
      <c r="AE1281" s="57"/>
      <c r="AF1281" s="57"/>
      <c r="AG1281" s="57"/>
      <c r="AH1281" s="57"/>
      <c r="AI1281" s="57"/>
    </row>
    <row r="1282" spans="5:35" s="38" customFormat="1" x14ac:dyDescent="0.2">
      <c r="E1282" s="58"/>
      <c r="F1282" s="58"/>
      <c r="G1282" s="41"/>
      <c r="H1282" s="70"/>
      <c r="I1282" s="41"/>
      <c r="J1282" s="41"/>
      <c r="K1282" s="71"/>
      <c r="L1282" s="165"/>
      <c r="M1282" s="164"/>
      <c r="P1282" s="222"/>
      <c r="AC1282" s="57"/>
      <c r="AD1282" s="57"/>
      <c r="AE1282" s="57"/>
      <c r="AF1282" s="57"/>
      <c r="AG1282" s="57"/>
      <c r="AH1282" s="57"/>
      <c r="AI1282" s="57"/>
    </row>
    <row r="1283" spans="5:35" s="38" customFormat="1" x14ac:dyDescent="0.2">
      <c r="E1283" s="58"/>
      <c r="F1283" s="58"/>
      <c r="G1283" s="41"/>
      <c r="H1283" s="70"/>
      <c r="I1283" s="41"/>
      <c r="J1283" s="41"/>
      <c r="K1283" s="71"/>
      <c r="L1283" s="165"/>
      <c r="M1283" s="164"/>
      <c r="P1283" s="222"/>
      <c r="AC1283" s="57"/>
      <c r="AD1283" s="57"/>
      <c r="AE1283" s="57"/>
      <c r="AF1283" s="57"/>
      <c r="AG1283" s="57"/>
      <c r="AH1283" s="57"/>
      <c r="AI1283" s="57"/>
    </row>
    <row r="1284" spans="5:35" s="38" customFormat="1" x14ac:dyDescent="0.2">
      <c r="E1284" s="58"/>
      <c r="F1284" s="58"/>
      <c r="G1284" s="41"/>
      <c r="H1284" s="70"/>
      <c r="I1284" s="41"/>
      <c r="J1284" s="41"/>
      <c r="K1284" s="71"/>
      <c r="L1284" s="165"/>
      <c r="M1284" s="164"/>
      <c r="P1284" s="222"/>
      <c r="AC1284" s="57"/>
      <c r="AD1284" s="57"/>
      <c r="AE1284" s="57"/>
      <c r="AF1284" s="57"/>
      <c r="AG1284" s="57"/>
      <c r="AH1284" s="57"/>
      <c r="AI1284" s="57"/>
    </row>
    <row r="1285" spans="5:35" s="38" customFormat="1" x14ac:dyDescent="0.2">
      <c r="E1285" s="58"/>
      <c r="F1285" s="58"/>
      <c r="G1285" s="41"/>
      <c r="H1285" s="70"/>
      <c r="I1285" s="41"/>
      <c r="J1285" s="41"/>
      <c r="K1285" s="71"/>
      <c r="L1285" s="165"/>
      <c r="M1285" s="164"/>
      <c r="P1285" s="222"/>
      <c r="AC1285" s="57"/>
      <c r="AD1285" s="57"/>
      <c r="AE1285" s="57"/>
      <c r="AF1285" s="57"/>
      <c r="AG1285" s="57"/>
      <c r="AH1285" s="57"/>
      <c r="AI1285" s="57"/>
    </row>
    <row r="1286" spans="5:35" s="38" customFormat="1" x14ac:dyDescent="0.2">
      <c r="E1286" s="58"/>
      <c r="F1286" s="58"/>
      <c r="G1286" s="41"/>
      <c r="H1286" s="70"/>
      <c r="I1286" s="41"/>
      <c r="J1286" s="41"/>
      <c r="K1286" s="71"/>
      <c r="L1286" s="165"/>
      <c r="M1286" s="164"/>
      <c r="P1286" s="222"/>
      <c r="AC1286" s="57"/>
      <c r="AD1286" s="57"/>
      <c r="AE1286" s="57"/>
      <c r="AF1286" s="57"/>
      <c r="AG1286" s="57"/>
      <c r="AH1286" s="57"/>
      <c r="AI1286" s="57"/>
    </row>
    <row r="1287" spans="5:35" s="38" customFormat="1" x14ac:dyDescent="0.2">
      <c r="E1287" s="58"/>
      <c r="F1287" s="58"/>
      <c r="G1287" s="41"/>
      <c r="H1287" s="70"/>
      <c r="I1287" s="41"/>
      <c r="J1287" s="41"/>
      <c r="K1287" s="71"/>
      <c r="L1287" s="165"/>
      <c r="M1287" s="164"/>
      <c r="P1287" s="222"/>
      <c r="AC1287" s="57"/>
      <c r="AD1287" s="57"/>
      <c r="AE1287" s="57"/>
      <c r="AF1287" s="57"/>
      <c r="AG1287" s="57"/>
      <c r="AH1287" s="57"/>
      <c r="AI1287" s="57"/>
    </row>
    <row r="1288" spans="5:35" s="38" customFormat="1" x14ac:dyDescent="0.2">
      <c r="E1288" s="58"/>
      <c r="F1288" s="58"/>
      <c r="G1288" s="41"/>
      <c r="H1288" s="70"/>
      <c r="I1288" s="41"/>
      <c r="J1288" s="41"/>
      <c r="K1288" s="71"/>
      <c r="L1288" s="165"/>
      <c r="M1288" s="164"/>
      <c r="P1288" s="222"/>
      <c r="AC1288" s="57"/>
      <c r="AD1288" s="57"/>
      <c r="AE1288" s="57"/>
      <c r="AF1288" s="57"/>
      <c r="AG1288" s="57"/>
      <c r="AH1288" s="57"/>
      <c r="AI1288" s="57"/>
    </row>
    <row r="1289" spans="5:35" s="38" customFormat="1" x14ac:dyDescent="0.2">
      <c r="E1289" s="58"/>
      <c r="F1289" s="58"/>
      <c r="G1289" s="41"/>
      <c r="H1289" s="70"/>
      <c r="I1289" s="41"/>
      <c r="J1289" s="41"/>
      <c r="K1289" s="71"/>
      <c r="L1289" s="165"/>
      <c r="M1289" s="164"/>
      <c r="P1289" s="222"/>
      <c r="AC1289" s="57"/>
      <c r="AD1289" s="57"/>
      <c r="AE1289" s="57"/>
      <c r="AF1289" s="57"/>
      <c r="AG1289" s="57"/>
      <c r="AH1289" s="57"/>
      <c r="AI1289" s="57"/>
    </row>
    <row r="1290" spans="5:35" s="38" customFormat="1" x14ac:dyDescent="0.2">
      <c r="E1290" s="58"/>
      <c r="F1290" s="58"/>
      <c r="G1290" s="41"/>
      <c r="H1290" s="70"/>
      <c r="I1290" s="41"/>
      <c r="J1290" s="41"/>
      <c r="K1290" s="71"/>
      <c r="L1290" s="165"/>
      <c r="M1290" s="164"/>
      <c r="P1290" s="222"/>
      <c r="AC1290" s="57"/>
      <c r="AD1290" s="57"/>
      <c r="AE1290" s="57"/>
      <c r="AF1290" s="57"/>
      <c r="AG1290" s="57"/>
      <c r="AH1290" s="57"/>
      <c r="AI1290" s="57"/>
    </row>
    <row r="1291" spans="5:35" s="38" customFormat="1" x14ac:dyDescent="0.2">
      <c r="E1291" s="58"/>
      <c r="F1291" s="58"/>
      <c r="G1291" s="41"/>
      <c r="H1291" s="70"/>
      <c r="I1291" s="41"/>
      <c r="J1291" s="41"/>
      <c r="K1291" s="71"/>
      <c r="L1291" s="165"/>
      <c r="M1291" s="164"/>
      <c r="P1291" s="222"/>
      <c r="AC1291" s="57"/>
      <c r="AD1291" s="57"/>
      <c r="AE1291" s="57"/>
      <c r="AF1291" s="57"/>
      <c r="AG1291" s="57"/>
      <c r="AH1291" s="57"/>
      <c r="AI1291" s="57"/>
    </row>
    <row r="1292" spans="5:35" s="38" customFormat="1" x14ac:dyDescent="0.2">
      <c r="E1292" s="58"/>
      <c r="F1292" s="58"/>
      <c r="G1292" s="41"/>
      <c r="H1292" s="70"/>
      <c r="I1292" s="41"/>
      <c r="J1292" s="41"/>
      <c r="K1292" s="71"/>
      <c r="L1292" s="165"/>
      <c r="M1292" s="164"/>
      <c r="P1292" s="222"/>
      <c r="AC1292" s="57"/>
      <c r="AD1292" s="57"/>
      <c r="AE1292" s="57"/>
      <c r="AF1292" s="57"/>
      <c r="AG1292" s="57"/>
      <c r="AH1292" s="57"/>
      <c r="AI1292" s="57"/>
    </row>
    <row r="1293" spans="5:35" s="38" customFormat="1" x14ac:dyDescent="0.2">
      <c r="E1293" s="58"/>
      <c r="F1293" s="58"/>
      <c r="G1293" s="41"/>
      <c r="H1293" s="70"/>
      <c r="I1293" s="41"/>
      <c r="J1293" s="41"/>
      <c r="K1293" s="71"/>
      <c r="L1293" s="165"/>
      <c r="M1293" s="164"/>
      <c r="P1293" s="222"/>
      <c r="AC1293" s="57"/>
      <c r="AD1293" s="57"/>
      <c r="AE1293" s="57"/>
      <c r="AF1293" s="57"/>
      <c r="AG1293" s="57"/>
      <c r="AH1293" s="57"/>
      <c r="AI1293" s="57"/>
    </row>
    <row r="1294" spans="5:35" s="38" customFormat="1" x14ac:dyDescent="0.2">
      <c r="E1294" s="58"/>
      <c r="F1294" s="58"/>
      <c r="G1294" s="41"/>
      <c r="H1294" s="70"/>
      <c r="I1294" s="41"/>
      <c r="J1294" s="41"/>
      <c r="K1294" s="71"/>
      <c r="L1294" s="165"/>
      <c r="M1294" s="164"/>
      <c r="P1294" s="222"/>
      <c r="AC1294" s="57"/>
      <c r="AD1294" s="57"/>
      <c r="AE1294" s="57"/>
      <c r="AF1294" s="57"/>
      <c r="AG1294" s="57"/>
      <c r="AH1294" s="57"/>
      <c r="AI1294" s="57"/>
    </row>
    <row r="1295" spans="5:35" s="38" customFormat="1" x14ac:dyDescent="0.2">
      <c r="E1295" s="58"/>
      <c r="F1295" s="58"/>
      <c r="G1295" s="41"/>
      <c r="H1295" s="70"/>
      <c r="I1295" s="41"/>
      <c r="J1295" s="41"/>
      <c r="K1295" s="71"/>
      <c r="L1295" s="165"/>
      <c r="M1295" s="164"/>
      <c r="P1295" s="222"/>
      <c r="AC1295" s="57"/>
      <c r="AD1295" s="57"/>
      <c r="AE1295" s="57"/>
      <c r="AF1295" s="57"/>
      <c r="AG1295" s="57"/>
      <c r="AH1295" s="57"/>
      <c r="AI1295" s="57"/>
    </row>
    <row r="1296" spans="5:35" s="38" customFormat="1" x14ac:dyDescent="0.2">
      <c r="E1296" s="58"/>
      <c r="F1296" s="58"/>
      <c r="G1296" s="41"/>
      <c r="H1296" s="70"/>
      <c r="I1296" s="41"/>
      <c r="J1296" s="41"/>
      <c r="K1296" s="71"/>
      <c r="L1296" s="165"/>
      <c r="M1296" s="164"/>
      <c r="P1296" s="222"/>
      <c r="AC1296" s="57"/>
      <c r="AD1296" s="57"/>
      <c r="AE1296" s="57"/>
      <c r="AF1296" s="57"/>
      <c r="AG1296" s="57"/>
      <c r="AH1296" s="57"/>
      <c r="AI1296" s="57"/>
    </row>
    <row r="1297" spans="5:35" s="38" customFormat="1" x14ac:dyDescent="0.2">
      <c r="E1297" s="58"/>
      <c r="F1297" s="58"/>
      <c r="G1297" s="41"/>
      <c r="H1297" s="70"/>
      <c r="I1297" s="41"/>
      <c r="J1297" s="41"/>
      <c r="K1297" s="71"/>
      <c r="L1297" s="165"/>
      <c r="M1297" s="164"/>
      <c r="P1297" s="222"/>
      <c r="AC1297" s="57"/>
      <c r="AD1297" s="57"/>
      <c r="AE1297" s="57"/>
      <c r="AF1297" s="57"/>
      <c r="AG1297" s="57"/>
      <c r="AH1297" s="57"/>
      <c r="AI1297" s="57"/>
    </row>
    <row r="1298" spans="5:35" s="38" customFormat="1" x14ac:dyDescent="0.2">
      <c r="E1298" s="58"/>
      <c r="F1298" s="58"/>
      <c r="G1298" s="41"/>
      <c r="H1298" s="70"/>
      <c r="I1298" s="41"/>
      <c r="J1298" s="41"/>
      <c r="K1298" s="71"/>
      <c r="L1298" s="165"/>
      <c r="M1298" s="164"/>
      <c r="P1298" s="222"/>
      <c r="AC1298" s="57"/>
      <c r="AD1298" s="57"/>
      <c r="AE1298" s="57"/>
      <c r="AF1298" s="57"/>
      <c r="AG1298" s="57"/>
      <c r="AH1298" s="57"/>
      <c r="AI1298" s="57"/>
    </row>
    <row r="1299" spans="5:35" s="38" customFormat="1" x14ac:dyDescent="0.2">
      <c r="E1299" s="58"/>
      <c r="F1299" s="58"/>
      <c r="G1299" s="41"/>
      <c r="H1299" s="70"/>
      <c r="I1299" s="41"/>
      <c r="J1299" s="41"/>
      <c r="K1299" s="71"/>
      <c r="L1299" s="165"/>
      <c r="M1299" s="164"/>
      <c r="P1299" s="222"/>
      <c r="AC1299" s="57"/>
      <c r="AD1299" s="57"/>
      <c r="AE1299" s="57"/>
      <c r="AF1299" s="57"/>
      <c r="AG1299" s="57"/>
      <c r="AH1299" s="57"/>
      <c r="AI1299" s="57"/>
    </row>
    <row r="1300" spans="5:35" s="38" customFormat="1" x14ac:dyDescent="0.2">
      <c r="E1300" s="58"/>
      <c r="F1300" s="58"/>
      <c r="G1300" s="41"/>
      <c r="H1300" s="70"/>
      <c r="I1300" s="41"/>
      <c r="J1300" s="41"/>
      <c r="K1300" s="71"/>
      <c r="L1300" s="165"/>
      <c r="M1300" s="164"/>
      <c r="P1300" s="222"/>
      <c r="AC1300" s="57"/>
      <c r="AD1300" s="57"/>
      <c r="AE1300" s="57"/>
      <c r="AF1300" s="57"/>
      <c r="AG1300" s="57"/>
      <c r="AH1300" s="57"/>
      <c r="AI1300" s="57"/>
    </row>
    <row r="1301" spans="5:35" s="38" customFormat="1" x14ac:dyDescent="0.2">
      <c r="E1301" s="58"/>
      <c r="F1301" s="58"/>
      <c r="G1301" s="41"/>
      <c r="H1301" s="70"/>
      <c r="I1301" s="41"/>
      <c r="J1301" s="41"/>
      <c r="K1301" s="71"/>
      <c r="L1301" s="165"/>
      <c r="M1301" s="164"/>
      <c r="P1301" s="222"/>
      <c r="AC1301" s="57"/>
      <c r="AD1301" s="57"/>
      <c r="AE1301" s="57"/>
      <c r="AF1301" s="57"/>
      <c r="AG1301" s="57"/>
      <c r="AH1301" s="57"/>
      <c r="AI1301" s="57"/>
    </row>
    <row r="1302" spans="5:35" s="38" customFormat="1" x14ac:dyDescent="0.2">
      <c r="E1302" s="58"/>
      <c r="F1302" s="58"/>
      <c r="G1302" s="41"/>
      <c r="H1302" s="70"/>
      <c r="I1302" s="41"/>
      <c r="J1302" s="41"/>
      <c r="K1302" s="71"/>
      <c r="L1302" s="165"/>
      <c r="M1302" s="164"/>
      <c r="P1302" s="222"/>
      <c r="AC1302" s="57"/>
      <c r="AD1302" s="57"/>
      <c r="AE1302" s="57"/>
      <c r="AF1302" s="57"/>
      <c r="AG1302" s="57"/>
      <c r="AH1302" s="57"/>
      <c r="AI1302" s="57"/>
    </row>
    <row r="1303" spans="5:35" s="38" customFormat="1" x14ac:dyDescent="0.2">
      <c r="E1303" s="58"/>
      <c r="F1303" s="58"/>
      <c r="G1303" s="41"/>
      <c r="H1303" s="70"/>
      <c r="I1303" s="41"/>
      <c r="J1303" s="41"/>
      <c r="K1303" s="71"/>
      <c r="L1303" s="165"/>
      <c r="M1303" s="164"/>
      <c r="P1303" s="222"/>
      <c r="AC1303" s="57"/>
      <c r="AD1303" s="57"/>
      <c r="AE1303" s="57"/>
      <c r="AF1303" s="57"/>
      <c r="AG1303" s="57"/>
      <c r="AH1303" s="57"/>
      <c r="AI1303" s="57"/>
    </row>
    <row r="1304" spans="5:35" s="38" customFormat="1" x14ac:dyDescent="0.2">
      <c r="E1304" s="58"/>
      <c r="F1304" s="58"/>
      <c r="G1304" s="41"/>
      <c r="H1304" s="70"/>
      <c r="I1304" s="41"/>
      <c r="J1304" s="41"/>
      <c r="K1304" s="71"/>
      <c r="L1304" s="165"/>
      <c r="M1304" s="164"/>
      <c r="P1304" s="222"/>
      <c r="AC1304" s="57"/>
      <c r="AD1304" s="57"/>
      <c r="AE1304" s="57"/>
      <c r="AF1304" s="57"/>
      <c r="AG1304" s="57"/>
      <c r="AH1304" s="57"/>
      <c r="AI1304" s="57"/>
    </row>
    <row r="1305" spans="5:35" s="38" customFormat="1" x14ac:dyDescent="0.2">
      <c r="E1305" s="58"/>
      <c r="F1305" s="58"/>
      <c r="G1305" s="41"/>
      <c r="H1305" s="70"/>
      <c r="I1305" s="41"/>
      <c r="J1305" s="41"/>
      <c r="K1305" s="71"/>
      <c r="L1305" s="165"/>
      <c r="M1305" s="164"/>
      <c r="P1305" s="222"/>
      <c r="AC1305" s="57"/>
      <c r="AD1305" s="57"/>
      <c r="AE1305" s="57"/>
      <c r="AF1305" s="57"/>
      <c r="AG1305" s="57"/>
      <c r="AH1305" s="57"/>
      <c r="AI1305" s="57"/>
    </row>
    <row r="1306" spans="5:35" s="38" customFormat="1" x14ac:dyDescent="0.2">
      <c r="E1306" s="58"/>
      <c r="F1306" s="58"/>
      <c r="G1306" s="41"/>
      <c r="H1306" s="70"/>
      <c r="I1306" s="41"/>
      <c r="J1306" s="41"/>
      <c r="K1306" s="71"/>
      <c r="L1306" s="165"/>
      <c r="M1306" s="164"/>
      <c r="P1306" s="222"/>
      <c r="AC1306" s="57"/>
      <c r="AD1306" s="57"/>
      <c r="AE1306" s="57"/>
      <c r="AF1306" s="57"/>
      <c r="AG1306" s="57"/>
      <c r="AH1306" s="57"/>
      <c r="AI1306" s="57"/>
    </row>
    <row r="1307" spans="5:35" s="38" customFormat="1" x14ac:dyDescent="0.2">
      <c r="E1307" s="58"/>
      <c r="F1307" s="58"/>
      <c r="G1307" s="41"/>
      <c r="H1307" s="70"/>
      <c r="I1307" s="41"/>
      <c r="J1307" s="41"/>
      <c r="K1307" s="71"/>
      <c r="L1307" s="165"/>
      <c r="M1307" s="164"/>
      <c r="P1307" s="222"/>
      <c r="AC1307" s="57"/>
      <c r="AD1307" s="57"/>
      <c r="AE1307" s="57"/>
      <c r="AF1307" s="57"/>
      <c r="AG1307" s="57"/>
      <c r="AH1307" s="57"/>
      <c r="AI1307" s="57"/>
    </row>
    <row r="1308" spans="5:35" s="38" customFormat="1" x14ac:dyDescent="0.2">
      <c r="E1308" s="58"/>
      <c r="F1308" s="58"/>
      <c r="G1308" s="41"/>
      <c r="H1308" s="70"/>
      <c r="I1308" s="41"/>
      <c r="J1308" s="41"/>
      <c r="K1308" s="71"/>
      <c r="L1308" s="165"/>
      <c r="M1308" s="164"/>
      <c r="P1308" s="222"/>
      <c r="AC1308" s="57"/>
      <c r="AD1308" s="57"/>
      <c r="AE1308" s="57"/>
      <c r="AF1308" s="57"/>
      <c r="AG1308" s="57"/>
      <c r="AH1308" s="57"/>
      <c r="AI1308" s="57"/>
    </row>
    <row r="1309" spans="5:35" s="38" customFormat="1" x14ac:dyDescent="0.2">
      <c r="E1309" s="58"/>
      <c r="F1309" s="58"/>
      <c r="G1309" s="41"/>
      <c r="H1309" s="70"/>
      <c r="I1309" s="41"/>
      <c r="J1309" s="41"/>
      <c r="K1309" s="71"/>
      <c r="L1309" s="165"/>
      <c r="M1309" s="164"/>
      <c r="P1309" s="222"/>
      <c r="AC1309" s="57"/>
      <c r="AD1309" s="57"/>
      <c r="AE1309" s="57"/>
      <c r="AF1309" s="57"/>
      <c r="AG1309" s="57"/>
      <c r="AH1309" s="57"/>
      <c r="AI1309" s="57"/>
    </row>
    <row r="1310" spans="5:35" s="38" customFormat="1" x14ac:dyDescent="0.2">
      <c r="E1310" s="58"/>
      <c r="F1310" s="58"/>
      <c r="G1310" s="41"/>
      <c r="H1310" s="70"/>
      <c r="I1310" s="41"/>
      <c r="J1310" s="41"/>
      <c r="K1310" s="71"/>
      <c r="L1310" s="165"/>
      <c r="M1310" s="164"/>
      <c r="P1310" s="222"/>
      <c r="AC1310" s="57"/>
      <c r="AD1310" s="57"/>
      <c r="AE1310" s="57"/>
      <c r="AF1310" s="57"/>
      <c r="AG1310" s="57"/>
      <c r="AH1310" s="57"/>
      <c r="AI1310" s="57"/>
    </row>
    <row r="1311" spans="5:35" s="38" customFormat="1" x14ac:dyDescent="0.2">
      <c r="E1311" s="58"/>
      <c r="F1311" s="58"/>
      <c r="G1311" s="41"/>
      <c r="H1311" s="70"/>
      <c r="I1311" s="41"/>
      <c r="J1311" s="41"/>
      <c r="K1311" s="71"/>
      <c r="L1311" s="165"/>
      <c r="M1311" s="164"/>
      <c r="P1311" s="222"/>
      <c r="AC1311" s="57"/>
      <c r="AD1311" s="57"/>
      <c r="AE1311" s="57"/>
      <c r="AF1311" s="57"/>
      <c r="AG1311" s="57"/>
      <c r="AH1311" s="57"/>
      <c r="AI1311" s="57"/>
    </row>
    <row r="1312" spans="5:35" s="38" customFormat="1" x14ac:dyDescent="0.2">
      <c r="E1312" s="58"/>
      <c r="F1312" s="58"/>
      <c r="G1312" s="41"/>
      <c r="H1312" s="70"/>
      <c r="I1312" s="41"/>
      <c r="J1312" s="41"/>
      <c r="K1312" s="71"/>
      <c r="L1312" s="165"/>
      <c r="M1312" s="164"/>
      <c r="P1312" s="222"/>
      <c r="AC1312" s="57"/>
      <c r="AD1312" s="57"/>
      <c r="AE1312" s="57"/>
      <c r="AF1312" s="57"/>
      <c r="AG1312" s="57"/>
      <c r="AH1312" s="57"/>
      <c r="AI1312" s="57"/>
    </row>
    <row r="1313" spans="5:35" s="38" customFormat="1" x14ac:dyDescent="0.2">
      <c r="E1313" s="58"/>
      <c r="F1313" s="58"/>
      <c r="G1313" s="41"/>
      <c r="H1313" s="70"/>
      <c r="I1313" s="41"/>
      <c r="J1313" s="41"/>
      <c r="K1313" s="71"/>
      <c r="L1313" s="165"/>
      <c r="M1313" s="164"/>
      <c r="P1313" s="222"/>
      <c r="AC1313" s="57"/>
      <c r="AD1313" s="57"/>
      <c r="AE1313" s="57"/>
      <c r="AF1313" s="57"/>
      <c r="AG1313" s="57"/>
      <c r="AH1313" s="57"/>
      <c r="AI1313" s="57"/>
    </row>
    <row r="1314" spans="5:35" s="38" customFormat="1" x14ac:dyDescent="0.2">
      <c r="E1314" s="58"/>
      <c r="F1314" s="58"/>
      <c r="G1314" s="41"/>
      <c r="H1314" s="70"/>
      <c r="I1314" s="41"/>
      <c r="J1314" s="41"/>
      <c r="K1314" s="71"/>
      <c r="L1314" s="165"/>
      <c r="M1314" s="164"/>
      <c r="P1314" s="222"/>
      <c r="AC1314" s="57"/>
      <c r="AD1314" s="57"/>
      <c r="AE1314" s="57"/>
      <c r="AF1314" s="57"/>
      <c r="AG1314" s="57"/>
      <c r="AH1314" s="57"/>
      <c r="AI1314" s="57"/>
    </row>
    <row r="1315" spans="5:35" s="38" customFormat="1" x14ac:dyDescent="0.2">
      <c r="E1315" s="58"/>
      <c r="F1315" s="58"/>
      <c r="G1315" s="41"/>
      <c r="H1315" s="70"/>
      <c r="I1315" s="41"/>
      <c r="J1315" s="41"/>
      <c r="K1315" s="71"/>
      <c r="L1315" s="165"/>
      <c r="M1315" s="164"/>
      <c r="P1315" s="222"/>
      <c r="AC1315" s="57"/>
      <c r="AD1315" s="57"/>
      <c r="AE1315" s="57"/>
      <c r="AF1315" s="57"/>
      <c r="AG1315" s="57"/>
      <c r="AH1315" s="57"/>
      <c r="AI1315" s="57"/>
    </row>
    <row r="1316" spans="5:35" s="38" customFormat="1" x14ac:dyDescent="0.2">
      <c r="E1316" s="58"/>
      <c r="F1316" s="58"/>
      <c r="G1316" s="41"/>
      <c r="H1316" s="70"/>
      <c r="I1316" s="41"/>
      <c r="J1316" s="41"/>
      <c r="K1316" s="71"/>
      <c r="L1316" s="165"/>
      <c r="M1316" s="164"/>
      <c r="P1316" s="222"/>
      <c r="AC1316" s="57"/>
      <c r="AD1316" s="57"/>
      <c r="AE1316" s="57"/>
      <c r="AF1316" s="57"/>
      <c r="AG1316" s="57"/>
      <c r="AH1316" s="57"/>
      <c r="AI1316" s="57"/>
    </row>
    <row r="1317" spans="5:35" s="38" customFormat="1" x14ac:dyDescent="0.2">
      <c r="E1317" s="58"/>
      <c r="F1317" s="58"/>
      <c r="G1317" s="41"/>
      <c r="H1317" s="70"/>
      <c r="I1317" s="41"/>
      <c r="J1317" s="41"/>
      <c r="K1317" s="71"/>
      <c r="L1317" s="165"/>
      <c r="M1317" s="164"/>
      <c r="P1317" s="222"/>
      <c r="AC1317" s="57"/>
      <c r="AD1317" s="57"/>
      <c r="AE1317" s="57"/>
      <c r="AF1317" s="57"/>
      <c r="AG1317" s="57"/>
      <c r="AH1317" s="57"/>
      <c r="AI1317" s="57"/>
    </row>
    <row r="1318" spans="5:35" s="38" customFormat="1" x14ac:dyDescent="0.2">
      <c r="E1318" s="58"/>
      <c r="F1318" s="58"/>
      <c r="G1318" s="41"/>
      <c r="H1318" s="70"/>
      <c r="I1318" s="41"/>
      <c r="J1318" s="41"/>
      <c r="K1318" s="71"/>
      <c r="L1318" s="165"/>
      <c r="M1318" s="164"/>
      <c r="P1318" s="222"/>
      <c r="AC1318" s="57"/>
      <c r="AD1318" s="57"/>
      <c r="AE1318" s="57"/>
      <c r="AF1318" s="57"/>
      <c r="AG1318" s="57"/>
      <c r="AH1318" s="57"/>
      <c r="AI1318" s="57"/>
    </row>
    <row r="1319" spans="5:35" s="38" customFormat="1" x14ac:dyDescent="0.2">
      <c r="E1319" s="58"/>
      <c r="F1319" s="58"/>
      <c r="G1319" s="41"/>
      <c r="H1319" s="70"/>
      <c r="I1319" s="41"/>
      <c r="J1319" s="41"/>
      <c r="K1319" s="71"/>
      <c r="L1319" s="165"/>
      <c r="M1319" s="164"/>
      <c r="P1319" s="222"/>
      <c r="AC1319" s="57"/>
      <c r="AD1319" s="57"/>
      <c r="AE1319" s="57"/>
      <c r="AF1319" s="57"/>
      <c r="AG1319" s="57"/>
      <c r="AH1319" s="57"/>
      <c r="AI1319" s="57"/>
    </row>
    <row r="1320" spans="5:35" s="38" customFormat="1" x14ac:dyDescent="0.2">
      <c r="E1320" s="58"/>
      <c r="F1320" s="58"/>
      <c r="G1320" s="41"/>
      <c r="H1320" s="70"/>
      <c r="I1320" s="41"/>
      <c r="J1320" s="41"/>
      <c r="K1320" s="71"/>
      <c r="L1320" s="165"/>
      <c r="M1320" s="164"/>
      <c r="P1320" s="222"/>
      <c r="AC1320" s="57"/>
      <c r="AD1320" s="57"/>
      <c r="AE1320" s="57"/>
      <c r="AF1320" s="57"/>
      <c r="AG1320" s="57"/>
      <c r="AH1320" s="57"/>
      <c r="AI1320" s="57"/>
    </row>
    <row r="1321" spans="5:35" s="38" customFormat="1" x14ac:dyDescent="0.2">
      <c r="E1321" s="58"/>
      <c r="F1321" s="58"/>
      <c r="G1321" s="41"/>
      <c r="H1321" s="70"/>
      <c r="I1321" s="41"/>
      <c r="J1321" s="41"/>
      <c r="K1321" s="71"/>
      <c r="L1321" s="165"/>
      <c r="M1321" s="164"/>
      <c r="P1321" s="222"/>
      <c r="AC1321" s="57"/>
      <c r="AD1321" s="57"/>
      <c r="AE1321" s="57"/>
      <c r="AF1321" s="57"/>
      <c r="AG1321" s="57"/>
      <c r="AH1321" s="57"/>
      <c r="AI1321" s="57"/>
    </row>
    <row r="1322" spans="5:35" s="38" customFormat="1" x14ac:dyDescent="0.2">
      <c r="E1322" s="58"/>
      <c r="F1322" s="58"/>
      <c r="G1322" s="41"/>
      <c r="H1322" s="70"/>
      <c r="I1322" s="41"/>
      <c r="J1322" s="41"/>
      <c r="K1322" s="71"/>
      <c r="L1322" s="165"/>
      <c r="M1322" s="164"/>
      <c r="P1322" s="222"/>
      <c r="AC1322" s="57"/>
      <c r="AD1322" s="57"/>
      <c r="AE1322" s="57"/>
      <c r="AF1322" s="57"/>
      <c r="AG1322" s="57"/>
      <c r="AH1322" s="57"/>
      <c r="AI1322" s="57"/>
    </row>
    <row r="1323" spans="5:35" s="38" customFormat="1" x14ac:dyDescent="0.2">
      <c r="E1323" s="58"/>
      <c r="F1323" s="58"/>
      <c r="G1323" s="41"/>
      <c r="H1323" s="70"/>
      <c r="I1323" s="41"/>
      <c r="J1323" s="41"/>
      <c r="K1323" s="71"/>
      <c r="L1323" s="165"/>
      <c r="M1323" s="164"/>
      <c r="P1323" s="222"/>
      <c r="AC1323" s="57"/>
      <c r="AD1323" s="57"/>
      <c r="AE1323" s="57"/>
      <c r="AF1323" s="57"/>
      <c r="AG1323" s="57"/>
      <c r="AH1323" s="57"/>
      <c r="AI1323" s="57"/>
    </row>
    <row r="1324" spans="5:35" s="38" customFormat="1" x14ac:dyDescent="0.2">
      <c r="E1324" s="58"/>
      <c r="F1324" s="58"/>
      <c r="G1324" s="41"/>
      <c r="H1324" s="70"/>
      <c r="I1324" s="41"/>
      <c r="J1324" s="41"/>
      <c r="K1324" s="71"/>
      <c r="L1324" s="165"/>
      <c r="M1324" s="164"/>
      <c r="P1324" s="222"/>
      <c r="AC1324" s="57"/>
      <c r="AD1324" s="57"/>
      <c r="AE1324" s="57"/>
      <c r="AF1324" s="57"/>
      <c r="AG1324" s="57"/>
      <c r="AH1324" s="57"/>
      <c r="AI1324" s="57"/>
    </row>
    <row r="1325" spans="5:35" s="38" customFormat="1" x14ac:dyDescent="0.2">
      <c r="E1325" s="58"/>
      <c r="F1325" s="58"/>
      <c r="G1325" s="41"/>
      <c r="H1325" s="70"/>
      <c r="I1325" s="41"/>
      <c r="J1325" s="41"/>
      <c r="K1325" s="71"/>
      <c r="L1325" s="165"/>
      <c r="M1325" s="164"/>
      <c r="P1325" s="222"/>
      <c r="AC1325" s="57"/>
      <c r="AD1325" s="57"/>
      <c r="AE1325" s="57"/>
      <c r="AF1325" s="57"/>
      <c r="AG1325" s="57"/>
      <c r="AH1325" s="57"/>
      <c r="AI1325" s="57"/>
    </row>
    <row r="1326" spans="5:35" s="38" customFormat="1" x14ac:dyDescent="0.2">
      <c r="E1326" s="58"/>
      <c r="F1326" s="58"/>
      <c r="G1326" s="41"/>
      <c r="H1326" s="70"/>
      <c r="I1326" s="41"/>
      <c r="J1326" s="41"/>
      <c r="K1326" s="71"/>
      <c r="L1326" s="165"/>
      <c r="M1326" s="164"/>
      <c r="P1326" s="222"/>
      <c r="AC1326" s="57"/>
      <c r="AD1326" s="57"/>
      <c r="AE1326" s="57"/>
      <c r="AF1326" s="57"/>
      <c r="AG1326" s="57"/>
      <c r="AH1326" s="57"/>
      <c r="AI1326" s="57"/>
    </row>
    <row r="1327" spans="5:35" s="38" customFormat="1" x14ac:dyDescent="0.2">
      <c r="E1327" s="58"/>
      <c r="F1327" s="58"/>
      <c r="G1327" s="41"/>
      <c r="H1327" s="70"/>
      <c r="I1327" s="41"/>
      <c r="J1327" s="41"/>
      <c r="K1327" s="71"/>
      <c r="L1327" s="165"/>
      <c r="M1327" s="164"/>
      <c r="P1327" s="222"/>
      <c r="AC1327" s="57"/>
      <c r="AD1327" s="57"/>
      <c r="AE1327" s="57"/>
      <c r="AF1327" s="57"/>
      <c r="AG1327" s="57"/>
      <c r="AH1327" s="57"/>
      <c r="AI1327" s="57"/>
    </row>
    <row r="1328" spans="5:35" s="38" customFormat="1" x14ac:dyDescent="0.2">
      <c r="E1328" s="58"/>
      <c r="F1328" s="58"/>
      <c r="G1328" s="41"/>
      <c r="H1328" s="70"/>
      <c r="I1328" s="41"/>
      <c r="J1328" s="41"/>
      <c r="K1328" s="71"/>
      <c r="L1328" s="165"/>
      <c r="M1328" s="164"/>
      <c r="P1328" s="222"/>
      <c r="AC1328" s="57"/>
      <c r="AD1328" s="57"/>
      <c r="AE1328" s="57"/>
      <c r="AF1328" s="57"/>
      <c r="AG1328" s="57"/>
      <c r="AH1328" s="57"/>
      <c r="AI1328" s="57"/>
    </row>
    <row r="1329" spans="5:35" s="38" customFormat="1" x14ac:dyDescent="0.2">
      <c r="E1329" s="58"/>
      <c r="F1329" s="58"/>
      <c r="G1329" s="41"/>
      <c r="H1329" s="70"/>
      <c r="I1329" s="41"/>
      <c r="J1329" s="41"/>
      <c r="K1329" s="71"/>
      <c r="L1329" s="165"/>
      <c r="M1329" s="164"/>
      <c r="P1329" s="222"/>
      <c r="AC1329" s="57"/>
      <c r="AD1329" s="57"/>
      <c r="AE1329" s="57"/>
      <c r="AF1329" s="57"/>
      <c r="AG1329" s="57"/>
      <c r="AH1329" s="57"/>
      <c r="AI1329" s="57"/>
    </row>
    <row r="1330" spans="5:35" s="38" customFormat="1" x14ac:dyDescent="0.2">
      <c r="E1330" s="58"/>
      <c r="F1330" s="58"/>
      <c r="G1330" s="41"/>
      <c r="H1330" s="70"/>
      <c r="I1330" s="41"/>
      <c r="J1330" s="41"/>
      <c r="K1330" s="71"/>
      <c r="L1330" s="165"/>
      <c r="M1330" s="164"/>
      <c r="P1330" s="222"/>
      <c r="AC1330" s="57"/>
      <c r="AD1330" s="57"/>
      <c r="AE1330" s="57"/>
      <c r="AF1330" s="57"/>
      <c r="AG1330" s="57"/>
      <c r="AH1330" s="57"/>
      <c r="AI1330" s="57"/>
    </row>
    <row r="1331" spans="5:35" s="38" customFormat="1" x14ac:dyDescent="0.2">
      <c r="E1331" s="58"/>
      <c r="F1331" s="58"/>
      <c r="G1331" s="41"/>
      <c r="H1331" s="70"/>
      <c r="I1331" s="41"/>
      <c r="J1331" s="41"/>
      <c r="K1331" s="71"/>
      <c r="L1331" s="165"/>
      <c r="M1331" s="164"/>
      <c r="P1331" s="222"/>
      <c r="AC1331" s="57"/>
      <c r="AD1331" s="57"/>
      <c r="AE1331" s="57"/>
      <c r="AF1331" s="57"/>
      <c r="AG1331" s="57"/>
      <c r="AH1331" s="57"/>
      <c r="AI1331" s="57"/>
    </row>
    <row r="1332" spans="5:35" s="38" customFormat="1" x14ac:dyDescent="0.2">
      <c r="E1332" s="58"/>
      <c r="F1332" s="58"/>
      <c r="G1332" s="41"/>
      <c r="H1332" s="70"/>
      <c r="I1332" s="41"/>
      <c r="J1332" s="41"/>
      <c r="K1332" s="71"/>
      <c r="L1332" s="165"/>
      <c r="M1332" s="164"/>
      <c r="P1332" s="222"/>
      <c r="AC1332" s="57"/>
      <c r="AD1332" s="57"/>
      <c r="AE1332" s="57"/>
      <c r="AF1332" s="57"/>
      <c r="AG1332" s="57"/>
      <c r="AH1332" s="57"/>
      <c r="AI1332" s="57"/>
    </row>
    <row r="1333" spans="5:35" s="38" customFormat="1" x14ac:dyDescent="0.2">
      <c r="E1333" s="58"/>
      <c r="F1333" s="58"/>
      <c r="G1333" s="41"/>
      <c r="H1333" s="70"/>
      <c r="I1333" s="41"/>
      <c r="J1333" s="41"/>
      <c r="K1333" s="71"/>
      <c r="L1333" s="165"/>
      <c r="M1333" s="164"/>
      <c r="P1333" s="222"/>
      <c r="AC1333" s="57"/>
      <c r="AD1333" s="57"/>
      <c r="AE1333" s="57"/>
      <c r="AF1333" s="57"/>
      <c r="AG1333" s="57"/>
      <c r="AH1333" s="57"/>
      <c r="AI1333" s="57"/>
    </row>
    <row r="1334" spans="5:35" s="38" customFormat="1" x14ac:dyDescent="0.2">
      <c r="E1334" s="58"/>
      <c r="F1334" s="58"/>
      <c r="G1334" s="41"/>
      <c r="H1334" s="70"/>
      <c r="I1334" s="41"/>
      <c r="J1334" s="41"/>
      <c r="K1334" s="71"/>
      <c r="L1334" s="165"/>
      <c r="M1334" s="164"/>
      <c r="P1334" s="222"/>
      <c r="AC1334" s="57"/>
      <c r="AD1334" s="57"/>
      <c r="AE1334" s="57"/>
      <c r="AF1334" s="57"/>
      <c r="AG1334" s="57"/>
      <c r="AH1334" s="57"/>
      <c r="AI1334" s="57"/>
    </row>
    <row r="1335" spans="5:35" s="38" customFormat="1" x14ac:dyDescent="0.2">
      <c r="E1335" s="58"/>
      <c r="F1335" s="58"/>
      <c r="G1335" s="41"/>
      <c r="H1335" s="70"/>
      <c r="I1335" s="41"/>
      <c r="J1335" s="41"/>
      <c r="K1335" s="71"/>
      <c r="L1335" s="165"/>
      <c r="M1335" s="164"/>
      <c r="P1335" s="222"/>
      <c r="AC1335" s="57"/>
      <c r="AD1335" s="57"/>
      <c r="AE1335" s="57"/>
      <c r="AF1335" s="57"/>
      <c r="AG1335" s="57"/>
      <c r="AH1335" s="57"/>
      <c r="AI1335" s="57"/>
    </row>
  </sheetData>
  <mergeCells count="18">
    <mergeCell ref="A42:J42"/>
    <mergeCell ref="C43:I43"/>
    <mergeCell ref="D16:D18"/>
    <mergeCell ref="F16:F18"/>
    <mergeCell ref="G16:G18"/>
    <mergeCell ref="H16:O16"/>
    <mergeCell ref="P16:P18"/>
    <mergeCell ref="A17:A18"/>
    <mergeCell ref="A1:C4"/>
    <mergeCell ref="D1:K2"/>
    <mergeCell ref="L1:P1"/>
    <mergeCell ref="L2:P2"/>
    <mergeCell ref="D3:K4"/>
    <mergeCell ref="L3:P3"/>
    <mergeCell ref="L4:P4"/>
    <mergeCell ref="B17:B18"/>
    <mergeCell ref="H17:K17"/>
    <mergeCell ref="N17:O17"/>
  </mergeCells>
  <conditionalFormatting sqref="K47:K49">
    <cfRule type="containsText" dxfId="12" priority="17" stopIfTrue="1" operator="containsText" text="FRE NORTE">
      <formula>NOT(ISERROR(SEARCH("FRE NORTE",K47)))</formula>
    </cfRule>
  </conditionalFormatting>
  <conditionalFormatting sqref="I47">
    <cfRule type="containsText" dxfId="11" priority="16" stopIfTrue="1" operator="containsText" text="FRE NORTE">
      <formula>NOT(ISERROR(SEARCH("FRE NORTE",I47)))</formula>
    </cfRule>
  </conditionalFormatting>
  <conditionalFormatting sqref="L26">
    <cfRule type="containsText" dxfId="10" priority="11" stopIfTrue="1" operator="containsText" text="FRE NORTE">
      <formula>NOT(ISERROR(SEARCH("FRE NORTE",L26)))</formula>
    </cfRule>
  </conditionalFormatting>
  <conditionalFormatting sqref="K22">
    <cfRule type="containsText" dxfId="9" priority="10" stopIfTrue="1" operator="containsText" text="FRE NORTE">
      <formula>NOT(ISERROR(SEARCH("FRE NORTE",K22)))</formula>
    </cfRule>
  </conditionalFormatting>
  <conditionalFormatting sqref="M22">
    <cfRule type="containsText" dxfId="8" priority="9" stopIfTrue="1" operator="containsText" text="FRE NORTE">
      <formula>NOT(ISERROR(SEARCH("FRE NORTE",M22)))</formula>
    </cfRule>
  </conditionalFormatting>
  <conditionalFormatting sqref="K23">
    <cfRule type="containsText" dxfId="7" priority="8" stopIfTrue="1" operator="containsText" text="FRE NORTE">
      <formula>NOT(ISERROR(SEARCH("FRE NORTE",K23)))</formula>
    </cfRule>
  </conditionalFormatting>
  <conditionalFormatting sqref="M23">
    <cfRule type="containsText" dxfId="6" priority="7" stopIfTrue="1" operator="containsText" text="FRE NORTE">
      <formula>NOT(ISERROR(SEARCH("FRE NORTE",M23)))</formula>
    </cfRule>
  </conditionalFormatting>
  <conditionalFormatting sqref="K30:K31">
    <cfRule type="containsText" dxfId="5" priority="6" stopIfTrue="1" operator="containsText" text="FRE NORTE">
      <formula>NOT(ISERROR(SEARCH("FRE NORTE",K30)))</formula>
    </cfRule>
  </conditionalFormatting>
  <conditionalFormatting sqref="M30:M31">
    <cfRule type="containsText" dxfId="4" priority="5" stopIfTrue="1" operator="containsText" text="FRE NORTE">
      <formula>NOT(ISERROR(SEARCH("FRE NORTE",M30)))</formula>
    </cfRule>
  </conditionalFormatting>
  <conditionalFormatting sqref="K36">
    <cfRule type="containsText" dxfId="3" priority="4" stopIfTrue="1" operator="containsText" text="FRE NORTE">
      <formula>NOT(ISERROR(SEARCH("FRE NORTE",K36)))</formula>
    </cfRule>
  </conditionalFormatting>
  <conditionalFormatting sqref="M36">
    <cfRule type="containsText" dxfId="2" priority="3" stopIfTrue="1" operator="containsText" text="FRE NORTE">
      <formula>NOT(ISERROR(SEARCH("FRE NORTE",M36)))</formula>
    </cfRule>
  </conditionalFormatting>
  <conditionalFormatting sqref="K33:K34">
    <cfRule type="containsText" dxfId="1" priority="2" stopIfTrue="1" operator="containsText" text="FRE NORTE">
      <formula>NOT(ISERROR(SEARCH("FRE NORTE",K33)))</formula>
    </cfRule>
  </conditionalFormatting>
  <conditionalFormatting sqref="M33:M34">
    <cfRule type="containsText" dxfId="0" priority="1" stopIfTrue="1" operator="containsText" text="FRE NORTE">
      <formula>NOT(ISERROR(SEARCH("FRE NORTE",M33)))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0"/>
    </sheetView>
  </sheetViews>
  <sheetFormatPr baseColWidth="10" defaultRowHeight="12.75" x14ac:dyDescent="0.2"/>
  <cols>
    <col min="1" max="1" width="2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DISTRIBUCION  JUNIO  2018</vt:lpstr>
      <vt:lpstr>CONSOLIDADO JUNIO 2018</vt:lpstr>
      <vt:lpstr>CONSUMO JUNIO 2018</vt:lpstr>
      <vt:lpstr>Hoja1</vt:lpstr>
      <vt:lpstr>'DISTRIBUCION  JUNIO  2018'!Área_de_impresión</vt:lpstr>
      <vt:lpstr>'DISTRIBUCION  JUNIO  2018'!Criterios</vt:lpstr>
      <vt:lpstr>'DISTRIBUCION  JUNIO  2018'!Títulos_a_imprimir</vt:lpstr>
    </vt:vector>
  </TitlesOfParts>
  <Company>SERVICIO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MEDICAMENTOS</dc:creator>
  <cp:lastModifiedBy>Usuario de Windows</cp:lastModifiedBy>
  <cp:lastPrinted>2016-02-09T16:18:40Z</cp:lastPrinted>
  <dcterms:created xsi:type="dcterms:W3CDTF">2003-12-30T15:42:00Z</dcterms:created>
  <dcterms:modified xsi:type="dcterms:W3CDTF">2018-07-05T22:45:37Z</dcterms:modified>
</cp:coreProperties>
</file>