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教材章节" sheetId="1" r:id="rId1"/>
    <sheet name="学校教材" sheetId="2" r:id="rId2"/>
    <sheet name="sql" sheetId="3" r:id="rId3"/>
    <sheet name="Sheet2" sheetId="4" r:id="rId4"/>
  </sheets>
  <definedNames>
    <definedName name="_xlnm._FilterDatabase" localSheetId="0" hidden="1">教材章节!$A$1:$Z$100</definedName>
    <definedName name="_xlnm._FilterDatabase" localSheetId="2" hidden="1">sql!$A$1:$AD$47</definedName>
    <definedName name="_xlnm._FilterDatabase" localSheetId="1" hidden="1">学校教材!$A$1:$B$25</definedName>
  </definedNames>
  <calcPr calcId="144525" concurrentCalc="0"/>
</workbook>
</file>

<file path=xl/sharedStrings.xml><?xml version="1.0" encoding="utf-8"?>
<sst xmlns="http://schemas.openxmlformats.org/spreadsheetml/2006/main" count="1855" uniqueCount="182">
  <si>
    <t>教材id</t>
  </si>
  <si>
    <t>科目</t>
  </si>
  <si>
    <t>教材版本</t>
  </si>
  <si>
    <t>课本id</t>
  </si>
  <si>
    <t>课本名称</t>
  </si>
  <si>
    <t>章节名称</t>
  </si>
  <si>
    <t>key</t>
  </si>
  <si>
    <t>father_id</t>
  </si>
  <si>
    <t>index</t>
  </si>
  <si>
    <t>sql</t>
  </si>
  <si>
    <t>语文</t>
  </si>
  <si>
    <t>部编版</t>
  </si>
  <si>
    <t>二年级下</t>
  </si>
  <si>
    <t>课文（一）</t>
  </si>
  <si>
    <t>古诗二首-村居</t>
  </si>
  <si>
    <t>INSERT INTO `htobservation`.`book_chapter_info` (`name`, `order_index`, `material_id`, `book_id`, `is_leaf`, `father_id`, `is_deleted`) VALUES ('</t>
  </si>
  <si>
    <t>', '</t>
  </si>
  <si>
    <t>');</t>
  </si>
  <si>
    <t>古诗二首-咏柳</t>
  </si>
  <si>
    <t>找春天</t>
  </si>
  <si>
    <t>开满鲜花的小路</t>
  </si>
  <si>
    <t>邓小平爷爷植树</t>
  </si>
  <si>
    <t>口语交际·注意说话的语气</t>
  </si>
  <si>
    <t>课文（二）</t>
  </si>
  <si>
    <t>雷锋叔叔，你在哪里</t>
  </si>
  <si>
    <t>千人糕</t>
  </si>
  <si>
    <t>一匹出色的马</t>
  </si>
  <si>
    <t>识字（一）</t>
  </si>
  <si>
    <t>神州谣</t>
  </si>
  <si>
    <t>传统节日</t>
  </si>
  <si>
    <t>“贝”的故事</t>
  </si>
  <si>
    <t>中国美食</t>
  </si>
  <si>
    <t>口语交际·长大以后做什么</t>
  </si>
  <si>
    <t>课文（三）</t>
  </si>
  <si>
    <t>彩色的梦</t>
  </si>
  <si>
    <t>枫树上的喜鹊</t>
  </si>
  <si>
    <t>沙滩上的童话</t>
  </si>
  <si>
    <t>我是一只小虫子</t>
  </si>
  <si>
    <t>课文（四）</t>
  </si>
  <si>
    <t>寓言二则-亡羊补牢</t>
  </si>
  <si>
    <t>寓言二则-揠苗助长</t>
  </si>
  <si>
    <t>画杨桃</t>
  </si>
  <si>
    <t>小马过河</t>
  </si>
  <si>
    <t>口语交际·图书借阅公约</t>
  </si>
  <si>
    <t>课文（五）</t>
  </si>
  <si>
    <t>古诗二首-晓出净慈寺送林子方</t>
  </si>
  <si>
    <t>古诗二首-绝句</t>
  </si>
  <si>
    <t>雷雨</t>
  </si>
  <si>
    <t>要是你在野外迷了路</t>
  </si>
  <si>
    <t>太空生活趣事多</t>
  </si>
  <si>
    <t>课文（六）</t>
  </si>
  <si>
    <t>大象的耳朵</t>
  </si>
  <si>
    <t>蜘蛛开店</t>
  </si>
  <si>
    <t>青蛙卖泥塘</t>
  </si>
  <si>
    <t>小毛虫</t>
  </si>
  <si>
    <t>语文（七）</t>
  </si>
  <si>
    <t>祖先的摇篮</t>
  </si>
  <si>
    <t>当世界年纪还小的时候</t>
  </si>
  <si>
    <t>羿射九日</t>
  </si>
  <si>
    <t>口语交际·推荐一部动画片</t>
  </si>
  <si>
    <t>数学</t>
  </si>
  <si>
    <t>苏教版</t>
  </si>
  <si>
    <t>三年级上</t>
  </si>
  <si>
    <t>第一章 两、三位数乘一位数</t>
  </si>
  <si>
    <t>第二章 千克和克</t>
  </si>
  <si>
    <t>第三章 长方形和正方形</t>
  </si>
  <si>
    <t>第四章 两、三位数除以一位数</t>
  </si>
  <si>
    <t>第五章 解决问题的策略</t>
  </si>
  <si>
    <t>一年级下</t>
  </si>
  <si>
    <t>1.春夏秋冬</t>
  </si>
  <si>
    <t>2.姓氏歌</t>
  </si>
  <si>
    <t>3.小青蛙</t>
  </si>
  <si>
    <t>4.猜字谜</t>
  </si>
  <si>
    <t>口语交际：听故事，讲故事</t>
  </si>
  <si>
    <t>1.吃水不忘挖井人</t>
  </si>
  <si>
    <t>2.我多想去看看</t>
  </si>
  <si>
    <t>3.一个接一个</t>
  </si>
  <si>
    <t>4.四个太阳</t>
  </si>
  <si>
    <t>5.小公鸡和小鸭子</t>
  </si>
  <si>
    <t>6.树和喜鹊</t>
  </si>
  <si>
    <t>7.怎么都快乐</t>
  </si>
  <si>
    <t>口语交际：请你帮个忙</t>
  </si>
  <si>
    <t>8.静夜思</t>
  </si>
  <si>
    <t>9.夜色</t>
  </si>
  <si>
    <t>10.端午粽</t>
  </si>
  <si>
    <t>11.彩虹</t>
  </si>
  <si>
    <t>识字（二）</t>
  </si>
  <si>
    <t>5.动物儿歌</t>
  </si>
  <si>
    <t>6.古对今</t>
  </si>
  <si>
    <t>7.操场上</t>
  </si>
  <si>
    <t>8.人之初</t>
  </si>
  <si>
    <t>口语交际：打电话</t>
  </si>
  <si>
    <t>12.古诗二首  池上  小池</t>
  </si>
  <si>
    <t>13.荷叶圆圆</t>
  </si>
  <si>
    <t>14.要下雨了</t>
  </si>
  <si>
    <t>15.文具的家</t>
  </si>
  <si>
    <t>16.一分钟</t>
  </si>
  <si>
    <t>17.动物王国开大会</t>
  </si>
  <si>
    <t>18.小猴子下山</t>
  </si>
  <si>
    <t>口语交际：一起做游戏</t>
  </si>
  <si>
    <t>19.棉花姑娘</t>
  </si>
  <si>
    <t>20.咕咚</t>
  </si>
  <si>
    <t>21.小壁虎借尾巴</t>
  </si>
  <si>
    <t>二年级上</t>
  </si>
  <si>
    <t>100以内的加法和减法（三）</t>
  </si>
  <si>
    <t>平行四边形的初步认识</t>
  </si>
  <si>
    <t>表内乘法（一）</t>
  </si>
  <si>
    <t>表内除法（一）</t>
  </si>
  <si>
    <t>厘米和米</t>
  </si>
  <si>
    <t>表内乘法和表内除法（二）</t>
  </si>
  <si>
    <t>观察物体</t>
  </si>
  <si>
    <t>四年级下</t>
  </si>
  <si>
    <t>平移、旋转和轴对称</t>
  </si>
  <si>
    <t>认识多位数</t>
  </si>
  <si>
    <t>三位数乘两位数</t>
  </si>
  <si>
    <t>用计算器计算</t>
  </si>
  <si>
    <t>解决问题的策略</t>
  </si>
  <si>
    <t>运算律</t>
  </si>
  <si>
    <t>三角形、平行四边形和梯形</t>
  </si>
  <si>
    <t>确定位置</t>
  </si>
  <si>
    <t>整理与复习</t>
  </si>
  <si>
    <t>四年级上</t>
  </si>
  <si>
    <t>升和毫升</t>
  </si>
  <si>
    <t>两、三位数除以两位数</t>
  </si>
  <si>
    <t>统计表和条形统计图</t>
  </si>
  <si>
    <t>可能性</t>
  </si>
  <si>
    <t>整数四则混合运算</t>
  </si>
  <si>
    <t>垂线与平行线</t>
  </si>
  <si>
    <t>学校名称</t>
  </si>
  <si>
    <t>教材编号</t>
  </si>
  <si>
    <t>蜀山小学</t>
  </si>
  <si>
    <t>宁溪小学</t>
  </si>
  <si>
    <t>琥珀小学</t>
  </si>
  <si>
    <t>颐和佳苑小学</t>
  </si>
  <si>
    <t>线上id</t>
  </si>
  <si>
    <t>INSERT INTO `htobservation`.`book_chapter_info` (`name`, `order_index`, `material_id`, `book_id`, `is_deleted`) VALUES ('</t>
  </si>
  <si>
    <t>UPDATE `htobservation`.`book_chapter_info` SET `is_leaf` = '0', `father_id` = '0' WHERE (`id` = '10202912');</t>
  </si>
  <si>
    <t>UPDATE `htobservation`.`book_chapter_info` SET `is_leaf` = '0', `father_id` = '0' WHERE (`id` = '10202913');</t>
  </si>
  <si>
    <t>UPDATE `htobservation`.`book_chapter_info` SET `is_leaf` = '0', `father_id` = '0' WHERE (`id` = '10202914');</t>
  </si>
  <si>
    <t>UPDATE `htobservation`.`book_chapter_info` SET `is_leaf` = '0', `father_id` = '0' WHERE (`id` = '10202915');</t>
  </si>
  <si>
    <t>UPDATE `htobservation`.`book_chapter_info` SET `is_leaf` = '0', `father_id` = '0' WHERE (`id` = '10202916');</t>
  </si>
  <si>
    <t>UPDATE `htobservation`.`book_chapter_info` SET `is_leaf` = '0', `father_id` = '0' WHERE (`id` = '10202917');</t>
  </si>
  <si>
    <t>UPDATE `htobservation`.`book_chapter_info` SET `is_leaf` = '0', `father_id` = '0' WHERE (`id` = '10202918');</t>
  </si>
  <si>
    <t>UPDATE `htobservation`.`book_chapter_info` SET `is_leaf` = '0', `father_id` = '0' WHERE (`id` = '10202919');</t>
  </si>
  <si>
    <t>UPDATE `htobservation`.`book_chapter_info` SET `is_leaf` = '0', `father_id` = '0' WHERE (`id` = '10202920');</t>
  </si>
  <si>
    <t>UPDATE `htobservation`.`book_chapter_info` SET `is_leaf` = '0', `father_id` = '0' WHERE (`id` = '10202921');</t>
  </si>
  <si>
    <t>UPDATE `htobservation`.`book_chapter_info` SET `is_leaf` = '0', `father_id` = '0' WHERE (`id` = '10202922');</t>
  </si>
  <si>
    <t>UPDATE `htobservation`.`book_chapter_info` SET `is_leaf` = '0', `father_id` = '0' WHERE (`id` = '10202923');</t>
  </si>
  <si>
    <t>UPDATE `htobservation`.`book_chapter_info` SET `is_leaf` = '0', `father_id` = '0' WHERE (`id` = '10202924');</t>
  </si>
  <si>
    <t>UPDATE `htobservation`.`book_chapter_info` SET `is_leaf` = '0', `father_id` = '0' WHERE (`id` = '10202925');</t>
  </si>
  <si>
    <t>UPDATE `htobservation`.`book_chapter_info` SET `is_leaf` = '0', `father_id` = '0' WHERE (`id` = '10202926');</t>
  </si>
  <si>
    <t>UPDATE `htobservation`.`book_chapter_info` SET `is_leaf` = '0', `father_id` = '0' WHERE (`id` = '10202927');</t>
  </si>
  <si>
    <t>UPDATE `htobservation`.`book_chapter_info` SET `is_leaf` = '0', `father_id` = '0' WHERE (`id` = '10202928');</t>
  </si>
  <si>
    <t>UPDATE `htobservation`.`book_chapter_info` SET `is_leaf` = '0', `father_id` = '0' WHERE (`id` = '10202929');</t>
  </si>
  <si>
    <t>UPDATE `htobservation`.`book_chapter_info` SET `is_leaf` = '0', `father_id` = '0' WHERE (`id` = '10202930');</t>
  </si>
  <si>
    <t>UPDATE `htobservation`.`book_chapter_info` SET `is_leaf` = '0', `father_id` = '0' WHERE (`id` = '10202931');</t>
  </si>
  <si>
    <t>UPDATE `htobservation`.`book_chapter_info` SET `is_leaf` = '0', `father_id` = '0' WHERE (`id` = '10202932');</t>
  </si>
  <si>
    <t>UPDATE `htobservation`.`book_chapter_info` SET `is_leaf` = '0', `father_id` = '0' WHERE (`id` = '10202933');</t>
  </si>
  <si>
    <t>UPDATE `htobservation`.`book_chapter_info` SET `is_leaf` = '0', `father_id` = '0' WHERE (`id` = '10202934');</t>
  </si>
  <si>
    <t>UPDATE `htobservation`.`book_chapter_info` SET `is_leaf` = '0', `father_id` = '0' WHERE (`id` = '10202935');</t>
  </si>
  <si>
    <t>UPDATE `htobservation`.`book_chapter_info` SET `is_leaf` = '0', `father_id` = '0' WHERE (`id` = '10202936');</t>
  </si>
  <si>
    <t>UPDATE `htobservation`.`book_chapter_info` SET `is_leaf` = '0', `father_id` = '0' WHERE (`id` = '10202937');</t>
  </si>
  <si>
    <t>UPDATE `htobservation`.`book_chapter_info` SET `is_leaf` = '0', `father_id` = '0' WHERE (`id` = '10202938');</t>
  </si>
  <si>
    <t>UPDATE `htobservation`.`book_chapter_info` SET `is_leaf` = '0', `father_id` = '0' WHERE (`id` = '10202939');</t>
  </si>
  <si>
    <t>UPDATE `htobservation`.`book_chapter_info` SET `is_leaf` = '0', `father_id` = '0' WHERE (`id` = '10202940');</t>
  </si>
  <si>
    <t>UPDATE `htobservation`.`book_chapter_info` SET `is_leaf` = '0', `father_id` = '0' WHERE (`id` = '10202941');</t>
  </si>
  <si>
    <t>UPDATE `htobservation`.`book_chapter_info` SET `is_leaf` = '0', `father_id` = '0' WHERE (`id` = '10202942');</t>
  </si>
  <si>
    <t>UPDATE `htobservation`.`book_chapter_info` SET `is_leaf` = '0', `father_id` = '0' WHERE (`id` = '10202943');</t>
  </si>
  <si>
    <t>UPDATE `htobservation`.`book_chapter_info` SET `is_leaf` = '0', `father_id` = '0' WHERE (`id` = '10202944');</t>
  </si>
  <si>
    <t>UPDATE `htobservation`.`book_chapter_info` SET `is_leaf` = '0', `father_id` = '0' WHERE (`id` = '10202945');</t>
  </si>
  <si>
    <t>UPDATE `htobservation`.`book_chapter_info` SET `is_leaf` = '0', `father_id` = '0' WHERE (`id` = '10202946');</t>
  </si>
  <si>
    <t>UPDATE `htobservation`.`book_chapter_info` SET `is_leaf` = '0', `father_id` = '0' WHERE (`id` = '10202947');</t>
  </si>
  <si>
    <t>UPDATE `htobservation`.`book_chapter_info` SET `is_leaf` = '0', `father_id` = '0' WHERE (`id` = '10202948');</t>
  </si>
  <si>
    <t>UPDATE `htobservation`.`book_chapter_info` SET `is_leaf` = '0', `father_id` = '0' WHERE (`id` = '10202949');</t>
  </si>
  <si>
    <t>UPDATE `htobservation`.`book_chapter_info` SET `is_leaf` = '0', `father_id` = '0' WHERE (`id` = '10202950');</t>
  </si>
  <si>
    <t>UPDATE `htobservation`.`book_chapter_info` SET `is_leaf` = '0', `father_id` = '0' WHERE (`id` = '10202951');</t>
  </si>
  <si>
    <t>UPDATE `htobservation`.`book_chapter_info` SET `is_leaf` = '0', `father_id` = '0' WHERE (`id` = '10202952');</t>
  </si>
  <si>
    <t>UPDATE `htobservation`.`book_chapter_info` SET `is_leaf` = '0', `father_id` = '0' WHERE (`id` = '10202953');</t>
  </si>
  <si>
    <t>UPDATE `htobservation`.`book_chapter_info` SET `is_leaf` = '0', `father_id` = '0' WHERE (`id` = '10202954');</t>
  </si>
  <si>
    <t>UPDATE `htobservation`.`book_chapter_info` SET `is_leaf` = '0', `father_id` = '0' WHERE (`id` = '10202955');</t>
  </si>
  <si>
    <t>UPDATE `htobservation`.`book_chapter_info` SET `is_leaf` = '0', `father_id` = '0' WHERE (`id` = '10202956');</t>
  </si>
  <si>
    <t>UPDATE `htobservation`.`book_chapter_info` SET `is_leaf` = '0', `father_id` = '0' WHERE (`id` = '10202957');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</si>
</sst>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00"/>
  <sheetViews>
    <sheetView tabSelected="1" workbookViewId="0">
      <pane ySplit="1" topLeftCell="A2" activePane="bottomLeft" state="frozen"/>
      <selection/>
      <selection pane="bottomLeft" activeCell="G2" sqref="G2"/>
    </sheetView>
  </sheetViews>
  <sheetFormatPr defaultColWidth="8.83333333333333" defaultRowHeight="14.25"/>
  <cols>
    <col min="1" max="1" width="9.375"/>
    <col min="6" max="6" width="13.65" style="2" customWidth="1"/>
    <col min="7" max="7" width="25.1583333333333" customWidth="1"/>
    <col min="8" max="8" width="18.3666666666667" customWidth="1"/>
    <col min="9" max="10" width="9.375"/>
    <col min="12" max="12" width="14" customWidth="1"/>
    <col min="13" max="13" width="3" customWidth="1"/>
    <col min="14" max="14" width="2.375" customWidth="1"/>
    <col min="15" max="15" width="3" customWidth="1"/>
    <col min="16" max="16" width="9.375" customWidth="1"/>
    <col min="17" max="17" width="3" customWidth="1"/>
    <col min="18" max="18" width="9.375" customWidth="1"/>
    <col min="19" max="19" width="3" customWidth="1"/>
    <col min="20" max="20" width="2.375" customWidth="1"/>
    <col min="21" max="21" width="3" customWidth="1"/>
    <col min="22" max="22" width="9.375" customWidth="1"/>
    <col min="23" max="23" width="3" customWidth="1"/>
    <col min="24" max="24" width="2.375" customWidth="1"/>
    <col min="25" max="25" width="2.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t="s">
        <v>6</v>
      </c>
      <c r="I1" t="s">
        <v>7</v>
      </c>
      <c r="J1" t="s">
        <v>8</v>
      </c>
      <c r="Z1" t="s">
        <v>9</v>
      </c>
    </row>
    <row r="2" spans="1:26">
      <c r="A2">
        <v>10002720</v>
      </c>
      <c r="B2" t="s">
        <v>10</v>
      </c>
      <c r="C2" s="3" t="s">
        <v>11</v>
      </c>
      <c r="D2" s="3">
        <v>10197722</v>
      </c>
      <c r="E2" s="3" t="s">
        <v>12</v>
      </c>
      <c r="F2" s="4" t="s">
        <v>13</v>
      </c>
      <c r="G2" s="5" t="s">
        <v>14</v>
      </c>
      <c r="H2" t="str">
        <f>D2&amp;F2</f>
        <v>10197722课文（一）</v>
      </c>
      <c r="I2">
        <f>VLOOKUP(H2,sql!T:U,2,FALSE)</f>
        <v>10202912</v>
      </c>
      <c r="J2">
        <v>1</v>
      </c>
      <c r="K2" t="s">
        <v>15</v>
      </c>
      <c r="L2" t="str">
        <f>G2</f>
        <v>古诗二首-村居</v>
      </c>
      <c r="M2" s="13" t="s">
        <v>16</v>
      </c>
      <c r="N2">
        <f>J2</f>
        <v>1</v>
      </c>
      <c r="O2" s="13" t="s">
        <v>16</v>
      </c>
      <c r="P2">
        <f>A2</f>
        <v>10002720</v>
      </c>
      <c r="Q2" s="13" t="s">
        <v>16</v>
      </c>
      <c r="R2">
        <f>D2</f>
        <v>10197722</v>
      </c>
      <c r="S2" s="13" t="s">
        <v>16</v>
      </c>
      <c r="T2">
        <v>1</v>
      </c>
      <c r="U2" s="13" t="s">
        <v>16</v>
      </c>
      <c r="V2">
        <f>I2</f>
        <v>10202912</v>
      </c>
      <c r="W2" s="13" t="s">
        <v>16</v>
      </c>
      <c r="X2">
        <v>0</v>
      </c>
      <c r="Y2" s="13" t="s">
        <v>17</v>
      </c>
      <c r="Z2" t="str">
        <f>K2&amp;L2&amp;M2&amp;N2&amp;O2&amp;P2&amp;Q2&amp;R2&amp;S2&amp;T2&amp;U2&amp;V2&amp;W2&amp;X2&amp;Y2</f>
        <v>INSERT INTO `htobservation`.`book_chapter_info` (`name`, `order_index`, `material_id`, `book_id`, `is_leaf`, `father_id`, `is_deleted`) VALUES ('古诗二首-村居', '1', '10002720', '10197722', '1', '10202912', '0');</v>
      </c>
    </row>
    <row r="3" spans="1:26">
      <c r="A3">
        <v>10002720</v>
      </c>
      <c r="B3" t="s">
        <v>10</v>
      </c>
      <c r="C3" s="3" t="s">
        <v>11</v>
      </c>
      <c r="D3" s="3">
        <v>10197722</v>
      </c>
      <c r="E3" s="3" t="s">
        <v>12</v>
      </c>
      <c r="F3" s="4" t="s">
        <v>13</v>
      </c>
      <c r="G3" s="5" t="s">
        <v>18</v>
      </c>
      <c r="H3" t="str">
        <f t="shared" ref="H3:H34" si="0">D3&amp;F3</f>
        <v>10197722课文（一）</v>
      </c>
      <c r="I3">
        <f>VLOOKUP(H3,sql!T:U,2,FALSE)</f>
        <v>10202912</v>
      </c>
      <c r="J3">
        <f>IF(F3=F2,J2+1,1)</f>
        <v>2</v>
      </c>
      <c r="K3" t="s">
        <v>15</v>
      </c>
      <c r="L3" t="str">
        <f t="shared" ref="L3:L34" si="1">G3</f>
        <v>古诗二首-咏柳</v>
      </c>
      <c r="M3" s="13" t="s">
        <v>16</v>
      </c>
      <c r="N3">
        <f t="shared" ref="N3:N34" si="2">J3</f>
        <v>2</v>
      </c>
      <c r="O3" s="13" t="s">
        <v>16</v>
      </c>
      <c r="P3">
        <f t="shared" ref="P3:P34" si="3">A3</f>
        <v>10002720</v>
      </c>
      <c r="Q3" s="13" t="s">
        <v>16</v>
      </c>
      <c r="R3">
        <f t="shared" ref="R3:R34" si="4">D3</f>
        <v>10197722</v>
      </c>
      <c r="S3" s="13" t="s">
        <v>16</v>
      </c>
      <c r="T3">
        <v>1</v>
      </c>
      <c r="U3" s="13" t="s">
        <v>16</v>
      </c>
      <c r="V3">
        <f t="shared" ref="V3:V34" si="5">I3</f>
        <v>10202912</v>
      </c>
      <c r="W3" s="13" t="s">
        <v>16</v>
      </c>
      <c r="X3">
        <v>0</v>
      </c>
      <c r="Y3" s="13" t="s">
        <v>17</v>
      </c>
      <c r="Z3" t="str">
        <f t="shared" ref="Z3:Z37" si="6">K3&amp;L3&amp;M3&amp;N3&amp;O3&amp;P3&amp;Q3&amp;R3&amp;S3&amp;T3&amp;U3&amp;V3&amp;W3&amp;X3&amp;Y3</f>
        <v>INSERT INTO `htobservation`.`book_chapter_info` (`name`, `order_index`, `material_id`, `book_id`, `is_leaf`, `father_id`, `is_deleted`) VALUES ('古诗二首-咏柳', '2', '10002720', '10197722', '1', '10202912', '0');</v>
      </c>
    </row>
    <row r="4" spans="1:26">
      <c r="A4">
        <v>10002720</v>
      </c>
      <c r="B4" t="s">
        <v>10</v>
      </c>
      <c r="C4" s="3" t="s">
        <v>11</v>
      </c>
      <c r="D4" s="3">
        <v>10197722</v>
      </c>
      <c r="E4" s="3" t="s">
        <v>12</v>
      </c>
      <c r="F4" s="4" t="s">
        <v>13</v>
      </c>
      <c r="G4" s="5" t="s">
        <v>19</v>
      </c>
      <c r="H4" t="str">
        <f t="shared" si="0"/>
        <v>10197722课文（一）</v>
      </c>
      <c r="I4">
        <f>VLOOKUP(H4,sql!T:U,2,FALSE)</f>
        <v>10202912</v>
      </c>
      <c r="J4">
        <f t="shared" ref="J4:J35" si="7">IF(F4=F3,J3+1,1)</f>
        <v>3</v>
      </c>
      <c r="K4" t="s">
        <v>15</v>
      </c>
      <c r="L4" t="str">
        <f t="shared" si="1"/>
        <v>找春天</v>
      </c>
      <c r="M4" s="13" t="s">
        <v>16</v>
      </c>
      <c r="N4">
        <f t="shared" si="2"/>
        <v>3</v>
      </c>
      <c r="O4" s="13" t="s">
        <v>16</v>
      </c>
      <c r="P4">
        <f t="shared" si="3"/>
        <v>10002720</v>
      </c>
      <c r="Q4" s="13" t="s">
        <v>16</v>
      </c>
      <c r="R4">
        <f t="shared" si="4"/>
        <v>10197722</v>
      </c>
      <c r="S4" s="13" t="s">
        <v>16</v>
      </c>
      <c r="T4">
        <v>1</v>
      </c>
      <c r="U4" s="13" t="s">
        <v>16</v>
      </c>
      <c r="V4">
        <f t="shared" si="5"/>
        <v>10202912</v>
      </c>
      <c r="W4" s="13" t="s">
        <v>16</v>
      </c>
      <c r="X4">
        <v>0</v>
      </c>
      <c r="Y4" s="13" t="s">
        <v>17</v>
      </c>
      <c r="Z4" t="str">
        <f t="shared" si="6"/>
        <v>INSERT INTO `htobservation`.`book_chapter_info` (`name`, `order_index`, `material_id`, `book_id`, `is_leaf`, `father_id`, `is_deleted`) VALUES ('找春天', '3', '10002720', '10197722', '1', '10202912', '0');</v>
      </c>
    </row>
    <row r="5" spans="1:26">
      <c r="A5">
        <v>10002720</v>
      </c>
      <c r="B5" t="s">
        <v>10</v>
      </c>
      <c r="C5" s="3" t="s">
        <v>11</v>
      </c>
      <c r="D5" s="3">
        <v>10197722</v>
      </c>
      <c r="E5" s="3" t="s">
        <v>12</v>
      </c>
      <c r="F5" s="4" t="s">
        <v>13</v>
      </c>
      <c r="G5" s="5" t="s">
        <v>20</v>
      </c>
      <c r="H5" t="str">
        <f t="shared" si="0"/>
        <v>10197722课文（一）</v>
      </c>
      <c r="I5">
        <f>VLOOKUP(H5,sql!T:U,2,FALSE)</f>
        <v>10202912</v>
      </c>
      <c r="J5">
        <f t="shared" si="7"/>
        <v>4</v>
      </c>
      <c r="K5" t="s">
        <v>15</v>
      </c>
      <c r="L5" t="str">
        <f t="shared" si="1"/>
        <v>开满鲜花的小路</v>
      </c>
      <c r="M5" s="13" t="s">
        <v>16</v>
      </c>
      <c r="N5">
        <f t="shared" si="2"/>
        <v>4</v>
      </c>
      <c r="O5" s="13" t="s">
        <v>16</v>
      </c>
      <c r="P5">
        <f t="shared" si="3"/>
        <v>10002720</v>
      </c>
      <c r="Q5" s="13" t="s">
        <v>16</v>
      </c>
      <c r="R5">
        <f t="shared" si="4"/>
        <v>10197722</v>
      </c>
      <c r="S5" s="13" t="s">
        <v>16</v>
      </c>
      <c r="T5">
        <v>1</v>
      </c>
      <c r="U5" s="13" t="s">
        <v>16</v>
      </c>
      <c r="V5">
        <f t="shared" si="5"/>
        <v>10202912</v>
      </c>
      <c r="W5" s="13" t="s">
        <v>16</v>
      </c>
      <c r="X5">
        <v>0</v>
      </c>
      <c r="Y5" s="13" t="s">
        <v>17</v>
      </c>
      <c r="Z5" t="str">
        <f t="shared" si="6"/>
        <v>INSERT INTO `htobservation`.`book_chapter_info` (`name`, `order_index`, `material_id`, `book_id`, `is_leaf`, `father_id`, `is_deleted`) VALUES ('开满鲜花的小路', '4', '10002720', '10197722', '1', '10202912', '0');</v>
      </c>
    </row>
    <row r="6" spans="1:26">
      <c r="A6">
        <v>10002720</v>
      </c>
      <c r="B6" t="s">
        <v>10</v>
      </c>
      <c r="C6" s="3" t="s">
        <v>11</v>
      </c>
      <c r="D6" s="3">
        <v>10197722</v>
      </c>
      <c r="E6" s="3" t="s">
        <v>12</v>
      </c>
      <c r="F6" s="4" t="s">
        <v>13</v>
      </c>
      <c r="G6" s="5" t="s">
        <v>21</v>
      </c>
      <c r="H6" t="str">
        <f t="shared" si="0"/>
        <v>10197722课文（一）</v>
      </c>
      <c r="I6">
        <f>VLOOKUP(H6,sql!T:U,2,FALSE)</f>
        <v>10202912</v>
      </c>
      <c r="J6">
        <f t="shared" si="7"/>
        <v>5</v>
      </c>
      <c r="K6" t="s">
        <v>15</v>
      </c>
      <c r="L6" t="str">
        <f t="shared" si="1"/>
        <v>邓小平爷爷植树</v>
      </c>
      <c r="M6" s="13" t="s">
        <v>16</v>
      </c>
      <c r="N6">
        <f t="shared" si="2"/>
        <v>5</v>
      </c>
      <c r="O6" s="13" t="s">
        <v>16</v>
      </c>
      <c r="P6">
        <f t="shared" si="3"/>
        <v>10002720</v>
      </c>
      <c r="Q6" s="13" t="s">
        <v>16</v>
      </c>
      <c r="R6">
        <f t="shared" si="4"/>
        <v>10197722</v>
      </c>
      <c r="S6" s="13" t="s">
        <v>16</v>
      </c>
      <c r="T6">
        <v>1</v>
      </c>
      <c r="U6" s="13" t="s">
        <v>16</v>
      </c>
      <c r="V6">
        <f t="shared" si="5"/>
        <v>10202912</v>
      </c>
      <c r="W6" s="13" t="s">
        <v>16</v>
      </c>
      <c r="X6">
        <v>0</v>
      </c>
      <c r="Y6" s="13" t="s">
        <v>17</v>
      </c>
      <c r="Z6" t="str">
        <f t="shared" si="6"/>
        <v>INSERT INTO `htobservation`.`book_chapter_info` (`name`, `order_index`, `material_id`, `book_id`, `is_leaf`, `father_id`, `is_deleted`) VALUES ('邓小平爷爷植树', '5', '10002720', '10197722', '1', '10202912', '0');</v>
      </c>
    </row>
    <row r="7" spans="1:26">
      <c r="A7">
        <v>10002720</v>
      </c>
      <c r="B7" t="s">
        <v>10</v>
      </c>
      <c r="C7" s="3" t="s">
        <v>11</v>
      </c>
      <c r="D7" s="3">
        <v>10197722</v>
      </c>
      <c r="E7" s="3" t="s">
        <v>12</v>
      </c>
      <c r="F7" s="4" t="s">
        <v>13</v>
      </c>
      <c r="G7" s="5" t="s">
        <v>22</v>
      </c>
      <c r="H7" t="str">
        <f t="shared" si="0"/>
        <v>10197722课文（一）</v>
      </c>
      <c r="I7">
        <f>VLOOKUP(H7,sql!T:U,2,FALSE)</f>
        <v>10202912</v>
      </c>
      <c r="J7">
        <f t="shared" si="7"/>
        <v>6</v>
      </c>
      <c r="K7" t="s">
        <v>15</v>
      </c>
      <c r="L7" t="str">
        <f t="shared" si="1"/>
        <v>口语交际·注意说话的语气</v>
      </c>
      <c r="M7" s="13" t="s">
        <v>16</v>
      </c>
      <c r="N7">
        <f t="shared" si="2"/>
        <v>6</v>
      </c>
      <c r="O7" s="13" t="s">
        <v>16</v>
      </c>
      <c r="P7">
        <f t="shared" si="3"/>
        <v>10002720</v>
      </c>
      <c r="Q7" s="13" t="s">
        <v>16</v>
      </c>
      <c r="R7">
        <f t="shared" si="4"/>
        <v>10197722</v>
      </c>
      <c r="S7" s="13" t="s">
        <v>16</v>
      </c>
      <c r="T7">
        <v>1</v>
      </c>
      <c r="U7" s="13" t="s">
        <v>16</v>
      </c>
      <c r="V7">
        <f t="shared" si="5"/>
        <v>10202912</v>
      </c>
      <c r="W7" s="13" t="s">
        <v>16</v>
      </c>
      <c r="X7">
        <v>0</v>
      </c>
      <c r="Y7" s="13" t="s">
        <v>17</v>
      </c>
      <c r="Z7" t="str">
        <f t="shared" si="6"/>
        <v>INSERT INTO `htobservation`.`book_chapter_info` (`name`, `order_index`, `material_id`, `book_id`, `is_leaf`, `father_id`, `is_deleted`) VALUES ('口语交际·注意说话的语气', '6', '10002720', '10197722', '1', '10202912', '0');</v>
      </c>
    </row>
    <row r="8" spans="1:26">
      <c r="A8">
        <v>10002720</v>
      </c>
      <c r="B8" t="s">
        <v>10</v>
      </c>
      <c r="C8" s="3" t="s">
        <v>11</v>
      </c>
      <c r="D8" s="3">
        <v>10197722</v>
      </c>
      <c r="E8" s="3" t="s">
        <v>12</v>
      </c>
      <c r="F8" s="4" t="s">
        <v>23</v>
      </c>
      <c r="G8" s="5" t="s">
        <v>24</v>
      </c>
      <c r="H8" t="str">
        <f t="shared" si="0"/>
        <v>10197722课文（二）</v>
      </c>
      <c r="I8">
        <f>VLOOKUP(H8,sql!T:U,2,FALSE)</f>
        <v>10202913</v>
      </c>
      <c r="J8">
        <f t="shared" si="7"/>
        <v>1</v>
      </c>
      <c r="K8" t="s">
        <v>15</v>
      </c>
      <c r="L8" t="str">
        <f t="shared" si="1"/>
        <v>雷锋叔叔，你在哪里</v>
      </c>
      <c r="M8" s="13" t="s">
        <v>16</v>
      </c>
      <c r="N8">
        <f t="shared" si="2"/>
        <v>1</v>
      </c>
      <c r="O8" s="13" t="s">
        <v>16</v>
      </c>
      <c r="P8">
        <f t="shared" si="3"/>
        <v>10002720</v>
      </c>
      <c r="Q8" s="13" t="s">
        <v>16</v>
      </c>
      <c r="R8">
        <f t="shared" si="4"/>
        <v>10197722</v>
      </c>
      <c r="S8" s="13" t="s">
        <v>16</v>
      </c>
      <c r="T8">
        <v>1</v>
      </c>
      <c r="U8" s="13" t="s">
        <v>16</v>
      </c>
      <c r="V8">
        <f t="shared" si="5"/>
        <v>10202913</v>
      </c>
      <c r="W8" s="13" t="s">
        <v>16</v>
      </c>
      <c r="X8">
        <v>0</v>
      </c>
      <c r="Y8" s="13" t="s">
        <v>17</v>
      </c>
      <c r="Z8" t="str">
        <f t="shared" si="6"/>
        <v>INSERT INTO `htobservation`.`book_chapter_info` (`name`, `order_index`, `material_id`, `book_id`, `is_leaf`, `father_id`, `is_deleted`) VALUES ('雷锋叔叔，你在哪里', '1', '10002720', '10197722', '1', '10202913', '0');</v>
      </c>
    </row>
    <row r="9" spans="1:26">
      <c r="A9">
        <v>10002720</v>
      </c>
      <c r="B9" t="s">
        <v>10</v>
      </c>
      <c r="C9" s="3" t="s">
        <v>11</v>
      </c>
      <c r="D9" s="3">
        <v>10197722</v>
      </c>
      <c r="E9" s="3" t="s">
        <v>12</v>
      </c>
      <c r="F9" s="4" t="s">
        <v>23</v>
      </c>
      <c r="G9" s="5" t="s">
        <v>25</v>
      </c>
      <c r="H9" t="str">
        <f t="shared" si="0"/>
        <v>10197722课文（二）</v>
      </c>
      <c r="I9">
        <f>VLOOKUP(H9,sql!T:U,2,FALSE)</f>
        <v>10202913</v>
      </c>
      <c r="J9">
        <f t="shared" si="7"/>
        <v>2</v>
      </c>
      <c r="K9" t="s">
        <v>15</v>
      </c>
      <c r="L9" t="str">
        <f t="shared" si="1"/>
        <v>千人糕</v>
      </c>
      <c r="M9" s="13" t="s">
        <v>16</v>
      </c>
      <c r="N9">
        <f t="shared" si="2"/>
        <v>2</v>
      </c>
      <c r="O9" s="13" t="s">
        <v>16</v>
      </c>
      <c r="P9">
        <f t="shared" si="3"/>
        <v>10002720</v>
      </c>
      <c r="Q9" s="13" t="s">
        <v>16</v>
      </c>
      <c r="R9">
        <f t="shared" si="4"/>
        <v>10197722</v>
      </c>
      <c r="S9" s="13" t="s">
        <v>16</v>
      </c>
      <c r="T9">
        <v>1</v>
      </c>
      <c r="U9" s="13" t="s">
        <v>16</v>
      </c>
      <c r="V9">
        <f t="shared" si="5"/>
        <v>10202913</v>
      </c>
      <c r="W9" s="13" t="s">
        <v>16</v>
      </c>
      <c r="X9">
        <v>0</v>
      </c>
      <c r="Y9" s="13" t="s">
        <v>17</v>
      </c>
      <c r="Z9" t="str">
        <f t="shared" si="6"/>
        <v>INSERT INTO `htobservation`.`book_chapter_info` (`name`, `order_index`, `material_id`, `book_id`, `is_leaf`, `father_id`, `is_deleted`) VALUES ('千人糕', '2', '10002720', '10197722', '1', '10202913', '0');</v>
      </c>
    </row>
    <row r="10" spans="1:26">
      <c r="A10">
        <v>10002720</v>
      </c>
      <c r="B10" t="s">
        <v>10</v>
      </c>
      <c r="C10" s="3" t="s">
        <v>11</v>
      </c>
      <c r="D10" s="3">
        <v>10197722</v>
      </c>
      <c r="E10" s="3" t="s">
        <v>12</v>
      </c>
      <c r="F10" s="4" t="s">
        <v>23</v>
      </c>
      <c r="G10" s="5" t="s">
        <v>26</v>
      </c>
      <c r="H10" t="str">
        <f t="shared" si="0"/>
        <v>10197722课文（二）</v>
      </c>
      <c r="I10">
        <f>VLOOKUP(H10,sql!T:U,2,FALSE)</f>
        <v>10202913</v>
      </c>
      <c r="J10">
        <f t="shared" si="7"/>
        <v>3</v>
      </c>
      <c r="K10" t="s">
        <v>15</v>
      </c>
      <c r="L10" t="str">
        <f t="shared" si="1"/>
        <v>一匹出色的马</v>
      </c>
      <c r="M10" s="13" t="s">
        <v>16</v>
      </c>
      <c r="N10">
        <f t="shared" si="2"/>
        <v>3</v>
      </c>
      <c r="O10" s="13" t="s">
        <v>16</v>
      </c>
      <c r="P10">
        <f t="shared" si="3"/>
        <v>10002720</v>
      </c>
      <c r="Q10" s="13" t="s">
        <v>16</v>
      </c>
      <c r="R10">
        <f t="shared" si="4"/>
        <v>10197722</v>
      </c>
      <c r="S10" s="13" t="s">
        <v>16</v>
      </c>
      <c r="T10">
        <v>1</v>
      </c>
      <c r="U10" s="13" t="s">
        <v>16</v>
      </c>
      <c r="V10">
        <f t="shared" si="5"/>
        <v>10202913</v>
      </c>
      <c r="W10" s="13" t="s">
        <v>16</v>
      </c>
      <c r="X10">
        <v>0</v>
      </c>
      <c r="Y10" s="13" t="s">
        <v>17</v>
      </c>
      <c r="Z10" t="str">
        <f t="shared" si="6"/>
        <v>INSERT INTO `htobservation`.`book_chapter_info` (`name`, `order_index`, `material_id`, `book_id`, `is_leaf`, `father_id`, `is_deleted`) VALUES ('一匹出色的马', '3', '10002720', '10197722', '1', '10202913', '0');</v>
      </c>
    </row>
    <row r="11" spans="1:26">
      <c r="A11">
        <v>10002720</v>
      </c>
      <c r="B11" t="s">
        <v>10</v>
      </c>
      <c r="C11" s="3" t="s">
        <v>11</v>
      </c>
      <c r="D11" s="3">
        <v>10197722</v>
      </c>
      <c r="E11" s="3" t="s">
        <v>12</v>
      </c>
      <c r="F11" s="4" t="s">
        <v>27</v>
      </c>
      <c r="G11" s="5" t="s">
        <v>28</v>
      </c>
      <c r="H11" t="str">
        <f t="shared" si="0"/>
        <v>10197722识字（一）</v>
      </c>
      <c r="I11">
        <f>VLOOKUP(H11,sql!T:U,2,FALSE)</f>
        <v>10202914</v>
      </c>
      <c r="J11">
        <f t="shared" si="7"/>
        <v>1</v>
      </c>
      <c r="K11" t="s">
        <v>15</v>
      </c>
      <c r="L11" t="str">
        <f t="shared" si="1"/>
        <v>神州谣</v>
      </c>
      <c r="M11" s="13" t="s">
        <v>16</v>
      </c>
      <c r="N11">
        <f t="shared" si="2"/>
        <v>1</v>
      </c>
      <c r="O11" s="13" t="s">
        <v>16</v>
      </c>
      <c r="P11">
        <f t="shared" si="3"/>
        <v>10002720</v>
      </c>
      <c r="Q11" s="13" t="s">
        <v>16</v>
      </c>
      <c r="R11">
        <f t="shared" si="4"/>
        <v>10197722</v>
      </c>
      <c r="S11" s="13" t="s">
        <v>16</v>
      </c>
      <c r="T11">
        <v>1</v>
      </c>
      <c r="U11" s="13" t="s">
        <v>16</v>
      </c>
      <c r="V11">
        <f t="shared" si="5"/>
        <v>10202914</v>
      </c>
      <c r="W11" s="13" t="s">
        <v>16</v>
      </c>
      <c r="X11">
        <v>0</v>
      </c>
      <c r="Y11" s="13" t="s">
        <v>17</v>
      </c>
      <c r="Z11" t="str">
        <f t="shared" si="6"/>
        <v>INSERT INTO `htobservation`.`book_chapter_info` (`name`, `order_index`, `material_id`, `book_id`, `is_leaf`, `father_id`, `is_deleted`) VALUES ('神州谣', '1', '10002720', '10197722', '1', '10202914', '0');</v>
      </c>
    </row>
    <row r="12" spans="1:26">
      <c r="A12">
        <v>10002720</v>
      </c>
      <c r="B12" t="s">
        <v>10</v>
      </c>
      <c r="C12" s="3" t="s">
        <v>11</v>
      </c>
      <c r="D12" s="3">
        <v>10197722</v>
      </c>
      <c r="E12" s="3" t="s">
        <v>12</v>
      </c>
      <c r="F12" s="4" t="s">
        <v>27</v>
      </c>
      <c r="G12" s="5" t="s">
        <v>29</v>
      </c>
      <c r="H12" t="str">
        <f t="shared" si="0"/>
        <v>10197722识字（一）</v>
      </c>
      <c r="I12">
        <f>VLOOKUP(H12,sql!T:U,2,FALSE)</f>
        <v>10202914</v>
      </c>
      <c r="J12">
        <f t="shared" si="7"/>
        <v>2</v>
      </c>
      <c r="K12" t="s">
        <v>15</v>
      </c>
      <c r="L12" t="str">
        <f t="shared" si="1"/>
        <v>传统节日</v>
      </c>
      <c r="M12" s="13" t="s">
        <v>16</v>
      </c>
      <c r="N12">
        <f t="shared" si="2"/>
        <v>2</v>
      </c>
      <c r="O12" s="13" t="s">
        <v>16</v>
      </c>
      <c r="P12">
        <f t="shared" si="3"/>
        <v>10002720</v>
      </c>
      <c r="Q12" s="13" t="s">
        <v>16</v>
      </c>
      <c r="R12">
        <f t="shared" si="4"/>
        <v>10197722</v>
      </c>
      <c r="S12" s="13" t="s">
        <v>16</v>
      </c>
      <c r="T12">
        <v>1</v>
      </c>
      <c r="U12" s="13" t="s">
        <v>16</v>
      </c>
      <c r="V12">
        <f t="shared" si="5"/>
        <v>10202914</v>
      </c>
      <c r="W12" s="13" t="s">
        <v>16</v>
      </c>
      <c r="X12">
        <v>0</v>
      </c>
      <c r="Y12" s="13" t="s">
        <v>17</v>
      </c>
      <c r="Z12" t="str">
        <f t="shared" si="6"/>
        <v>INSERT INTO `htobservation`.`book_chapter_info` (`name`, `order_index`, `material_id`, `book_id`, `is_leaf`, `father_id`, `is_deleted`) VALUES ('传统节日', '2', '10002720', '10197722', '1', '10202914', '0');</v>
      </c>
    </row>
    <row r="13" spans="1:26">
      <c r="A13">
        <v>10002720</v>
      </c>
      <c r="B13" t="s">
        <v>10</v>
      </c>
      <c r="C13" s="3" t="s">
        <v>11</v>
      </c>
      <c r="D13" s="3">
        <v>10197722</v>
      </c>
      <c r="E13" s="3" t="s">
        <v>12</v>
      </c>
      <c r="F13" s="4" t="s">
        <v>27</v>
      </c>
      <c r="G13" s="5" t="s">
        <v>30</v>
      </c>
      <c r="H13" t="str">
        <f t="shared" si="0"/>
        <v>10197722识字（一）</v>
      </c>
      <c r="I13">
        <f>VLOOKUP(H13,sql!T:U,2,FALSE)</f>
        <v>10202914</v>
      </c>
      <c r="J13">
        <f t="shared" si="7"/>
        <v>3</v>
      </c>
      <c r="K13" t="s">
        <v>15</v>
      </c>
      <c r="L13" t="str">
        <f t="shared" si="1"/>
        <v>“贝”的故事</v>
      </c>
      <c r="M13" s="13" t="s">
        <v>16</v>
      </c>
      <c r="N13">
        <f t="shared" si="2"/>
        <v>3</v>
      </c>
      <c r="O13" s="13" t="s">
        <v>16</v>
      </c>
      <c r="P13">
        <f t="shared" si="3"/>
        <v>10002720</v>
      </c>
      <c r="Q13" s="13" t="s">
        <v>16</v>
      </c>
      <c r="R13">
        <f t="shared" si="4"/>
        <v>10197722</v>
      </c>
      <c r="S13" s="13" t="s">
        <v>16</v>
      </c>
      <c r="T13">
        <v>1</v>
      </c>
      <c r="U13" s="13" t="s">
        <v>16</v>
      </c>
      <c r="V13">
        <f t="shared" si="5"/>
        <v>10202914</v>
      </c>
      <c r="W13" s="13" t="s">
        <v>16</v>
      </c>
      <c r="X13">
        <v>0</v>
      </c>
      <c r="Y13" s="13" t="s">
        <v>17</v>
      </c>
      <c r="Z13" t="str">
        <f t="shared" si="6"/>
        <v>INSERT INTO `htobservation`.`book_chapter_info` (`name`, `order_index`, `material_id`, `book_id`, `is_leaf`, `father_id`, `is_deleted`) VALUES ('“贝”的故事', '3', '10002720', '10197722', '1', '10202914', '0');</v>
      </c>
    </row>
    <row r="14" spans="1:26">
      <c r="A14">
        <v>10002720</v>
      </c>
      <c r="B14" t="s">
        <v>10</v>
      </c>
      <c r="C14" s="3" t="s">
        <v>11</v>
      </c>
      <c r="D14" s="3">
        <v>10197722</v>
      </c>
      <c r="E14" s="3" t="s">
        <v>12</v>
      </c>
      <c r="F14" s="4" t="s">
        <v>27</v>
      </c>
      <c r="G14" s="5" t="s">
        <v>31</v>
      </c>
      <c r="H14" t="str">
        <f t="shared" si="0"/>
        <v>10197722识字（一）</v>
      </c>
      <c r="I14">
        <f>VLOOKUP(H14,sql!T:U,2,FALSE)</f>
        <v>10202914</v>
      </c>
      <c r="J14">
        <f t="shared" si="7"/>
        <v>4</v>
      </c>
      <c r="K14" t="s">
        <v>15</v>
      </c>
      <c r="L14" t="str">
        <f t="shared" si="1"/>
        <v>中国美食</v>
      </c>
      <c r="M14" s="13" t="s">
        <v>16</v>
      </c>
      <c r="N14">
        <f t="shared" si="2"/>
        <v>4</v>
      </c>
      <c r="O14" s="13" t="s">
        <v>16</v>
      </c>
      <c r="P14">
        <f t="shared" si="3"/>
        <v>10002720</v>
      </c>
      <c r="Q14" s="13" t="s">
        <v>16</v>
      </c>
      <c r="R14">
        <f t="shared" si="4"/>
        <v>10197722</v>
      </c>
      <c r="S14" s="13" t="s">
        <v>16</v>
      </c>
      <c r="T14">
        <v>1</v>
      </c>
      <c r="U14" s="13" t="s">
        <v>16</v>
      </c>
      <c r="V14">
        <f t="shared" si="5"/>
        <v>10202914</v>
      </c>
      <c r="W14" s="13" t="s">
        <v>16</v>
      </c>
      <c r="X14">
        <v>0</v>
      </c>
      <c r="Y14" s="13" t="s">
        <v>17</v>
      </c>
      <c r="Z14" t="str">
        <f t="shared" si="6"/>
        <v>INSERT INTO `htobservation`.`book_chapter_info` (`name`, `order_index`, `material_id`, `book_id`, `is_leaf`, `father_id`, `is_deleted`) VALUES ('中国美食', '4', '10002720', '10197722', '1', '10202914', '0');</v>
      </c>
    </row>
    <row r="15" spans="1:26">
      <c r="A15">
        <v>10002720</v>
      </c>
      <c r="B15" t="s">
        <v>10</v>
      </c>
      <c r="C15" s="3" t="s">
        <v>11</v>
      </c>
      <c r="D15" s="3">
        <v>10197722</v>
      </c>
      <c r="E15" s="3" t="s">
        <v>12</v>
      </c>
      <c r="F15" s="4" t="s">
        <v>27</v>
      </c>
      <c r="G15" s="5" t="s">
        <v>32</v>
      </c>
      <c r="H15" t="str">
        <f t="shared" si="0"/>
        <v>10197722识字（一）</v>
      </c>
      <c r="I15">
        <f>VLOOKUP(H15,sql!T:U,2,FALSE)</f>
        <v>10202914</v>
      </c>
      <c r="J15">
        <f t="shared" si="7"/>
        <v>5</v>
      </c>
      <c r="K15" t="s">
        <v>15</v>
      </c>
      <c r="L15" t="str">
        <f t="shared" si="1"/>
        <v>口语交际·长大以后做什么</v>
      </c>
      <c r="M15" s="13" t="s">
        <v>16</v>
      </c>
      <c r="N15">
        <f t="shared" si="2"/>
        <v>5</v>
      </c>
      <c r="O15" s="13" t="s">
        <v>16</v>
      </c>
      <c r="P15">
        <f t="shared" si="3"/>
        <v>10002720</v>
      </c>
      <c r="Q15" s="13" t="s">
        <v>16</v>
      </c>
      <c r="R15">
        <f t="shared" si="4"/>
        <v>10197722</v>
      </c>
      <c r="S15" s="13" t="s">
        <v>16</v>
      </c>
      <c r="T15">
        <v>1</v>
      </c>
      <c r="U15" s="13" t="s">
        <v>16</v>
      </c>
      <c r="V15">
        <f t="shared" si="5"/>
        <v>10202914</v>
      </c>
      <c r="W15" s="13" t="s">
        <v>16</v>
      </c>
      <c r="X15">
        <v>0</v>
      </c>
      <c r="Y15" s="13" t="s">
        <v>17</v>
      </c>
      <c r="Z15" t="str">
        <f t="shared" si="6"/>
        <v>INSERT INTO `htobservation`.`book_chapter_info` (`name`, `order_index`, `material_id`, `book_id`, `is_leaf`, `father_id`, `is_deleted`) VALUES ('口语交际·长大以后做什么', '5', '10002720', '10197722', '1', '10202914', '0');</v>
      </c>
    </row>
    <row r="16" spans="1:26">
      <c r="A16">
        <v>10002720</v>
      </c>
      <c r="B16" t="s">
        <v>10</v>
      </c>
      <c r="C16" s="3" t="s">
        <v>11</v>
      </c>
      <c r="D16" s="3">
        <v>10197722</v>
      </c>
      <c r="E16" s="3" t="s">
        <v>12</v>
      </c>
      <c r="F16" s="4" t="s">
        <v>33</v>
      </c>
      <c r="G16" s="5" t="s">
        <v>34</v>
      </c>
      <c r="H16" t="str">
        <f t="shared" si="0"/>
        <v>10197722课文（三）</v>
      </c>
      <c r="I16">
        <f>VLOOKUP(H16,sql!T:U,2,FALSE)</f>
        <v>10202915</v>
      </c>
      <c r="J16">
        <f t="shared" si="7"/>
        <v>1</v>
      </c>
      <c r="K16" t="s">
        <v>15</v>
      </c>
      <c r="L16" t="str">
        <f t="shared" si="1"/>
        <v>彩色的梦</v>
      </c>
      <c r="M16" s="13" t="s">
        <v>16</v>
      </c>
      <c r="N16">
        <f t="shared" si="2"/>
        <v>1</v>
      </c>
      <c r="O16" s="13" t="s">
        <v>16</v>
      </c>
      <c r="P16">
        <f t="shared" si="3"/>
        <v>10002720</v>
      </c>
      <c r="Q16" s="13" t="s">
        <v>16</v>
      </c>
      <c r="R16">
        <f t="shared" si="4"/>
        <v>10197722</v>
      </c>
      <c r="S16" s="13" t="s">
        <v>16</v>
      </c>
      <c r="T16">
        <v>1</v>
      </c>
      <c r="U16" s="13" t="s">
        <v>16</v>
      </c>
      <c r="V16">
        <f t="shared" si="5"/>
        <v>10202915</v>
      </c>
      <c r="W16" s="13" t="s">
        <v>16</v>
      </c>
      <c r="X16">
        <v>0</v>
      </c>
      <c r="Y16" s="13" t="s">
        <v>17</v>
      </c>
      <c r="Z16" t="str">
        <f t="shared" si="6"/>
        <v>INSERT INTO `htobservation`.`book_chapter_info` (`name`, `order_index`, `material_id`, `book_id`, `is_leaf`, `father_id`, `is_deleted`) VALUES ('彩色的梦', '1', '10002720', '10197722', '1', '10202915', '0');</v>
      </c>
    </row>
    <row r="17" spans="1:26">
      <c r="A17">
        <v>10002720</v>
      </c>
      <c r="B17" t="s">
        <v>10</v>
      </c>
      <c r="C17" s="3" t="s">
        <v>11</v>
      </c>
      <c r="D17" s="3">
        <v>10197722</v>
      </c>
      <c r="E17" s="3" t="s">
        <v>12</v>
      </c>
      <c r="F17" s="4" t="s">
        <v>33</v>
      </c>
      <c r="G17" s="5" t="s">
        <v>35</v>
      </c>
      <c r="H17" t="str">
        <f t="shared" si="0"/>
        <v>10197722课文（三）</v>
      </c>
      <c r="I17">
        <f>VLOOKUP(H17,sql!T:U,2,FALSE)</f>
        <v>10202915</v>
      </c>
      <c r="J17">
        <f t="shared" si="7"/>
        <v>2</v>
      </c>
      <c r="K17" t="s">
        <v>15</v>
      </c>
      <c r="L17" t="str">
        <f t="shared" si="1"/>
        <v>枫树上的喜鹊</v>
      </c>
      <c r="M17" s="13" t="s">
        <v>16</v>
      </c>
      <c r="N17">
        <f t="shared" si="2"/>
        <v>2</v>
      </c>
      <c r="O17" s="13" t="s">
        <v>16</v>
      </c>
      <c r="P17">
        <f t="shared" si="3"/>
        <v>10002720</v>
      </c>
      <c r="Q17" s="13" t="s">
        <v>16</v>
      </c>
      <c r="R17">
        <f t="shared" si="4"/>
        <v>10197722</v>
      </c>
      <c r="S17" s="13" t="s">
        <v>16</v>
      </c>
      <c r="T17">
        <v>1</v>
      </c>
      <c r="U17" s="13" t="s">
        <v>16</v>
      </c>
      <c r="V17">
        <f t="shared" si="5"/>
        <v>10202915</v>
      </c>
      <c r="W17" s="13" t="s">
        <v>16</v>
      </c>
      <c r="X17">
        <v>0</v>
      </c>
      <c r="Y17" s="13" t="s">
        <v>17</v>
      </c>
      <c r="Z17" t="str">
        <f t="shared" si="6"/>
        <v>INSERT INTO `htobservation`.`book_chapter_info` (`name`, `order_index`, `material_id`, `book_id`, `is_leaf`, `father_id`, `is_deleted`) VALUES ('枫树上的喜鹊', '2', '10002720', '10197722', '1', '10202915', '0');</v>
      </c>
    </row>
    <row r="18" spans="1:26">
      <c r="A18">
        <v>10002720</v>
      </c>
      <c r="B18" t="s">
        <v>10</v>
      </c>
      <c r="C18" s="3" t="s">
        <v>11</v>
      </c>
      <c r="D18" s="3">
        <v>10197722</v>
      </c>
      <c r="E18" s="3" t="s">
        <v>12</v>
      </c>
      <c r="F18" s="4" t="s">
        <v>33</v>
      </c>
      <c r="G18" s="5" t="s">
        <v>36</v>
      </c>
      <c r="H18" t="str">
        <f t="shared" si="0"/>
        <v>10197722课文（三）</v>
      </c>
      <c r="I18">
        <f>VLOOKUP(H18,sql!T:U,2,FALSE)</f>
        <v>10202915</v>
      </c>
      <c r="J18">
        <f t="shared" si="7"/>
        <v>3</v>
      </c>
      <c r="K18" t="s">
        <v>15</v>
      </c>
      <c r="L18" t="str">
        <f t="shared" si="1"/>
        <v>沙滩上的童话</v>
      </c>
      <c r="M18" s="13" t="s">
        <v>16</v>
      </c>
      <c r="N18">
        <f t="shared" si="2"/>
        <v>3</v>
      </c>
      <c r="O18" s="13" t="s">
        <v>16</v>
      </c>
      <c r="P18">
        <f t="shared" si="3"/>
        <v>10002720</v>
      </c>
      <c r="Q18" s="13" t="s">
        <v>16</v>
      </c>
      <c r="R18">
        <f t="shared" si="4"/>
        <v>10197722</v>
      </c>
      <c r="S18" s="13" t="s">
        <v>16</v>
      </c>
      <c r="T18">
        <v>1</v>
      </c>
      <c r="U18" s="13" t="s">
        <v>16</v>
      </c>
      <c r="V18">
        <f t="shared" si="5"/>
        <v>10202915</v>
      </c>
      <c r="W18" s="13" t="s">
        <v>16</v>
      </c>
      <c r="X18">
        <v>0</v>
      </c>
      <c r="Y18" s="13" t="s">
        <v>17</v>
      </c>
      <c r="Z18" t="str">
        <f t="shared" si="6"/>
        <v>INSERT INTO `htobservation`.`book_chapter_info` (`name`, `order_index`, `material_id`, `book_id`, `is_leaf`, `father_id`, `is_deleted`) VALUES ('沙滩上的童话', '3', '10002720', '10197722', '1', '10202915', '0');</v>
      </c>
    </row>
    <row r="19" spans="1:26">
      <c r="A19">
        <v>10002720</v>
      </c>
      <c r="B19" t="s">
        <v>10</v>
      </c>
      <c r="C19" s="3" t="s">
        <v>11</v>
      </c>
      <c r="D19" s="3">
        <v>10197722</v>
      </c>
      <c r="E19" s="3" t="s">
        <v>12</v>
      </c>
      <c r="F19" s="4" t="s">
        <v>33</v>
      </c>
      <c r="G19" s="5" t="s">
        <v>37</v>
      </c>
      <c r="H19" t="str">
        <f t="shared" si="0"/>
        <v>10197722课文（三）</v>
      </c>
      <c r="I19">
        <f>VLOOKUP(H19,sql!T:U,2,FALSE)</f>
        <v>10202915</v>
      </c>
      <c r="J19">
        <f t="shared" si="7"/>
        <v>4</v>
      </c>
      <c r="K19" t="s">
        <v>15</v>
      </c>
      <c r="L19" t="str">
        <f t="shared" si="1"/>
        <v>我是一只小虫子</v>
      </c>
      <c r="M19" s="13" t="s">
        <v>16</v>
      </c>
      <c r="N19">
        <f t="shared" si="2"/>
        <v>4</v>
      </c>
      <c r="O19" s="13" t="s">
        <v>16</v>
      </c>
      <c r="P19">
        <f t="shared" si="3"/>
        <v>10002720</v>
      </c>
      <c r="Q19" s="13" t="s">
        <v>16</v>
      </c>
      <c r="R19">
        <f t="shared" si="4"/>
        <v>10197722</v>
      </c>
      <c r="S19" s="13" t="s">
        <v>16</v>
      </c>
      <c r="T19">
        <v>1</v>
      </c>
      <c r="U19" s="13" t="s">
        <v>16</v>
      </c>
      <c r="V19">
        <f t="shared" si="5"/>
        <v>10202915</v>
      </c>
      <c r="W19" s="13" t="s">
        <v>16</v>
      </c>
      <c r="X19">
        <v>0</v>
      </c>
      <c r="Y19" s="13" t="s">
        <v>17</v>
      </c>
      <c r="Z19" t="str">
        <f t="shared" si="6"/>
        <v>INSERT INTO `htobservation`.`book_chapter_info` (`name`, `order_index`, `material_id`, `book_id`, `is_leaf`, `father_id`, `is_deleted`) VALUES ('我是一只小虫子', '4', '10002720', '10197722', '1', '10202915', '0');</v>
      </c>
    </row>
    <row r="20" spans="1:26">
      <c r="A20">
        <v>10002720</v>
      </c>
      <c r="B20" t="s">
        <v>10</v>
      </c>
      <c r="C20" s="3" t="s">
        <v>11</v>
      </c>
      <c r="D20" s="3">
        <v>10197722</v>
      </c>
      <c r="E20" s="3" t="s">
        <v>12</v>
      </c>
      <c r="F20" s="4" t="s">
        <v>38</v>
      </c>
      <c r="G20" s="5" t="s">
        <v>39</v>
      </c>
      <c r="H20" t="str">
        <f t="shared" si="0"/>
        <v>10197722课文（四）</v>
      </c>
      <c r="I20">
        <f>VLOOKUP(H20,sql!T:U,2,FALSE)</f>
        <v>10202916</v>
      </c>
      <c r="J20">
        <f t="shared" si="7"/>
        <v>1</v>
      </c>
      <c r="K20" t="s">
        <v>15</v>
      </c>
      <c r="L20" t="str">
        <f t="shared" si="1"/>
        <v>寓言二则-亡羊补牢</v>
      </c>
      <c r="M20" s="13" t="s">
        <v>16</v>
      </c>
      <c r="N20">
        <f t="shared" si="2"/>
        <v>1</v>
      </c>
      <c r="O20" s="13" t="s">
        <v>16</v>
      </c>
      <c r="P20">
        <f t="shared" si="3"/>
        <v>10002720</v>
      </c>
      <c r="Q20" s="13" t="s">
        <v>16</v>
      </c>
      <c r="R20">
        <f t="shared" si="4"/>
        <v>10197722</v>
      </c>
      <c r="S20" s="13" t="s">
        <v>16</v>
      </c>
      <c r="T20">
        <v>1</v>
      </c>
      <c r="U20" s="13" t="s">
        <v>16</v>
      </c>
      <c r="V20">
        <f t="shared" si="5"/>
        <v>10202916</v>
      </c>
      <c r="W20" s="13" t="s">
        <v>16</v>
      </c>
      <c r="X20">
        <v>0</v>
      </c>
      <c r="Y20" s="13" t="s">
        <v>17</v>
      </c>
      <c r="Z20" t="str">
        <f t="shared" si="6"/>
        <v>INSERT INTO `htobservation`.`book_chapter_info` (`name`, `order_index`, `material_id`, `book_id`, `is_leaf`, `father_id`, `is_deleted`) VALUES ('寓言二则-亡羊补牢', '1', '10002720', '10197722', '1', '10202916', '0');</v>
      </c>
    </row>
    <row r="21" spans="1:26">
      <c r="A21">
        <v>10002720</v>
      </c>
      <c r="B21" t="s">
        <v>10</v>
      </c>
      <c r="C21" s="3" t="s">
        <v>11</v>
      </c>
      <c r="D21" s="3">
        <v>10197722</v>
      </c>
      <c r="E21" s="3" t="s">
        <v>12</v>
      </c>
      <c r="F21" s="4" t="s">
        <v>38</v>
      </c>
      <c r="G21" s="5" t="s">
        <v>40</v>
      </c>
      <c r="H21" t="str">
        <f t="shared" si="0"/>
        <v>10197722课文（四）</v>
      </c>
      <c r="I21">
        <f>VLOOKUP(H21,sql!T:U,2,FALSE)</f>
        <v>10202916</v>
      </c>
      <c r="J21">
        <f t="shared" si="7"/>
        <v>2</v>
      </c>
      <c r="K21" t="s">
        <v>15</v>
      </c>
      <c r="L21" t="str">
        <f t="shared" si="1"/>
        <v>寓言二则-揠苗助长</v>
      </c>
      <c r="M21" s="13" t="s">
        <v>16</v>
      </c>
      <c r="N21">
        <f t="shared" si="2"/>
        <v>2</v>
      </c>
      <c r="O21" s="13" t="s">
        <v>16</v>
      </c>
      <c r="P21">
        <f t="shared" si="3"/>
        <v>10002720</v>
      </c>
      <c r="Q21" s="13" t="s">
        <v>16</v>
      </c>
      <c r="R21">
        <f t="shared" si="4"/>
        <v>10197722</v>
      </c>
      <c r="S21" s="13" t="s">
        <v>16</v>
      </c>
      <c r="T21">
        <v>1</v>
      </c>
      <c r="U21" s="13" t="s">
        <v>16</v>
      </c>
      <c r="V21">
        <f t="shared" si="5"/>
        <v>10202916</v>
      </c>
      <c r="W21" s="13" t="s">
        <v>16</v>
      </c>
      <c r="X21">
        <v>0</v>
      </c>
      <c r="Y21" s="13" t="s">
        <v>17</v>
      </c>
      <c r="Z21" t="str">
        <f t="shared" si="6"/>
        <v>INSERT INTO `htobservation`.`book_chapter_info` (`name`, `order_index`, `material_id`, `book_id`, `is_leaf`, `father_id`, `is_deleted`) VALUES ('寓言二则-揠苗助长', '2', '10002720', '10197722', '1', '10202916', '0');</v>
      </c>
    </row>
    <row r="22" spans="1:26">
      <c r="A22">
        <v>10002720</v>
      </c>
      <c r="B22" t="s">
        <v>10</v>
      </c>
      <c r="C22" s="3" t="s">
        <v>11</v>
      </c>
      <c r="D22" s="3">
        <v>10197722</v>
      </c>
      <c r="E22" s="3" t="s">
        <v>12</v>
      </c>
      <c r="F22" s="4" t="s">
        <v>38</v>
      </c>
      <c r="G22" s="5" t="s">
        <v>41</v>
      </c>
      <c r="H22" t="str">
        <f t="shared" si="0"/>
        <v>10197722课文（四）</v>
      </c>
      <c r="I22">
        <f>VLOOKUP(H22,sql!T:U,2,FALSE)</f>
        <v>10202916</v>
      </c>
      <c r="J22">
        <f t="shared" si="7"/>
        <v>3</v>
      </c>
      <c r="K22" t="s">
        <v>15</v>
      </c>
      <c r="L22" t="str">
        <f t="shared" si="1"/>
        <v>画杨桃</v>
      </c>
      <c r="M22" s="13" t="s">
        <v>16</v>
      </c>
      <c r="N22">
        <f t="shared" si="2"/>
        <v>3</v>
      </c>
      <c r="O22" s="13" t="s">
        <v>16</v>
      </c>
      <c r="P22">
        <f t="shared" si="3"/>
        <v>10002720</v>
      </c>
      <c r="Q22" s="13" t="s">
        <v>16</v>
      </c>
      <c r="R22">
        <f t="shared" si="4"/>
        <v>10197722</v>
      </c>
      <c r="S22" s="13" t="s">
        <v>16</v>
      </c>
      <c r="T22">
        <v>1</v>
      </c>
      <c r="U22" s="13" t="s">
        <v>16</v>
      </c>
      <c r="V22">
        <f t="shared" si="5"/>
        <v>10202916</v>
      </c>
      <c r="W22" s="13" t="s">
        <v>16</v>
      </c>
      <c r="X22">
        <v>0</v>
      </c>
      <c r="Y22" s="13" t="s">
        <v>17</v>
      </c>
      <c r="Z22" t="str">
        <f t="shared" si="6"/>
        <v>INSERT INTO `htobservation`.`book_chapter_info` (`name`, `order_index`, `material_id`, `book_id`, `is_leaf`, `father_id`, `is_deleted`) VALUES ('画杨桃', '3', '10002720', '10197722', '1', '10202916', '0');</v>
      </c>
    </row>
    <row r="23" spans="1:26">
      <c r="A23">
        <v>10002720</v>
      </c>
      <c r="B23" t="s">
        <v>10</v>
      </c>
      <c r="C23" s="3" t="s">
        <v>11</v>
      </c>
      <c r="D23" s="3">
        <v>10197722</v>
      </c>
      <c r="E23" s="3" t="s">
        <v>12</v>
      </c>
      <c r="F23" s="4" t="s">
        <v>38</v>
      </c>
      <c r="G23" s="5" t="s">
        <v>42</v>
      </c>
      <c r="H23" t="str">
        <f t="shared" si="0"/>
        <v>10197722课文（四）</v>
      </c>
      <c r="I23">
        <f>VLOOKUP(H23,sql!T:U,2,FALSE)</f>
        <v>10202916</v>
      </c>
      <c r="J23">
        <f t="shared" si="7"/>
        <v>4</v>
      </c>
      <c r="K23" t="s">
        <v>15</v>
      </c>
      <c r="L23" t="str">
        <f t="shared" si="1"/>
        <v>小马过河</v>
      </c>
      <c r="M23" s="13" t="s">
        <v>16</v>
      </c>
      <c r="N23">
        <f t="shared" si="2"/>
        <v>4</v>
      </c>
      <c r="O23" s="13" t="s">
        <v>16</v>
      </c>
      <c r="P23">
        <f t="shared" si="3"/>
        <v>10002720</v>
      </c>
      <c r="Q23" s="13" t="s">
        <v>16</v>
      </c>
      <c r="R23">
        <f t="shared" si="4"/>
        <v>10197722</v>
      </c>
      <c r="S23" s="13" t="s">
        <v>16</v>
      </c>
      <c r="T23">
        <v>1</v>
      </c>
      <c r="U23" s="13" t="s">
        <v>16</v>
      </c>
      <c r="V23">
        <f t="shared" si="5"/>
        <v>10202916</v>
      </c>
      <c r="W23" s="13" t="s">
        <v>16</v>
      </c>
      <c r="X23">
        <v>0</v>
      </c>
      <c r="Y23" s="13" t="s">
        <v>17</v>
      </c>
      <c r="Z23" t="str">
        <f t="shared" si="6"/>
        <v>INSERT INTO `htobservation`.`book_chapter_info` (`name`, `order_index`, `material_id`, `book_id`, `is_leaf`, `father_id`, `is_deleted`) VALUES ('小马过河', '4', '10002720', '10197722', '1', '10202916', '0');</v>
      </c>
    </row>
    <row r="24" spans="1:26">
      <c r="A24">
        <v>10002720</v>
      </c>
      <c r="B24" t="s">
        <v>10</v>
      </c>
      <c r="C24" s="3" t="s">
        <v>11</v>
      </c>
      <c r="D24" s="3">
        <v>10197722</v>
      </c>
      <c r="E24" s="3" t="s">
        <v>12</v>
      </c>
      <c r="F24" s="4" t="s">
        <v>38</v>
      </c>
      <c r="G24" s="5" t="s">
        <v>43</v>
      </c>
      <c r="H24" t="str">
        <f t="shared" si="0"/>
        <v>10197722课文（四）</v>
      </c>
      <c r="I24">
        <f>VLOOKUP(H24,sql!T:U,2,FALSE)</f>
        <v>10202916</v>
      </c>
      <c r="J24">
        <f t="shared" si="7"/>
        <v>5</v>
      </c>
      <c r="K24" t="s">
        <v>15</v>
      </c>
      <c r="L24" t="str">
        <f t="shared" si="1"/>
        <v>口语交际·图书借阅公约</v>
      </c>
      <c r="M24" s="13" t="s">
        <v>16</v>
      </c>
      <c r="N24">
        <f t="shared" si="2"/>
        <v>5</v>
      </c>
      <c r="O24" s="13" t="s">
        <v>16</v>
      </c>
      <c r="P24">
        <f t="shared" si="3"/>
        <v>10002720</v>
      </c>
      <c r="Q24" s="13" t="s">
        <v>16</v>
      </c>
      <c r="R24">
        <f t="shared" si="4"/>
        <v>10197722</v>
      </c>
      <c r="S24" s="13" t="s">
        <v>16</v>
      </c>
      <c r="T24">
        <v>1</v>
      </c>
      <c r="U24" s="13" t="s">
        <v>16</v>
      </c>
      <c r="V24">
        <f t="shared" si="5"/>
        <v>10202916</v>
      </c>
      <c r="W24" s="13" t="s">
        <v>16</v>
      </c>
      <c r="X24">
        <v>0</v>
      </c>
      <c r="Y24" s="13" t="s">
        <v>17</v>
      </c>
      <c r="Z24" t="str">
        <f t="shared" si="6"/>
        <v>INSERT INTO `htobservation`.`book_chapter_info` (`name`, `order_index`, `material_id`, `book_id`, `is_leaf`, `father_id`, `is_deleted`) VALUES ('口语交际·图书借阅公约', '5', '10002720', '10197722', '1', '10202916', '0');</v>
      </c>
    </row>
    <row r="25" spans="1:26">
      <c r="A25">
        <v>10002720</v>
      </c>
      <c r="B25" t="s">
        <v>10</v>
      </c>
      <c r="C25" s="3" t="s">
        <v>11</v>
      </c>
      <c r="D25" s="3">
        <v>10197722</v>
      </c>
      <c r="E25" s="3" t="s">
        <v>12</v>
      </c>
      <c r="F25" s="4" t="s">
        <v>44</v>
      </c>
      <c r="G25" s="5" t="s">
        <v>45</v>
      </c>
      <c r="H25" t="str">
        <f t="shared" si="0"/>
        <v>10197722课文（五）</v>
      </c>
      <c r="I25">
        <f>VLOOKUP(H25,sql!T:U,2,FALSE)</f>
        <v>10202917</v>
      </c>
      <c r="J25">
        <f t="shared" si="7"/>
        <v>1</v>
      </c>
      <c r="K25" t="s">
        <v>15</v>
      </c>
      <c r="L25" t="str">
        <f t="shared" si="1"/>
        <v>古诗二首-晓出净慈寺送林子方</v>
      </c>
      <c r="M25" s="13" t="s">
        <v>16</v>
      </c>
      <c r="N25">
        <f t="shared" si="2"/>
        <v>1</v>
      </c>
      <c r="O25" s="13" t="s">
        <v>16</v>
      </c>
      <c r="P25">
        <f t="shared" si="3"/>
        <v>10002720</v>
      </c>
      <c r="Q25" s="13" t="s">
        <v>16</v>
      </c>
      <c r="R25">
        <f t="shared" si="4"/>
        <v>10197722</v>
      </c>
      <c r="S25" s="13" t="s">
        <v>16</v>
      </c>
      <c r="T25">
        <v>1</v>
      </c>
      <c r="U25" s="13" t="s">
        <v>16</v>
      </c>
      <c r="V25">
        <f t="shared" si="5"/>
        <v>10202917</v>
      </c>
      <c r="W25" s="13" t="s">
        <v>16</v>
      </c>
      <c r="X25">
        <v>0</v>
      </c>
      <c r="Y25" s="13" t="s">
        <v>17</v>
      </c>
      <c r="Z25" t="str">
        <f t="shared" si="6"/>
        <v>INSERT INTO `htobservation`.`book_chapter_info` (`name`, `order_index`, `material_id`, `book_id`, `is_leaf`, `father_id`, `is_deleted`) VALUES ('古诗二首-晓出净慈寺送林子方', '1', '10002720', '10197722', '1', '10202917', '0');</v>
      </c>
    </row>
    <row r="26" spans="1:26">
      <c r="A26">
        <v>10002720</v>
      </c>
      <c r="B26" t="s">
        <v>10</v>
      </c>
      <c r="C26" s="3" t="s">
        <v>11</v>
      </c>
      <c r="D26" s="3">
        <v>10197722</v>
      </c>
      <c r="E26" s="3" t="s">
        <v>12</v>
      </c>
      <c r="F26" s="4" t="s">
        <v>44</v>
      </c>
      <c r="G26" s="5" t="s">
        <v>46</v>
      </c>
      <c r="H26" t="str">
        <f t="shared" si="0"/>
        <v>10197722课文（五）</v>
      </c>
      <c r="I26">
        <f>VLOOKUP(H26,sql!T:U,2,FALSE)</f>
        <v>10202917</v>
      </c>
      <c r="J26">
        <f t="shared" si="7"/>
        <v>2</v>
      </c>
      <c r="K26" t="s">
        <v>15</v>
      </c>
      <c r="L26" t="str">
        <f t="shared" si="1"/>
        <v>古诗二首-绝句</v>
      </c>
      <c r="M26" s="13" t="s">
        <v>16</v>
      </c>
      <c r="N26">
        <f t="shared" si="2"/>
        <v>2</v>
      </c>
      <c r="O26" s="13" t="s">
        <v>16</v>
      </c>
      <c r="P26">
        <f t="shared" si="3"/>
        <v>10002720</v>
      </c>
      <c r="Q26" s="13" t="s">
        <v>16</v>
      </c>
      <c r="R26">
        <f t="shared" si="4"/>
        <v>10197722</v>
      </c>
      <c r="S26" s="13" t="s">
        <v>16</v>
      </c>
      <c r="T26">
        <v>1</v>
      </c>
      <c r="U26" s="13" t="s">
        <v>16</v>
      </c>
      <c r="V26">
        <f t="shared" si="5"/>
        <v>10202917</v>
      </c>
      <c r="W26" s="13" t="s">
        <v>16</v>
      </c>
      <c r="X26">
        <v>0</v>
      </c>
      <c r="Y26" s="13" t="s">
        <v>17</v>
      </c>
      <c r="Z26" t="str">
        <f t="shared" si="6"/>
        <v>INSERT INTO `htobservation`.`book_chapter_info` (`name`, `order_index`, `material_id`, `book_id`, `is_leaf`, `father_id`, `is_deleted`) VALUES ('古诗二首-绝句', '2', '10002720', '10197722', '1', '10202917', '0');</v>
      </c>
    </row>
    <row r="27" spans="1:26">
      <c r="A27">
        <v>10002720</v>
      </c>
      <c r="B27" t="s">
        <v>10</v>
      </c>
      <c r="C27" s="3" t="s">
        <v>11</v>
      </c>
      <c r="D27" s="3">
        <v>10197722</v>
      </c>
      <c r="E27" s="3" t="s">
        <v>12</v>
      </c>
      <c r="F27" s="4" t="s">
        <v>44</v>
      </c>
      <c r="G27" s="5" t="s">
        <v>47</v>
      </c>
      <c r="H27" t="str">
        <f t="shared" si="0"/>
        <v>10197722课文（五）</v>
      </c>
      <c r="I27">
        <f>VLOOKUP(H27,sql!T:U,2,FALSE)</f>
        <v>10202917</v>
      </c>
      <c r="J27">
        <f t="shared" si="7"/>
        <v>3</v>
      </c>
      <c r="K27" t="s">
        <v>15</v>
      </c>
      <c r="L27" t="str">
        <f t="shared" si="1"/>
        <v>雷雨</v>
      </c>
      <c r="M27" s="13" t="s">
        <v>16</v>
      </c>
      <c r="N27">
        <f t="shared" si="2"/>
        <v>3</v>
      </c>
      <c r="O27" s="13" t="s">
        <v>16</v>
      </c>
      <c r="P27">
        <f t="shared" si="3"/>
        <v>10002720</v>
      </c>
      <c r="Q27" s="13" t="s">
        <v>16</v>
      </c>
      <c r="R27">
        <f t="shared" si="4"/>
        <v>10197722</v>
      </c>
      <c r="S27" s="13" t="s">
        <v>16</v>
      </c>
      <c r="T27">
        <v>1</v>
      </c>
      <c r="U27" s="13" t="s">
        <v>16</v>
      </c>
      <c r="V27">
        <f t="shared" si="5"/>
        <v>10202917</v>
      </c>
      <c r="W27" s="13" t="s">
        <v>16</v>
      </c>
      <c r="X27">
        <v>0</v>
      </c>
      <c r="Y27" s="13" t="s">
        <v>17</v>
      </c>
      <c r="Z27" t="str">
        <f t="shared" si="6"/>
        <v>INSERT INTO `htobservation`.`book_chapter_info` (`name`, `order_index`, `material_id`, `book_id`, `is_leaf`, `father_id`, `is_deleted`) VALUES ('雷雨', '3', '10002720', '10197722', '1', '10202917', '0');</v>
      </c>
    </row>
    <row r="28" spans="1:26">
      <c r="A28">
        <v>10002720</v>
      </c>
      <c r="B28" t="s">
        <v>10</v>
      </c>
      <c r="C28" s="3" t="s">
        <v>11</v>
      </c>
      <c r="D28" s="3">
        <v>10197722</v>
      </c>
      <c r="E28" s="3" t="s">
        <v>12</v>
      </c>
      <c r="F28" s="4" t="s">
        <v>44</v>
      </c>
      <c r="G28" s="5" t="s">
        <v>48</v>
      </c>
      <c r="H28" t="str">
        <f t="shared" si="0"/>
        <v>10197722课文（五）</v>
      </c>
      <c r="I28">
        <f>VLOOKUP(H28,sql!T:U,2,FALSE)</f>
        <v>10202917</v>
      </c>
      <c r="J28">
        <f t="shared" si="7"/>
        <v>4</v>
      </c>
      <c r="K28" t="s">
        <v>15</v>
      </c>
      <c r="L28" t="str">
        <f t="shared" si="1"/>
        <v>要是你在野外迷了路</v>
      </c>
      <c r="M28" s="13" t="s">
        <v>16</v>
      </c>
      <c r="N28">
        <f t="shared" si="2"/>
        <v>4</v>
      </c>
      <c r="O28" s="13" t="s">
        <v>16</v>
      </c>
      <c r="P28">
        <f t="shared" si="3"/>
        <v>10002720</v>
      </c>
      <c r="Q28" s="13" t="s">
        <v>16</v>
      </c>
      <c r="R28">
        <f t="shared" si="4"/>
        <v>10197722</v>
      </c>
      <c r="S28" s="13" t="s">
        <v>16</v>
      </c>
      <c r="T28">
        <v>1</v>
      </c>
      <c r="U28" s="13" t="s">
        <v>16</v>
      </c>
      <c r="V28">
        <f t="shared" si="5"/>
        <v>10202917</v>
      </c>
      <c r="W28" s="13" t="s">
        <v>16</v>
      </c>
      <c r="X28">
        <v>0</v>
      </c>
      <c r="Y28" s="13" t="s">
        <v>17</v>
      </c>
      <c r="Z28" t="str">
        <f t="shared" si="6"/>
        <v>INSERT INTO `htobservation`.`book_chapter_info` (`name`, `order_index`, `material_id`, `book_id`, `is_leaf`, `father_id`, `is_deleted`) VALUES ('要是你在野外迷了路', '4', '10002720', '10197722', '1', '10202917', '0');</v>
      </c>
    </row>
    <row r="29" spans="1:26">
      <c r="A29">
        <v>10002720</v>
      </c>
      <c r="B29" t="s">
        <v>10</v>
      </c>
      <c r="C29" s="3" t="s">
        <v>11</v>
      </c>
      <c r="D29" s="3">
        <v>10197722</v>
      </c>
      <c r="E29" s="3" t="s">
        <v>12</v>
      </c>
      <c r="F29" s="4" t="s">
        <v>44</v>
      </c>
      <c r="G29" s="5" t="s">
        <v>49</v>
      </c>
      <c r="H29" t="str">
        <f t="shared" si="0"/>
        <v>10197722课文（五）</v>
      </c>
      <c r="I29">
        <f>VLOOKUP(H29,sql!T:U,2,FALSE)</f>
        <v>10202917</v>
      </c>
      <c r="J29">
        <f t="shared" si="7"/>
        <v>5</v>
      </c>
      <c r="K29" t="s">
        <v>15</v>
      </c>
      <c r="L29" t="str">
        <f t="shared" si="1"/>
        <v>太空生活趣事多</v>
      </c>
      <c r="M29" s="13" t="s">
        <v>16</v>
      </c>
      <c r="N29">
        <f t="shared" si="2"/>
        <v>5</v>
      </c>
      <c r="O29" s="13" t="s">
        <v>16</v>
      </c>
      <c r="P29">
        <f t="shared" si="3"/>
        <v>10002720</v>
      </c>
      <c r="Q29" s="13" t="s">
        <v>16</v>
      </c>
      <c r="R29">
        <f t="shared" si="4"/>
        <v>10197722</v>
      </c>
      <c r="S29" s="13" t="s">
        <v>16</v>
      </c>
      <c r="T29">
        <v>1</v>
      </c>
      <c r="U29" s="13" t="s">
        <v>16</v>
      </c>
      <c r="V29">
        <f t="shared" si="5"/>
        <v>10202917</v>
      </c>
      <c r="W29" s="13" t="s">
        <v>16</v>
      </c>
      <c r="X29">
        <v>0</v>
      </c>
      <c r="Y29" s="13" t="s">
        <v>17</v>
      </c>
      <c r="Z29" t="str">
        <f t="shared" si="6"/>
        <v>INSERT INTO `htobservation`.`book_chapter_info` (`name`, `order_index`, `material_id`, `book_id`, `is_leaf`, `father_id`, `is_deleted`) VALUES ('太空生活趣事多', '5', '10002720', '10197722', '1', '10202917', '0');</v>
      </c>
    </row>
    <row r="30" spans="1:26">
      <c r="A30">
        <v>10002720</v>
      </c>
      <c r="B30" t="s">
        <v>10</v>
      </c>
      <c r="C30" s="3" t="s">
        <v>11</v>
      </c>
      <c r="D30" s="3">
        <v>10197722</v>
      </c>
      <c r="E30" s="3" t="s">
        <v>12</v>
      </c>
      <c r="F30" s="4" t="s">
        <v>50</v>
      </c>
      <c r="G30" s="5" t="s">
        <v>51</v>
      </c>
      <c r="H30" t="str">
        <f t="shared" si="0"/>
        <v>10197722课文（六）</v>
      </c>
      <c r="I30">
        <f>VLOOKUP(H30,sql!T:U,2,FALSE)</f>
        <v>10202918</v>
      </c>
      <c r="J30">
        <f t="shared" si="7"/>
        <v>1</v>
      </c>
      <c r="K30" t="s">
        <v>15</v>
      </c>
      <c r="L30" t="str">
        <f t="shared" si="1"/>
        <v>大象的耳朵</v>
      </c>
      <c r="M30" s="13" t="s">
        <v>16</v>
      </c>
      <c r="N30">
        <f t="shared" si="2"/>
        <v>1</v>
      </c>
      <c r="O30" s="13" t="s">
        <v>16</v>
      </c>
      <c r="P30">
        <f t="shared" si="3"/>
        <v>10002720</v>
      </c>
      <c r="Q30" s="13" t="s">
        <v>16</v>
      </c>
      <c r="R30">
        <f t="shared" si="4"/>
        <v>10197722</v>
      </c>
      <c r="S30" s="13" t="s">
        <v>16</v>
      </c>
      <c r="T30">
        <v>1</v>
      </c>
      <c r="U30" s="13" t="s">
        <v>16</v>
      </c>
      <c r="V30">
        <f t="shared" si="5"/>
        <v>10202918</v>
      </c>
      <c r="W30" s="13" t="s">
        <v>16</v>
      </c>
      <c r="X30">
        <v>0</v>
      </c>
      <c r="Y30" s="13" t="s">
        <v>17</v>
      </c>
      <c r="Z30" t="str">
        <f t="shared" si="6"/>
        <v>INSERT INTO `htobservation`.`book_chapter_info` (`name`, `order_index`, `material_id`, `book_id`, `is_leaf`, `father_id`, `is_deleted`) VALUES ('大象的耳朵', '1', '10002720', '10197722', '1', '10202918', '0');</v>
      </c>
    </row>
    <row r="31" spans="1:26">
      <c r="A31">
        <v>10002720</v>
      </c>
      <c r="B31" t="s">
        <v>10</v>
      </c>
      <c r="C31" s="3" t="s">
        <v>11</v>
      </c>
      <c r="D31" s="3">
        <v>10197722</v>
      </c>
      <c r="E31" s="3" t="s">
        <v>12</v>
      </c>
      <c r="F31" s="4" t="s">
        <v>50</v>
      </c>
      <c r="G31" s="5" t="s">
        <v>52</v>
      </c>
      <c r="H31" t="str">
        <f t="shared" si="0"/>
        <v>10197722课文（六）</v>
      </c>
      <c r="I31">
        <f>VLOOKUP(H31,sql!T:U,2,FALSE)</f>
        <v>10202918</v>
      </c>
      <c r="J31">
        <f t="shared" si="7"/>
        <v>2</v>
      </c>
      <c r="K31" t="s">
        <v>15</v>
      </c>
      <c r="L31" t="str">
        <f t="shared" si="1"/>
        <v>蜘蛛开店</v>
      </c>
      <c r="M31" s="13" t="s">
        <v>16</v>
      </c>
      <c r="N31">
        <f t="shared" si="2"/>
        <v>2</v>
      </c>
      <c r="O31" s="13" t="s">
        <v>16</v>
      </c>
      <c r="P31">
        <f t="shared" si="3"/>
        <v>10002720</v>
      </c>
      <c r="Q31" s="13" t="s">
        <v>16</v>
      </c>
      <c r="R31">
        <f t="shared" si="4"/>
        <v>10197722</v>
      </c>
      <c r="S31" s="13" t="s">
        <v>16</v>
      </c>
      <c r="T31">
        <v>1</v>
      </c>
      <c r="U31" s="13" t="s">
        <v>16</v>
      </c>
      <c r="V31">
        <f t="shared" si="5"/>
        <v>10202918</v>
      </c>
      <c r="W31" s="13" t="s">
        <v>16</v>
      </c>
      <c r="X31">
        <v>0</v>
      </c>
      <c r="Y31" s="13" t="s">
        <v>17</v>
      </c>
      <c r="Z31" t="str">
        <f t="shared" si="6"/>
        <v>INSERT INTO `htobservation`.`book_chapter_info` (`name`, `order_index`, `material_id`, `book_id`, `is_leaf`, `father_id`, `is_deleted`) VALUES ('蜘蛛开店', '2', '10002720', '10197722', '1', '10202918', '0');</v>
      </c>
    </row>
    <row r="32" spans="1:26">
      <c r="A32">
        <v>10002720</v>
      </c>
      <c r="B32" t="s">
        <v>10</v>
      </c>
      <c r="C32" s="3" t="s">
        <v>11</v>
      </c>
      <c r="D32" s="3">
        <v>10197722</v>
      </c>
      <c r="E32" s="3" t="s">
        <v>12</v>
      </c>
      <c r="F32" s="4" t="s">
        <v>50</v>
      </c>
      <c r="G32" s="5" t="s">
        <v>53</v>
      </c>
      <c r="H32" t="str">
        <f t="shared" si="0"/>
        <v>10197722课文（六）</v>
      </c>
      <c r="I32">
        <f>VLOOKUP(H32,sql!T:U,2,FALSE)</f>
        <v>10202918</v>
      </c>
      <c r="J32">
        <f t="shared" si="7"/>
        <v>3</v>
      </c>
      <c r="K32" t="s">
        <v>15</v>
      </c>
      <c r="L32" t="str">
        <f t="shared" si="1"/>
        <v>青蛙卖泥塘</v>
      </c>
      <c r="M32" s="13" t="s">
        <v>16</v>
      </c>
      <c r="N32">
        <f t="shared" si="2"/>
        <v>3</v>
      </c>
      <c r="O32" s="13" t="s">
        <v>16</v>
      </c>
      <c r="P32">
        <f t="shared" si="3"/>
        <v>10002720</v>
      </c>
      <c r="Q32" s="13" t="s">
        <v>16</v>
      </c>
      <c r="R32">
        <f t="shared" si="4"/>
        <v>10197722</v>
      </c>
      <c r="S32" s="13" t="s">
        <v>16</v>
      </c>
      <c r="T32">
        <v>1</v>
      </c>
      <c r="U32" s="13" t="s">
        <v>16</v>
      </c>
      <c r="V32">
        <f t="shared" si="5"/>
        <v>10202918</v>
      </c>
      <c r="W32" s="13" t="s">
        <v>16</v>
      </c>
      <c r="X32">
        <v>0</v>
      </c>
      <c r="Y32" s="13" t="s">
        <v>17</v>
      </c>
      <c r="Z32" t="str">
        <f t="shared" si="6"/>
        <v>INSERT INTO `htobservation`.`book_chapter_info` (`name`, `order_index`, `material_id`, `book_id`, `is_leaf`, `father_id`, `is_deleted`) VALUES ('青蛙卖泥塘', '3', '10002720', '10197722', '1', '10202918', '0');</v>
      </c>
    </row>
    <row r="33" spans="1:26">
      <c r="A33">
        <v>10002720</v>
      </c>
      <c r="B33" t="s">
        <v>10</v>
      </c>
      <c r="C33" s="3" t="s">
        <v>11</v>
      </c>
      <c r="D33" s="3">
        <v>10197722</v>
      </c>
      <c r="E33" s="3" t="s">
        <v>12</v>
      </c>
      <c r="F33" s="4" t="s">
        <v>50</v>
      </c>
      <c r="G33" s="5" t="s">
        <v>54</v>
      </c>
      <c r="H33" t="str">
        <f t="shared" si="0"/>
        <v>10197722课文（六）</v>
      </c>
      <c r="I33">
        <f>VLOOKUP(H33,sql!T:U,2,FALSE)</f>
        <v>10202918</v>
      </c>
      <c r="J33">
        <f t="shared" si="7"/>
        <v>4</v>
      </c>
      <c r="K33" t="s">
        <v>15</v>
      </c>
      <c r="L33" t="str">
        <f t="shared" si="1"/>
        <v>小毛虫</v>
      </c>
      <c r="M33" s="13" t="s">
        <v>16</v>
      </c>
      <c r="N33">
        <f t="shared" si="2"/>
        <v>4</v>
      </c>
      <c r="O33" s="13" t="s">
        <v>16</v>
      </c>
      <c r="P33">
        <f t="shared" si="3"/>
        <v>10002720</v>
      </c>
      <c r="Q33" s="13" t="s">
        <v>16</v>
      </c>
      <c r="R33">
        <f t="shared" si="4"/>
        <v>10197722</v>
      </c>
      <c r="S33" s="13" t="s">
        <v>16</v>
      </c>
      <c r="T33">
        <v>1</v>
      </c>
      <c r="U33" s="13" t="s">
        <v>16</v>
      </c>
      <c r="V33">
        <f t="shared" si="5"/>
        <v>10202918</v>
      </c>
      <c r="W33" s="13" t="s">
        <v>16</v>
      </c>
      <c r="X33">
        <v>0</v>
      </c>
      <c r="Y33" s="13" t="s">
        <v>17</v>
      </c>
      <c r="Z33" t="str">
        <f t="shared" si="6"/>
        <v>INSERT INTO `htobservation`.`book_chapter_info` (`name`, `order_index`, `material_id`, `book_id`, `is_leaf`, `father_id`, `is_deleted`) VALUES ('小毛虫', '4', '10002720', '10197722', '1', '10202918', '0');</v>
      </c>
    </row>
    <row r="34" spans="1:26">
      <c r="A34">
        <v>10002720</v>
      </c>
      <c r="B34" t="s">
        <v>10</v>
      </c>
      <c r="C34" s="3" t="s">
        <v>11</v>
      </c>
      <c r="D34" s="3">
        <v>10197722</v>
      </c>
      <c r="E34" s="3" t="s">
        <v>12</v>
      </c>
      <c r="F34" s="4" t="s">
        <v>55</v>
      </c>
      <c r="G34" s="5" t="s">
        <v>56</v>
      </c>
      <c r="H34" t="str">
        <f t="shared" si="0"/>
        <v>10197722语文（七）</v>
      </c>
      <c r="I34">
        <f>VLOOKUP(H34,sql!T:U,2,FALSE)</f>
        <v>10202919</v>
      </c>
      <c r="J34">
        <f t="shared" si="7"/>
        <v>1</v>
      </c>
      <c r="K34" t="s">
        <v>15</v>
      </c>
      <c r="L34" t="str">
        <f t="shared" si="1"/>
        <v>祖先的摇篮</v>
      </c>
      <c r="M34" s="13" t="s">
        <v>16</v>
      </c>
      <c r="N34">
        <f t="shared" si="2"/>
        <v>1</v>
      </c>
      <c r="O34" s="13" t="s">
        <v>16</v>
      </c>
      <c r="P34">
        <f t="shared" si="3"/>
        <v>10002720</v>
      </c>
      <c r="Q34" s="13" t="s">
        <v>16</v>
      </c>
      <c r="R34">
        <f t="shared" si="4"/>
        <v>10197722</v>
      </c>
      <c r="S34" s="13" t="s">
        <v>16</v>
      </c>
      <c r="T34">
        <v>1</v>
      </c>
      <c r="U34" s="13" t="s">
        <v>16</v>
      </c>
      <c r="V34">
        <f t="shared" si="5"/>
        <v>10202919</v>
      </c>
      <c r="W34" s="13" t="s">
        <v>16</v>
      </c>
      <c r="X34">
        <v>0</v>
      </c>
      <c r="Y34" s="13" t="s">
        <v>17</v>
      </c>
      <c r="Z34" t="str">
        <f t="shared" si="6"/>
        <v>INSERT INTO `htobservation`.`book_chapter_info` (`name`, `order_index`, `material_id`, `book_id`, `is_leaf`, `father_id`, `is_deleted`) VALUES ('祖先的摇篮', '1', '10002720', '10197722', '1', '10202919', '0');</v>
      </c>
    </row>
    <row r="35" spans="1:26">
      <c r="A35">
        <v>10002720</v>
      </c>
      <c r="B35" t="s">
        <v>10</v>
      </c>
      <c r="C35" s="3" t="s">
        <v>11</v>
      </c>
      <c r="D35" s="3">
        <v>10197722</v>
      </c>
      <c r="E35" s="3" t="s">
        <v>12</v>
      </c>
      <c r="F35" s="4" t="s">
        <v>55</v>
      </c>
      <c r="G35" s="5" t="s">
        <v>57</v>
      </c>
      <c r="H35" t="str">
        <f t="shared" ref="H35:H66" si="8">D35&amp;F35</f>
        <v>10197722语文（七）</v>
      </c>
      <c r="I35">
        <f>VLOOKUP(H35,sql!T:U,2,FALSE)</f>
        <v>10202919</v>
      </c>
      <c r="J35">
        <f t="shared" si="7"/>
        <v>2</v>
      </c>
      <c r="K35" t="s">
        <v>15</v>
      </c>
      <c r="L35" t="str">
        <f t="shared" ref="L35:L66" si="9">G35</f>
        <v>当世界年纪还小的时候</v>
      </c>
      <c r="M35" s="13" t="s">
        <v>16</v>
      </c>
      <c r="N35">
        <f t="shared" ref="N35:N66" si="10">J35</f>
        <v>2</v>
      </c>
      <c r="O35" s="13" t="s">
        <v>16</v>
      </c>
      <c r="P35">
        <f t="shared" ref="P35:P66" si="11">A35</f>
        <v>10002720</v>
      </c>
      <c r="Q35" s="13" t="s">
        <v>16</v>
      </c>
      <c r="R35">
        <f t="shared" ref="R35:R66" si="12">D35</f>
        <v>10197722</v>
      </c>
      <c r="S35" s="13" t="s">
        <v>16</v>
      </c>
      <c r="T35">
        <v>1</v>
      </c>
      <c r="U35" s="13" t="s">
        <v>16</v>
      </c>
      <c r="V35">
        <f t="shared" ref="V35:V66" si="13">I35</f>
        <v>10202919</v>
      </c>
      <c r="W35" s="13" t="s">
        <v>16</v>
      </c>
      <c r="X35">
        <v>0</v>
      </c>
      <c r="Y35" s="13" t="s">
        <v>17</v>
      </c>
      <c r="Z35" t="str">
        <f t="shared" si="6"/>
        <v>INSERT INTO `htobservation`.`book_chapter_info` (`name`, `order_index`, `material_id`, `book_id`, `is_leaf`, `father_id`, `is_deleted`) VALUES ('当世界年纪还小的时候', '2', '10002720', '10197722', '1', '10202919', '0');</v>
      </c>
    </row>
    <row r="36" spans="1:26">
      <c r="A36">
        <v>10002720</v>
      </c>
      <c r="B36" t="s">
        <v>10</v>
      </c>
      <c r="C36" s="3" t="s">
        <v>11</v>
      </c>
      <c r="D36" s="3">
        <v>10197722</v>
      </c>
      <c r="E36" s="3" t="s">
        <v>12</v>
      </c>
      <c r="F36" s="4" t="s">
        <v>55</v>
      </c>
      <c r="G36" s="5" t="s">
        <v>58</v>
      </c>
      <c r="H36" t="str">
        <f t="shared" si="8"/>
        <v>10197722语文（七）</v>
      </c>
      <c r="I36">
        <f>VLOOKUP(H36,sql!T:U,2,FALSE)</f>
        <v>10202919</v>
      </c>
      <c r="J36">
        <f t="shared" ref="J36:J75" si="14">IF(F36=F35,J35+1,1)</f>
        <v>3</v>
      </c>
      <c r="K36" t="s">
        <v>15</v>
      </c>
      <c r="L36" t="str">
        <f t="shared" si="9"/>
        <v>羿射九日</v>
      </c>
      <c r="M36" s="13" t="s">
        <v>16</v>
      </c>
      <c r="N36">
        <f t="shared" si="10"/>
        <v>3</v>
      </c>
      <c r="O36" s="13" t="s">
        <v>16</v>
      </c>
      <c r="P36">
        <f t="shared" si="11"/>
        <v>10002720</v>
      </c>
      <c r="Q36" s="13" t="s">
        <v>16</v>
      </c>
      <c r="R36">
        <f t="shared" si="12"/>
        <v>10197722</v>
      </c>
      <c r="S36" s="13" t="s">
        <v>16</v>
      </c>
      <c r="T36">
        <v>1</v>
      </c>
      <c r="U36" s="13" t="s">
        <v>16</v>
      </c>
      <c r="V36">
        <f t="shared" si="13"/>
        <v>10202919</v>
      </c>
      <c r="W36" s="13" t="s">
        <v>16</v>
      </c>
      <c r="X36">
        <v>0</v>
      </c>
      <c r="Y36" s="13" t="s">
        <v>17</v>
      </c>
      <c r="Z36" t="str">
        <f t="shared" si="6"/>
        <v>INSERT INTO `htobservation`.`book_chapter_info` (`name`, `order_index`, `material_id`, `book_id`, `is_leaf`, `father_id`, `is_deleted`) VALUES ('羿射九日', '3', '10002720', '10197722', '1', '10202919', '0');</v>
      </c>
    </row>
    <row r="37" spans="1:26">
      <c r="A37">
        <v>10002720</v>
      </c>
      <c r="B37" t="s">
        <v>10</v>
      </c>
      <c r="C37" s="3" t="s">
        <v>11</v>
      </c>
      <c r="D37" s="3">
        <v>10197722</v>
      </c>
      <c r="E37" s="3" t="s">
        <v>12</v>
      </c>
      <c r="F37" s="4" t="s">
        <v>55</v>
      </c>
      <c r="G37" s="5" t="s">
        <v>59</v>
      </c>
      <c r="H37" t="str">
        <f t="shared" si="8"/>
        <v>10197722语文（七）</v>
      </c>
      <c r="I37">
        <f>VLOOKUP(H37,sql!T:U,2,FALSE)</f>
        <v>10202919</v>
      </c>
      <c r="J37">
        <f t="shared" si="14"/>
        <v>4</v>
      </c>
      <c r="K37" t="s">
        <v>15</v>
      </c>
      <c r="L37" t="str">
        <f t="shared" si="9"/>
        <v>口语交际·推荐一部动画片</v>
      </c>
      <c r="M37" s="13" t="s">
        <v>16</v>
      </c>
      <c r="N37">
        <f t="shared" si="10"/>
        <v>4</v>
      </c>
      <c r="O37" s="13" t="s">
        <v>16</v>
      </c>
      <c r="P37">
        <f t="shared" si="11"/>
        <v>10002720</v>
      </c>
      <c r="Q37" s="13" t="s">
        <v>16</v>
      </c>
      <c r="R37">
        <f t="shared" si="12"/>
        <v>10197722</v>
      </c>
      <c r="S37" s="13" t="s">
        <v>16</v>
      </c>
      <c r="T37">
        <v>1</v>
      </c>
      <c r="U37" s="13" t="s">
        <v>16</v>
      </c>
      <c r="V37">
        <f t="shared" si="13"/>
        <v>10202919</v>
      </c>
      <c r="W37" s="13" t="s">
        <v>16</v>
      </c>
      <c r="X37">
        <v>0</v>
      </c>
      <c r="Y37" s="13" t="s">
        <v>17</v>
      </c>
      <c r="Z37" t="str">
        <f t="shared" si="6"/>
        <v>INSERT INTO `htobservation`.`book_chapter_info` (`name`, `order_index`, `material_id`, `book_id`, `is_leaf`, `father_id`, `is_deleted`) VALUES ('口语交际·推荐一部动画片', '4', '10002720', '10197722', '1', '10202919', '0');</v>
      </c>
    </row>
    <row r="38" hidden="1" spans="1:25">
      <c r="A38">
        <v>10000789</v>
      </c>
      <c r="B38" t="s">
        <v>60</v>
      </c>
      <c r="C38" s="6" t="s">
        <v>61</v>
      </c>
      <c r="D38" s="6">
        <v>10197723</v>
      </c>
      <c r="E38" s="6" t="s">
        <v>62</v>
      </c>
      <c r="F38" s="7" t="s">
        <v>63</v>
      </c>
      <c r="H38" t="str">
        <f t="shared" si="8"/>
        <v>10197723第一章 两、三位数乘一位数</v>
      </c>
      <c r="I38">
        <f>VLOOKUP(H38,sql!T:U,2,FALSE)</f>
        <v>10202920</v>
      </c>
      <c r="K38" t="s">
        <v>15</v>
      </c>
      <c r="L38">
        <f t="shared" si="9"/>
        <v>0</v>
      </c>
      <c r="M38" s="13" t="s">
        <v>16</v>
      </c>
      <c r="N38">
        <f t="shared" si="10"/>
        <v>0</v>
      </c>
      <c r="O38" s="13" t="s">
        <v>16</v>
      </c>
      <c r="P38">
        <f t="shared" si="11"/>
        <v>10000789</v>
      </c>
      <c r="Q38" s="13" t="s">
        <v>16</v>
      </c>
      <c r="R38">
        <f t="shared" si="12"/>
        <v>10197723</v>
      </c>
      <c r="S38" s="13" t="s">
        <v>16</v>
      </c>
      <c r="T38">
        <v>1</v>
      </c>
      <c r="U38" s="13" t="s">
        <v>16</v>
      </c>
      <c r="V38">
        <f t="shared" si="13"/>
        <v>10202920</v>
      </c>
      <c r="W38" s="13" t="s">
        <v>16</v>
      </c>
      <c r="X38">
        <v>0</v>
      </c>
      <c r="Y38" s="13" t="s">
        <v>17</v>
      </c>
    </row>
    <row r="39" hidden="1" spans="1:25">
      <c r="A39">
        <v>10000789</v>
      </c>
      <c r="B39" t="s">
        <v>60</v>
      </c>
      <c r="C39" s="6" t="s">
        <v>61</v>
      </c>
      <c r="D39" s="6">
        <v>10197723</v>
      </c>
      <c r="E39" s="6" t="s">
        <v>62</v>
      </c>
      <c r="F39" s="7" t="s">
        <v>64</v>
      </c>
      <c r="H39" t="str">
        <f t="shared" si="8"/>
        <v>10197723第二章 千克和克</v>
      </c>
      <c r="I39">
        <f>VLOOKUP(H39,sql!T:U,2,FALSE)</f>
        <v>10202921</v>
      </c>
      <c r="K39" t="s">
        <v>15</v>
      </c>
      <c r="L39">
        <f t="shared" si="9"/>
        <v>0</v>
      </c>
      <c r="M39" s="13" t="s">
        <v>16</v>
      </c>
      <c r="N39">
        <f t="shared" si="10"/>
        <v>0</v>
      </c>
      <c r="O39" s="13" t="s">
        <v>16</v>
      </c>
      <c r="P39">
        <f t="shared" si="11"/>
        <v>10000789</v>
      </c>
      <c r="Q39" s="13" t="s">
        <v>16</v>
      </c>
      <c r="R39">
        <f t="shared" si="12"/>
        <v>10197723</v>
      </c>
      <c r="S39" s="13" t="s">
        <v>16</v>
      </c>
      <c r="T39">
        <v>1</v>
      </c>
      <c r="U39" s="13" t="s">
        <v>16</v>
      </c>
      <c r="V39">
        <f t="shared" si="13"/>
        <v>10202921</v>
      </c>
      <c r="W39" s="13" t="s">
        <v>16</v>
      </c>
      <c r="X39">
        <v>0</v>
      </c>
      <c r="Y39" s="13" t="s">
        <v>17</v>
      </c>
    </row>
    <row r="40" hidden="1" spans="1:25">
      <c r="A40">
        <v>10000789</v>
      </c>
      <c r="B40" t="s">
        <v>60</v>
      </c>
      <c r="C40" s="6" t="s">
        <v>61</v>
      </c>
      <c r="D40" s="6">
        <v>10197723</v>
      </c>
      <c r="E40" s="6" t="s">
        <v>62</v>
      </c>
      <c r="F40" s="7" t="s">
        <v>65</v>
      </c>
      <c r="H40" t="str">
        <f t="shared" si="8"/>
        <v>10197723第三章 长方形和正方形</v>
      </c>
      <c r="I40">
        <f>VLOOKUP(H40,sql!T:U,2,FALSE)</f>
        <v>10202922</v>
      </c>
      <c r="K40" t="s">
        <v>15</v>
      </c>
      <c r="L40">
        <f t="shared" si="9"/>
        <v>0</v>
      </c>
      <c r="M40" s="13" t="s">
        <v>16</v>
      </c>
      <c r="N40">
        <f t="shared" si="10"/>
        <v>0</v>
      </c>
      <c r="O40" s="13" t="s">
        <v>16</v>
      </c>
      <c r="P40">
        <f t="shared" si="11"/>
        <v>10000789</v>
      </c>
      <c r="Q40" s="13" t="s">
        <v>16</v>
      </c>
      <c r="R40">
        <f t="shared" si="12"/>
        <v>10197723</v>
      </c>
      <c r="S40" s="13" t="s">
        <v>16</v>
      </c>
      <c r="T40">
        <v>1</v>
      </c>
      <c r="U40" s="13" t="s">
        <v>16</v>
      </c>
      <c r="V40">
        <f t="shared" si="13"/>
        <v>10202922</v>
      </c>
      <c r="W40" s="13" t="s">
        <v>16</v>
      </c>
      <c r="X40">
        <v>0</v>
      </c>
      <c r="Y40" s="13" t="s">
        <v>17</v>
      </c>
    </row>
    <row r="41" hidden="1" spans="1:25">
      <c r="A41">
        <v>10000789</v>
      </c>
      <c r="B41" t="s">
        <v>60</v>
      </c>
      <c r="C41" s="6" t="s">
        <v>61</v>
      </c>
      <c r="D41" s="6">
        <v>10197723</v>
      </c>
      <c r="E41" s="6" t="s">
        <v>62</v>
      </c>
      <c r="F41" s="7" t="s">
        <v>66</v>
      </c>
      <c r="H41" t="str">
        <f t="shared" si="8"/>
        <v>10197723第四章 两、三位数除以一位数</v>
      </c>
      <c r="I41">
        <f>VLOOKUP(H41,sql!T:U,2,FALSE)</f>
        <v>10202923</v>
      </c>
      <c r="K41" t="s">
        <v>15</v>
      </c>
      <c r="L41">
        <f t="shared" si="9"/>
        <v>0</v>
      </c>
      <c r="M41" s="13" t="s">
        <v>16</v>
      </c>
      <c r="N41">
        <f t="shared" si="10"/>
        <v>0</v>
      </c>
      <c r="O41" s="13" t="s">
        <v>16</v>
      </c>
      <c r="P41">
        <f t="shared" si="11"/>
        <v>10000789</v>
      </c>
      <c r="Q41" s="13" t="s">
        <v>16</v>
      </c>
      <c r="R41">
        <f t="shared" si="12"/>
        <v>10197723</v>
      </c>
      <c r="S41" s="13" t="s">
        <v>16</v>
      </c>
      <c r="T41">
        <v>1</v>
      </c>
      <c r="U41" s="13" t="s">
        <v>16</v>
      </c>
      <c r="V41">
        <f t="shared" si="13"/>
        <v>10202923</v>
      </c>
      <c r="W41" s="13" t="s">
        <v>16</v>
      </c>
      <c r="X41">
        <v>0</v>
      </c>
      <c r="Y41" s="13" t="s">
        <v>17</v>
      </c>
    </row>
    <row r="42" hidden="1" spans="1:25">
      <c r="A42">
        <v>10000789</v>
      </c>
      <c r="B42" t="s">
        <v>60</v>
      </c>
      <c r="C42" s="6" t="s">
        <v>61</v>
      </c>
      <c r="D42" s="6">
        <v>10197723</v>
      </c>
      <c r="E42" s="6" t="s">
        <v>62</v>
      </c>
      <c r="F42" s="7" t="s">
        <v>67</v>
      </c>
      <c r="H42" t="str">
        <f t="shared" si="8"/>
        <v>10197723第五章 解决问题的策略</v>
      </c>
      <c r="I42">
        <f>VLOOKUP(H42,sql!T:U,2,FALSE)</f>
        <v>10202924</v>
      </c>
      <c r="K42" t="s">
        <v>15</v>
      </c>
      <c r="L42">
        <f t="shared" si="9"/>
        <v>0</v>
      </c>
      <c r="M42" s="13" t="s">
        <v>16</v>
      </c>
      <c r="N42">
        <f t="shared" si="10"/>
        <v>0</v>
      </c>
      <c r="O42" s="13" t="s">
        <v>16</v>
      </c>
      <c r="P42">
        <f t="shared" si="11"/>
        <v>10000789</v>
      </c>
      <c r="Q42" s="13" t="s">
        <v>16</v>
      </c>
      <c r="R42">
        <f t="shared" si="12"/>
        <v>10197723</v>
      </c>
      <c r="S42" s="13" t="s">
        <v>16</v>
      </c>
      <c r="T42">
        <v>1</v>
      </c>
      <c r="U42" s="13" t="s">
        <v>16</v>
      </c>
      <c r="V42">
        <f t="shared" si="13"/>
        <v>10202924</v>
      </c>
      <c r="W42" s="13" t="s">
        <v>16</v>
      </c>
      <c r="X42">
        <v>0</v>
      </c>
      <c r="Y42" s="13" t="s">
        <v>17</v>
      </c>
    </row>
    <row r="43" hidden="1" spans="1:26">
      <c r="A43" s="1">
        <v>10002720</v>
      </c>
      <c r="B43" s="8" t="s">
        <v>10</v>
      </c>
      <c r="C43" s="8" t="s">
        <v>11</v>
      </c>
      <c r="D43" s="8">
        <v>10197720</v>
      </c>
      <c r="E43" s="8" t="s">
        <v>68</v>
      </c>
      <c r="F43" s="9" t="s">
        <v>27</v>
      </c>
      <c r="G43" s="10" t="s">
        <v>69</v>
      </c>
      <c r="H43" t="str">
        <f t="shared" si="8"/>
        <v>10197720识字（一）</v>
      </c>
      <c r="I43">
        <f>VLOOKUP(H43,sql!T:U,2,FALSE)</f>
        <v>10202925</v>
      </c>
      <c r="J43">
        <f t="shared" si="14"/>
        <v>1</v>
      </c>
      <c r="K43" t="s">
        <v>15</v>
      </c>
      <c r="L43" t="str">
        <f t="shared" si="9"/>
        <v>1.春夏秋冬</v>
      </c>
      <c r="M43" s="13" t="s">
        <v>16</v>
      </c>
      <c r="N43">
        <f t="shared" si="10"/>
        <v>1</v>
      </c>
      <c r="O43" s="13" t="s">
        <v>16</v>
      </c>
      <c r="P43">
        <f t="shared" si="11"/>
        <v>10002720</v>
      </c>
      <c r="Q43" s="13" t="s">
        <v>16</v>
      </c>
      <c r="R43">
        <f t="shared" si="12"/>
        <v>10197720</v>
      </c>
      <c r="S43" s="13" t="s">
        <v>16</v>
      </c>
      <c r="T43">
        <v>1</v>
      </c>
      <c r="U43" s="13" t="s">
        <v>16</v>
      </c>
      <c r="V43">
        <f t="shared" si="13"/>
        <v>10202925</v>
      </c>
      <c r="W43" s="13" t="s">
        <v>16</v>
      </c>
      <c r="X43">
        <v>0</v>
      </c>
      <c r="Y43" s="13" t="s">
        <v>17</v>
      </c>
      <c r="Z43" t="str">
        <f>K43&amp;L43&amp;M43&amp;N43&amp;O43&amp;P43&amp;Q43&amp;R43&amp;S43&amp;T43&amp;U43&amp;V43&amp;W43&amp;X43&amp;Y43</f>
        <v>INSERT INTO `htobservation`.`book_chapter_info` (`name`, `order_index`, `material_id`, `book_id`, `is_leaf`, `father_id`, `is_deleted`) VALUES ('1.春夏秋冬', '1', '10002720', '10197720', '1', '10202925', '0');</v>
      </c>
    </row>
    <row r="44" hidden="1" spans="1:26">
      <c r="A44" s="1">
        <v>10002720</v>
      </c>
      <c r="B44" s="8" t="s">
        <v>10</v>
      </c>
      <c r="C44" s="8" t="s">
        <v>11</v>
      </c>
      <c r="D44" s="8">
        <v>10197720</v>
      </c>
      <c r="E44" s="8" t="s">
        <v>68</v>
      </c>
      <c r="F44" s="9" t="s">
        <v>27</v>
      </c>
      <c r="G44" s="10" t="s">
        <v>70</v>
      </c>
      <c r="H44" t="str">
        <f t="shared" si="8"/>
        <v>10197720识字（一）</v>
      </c>
      <c r="I44">
        <f>VLOOKUP(H44,sql!T:U,2,FALSE)</f>
        <v>10202925</v>
      </c>
      <c r="J44">
        <f t="shared" si="14"/>
        <v>2</v>
      </c>
      <c r="K44" t="s">
        <v>15</v>
      </c>
      <c r="L44" t="str">
        <f t="shared" si="9"/>
        <v>2.姓氏歌</v>
      </c>
      <c r="M44" s="13" t="s">
        <v>16</v>
      </c>
      <c r="N44">
        <f t="shared" si="10"/>
        <v>2</v>
      </c>
      <c r="O44" s="13" t="s">
        <v>16</v>
      </c>
      <c r="P44">
        <f t="shared" si="11"/>
        <v>10002720</v>
      </c>
      <c r="Q44" s="13" t="s">
        <v>16</v>
      </c>
      <c r="R44">
        <f t="shared" si="12"/>
        <v>10197720</v>
      </c>
      <c r="S44" s="13" t="s">
        <v>16</v>
      </c>
      <c r="T44">
        <v>1</v>
      </c>
      <c r="U44" s="13" t="s">
        <v>16</v>
      </c>
      <c r="V44">
        <f t="shared" si="13"/>
        <v>10202925</v>
      </c>
      <c r="W44" s="13" t="s">
        <v>16</v>
      </c>
      <c r="X44">
        <v>0</v>
      </c>
      <c r="Y44" s="13" t="s">
        <v>17</v>
      </c>
      <c r="Z44" t="str">
        <f t="shared" ref="Z44:Z75" si="15">K44&amp;L44&amp;M44&amp;N44&amp;O44&amp;P44&amp;Q44&amp;R44&amp;S44&amp;T44&amp;U44&amp;V44&amp;W44&amp;X44&amp;Y44</f>
        <v>INSERT INTO `htobservation`.`book_chapter_info` (`name`, `order_index`, `material_id`, `book_id`, `is_leaf`, `father_id`, `is_deleted`) VALUES ('2.姓氏歌', '2', '10002720', '10197720', '1', '10202925', '0');</v>
      </c>
    </row>
    <row r="45" hidden="1" spans="1:26">
      <c r="A45" s="1">
        <v>10002720</v>
      </c>
      <c r="B45" s="8" t="s">
        <v>10</v>
      </c>
      <c r="C45" s="8" t="s">
        <v>11</v>
      </c>
      <c r="D45" s="8">
        <v>10197720</v>
      </c>
      <c r="E45" s="8" t="s">
        <v>68</v>
      </c>
      <c r="F45" s="9" t="s">
        <v>27</v>
      </c>
      <c r="G45" s="10" t="s">
        <v>71</v>
      </c>
      <c r="H45" t="str">
        <f t="shared" si="8"/>
        <v>10197720识字（一）</v>
      </c>
      <c r="I45">
        <f>VLOOKUP(H45,sql!T:U,2,FALSE)</f>
        <v>10202925</v>
      </c>
      <c r="J45">
        <f t="shared" si="14"/>
        <v>3</v>
      </c>
      <c r="K45" t="s">
        <v>15</v>
      </c>
      <c r="L45" t="str">
        <f t="shared" si="9"/>
        <v>3.小青蛙</v>
      </c>
      <c r="M45" s="13" t="s">
        <v>16</v>
      </c>
      <c r="N45">
        <f t="shared" si="10"/>
        <v>3</v>
      </c>
      <c r="O45" s="13" t="s">
        <v>16</v>
      </c>
      <c r="P45">
        <f t="shared" si="11"/>
        <v>10002720</v>
      </c>
      <c r="Q45" s="13" t="s">
        <v>16</v>
      </c>
      <c r="R45">
        <f t="shared" si="12"/>
        <v>10197720</v>
      </c>
      <c r="S45" s="13" t="s">
        <v>16</v>
      </c>
      <c r="T45">
        <v>1</v>
      </c>
      <c r="U45" s="13" t="s">
        <v>16</v>
      </c>
      <c r="V45">
        <f t="shared" si="13"/>
        <v>10202925</v>
      </c>
      <c r="W45" s="13" t="s">
        <v>16</v>
      </c>
      <c r="X45">
        <v>0</v>
      </c>
      <c r="Y45" s="13" t="s">
        <v>17</v>
      </c>
      <c r="Z45" t="str">
        <f t="shared" si="15"/>
        <v>INSERT INTO `htobservation`.`book_chapter_info` (`name`, `order_index`, `material_id`, `book_id`, `is_leaf`, `father_id`, `is_deleted`) VALUES ('3.小青蛙', '3', '10002720', '10197720', '1', '10202925', '0');</v>
      </c>
    </row>
    <row r="46" hidden="1" spans="1:26">
      <c r="A46" s="1">
        <v>10002720</v>
      </c>
      <c r="B46" s="8" t="s">
        <v>10</v>
      </c>
      <c r="C46" s="8" t="s">
        <v>11</v>
      </c>
      <c r="D46" s="8">
        <v>10197720</v>
      </c>
      <c r="E46" s="8" t="s">
        <v>68</v>
      </c>
      <c r="F46" s="9" t="s">
        <v>27</v>
      </c>
      <c r="G46" s="10" t="s">
        <v>72</v>
      </c>
      <c r="H46" t="str">
        <f t="shared" si="8"/>
        <v>10197720识字（一）</v>
      </c>
      <c r="I46">
        <f>VLOOKUP(H46,sql!T:U,2,FALSE)</f>
        <v>10202925</v>
      </c>
      <c r="J46">
        <f t="shared" si="14"/>
        <v>4</v>
      </c>
      <c r="K46" t="s">
        <v>15</v>
      </c>
      <c r="L46" t="str">
        <f t="shared" si="9"/>
        <v>4.猜字谜</v>
      </c>
      <c r="M46" s="13" t="s">
        <v>16</v>
      </c>
      <c r="N46">
        <f t="shared" si="10"/>
        <v>4</v>
      </c>
      <c r="O46" s="13" t="s">
        <v>16</v>
      </c>
      <c r="P46">
        <f t="shared" si="11"/>
        <v>10002720</v>
      </c>
      <c r="Q46" s="13" t="s">
        <v>16</v>
      </c>
      <c r="R46">
        <f t="shared" si="12"/>
        <v>10197720</v>
      </c>
      <c r="S46" s="13" t="s">
        <v>16</v>
      </c>
      <c r="T46">
        <v>1</v>
      </c>
      <c r="U46" s="13" t="s">
        <v>16</v>
      </c>
      <c r="V46">
        <f t="shared" si="13"/>
        <v>10202925</v>
      </c>
      <c r="W46" s="13" t="s">
        <v>16</v>
      </c>
      <c r="X46">
        <v>0</v>
      </c>
      <c r="Y46" s="13" t="s">
        <v>17</v>
      </c>
      <c r="Z46" t="str">
        <f t="shared" si="15"/>
        <v>INSERT INTO `htobservation`.`book_chapter_info` (`name`, `order_index`, `material_id`, `book_id`, `is_leaf`, `father_id`, `is_deleted`) VALUES ('4.猜字谜', '4', '10002720', '10197720', '1', '10202925', '0');</v>
      </c>
    </row>
    <row r="47" hidden="1" spans="1:26">
      <c r="A47" s="1">
        <v>10002720</v>
      </c>
      <c r="B47" s="8" t="s">
        <v>10</v>
      </c>
      <c r="C47" s="8" t="s">
        <v>11</v>
      </c>
      <c r="D47" s="8">
        <v>10197720</v>
      </c>
      <c r="E47" s="8" t="s">
        <v>68</v>
      </c>
      <c r="F47" s="9" t="s">
        <v>27</v>
      </c>
      <c r="G47" s="10" t="s">
        <v>73</v>
      </c>
      <c r="H47" t="str">
        <f t="shared" si="8"/>
        <v>10197720识字（一）</v>
      </c>
      <c r="I47">
        <f>VLOOKUP(H47,sql!T:U,2,FALSE)</f>
        <v>10202925</v>
      </c>
      <c r="J47">
        <f t="shared" si="14"/>
        <v>5</v>
      </c>
      <c r="K47" t="s">
        <v>15</v>
      </c>
      <c r="L47" t="str">
        <f t="shared" si="9"/>
        <v>口语交际：听故事，讲故事</v>
      </c>
      <c r="M47" s="13" t="s">
        <v>16</v>
      </c>
      <c r="N47">
        <f t="shared" si="10"/>
        <v>5</v>
      </c>
      <c r="O47" s="13" t="s">
        <v>16</v>
      </c>
      <c r="P47">
        <f t="shared" si="11"/>
        <v>10002720</v>
      </c>
      <c r="Q47" s="13" t="s">
        <v>16</v>
      </c>
      <c r="R47">
        <f t="shared" si="12"/>
        <v>10197720</v>
      </c>
      <c r="S47" s="13" t="s">
        <v>16</v>
      </c>
      <c r="T47">
        <v>1</v>
      </c>
      <c r="U47" s="13" t="s">
        <v>16</v>
      </c>
      <c r="V47">
        <f t="shared" si="13"/>
        <v>10202925</v>
      </c>
      <c r="W47" s="13" t="s">
        <v>16</v>
      </c>
      <c r="X47">
        <v>0</v>
      </c>
      <c r="Y47" s="13" t="s">
        <v>17</v>
      </c>
      <c r="Z47" t="str">
        <f t="shared" si="15"/>
        <v>INSERT INTO `htobservation`.`book_chapter_info` (`name`, `order_index`, `material_id`, `book_id`, `is_leaf`, `father_id`, `is_deleted`) VALUES ('口语交际：听故事，讲故事', '5', '10002720', '10197720', '1', '10202925', '0');</v>
      </c>
    </row>
    <row r="48" hidden="1" spans="1:26">
      <c r="A48" s="1">
        <v>10002720</v>
      </c>
      <c r="B48" s="8" t="s">
        <v>10</v>
      </c>
      <c r="C48" s="8" t="s">
        <v>11</v>
      </c>
      <c r="D48" s="8">
        <v>10197720</v>
      </c>
      <c r="E48" s="8" t="s">
        <v>68</v>
      </c>
      <c r="F48" s="9" t="s">
        <v>13</v>
      </c>
      <c r="G48" s="10" t="s">
        <v>74</v>
      </c>
      <c r="H48" t="str">
        <f t="shared" si="8"/>
        <v>10197720课文（一）</v>
      </c>
      <c r="I48">
        <f>VLOOKUP(H48,sql!T:U,2,FALSE)</f>
        <v>10202926</v>
      </c>
      <c r="J48">
        <f t="shared" si="14"/>
        <v>1</v>
      </c>
      <c r="K48" t="s">
        <v>15</v>
      </c>
      <c r="L48" t="str">
        <f t="shared" si="9"/>
        <v>1.吃水不忘挖井人</v>
      </c>
      <c r="M48" s="13" t="s">
        <v>16</v>
      </c>
      <c r="N48">
        <f t="shared" si="10"/>
        <v>1</v>
      </c>
      <c r="O48" s="13" t="s">
        <v>16</v>
      </c>
      <c r="P48">
        <f t="shared" si="11"/>
        <v>10002720</v>
      </c>
      <c r="Q48" s="13" t="s">
        <v>16</v>
      </c>
      <c r="R48">
        <f t="shared" si="12"/>
        <v>10197720</v>
      </c>
      <c r="S48" s="13" t="s">
        <v>16</v>
      </c>
      <c r="T48">
        <v>1</v>
      </c>
      <c r="U48" s="13" t="s">
        <v>16</v>
      </c>
      <c r="V48">
        <f t="shared" si="13"/>
        <v>10202926</v>
      </c>
      <c r="W48" s="13" t="s">
        <v>16</v>
      </c>
      <c r="X48">
        <v>0</v>
      </c>
      <c r="Y48" s="13" t="s">
        <v>17</v>
      </c>
      <c r="Z48" t="str">
        <f t="shared" si="15"/>
        <v>INSERT INTO `htobservation`.`book_chapter_info` (`name`, `order_index`, `material_id`, `book_id`, `is_leaf`, `father_id`, `is_deleted`) VALUES ('1.吃水不忘挖井人', '1', '10002720', '10197720', '1', '10202926', '0');</v>
      </c>
    </row>
    <row r="49" hidden="1" spans="1:26">
      <c r="A49" s="1">
        <v>10002720</v>
      </c>
      <c r="B49" s="8" t="s">
        <v>10</v>
      </c>
      <c r="C49" s="8" t="s">
        <v>11</v>
      </c>
      <c r="D49" s="8">
        <v>10197720</v>
      </c>
      <c r="E49" s="8" t="s">
        <v>68</v>
      </c>
      <c r="F49" s="9" t="s">
        <v>13</v>
      </c>
      <c r="G49" s="10" t="s">
        <v>75</v>
      </c>
      <c r="H49" t="str">
        <f t="shared" si="8"/>
        <v>10197720课文（一）</v>
      </c>
      <c r="I49">
        <f>VLOOKUP(H49,sql!T:U,2,FALSE)</f>
        <v>10202926</v>
      </c>
      <c r="J49">
        <f t="shared" si="14"/>
        <v>2</v>
      </c>
      <c r="K49" t="s">
        <v>15</v>
      </c>
      <c r="L49" t="str">
        <f t="shared" si="9"/>
        <v>2.我多想去看看</v>
      </c>
      <c r="M49" s="13" t="s">
        <v>16</v>
      </c>
      <c r="N49">
        <f t="shared" si="10"/>
        <v>2</v>
      </c>
      <c r="O49" s="13" t="s">
        <v>16</v>
      </c>
      <c r="P49">
        <f t="shared" si="11"/>
        <v>10002720</v>
      </c>
      <c r="Q49" s="13" t="s">
        <v>16</v>
      </c>
      <c r="R49">
        <f t="shared" si="12"/>
        <v>10197720</v>
      </c>
      <c r="S49" s="13" t="s">
        <v>16</v>
      </c>
      <c r="T49">
        <v>1</v>
      </c>
      <c r="U49" s="13" t="s">
        <v>16</v>
      </c>
      <c r="V49">
        <f t="shared" si="13"/>
        <v>10202926</v>
      </c>
      <c r="W49" s="13" t="s">
        <v>16</v>
      </c>
      <c r="X49">
        <v>0</v>
      </c>
      <c r="Y49" s="13" t="s">
        <v>17</v>
      </c>
      <c r="Z49" t="str">
        <f t="shared" si="15"/>
        <v>INSERT INTO `htobservation`.`book_chapter_info` (`name`, `order_index`, `material_id`, `book_id`, `is_leaf`, `father_id`, `is_deleted`) VALUES ('2.我多想去看看', '2', '10002720', '10197720', '1', '10202926', '0');</v>
      </c>
    </row>
    <row r="50" hidden="1" spans="1:26">
      <c r="A50" s="1">
        <v>10002720</v>
      </c>
      <c r="B50" s="8" t="s">
        <v>10</v>
      </c>
      <c r="C50" s="8" t="s">
        <v>11</v>
      </c>
      <c r="D50" s="8">
        <v>10197720</v>
      </c>
      <c r="E50" s="8" t="s">
        <v>68</v>
      </c>
      <c r="F50" s="9" t="s">
        <v>13</v>
      </c>
      <c r="G50" s="10" t="s">
        <v>76</v>
      </c>
      <c r="H50" t="str">
        <f t="shared" si="8"/>
        <v>10197720课文（一）</v>
      </c>
      <c r="I50">
        <f>VLOOKUP(H50,sql!T:U,2,FALSE)</f>
        <v>10202926</v>
      </c>
      <c r="J50">
        <f t="shared" si="14"/>
        <v>3</v>
      </c>
      <c r="K50" t="s">
        <v>15</v>
      </c>
      <c r="L50" t="str">
        <f t="shared" si="9"/>
        <v>3.一个接一个</v>
      </c>
      <c r="M50" s="13" t="s">
        <v>16</v>
      </c>
      <c r="N50">
        <f t="shared" si="10"/>
        <v>3</v>
      </c>
      <c r="O50" s="13" t="s">
        <v>16</v>
      </c>
      <c r="P50">
        <f t="shared" si="11"/>
        <v>10002720</v>
      </c>
      <c r="Q50" s="13" t="s">
        <v>16</v>
      </c>
      <c r="R50">
        <f t="shared" si="12"/>
        <v>10197720</v>
      </c>
      <c r="S50" s="13" t="s">
        <v>16</v>
      </c>
      <c r="T50">
        <v>1</v>
      </c>
      <c r="U50" s="13" t="s">
        <v>16</v>
      </c>
      <c r="V50">
        <f t="shared" si="13"/>
        <v>10202926</v>
      </c>
      <c r="W50" s="13" t="s">
        <v>16</v>
      </c>
      <c r="X50">
        <v>0</v>
      </c>
      <c r="Y50" s="13" t="s">
        <v>17</v>
      </c>
      <c r="Z50" t="str">
        <f t="shared" si="15"/>
        <v>INSERT INTO `htobservation`.`book_chapter_info` (`name`, `order_index`, `material_id`, `book_id`, `is_leaf`, `father_id`, `is_deleted`) VALUES ('3.一个接一个', '3', '10002720', '10197720', '1', '10202926', '0');</v>
      </c>
    </row>
    <row r="51" hidden="1" spans="1:26">
      <c r="A51" s="1">
        <v>10002720</v>
      </c>
      <c r="B51" s="8" t="s">
        <v>10</v>
      </c>
      <c r="C51" s="8" t="s">
        <v>11</v>
      </c>
      <c r="D51" s="8">
        <v>10197720</v>
      </c>
      <c r="E51" s="8" t="s">
        <v>68</v>
      </c>
      <c r="F51" s="9" t="s">
        <v>13</v>
      </c>
      <c r="G51" s="10" t="s">
        <v>77</v>
      </c>
      <c r="H51" t="str">
        <f t="shared" si="8"/>
        <v>10197720课文（一）</v>
      </c>
      <c r="I51">
        <f>VLOOKUP(H51,sql!T:U,2,FALSE)</f>
        <v>10202926</v>
      </c>
      <c r="J51">
        <f t="shared" si="14"/>
        <v>4</v>
      </c>
      <c r="K51" t="s">
        <v>15</v>
      </c>
      <c r="L51" t="str">
        <f t="shared" si="9"/>
        <v>4.四个太阳</v>
      </c>
      <c r="M51" s="13" t="s">
        <v>16</v>
      </c>
      <c r="N51">
        <f t="shared" si="10"/>
        <v>4</v>
      </c>
      <c r="O51" s="13" t="s">
        <v>16</v>
      </c>
      <c r="P51">
        <f t="shared" si="11"/>
        <v>10002720</v>
      </c>
      <c r="Q51" s="13" t="s">
        <v>16</v>
      </c>
      <c r="R51">
        <f t="shared" si="12"/>
        <v>10197720</v>
      </c>
      <c r="S51" s="13" t="s">
        <v>16</v>
      </c>
      <c r="T51">
        <v>1</v>
      </c>
      <c r="U51" s="13" t="s">
        <v>16</v>
      </c>
      <c r="V51">
        <f t="shared" si="13"/>
        <v>10202926</v>
      </c>
      <c r="W51" s="13" t="s">
        <v>16</v>
      </c>
      <c r="X51">
        <v>0</v>
      </c>
      <c r="Y51" s="13" t="s">
        <v>17</v>
      </c>
      <c r="Z51" t="str">
        <f t="shared" si="15"/>
        <v>INSERT INTO `htobservation`.`book_chapter_info` (`name`, `order_index`, `material_id`, `book_id`, `is_leaf`, `father_id`, `is_deleted`) VALUES ('4.四个太阳', '4', '10002720', '10197720', '1', '10202926', '0');</v>
      </c>
    </row>
    <row r="52" hidden="1" spans="1:26">
      <c r="A52" s="1">
        <v>10002720</v>
      </c>
      <c r="B52" s="8" t="s">
        <v>10</v>
      </c>
      <c r="C52" s="8" t="s">
        <v>11</v>
      </c>
      <c r="D52" s="8">
        <v>10197720</v>
      </c>
      <c r="E52" s="8" t="s">
        <v>68</v>
      </c>
      <c r="F52" s="9" t="s">
        <v>23</v>
      </c>
      <c r="G52" s="10" t="s">
        <v>78</v>
      </c>
      <c r="H52" t="str">
        <f t="shared" si="8"/>
        <v>10197720课文（二）</v>
      </c>
      <c r="I52">
        <f>VLOOKUP(H52,sql!T:U,2,FALSE)</f>
        <v>10202927</v>
      </c>
      <c r="J52">
        <f t="shared" si="14"/>
        <v>1</v>
      </c>
      <c r="K52" t="s">
        <v>15</v>
      </c>
      <c r="L52" t="str">
        <f t="shared" si="9"/>
        <v>5.小公鸡和小鸭子</v>
      </c>
      <c r="M52" s="13" t="s">
        <v>16</v>
      </c>
      <c r="N52">
        <f t="shared" si="10"/>
        <v>1</v>
      </c>
      <c r="O52" s="13" t="s">
        <v>16</v>
      </c>
      <c r="P52">
        <f t="shared" si="11"/>
        <v>10002720</v>
      </c>
      <c r="Q52" s="13" t="s">
        <v>16</v>
      </c>
      <c r="R52">
        <f t="shared" si="12"/>
        <v>10197720</v>
      </c>
      <c r="S52" s="13" t="s">
        <v>16</v>
      </c>
      <c r="T52">
        <v>1</v>
      </c>
      <c r="U52" s="13" t="s">
        <v>16</v>
      </c>
      <c r="V52">
        <f t="shared" si="13"/>
        <v>10202927</v>
      </c>
      <c r="W52" s="13" t="s">
        <v>16</v>
      </c>
      <c r="X52">
        <v>0</v>
      </c>
      <c r="Y52" s="13" t="s">
        <v>17</v>
      </c>
      <c r="Z52" t="str">
        <f t="shared" si="15"/>
        <v>INSERT INTO `htobservation`.`book_chapter_info` (`name`, `order_index`, `material_id`, `book_id`, `is_leaf`, `father_id`, `is_deleted`) VALUES ('5.小公鸡和小鸭子', '1', '10002720', '10197720', '1', '10202927', '0');</v>
      </c>
    </row>
    <row r="53" hidden="1" spans="1:26">
      <c r="A53" s="1">
        <v>10002720</v>
      </c>
      <c r="B53" s="8" t="s">
        <v>10</v>
      </c>
      <c r="C53" s="8" t="s">
        <v>11</v>
      </c>
      <c r="D53" s="8">
        <v>10197720</v>
      </c>
      <c r="E53" s="8" t="s">
        <v>68</v>
      </c>
      <c r="F53" s="9" t="s">
        <v>23</v>
      </c>
      <c r="G53" s="10" t="s">
        <v>79</v>
      </c>
      <c r="H53" t="str">
        <f t="shared" si="8"/>
        <v>10197720课文（二）</v>
      </c>
      <c r="I53">
        <f>VLOOKUP(H53,sql!T:U,2,FALSE)</f>
        <v>10202927</v>
      </c>
      <c r="J53">
        <f t="shared" si="14"/>
        <v>2</v>
      </c>
      <c r="K53" t="s">
        <v>15</v>
      </c>
      <c r="L53" t="str">
        <f t="shared" si="9"/>
        <v>6.树和喜鹊</v>
      </c>
      <c r="M53" s="13" t="s">
        <v>16</v>
      </c>
      <c r="N53">
        <f t="shared" si="10"/>
        <v>2</v>
      </c>
      <c r="O53" s="13" t="s">
        <v>16</v>
      </c>
      <c r="P53">
        <f t="shared" si="11"/>
        <v>10002720</v>
      </c>
      <c r="Q53" s="13" t="s">
        <v>16</v>
      </c>
      <c r="R53">
        <f t="shared" si="12"/>
        <v>10197720</v>
      </c>
      <c r="S53" s="13" t="s">
        <v>16</v>
      </c>
      <c r="T53">
        <v>1</v>
      </c>
      <c r="U53" s="13" t="s">
        <v>16</v>
      </c>
      <c r="V53">
        <f t="shared" si="13"/>
        <v>10202927</v>
      </c>
      <c r="W53" s="13" t="s">
        <v>16</v>
      </c>
      <c r="X53">
        <v>0</v>
      </c>
      <c r="Y53" s="13" t="s">
        <v>17</v>
      </c>
      <c r="Z53" t="str">
        <f t="shared" si="15"/>
        <v>INSERT INTO `htobservation`.`book_chapter_info` (`name`, `order_index`, `material_id`, `book_id`, `is_leaf`, `father_id`, `is_deleted`) VALUES ('6.树和喜鹊', '2', '10002720', '10197720', '1', '10202927', '0');</v>
      </c>
    </row>
    <row r="54" hidden="1" spans="1:26">
      <c r="A54" s="1">
        <v>10002720</v>
      </c>
      <c r="B54" s="8" t="s">
        <v>10</v>
      </c>
      <c r="C54" s="8" t="s">
        <v>11</v>
      </c>
      <c r="D54" s="8">
        <v>10197720</v>
      </c>
      <c r="E54" s="8" t="s">
        <v>68</v>
      </c>
      <c r="F54" s="9" t="s">
        <v>23</v>
      </c>
      <c r="G54" s="10" t="s">
        <v>80</v>
      </c>
      <c r="H54" t="str">
        <f t="shared" si="8"/>
        <v>10197720课文（二）</v>
      </c>
      <c r="I54">
        <f>VLOOKUP(H54,sql!T:U,2,FALSE)</f>
        <v>10202927</v>
      </c>
      <c r="J54">
        <f t="shared" si="14"/>
        <v>3</v>
      </c>
      <c r="K54" t="s">
        <v>15</v>
      </c>
      <c r="L54" t="str">
        <f t="shared" si="9"/>
        <v>7.怎么都快乐</v>
      </c>
      <c r="M54" s="13" t="s">
        <v>16</v>
      </c>
      <c r="N54">
        <f t="shared" si="10"/>
        <v>3</v>
      </c>
      <c r="O54" s="13" t="s">
        <v>16</v>
      </c>
      <c r="P54">
        <f t="shared" si="11"/>
        <v>10002720</v>
      </c>
      <c r="Q54" s="13" t="s">
        <v>16</v>
      </c>
      <c r="R54">
        <f t="shared" si="12"/>
        <v>10197720</v>
      </c>
      <c r="S54" s="13" t="s">
        <v>16</v>
      </c>
      <c r="T54">
        <v>1</v>
      </c>
      <c r="U54" s="13" t="s">
        <v>16</v>
      </c>
      <c r="V54">
        <f t="shared" si="13"/>
        <v>10202927</v>
      </c>
      <c r="W54" s="13" t="s">
        <v>16</v>
      </c>
      <c r="X54">
        <v>0</v>
      </c>
      <c r="Y54" s="13" t="s">
        <v>17</v>
      </c>
      <c r="Z54" t="str">
        <f t="shared" si="15"/>
        <v>INSERT INTO `htobservation`.`book_chapter_info` (`name`, `order_index`, `material_id`, `book_id`, `is_leaf`, `father_id`, `is_deleted`) VALUES ('7.怎么都快乐', '3', '10002720', '10197720', '1', '10202927', '0');</v>
      </c>
    </row>
    <row r="55" hidden="1" spans="1:26">
      <c r="A55" s="1">
        <v>10002720</v>
      </c>
      <c r="B55" s="8" t="s">
        <v>10</v>
      </c>
      <c r="C55" s="8" t="s">
        <v>11</v>
      </c>
      <c r="D55" s="8">
        <v>10197720</v>
      </c>
      <c r="E55" s="8" t="s">
        <v>68</v>
      </c>
      <c r="F55" s="9" t="s">
        <v>23</v>
      </c>
      <c r="G55" s="10" t="s">
        <v>81</v>
      </c>
      <c r="H55" t="str">
        <f t="shared" si="8"/>
        <v>10197720课文（二）</v>
      </c>
      <c r="I55">
        <f>VLOOKUP(H55,sql!T:U,2,FALSE)</f>
        <v>10202927</v>
      </c>
      <c r="J55">
        <f t="shared" si="14"/>
        <v>4</v>
      </c>
      <c r="K55" t="s">
        <v>15</v>
      </c>
      <c r="L55" t="str">
        <f t="shared" si="9"/>
        <v>口语交际：请你帮个忙</v>
      </c>
      <c r="M55" s="13" t="s">
        <v>16</v>
      </c>
      <c r="N55">
        <f t="shared" si="10"/>
        <v>4</v>
      </c>
      <c r="O55" s="13" t="s">
        <v>16</v>
      </c>
      <c r="P55">
        <f t="shared" si="11"/>
        <v>10002720</v>
      </c>
      <c r="Q55" s="13" t="s">
        <v>16</v>
      </c>
      <c r="R55">
        <f t="shared" si="12"/>
        <v>10197720</v>
      </c>
      <c r="S55" s="13" t="s">
        <v>16</v>
      </c>
      <c r="T55">
        <v>1</v>
      </c>
      <c r="U55" s="13" t="s">
        <v>16</v>
      </c>
      <c r="V55">
        <f t="shared" si="13"/>
        <v>10202927</v>
      </c>
      <c r="W55" s="13" t="s">
        <v>16</v>
      </c>
      <c r="X55">
        <v>0</v>
      </c>
      <c r="Y55" s="13" t="s">
        <v>17</v>
      </c>
      <c r="Z55" t="str">
        <f t="shared" si="15"/>
        <v>INSERT INTO `htobservation`.`book_chapter_info` (`name`, `order_index`, `material_id`, `book_id`, `is_leaf`, `father_id`, `is_deleted`) VALUES ('口语交际：请你帮个忙', '4', '10002720', '10197720', '1', '10202927', '0');</v>
      </c>
    </row>
    <row r="56" hidden="1" spans="1:26">
      <c r="A56" s="1">
        <v>10002720</v>
      </c>
      <c r="B56" s="8" t="s">
        <v>10</v>
      </c>
      <c r="C56" s="8" t="s">
        <v>11</v>
      </c>
      <c r="D56" s="8">
        <v>10197720</v>
      </c>
      <c r="E56" s="8" t="s">
        <v>68</v>
      </c>
      <c r="F56" s="9" t="s">
        <v>33</v>
      </c>
      <c r="G56" s="10" t="s">
        <v>82</v>
      </c>
      <c r="H56" t="str">
        <f t="shared" si="8"/>
        <v>10197720课文（三）</v>
      </c>
      <c r="I56">
        <f>VLOOKUP(H56,sql!T:U,2,FALSE)</f>
        <v>10202928</v>
      </c>
      <c r="J56">
        <f t="shared" si="14"/>
        <v>1</v>
      </c>
      <c r="K56" t="s">
        <v>15</v>
      </c>
      <c r="L56" t="str">
        <f t="shared" si="9"/>
        <v>8.静夜思</v>
      </c>
      <c r="M56" s="13" t="s">
        <v>16</v>
      </c>
      <c r="N56">
        <f t="shared" si="10"/>
        <v>1</v>
      </c>
      <c r="O56" s="13" t="s">
        <v>16</v>
      </c>
      <c r="P56">
        <f t="shared" si="11"/>
        <v>10002720</v>
      </c>
      <c r="Q56" s="13" t="s">
        <v>16</v>
      </c>
      <c r="R56">
        <f t="shared" si="12"/>
        <v>10197720</v>
      </c>
      <c r="S56" s="13" t="s">
        <v>16</v>
      </c>
      <c r="T56">
        <v>1</v>
      </c>
      <c r="U56" s="13" t="s">
        <v>16</v>
      </c>
      <c r="V56">
        <f t="shared" si="13"/>
        <v>10202928</v>
      </c>
      <c r="W56" s="13" t="s">
        <v>16</v>
      </c>
      <c r="X56">
        <v>0</v>
      </c>
      <c r="Y56" s="13" t="s">
        <v>17</v>
      </c>
      <c r="Z56" t="str">
        <f t="shared" si="15"/>
        <v>INSERT INTO `htobservation`.`book_chapter_info` (`name`, `order_index`, `material_id`, `book_id`, `is_leaf`, `father_id`, `is_deleted`) VALUES ('8.静夜思', '1', '10002720', '10197720', '1', '10202928', '0');</v>
      </c>
    </row>
    <row r="57" hidden="1" spans="1:26">
      <c r="A57" s="1">
        <v>10002720</v>
      </c>
      <c r="B57" s="8" t="s">
        <v>10</v>
      </c>
      <c r="C57" s="8" t="s">
        <v>11</v>
      </c>
      <c r="D57" s="8">
        <v>10197720</v>
      </c>
      <c r="E57" s="8" t="s">
        <v>68</v>
      </c>
      <c r="F57" s="9" t="s">
        <v>33</v>
      </c>
      <c r="G57" s="10" t="s">
        <v>83</v>
      </c>
      <c r="H57" t="str">
        <f t="shared" si="8"/>
        <v>10197720课文（三）</v>
      </c>
      <c r="I57">
        <f>VLOOKUP(H57,sql!T:U,2,FALSE)</f>
        <v>10202928</v>
      </c>
      <c r="J57">
        <f t="shared" si="14"/>
        <v>2</v>
      </c>
      <c r="K57" t="s">
        <v>15</v>
      </c>
      <c r="L57" t="str">
        <f t="shared" si="9"/>
        <v>9.夜色</v>
      </c>
      <c r="M57" s="13" t="s">
        <v>16</v>
      </c>
      <c r="N57">
        <f t="shared" si="10"/>
        <v>2</v>
      </c>
      <c r="O57" s="13" t="s">
        <v>16</v>
      </c>
      <c r="P57">
        <f t="shared" si="11"/>
        <v>10002720</v>
      </c>
      <c r="Q57" s="13" t="s">
        <v>16</v>
      </c>
      <c r="R57">
        <f t="shared" si="12"/>
        <v>10197720</v>
      </c>
      <c r="S57" s="13" t="s">
        <v>16</v>
      </c>
      <c r="T57">
        <v>1</v>
      </c>
      <c r="U57" s="13" t="s">
        <v>16</v>
      </c>
      <c r="V57">
        <f t="shared" si="13"/>
        <v>10202928</v>
      </c>
      <c r="W57" s="13" t="s">
        <v>16</v>
      </c>
      <c r="X57">
        <v>0</v>
      </c>
      <c r="Y57" s="13" t="s">
        <v>17</v>
      </c>
      <c r="Z57" t="str">
        <f t="shared" si="15"/>
        <v>INSERT INTO `htobservation`.`book_chapter_info` (`name`, `order_index`, `material_id`, `book_id`, `is_leaf`, `father_id`, `is_deleted`) VALUES ('9.夜色', '2', '10002720', '10197720', '1', '10202928', '0');</v>
      </c>
    </row>
    <row r="58" hidden="1" spans="1:26">
      <c r="A58" s="1">
        <v>10002720</v>
      </c>
      <c r="B58" s="8" t="s">
        <v>10</v>
      </c>
      <c r="C58" s="8" t="s">
        <v>11</v>
      </c>
      <c r="D58" s="8">
        <v>10197720</v>
      </c>
      <c r="E58" s="8" t="s">
        <v>68</v>
      </c>
      <c r="F58" s="9" t="s">
        <v>33</v>
      </c>
      <c r="G58" s="10" t="s">
        <v>84</v>
      </c>
      <c r="H58" t="str">
        <f t="shared" si="8"/>
        <v>10197720课文（三）</v>
      </c>
      <c r="I58">
        <f>VLOOKUP(H58,sql!T:U,2,FALSE)</f>
        <v>10202928</v>
      </c>
      <c r="J58">
        <f t="shared" si="14"/>
        <v>3</v>
      </c>
      <c r="K58" t="s">
        <v>15</v>
      </c>
      <c r="L58" t="str">
        <f t="shared" si="9"/>
        <v>10.端午粽</v>
      </c>
      <c r="M58" s="13" t="s">
        <v>16</v>
      </c>
      <c r="N58">
        <f t="shared" si="10"/>
        <v>3</v>
      </c>
      <c r="O58" s="13" t="s">
        <v>16</v>
      </c>
      <c r="P58">
        <f t="shared" si="11"/>
        <v>10002720</v>
      </c>
      <c r="Q58" s="13" t="s">
        <v>16</v>
      </c>
      <c r="R58">
        <f t="shared" si="12"/>
        <v>10197720</v>
      </c>
      <c r="S58" s="13" t="s">
        <v>16</v>
      </c>
      <c r="T58">
        <v>1</v>
      </c>
      <c r="U58" s="13" t="s">
        <v>16</v>
      </c>
      <c r="V58">
        <f t="shared" si="13"/>
        <v>10202928</v>
      </c>
      <c r="W58" s="13" t="s">
        <v>16</v>
      </c>
      <c r="X58">
        <v>0</v>
      </c>
      <c r="Y58" s="13" t="s">
        <v>17</v>
      </c>
      <c r="Z58" t="str">
        <f t="shared" si="15"/>
        <v>INSERT INTO `htobservation`.`book_chapter_info` (`name`, `order_index`, `material_id`, `book_id`, `is_leaf`, `father_id`, `is_deleted`) VALUES ('10.端午粽', '3', '10002720', '10197720', '1', '10202928', '0');</v>
      </c>
    </row>
    <row r="59" hidden="1" spans="1:26">
      <c r="A59" s="1">
        <v>10002720</v>
      </c>
      <c r="B59" s="8" t="s">
        <v>10</v>
      </c>
      <c r="C59" s="8" t="s">
        <v>11</v>
      </c>
      <c r="D59" s="8">
        <v>10197720</v>
      </c>
      <c r="E59" s="8" t="s">
        <v>68</v>
      </c>
      <c r="F59" s="9" t="s">
        <v>33</v>
      </c>
      <c r="G59" s="10" t="s">
        <v>85</v>
      </c>
      <c r="H59" t="str">
        <f t="shared" si="8"/>
        <v>10197720课文（三）</v>
      </c>
      <c r="I59">
        <f>VLOOKUP(H59,sql!T:U,2,FALSE)</f>
        <v>10202928</v>
      </c>
      <c r="J59">
        <f t="shared" si="14"/>
        <v>4</v>
      </c>
      <c r="K59" t="s">
        <v>15</v>
      </c>
      <c r="L59" t="str">
        <f t="shared" si="9"/>
        <v>11.彩虹</v>
      </c>
      <c r="M59" s="13" t="s">
        <v>16</v>
      </c>
      <c r="N59">
        <f t="shared" si="10"/>
        <v>4</v>
      </c>
      <c r="O59" s="13" t="s">
        <v>16</v>
      </c>
      <c r="P59">
        <f t="shared" si="11"/>
        <v>10002720</v>
      </c>
      <c r="Q59" s="13" t="s">
        <v>16</v>
      </c>
      <c r="R59">
        <f t="shared" si="12"/>
        <v>10197720</v>
      </c>
      <c r="S59" s="13" t="s">
        <v>16</v>
      </c>
      <c r="T59">
        <v>1</v>
      </c>
      <c r="U59" s="13" t="s">
        <v>16</v>
      </c>
      <c r="V59">
        <f t="shared" si="13"/>
        <v>10202928</v>
      </c>
      <c r="W59" s="13" t="s">
        <v>16</v>
      </c>
      <c r="X59">
        <v>0</v>
      </c>
      <c r="Y59" s="13" t="s">
        <v>17</v>
      </c>
      <c r="Z59" t="str">
        <f t="shared" si="15"/>
        <v>INSERT INTO `htobservation`.`book_chapter_info` (`name`, `order_index`, `material_id`, `book_id`, `is_leaf`, `father_id`, `is_deleted`) VALUES ('11.彩虹', '4', '10002720', '10197720', '1', '10202928', '0');</v>
      </c>
    </row>
    <row r="60" hidden="1" spans="1:26">
      <c r="A60" s="1">
        <v>10002720</v>
      </c>
      <c r="B60" s="8" t="s">
        <v>10</v>
      </c>
      <c r="C60" s="8" t="s">
        <v>11</v>
      </c>
      <c r="D60" s="8">
        <v>10197720</v>
      </c>
      <c r="E60" s="8" t="s">
        <v>68</v>
      </c>
      <c r="F60" s="9" t="s">
        <v>86</v>
      </c>
      <c r="G60" s="10" t="s">
        <v>87</v>
      </c>
      <c r="H60" t="str">
        <f t="shared" si="8"/>
        <v>10197720识字（二）</v>
      </c>
      <c r="I60">
        <f>VLOOKUP(H60,sql!T:U,2,FALSE)</f>
        <v>10202929</v>
      </c>
      <c r="J60">
        <f t="shared" si="14"/>
        <v>1</v>
      </c>
      <c r="K60" t="s">
        <v>15</v>
      </c>
      <c r="L60" t="str">
        <f t="shared" si="9"/>
        <v>5.动物儿歌</v>
      </c>
      <c r="M60" s="13" t="s">
        <v>16</v>
      </c>
      <c r="N60">
        <f t="shared" si="10"/>
        <v>1</v>
      </c>
      <c r="O60" s="13" t="s">
        <v>16</v>
      </c>
      <c r="P60">
        <f t="shared" si="11"/>
        <v>10002720</v>
      </c>
      <c r="Q60" s="13" t="s">
        <v>16</v>
      </c>
      <c r="R60">
        <f t="shared" si="12"/>
        <v>10197720</v>
      </c>
      <c r="S60" s="13" t="s">
        <v>16</v>
      </c>
      <c r="T60">
        <v>1</v>
      </c>
      <c r="U60" s="13" t="s">
        <v>16</v>
      </c>
      <c r="V60">
        <f t="shared" si="13"/>
        <v>10202929</v>
      </c>
      <c r="W60" s="13" t="s">
        <v>16</v>
      </c>
      <c r="X60">
        <v>0</v>
      </c>
      <c r="Y60" s="13" t="s">
        <v>17</v>
      </c>
      <c r="Z60" t="str">
        <f t="shared" si="15"/>
        <v>INSERT INTO `htobservation`.`book_chapter_info` (`name`, `order_index`, `material_id`, `book_id`, `is_leaf`, `father_id`, `is_deleted`) VALUES ('5.动物儿歌', '1', '10002720', '10197720', '1', '10202929', '0');</v>
      </c>
    </row>
    <row r="61" hidden="1" spans="1:26">
      <c r="A61" s="1">
        <v>10002720</v>
      </c>
      <c r="B61" s="8" t="s">
        <v>10</v>
      </c>
      <c r="C61" s="8" t="s">
        <v>11</v>
      </c>
      <c r="D61" s="8">
        <v>10197720</v>
      </c>
      <c r="E61" s="8" t="s">
        <v>68</v>
      </c>
      <c r="F61" s="9" t="s">
        <v>86</v>
      </c>
      <c r="G61" s="10" t="s">
        <v>88</v>
      </c>
      <c r="H61" t="str">
        <f t="shared" si="8"/>
        <v>10197720识字（二）</v>
      </c>
      <c r="I61">
        <f>VLOOKUP(H61,sql!T:U,2,FALSE)</f>
        <v>10202929</v>
      </c>
      <c r="J61">
        <f t="shared" si="14"/>
        <v>2</v>
      </c>
      <c r="K61" t="s">
        <v>15</v>
      </c>
      <c r="L61" t="str">
        <f t="shared" si="9"/>
        <v>6.古对今</v>
      </c>
      <c r="M61" s="13" t="s">
        <v>16</v>
      </c>
      <c r="N61">
        <f t="shared" si="10"/>
        <v>2</v>
      </c>
      <c r="O61" s="13" t="s">
        <v>16</v>
      </c>
      <c r="P61">
        <f t="shared" si="11"/>
        <v>10002720</v>
      </c>
      <c r="Q61" s="13" t="s">
        <v>16</v>
      </c>
      <c r="R61">
        <f t="shared" si="12"/>
        <v>10197720</v>
      </c>
      <c r="S61" s="13" t="s">
        <v>16</v>
      </c>
      <c r="T61">
        <v>1</v>
      </c>
      <c r="U61" s="13" t="s">
        <v>16</v>
      </c>
      <c r="V61">
        <f t="shared" si="13"/>
        <v>10202929</v>
      </c>
      <c r="W61" s="13" t="s">
        <v>16</v>
      </c>
      <c r="X61">
        <v>0</v>
      </c>
      <c r="Y61" s="13" t="s">
        <v>17</v>
      </c>
      <c r="Z61" t="str">
        <f t="shared" si="15"/>
        <v>INSERT INTO `htobservation`.`book_chapter_info` (`name`, `order_index`, `material_id`, `book_id`, `is_leaf`, `father_id`, `is_deleted`) VALUES ('6.古对今', '2', '10002720', '10197720', '1', '10202929', '0');</v>
      </c>
    </row>
    <row r="62" hidden="1" spans="1:26">
      <c r="A62" s="1">
        <v>10002720</v>
      </c>
      <c r="B62" s="8" t="s">
        <v>10</v>
      </c>
      <c r="C62" s="8" t="s">
        <v>11</v>
      </c>
      <c r="D62" s="8">
        <v>10197720</v>
      </c>
      <c r="E62" s="8" t="s">
        <v>68</v>
      </c>
      <c r="F62" s="9" t="s">
        <v>86</v>
      </c>
      <c r="G62" s="10" t="s">
        <v>89</v>
      </c>
      <c r="H62" t="str">
        <f t="shared" si="8"/>
        <v>10197720识字（二）</v>
      </c>
      <c r="I62">
        <f>VLOOKUP(H62,sql!T:U,2,FALSE)</f>
        <v>10202929</v>
      </c>
      <c r="J62">
        <f t="shared" si="14"/>
        <v>3</v>
      </c>
      <c r="K62" t="s">
        <v>15</v>
      </c>
      <c r="L62" t="str">
        <f t="shared" si="9"/>
        <v>7.操场上</v>
      </c>
      <c r="M62" s="13" t="s">
        <v>16</v>
      </c>
      <c r="N62">
        <f t="shared" si="10"/>
        <v>3</v>
      </c>
      <c r="O62" s="13" t="s">
        <v>16</v>
      </c>
      <c r="P62">
        <f t="shared" si="11"/>
        <v>10002720</v>
      </c>
      <c r="Q62" s="13" t="s">
        <v>16</v>
      </c>
      <c r="R62">
        <f t="shared" si="12"/>
        <v>10197720</v>
      </c>
      <c r="S62" s="13" t="s">
        <v>16</v>
      </c>
      <c r="T62">
        <v>1</v>
      </c>
      <c r="U62" s="13" t="s">
        <v>16</v>
      </c>
      <c r="V62">
        <f t="shared" si="13"/>
        <v>10202929</v>
      </c>
      <c r="W62" s="13" t="s">
        <v>16</v>
      </c>
      <c r="X62">
        <v>0</v>
      </c>
      <c r="Y62" s="13" t="s">
        <v>17</v>
      </c>
      <c r="Z62" t="str">
        <f t="shared" si="15"/>
        <v>INSERT INTO `htobservation`.`book_chapter_info` (`name`, `order_index`, `material_id`, `book_id`, `is_leaf`, `father_id`, `is_deleted`) VALUES ('7.操场上', '3', '10002720', '10197720', '1', '10202929', '0');</v>
      </c>
    </row>
    <row r="63" hidden="1" spans="1:26">
      <c r="A63" s="1">
        <v>10002720</v>
      </c>
      <c r="B63" s="8" t="s">
        <v>10</v>
      </c>
      <c r="C63" s="8" t="s">
        <v>11</v>
      </c>
      <c r="D63" s="8">
        <v>10197720</v>
      </c>
      <c r="E63" s="8" t="s">
        <v>68</v>
      </c>
      <c r="F63" s="9" t="s">
        <v>86</v>
      </c>
      <c r="G63" s="10" t="s">
        <v>90</v>
      </c>
      <c r="H63" t="str">
        <f t="shared" si="8"/>
        <v>10197720识字（二）</v>
      </c>
      <c r="I63">
        <f>VLOOKUP(H63,sql!T:U,2,FALSE)</f>
        <v>10202929</v>
      </c>
      <c r="J63">
        <f t="shared" si="14"/>
        <v>4</v>
      </c>
      <c r="K63" t="s">
        <v>15</v>
      </c>
      <c r="L63" t="str">
        <f t="shared" si="9"/>
        <v>8.人之初</v>
      </c>
      <c r="M63" s="13" t="s">
        <v>16</v>
      </c>
      <c r="N63">
        <f t="shared" si="10"/>
        <v>4</v>
      </c>
      <c r="O63" s="13" t="s">
        <v>16</v>
      </c>
      <c r="P63">
        <f t="shared" si="11"/>
        <v>10002720</v>
      </c>
      <c r="Q63" s="13" t="s">
        <v>16</v>
      </c>
      <c r="R63">
        <f t="shared" si="12"/>
        <v>10197720</v>
      </c>
      <c r="S63" s="13" t="s">
        <v>16</v>
      </c>
      <c r="T63">
        <v>1</v>
      </c>
      <c r="U63" s="13" t="s">
        <v>16</v>
      </c>
      <c r="V63">
        <f t="shared" si="13"/>
        <v>10202929</v>
      </c>
      <c r="W63" s="13" t="s">
        <v>16</v>
      </c>
      <c r="X63">
        <v>0</v>
      </c>
      <c r="Y63" s="13" t="s">
        <v>17</v>
      </c>
      <c r="Z63" t="str">
        <f t="shared" si="15"/>
        <v>INSERT INTO `htobservation`.`book_chapter_info` (`name`, `order_index`, `material_id`, `book_id`, `is_leaf`, `father_id`, `is_deleted`) VALUES ('8.人之初', '4', '10002720', '10197720', '1', '10202929', '0');</v>
      </c>
    </row>
    <row r="64" hidden="1" spans="1:26">
      <c r="A64" s="1">
        <v>10002720</v>
      </c>
      <c r="B64" s="8" t="s">
        <v>10</v>
      </c>
      <c r="C64" s="8" t="s">
        <v>11</v>
      </c>
      <c r="D64" s="8">
        <v>10197720</v>
      </c>
      <c r="E64" s="8" t="s">
        <v>68</v>
      </c>
      <c r="F64" s="9" t="s">
        <v>86</v>
      </c>
      <c r="G64" s="10" t="s">
        <v>91</v>
      </c>
      <c r="H64" t="str">
        <f t="shared" si="8"/>
        <v>10197720识字（二）</v>
      </c>
      <c r="I64">
        <f>VLOOKUP(H64,sql!T:U,2,FALSE)</f>
        <v>10202929</v>
      </c>
      <c r="J64">
        <f t="shared" si="14"/>
        <v>5</v>
      </c>
      <c r="K64" t="s">
        <v>15</v>
      </c>
      <c r="L64" t="str">
        <f t="shared" si="9"/>
        <v>口语交际：打电话</v>
      </c>
      <c r="M64" s="13" t="s">
        <v>16</v>
      </c>
      <c r="N64">
        <f t="shared" si="10"/>
        <v>5</v>
      </c>
      <c r="O64" s="13" t="s">
        <v>16</v>
      </c>
      <c r="P64">
        <f t="shared" si="11"/>
        <v>10002720</v>
      </c>
      <c r="Q64" s="13" t="s">
        <v>16</v>
      </c>
      <c r="R64">
        <f t="shared" si="12"/>
        <v>10197720</v>
      </c>
      <c r="S64" s="13" t="s">
        <v>16</v>
      </c>
      <c r="T64">
        <v>1</v>
      </c>
      <c r="U64" s="13" t="s">
        <v>16</v>
      </c>
      <c r="V64">
        <f t="shared" si="13"/>
        <v>10202929</v>
      </c>
      <c r="W64" s="13" t="s">
        <v>16</v>
      </c>
      <c r="X64">
        <v>0</v>
      </c>
      <c r="Y64" s="13" t="s">
        <v>17</v>
      </c>
      <c r="Z64" t="str">
        <f t="shared" si="15"/>
        <v>INSERT INTO `htobservation`.`book_chapter_info` (`name`, `order_index`, `material_id`, `book_id`, `is_leaf`, `father_id`, `is_deleted`) VALUES ('口语交际：打电话', '5', '10002720', '10197720', '1', '10202929', '0');</v>
      </c>
    </row>
    <row r="65" hidden="1" spans="1:26">
      <c r="A65" s="1">
        <v>10002720</v>
      </c>
      <c r="B65" s="8" t="s">
        <v>10</v>
      </c>
      <c r="C65" s="8" t="s">
        <v>11</v>
      </c>
      <c r="D65" s="8">
        <v>10197720</v>
      </c>
      <c r="E65" s="8" t="s">
        <v>68</v>
      </c>
      <c r="F65" s="9" t="s">
        <v>38</v>
      </c>
      <c r="G65" s="10" t="s">
        <v>92</v>
      </c>
      <c r="H65" t="str">
        <f t="shared" si="8"/>
        <v>10197720课文（四）</v>
      </c>
      <c r="I65">
        <f>VLOOKUP(H65,sql!T:U,2,FALSE)</f>
        <v>10202930</v>
      </c>
      <c r="J65">
        <f t="shared" si="14"/>
        <v>1</v>
      </c>
      <c r="K65" t="s">
        <v>15</v>
      </c>
      <c r="L65" t="str">
        <f t="shared" si="9"/>
        <v>12.古诗二首  池上  小池</v>
      </c>
      <c r="M65" s="13" t="s">
        <v>16</v>
      </c>
      <c r="N65">
        <f t="shared" si="10"/>
        <v>1</v>
      </c>
      <c r="O65" s="13" t="s">
        <v>16</v>
      </c>
      <c r="P65">
        <f t="shared" si="11"/>
        <v>10002720</v>
      </c>
      <c r="Q65" s="13" t="s">
        <v>16</v>
      </c>
      <c r="R65">
        <f t="shared" si="12"/>
        <v>10197720</v>
      </c>
      <c r="S65" s="13" t="s">
        <v>16</v>
      </c>
      <c r="T65">
        <v>1</v>
      </c>
      <c r="U65" s="13" t="s">
        <v>16</v>
      </c>
      <c r="V65">
        <f t="shared" si="13"/>
        <v>10202930</v>
      </c>
      <c r="W65" s="13" t="s">
        <v>16</v>
      </c>
      <c r="X65">
        <v>0</v>
      </c>
      <c r="Y65" s="13" t="s">
        <v>17</v>
      </c>
      <c r="Z65" t="str">
        <f t="shared" si="15"/>
        <v>INSERT INTO `htobservation`.`book_chapter_info` (`name`, `order_index`, `material_id`, `book_id`, `is_leaf`, `father_id`, `is_deleted`) VALUES ('12.古诗二首  池上  小池', '1', '10002720', '10197720', '1', '10202930', '0');</v>
      </c>
    </row>
    <row r="66" hidden="1" spans="1:26">
      <c r="A66" s="1">
        <v>10002720</v>
      </c>
      <c r="B66" s="8" t="s">
        <v>10</v>
      </c>
      <c r="C66" s="8" t="s">
        <v>11</v>
      </c>
      <c r="D66" s="8">
        <v>10197720</v>
      </c>
      <c r="E66" s="8" t="s">
        <v>68</v>
      </c>
      <c r="F66" s="9" t="s">
        <v>38</v>
      </c>
      <c r="G66" s="10" t="s">
        <v>93</v>
      </c>
      <c r="H66" t="str">
        <f t="shared" si="8"/>
        <v>10197720课文（四）</v>
      </c>
      <c r="I66">
        <f>VLOOKUP(H66,sql!T:U,2,FALSE)</f>
        <v>10202930</v>
      </c>
      <c r="J66">
        <f t="shared" si="14"/>
        <v>2</v>
      </c>
      <c r="K66" t="s">
        <v>15</v>
      </c>
      <c r="L66" t="str">
        <f t="shared" si="9"/>
        <v>13.荷叶圆圆</v>
      </c>
      <c r="M66" s="13" t="s">
        <v>16</v>
      </c>
      <c r="N66">
        <f t="shared" si="10"/>
        <v>2</v>
      </c>
      <c r="O66" s="13" t="s">
        <v>16</v>
      </c>
      <c r="P66">
        <f t="shared" si="11"/>
        <v>10002720</v>
      </c>
      <c r="Q66" s="13" t="s">
        <v>16</v>
      </c>
      <c r="R66">
        <f t="shared" si="12"/>
        <v>10197720</v>
      </c>
      <c r="S66" s="13" t="s">
        <v>16</v>
      </c>
      <c r="T66">
        <v>1</v>
      </c>
      <c r="U66" s="13" t="s">
        <v>16</v>
      </c>
      <c r="V66">
        <f t="shared" si="13"/>
        <v>10202930</v>
      </c>
      <c r="W66" s="13" t="s">
        <v>16</v>
      </c>
      <c r="X66">
        <v>0</v>
      </c>
      <c r="Y66" s="13" t="s">
        <v>17</v>
      </c>
      <c r="Z66" t="str">
        <f t="shared" si="15"/>
        <v>INSERT INTO `htobservation`.`book_chapter_info` (`name`, `order_index`, `material_id`, `book_id`, `is_leaf`, `father_id`, `is_deleted`) VALUES ('13.荷叶圆圆', '2', '10002720', '10197720', '1', '10202930', '0');</v>
      </c>
    </row>
    <row r="67" hidden="1" spans="1:26">
      <c r="A67" s="1">
        <v>10002720</v>
      </c>
      <c r="B67" s="8" t="s">
        <v>10</v>
      </c>
      <c r="C67" s="8" t="s">
        <v>11</v>
      </c>
      <c r="D67" s="8">
        <v>10197720</v>
      </c>
      <c r="E67" s="8" t="s">
        <v>68</v>
      </c>
      <c r="F67" s="9" t="s">
        <v>38</v>
      </c>
      <c r="G67" s="10" t="s">
        <v>94</v>
      </c>
      <c r="H67" t="str">
        <f t="shared" ref="H67:H100" si="16">D67&amp;F67</f>
        <v>10197720课文（四）</v>
      </c>
      <c r="I67">
        <f>VLOOKUP(H67,sql!T:U,2,FALSE)</f>
        <v>10202930</v>
      </c>
      <c r="J67">
        <f t="shared" si="14"/>
        <v>3</v>
      </c>
      <c r="K67" t="s">
        <v>15</v>
      </c>
      <c r="L67" t="str">
        <f t="shared" ref="L67:L100" si="17">G67</f>
        <v>14.要下雨了</v>
      </c>
      <c r="M67" s="13" t="s">
        <v>16</v>
      </c>
      <c r="N67">
        <f t="shared" ref="N67:N100" si="18">J67</f>
        <v>3</v>
      </c>
      <c r="O67" s="13" t="s">
        <v>16</v>
      </c>
      <c r="P67">
        <f t="shared" ref="P67:P100" si="19">A67</f>
        <v>10002720</v>
      </c>
      <c r="Q67" s="13" t="s">
        <v>16</v>
      </c>
      <c r="R67">
        <f t="shared" ref="R67:R100" si="20">D67</f>
        <v>10197720</v>
      </c>
      <c r="S67" s="13" t="s">
        <v>16</v>
      </c>
      <c r="T67">
        <v>1</v>
      </c>
      <c r="U67" s="13" t="s">
        <v>16</v>
      </c>
      <c r="V67">
        <f t="shared" ref="V67:V100" si="21">I67</f>
        <v>10202930</v>
      </c>
      <c r="W67" s="13" t="s">
        <v>16</v>
      </c>
      <c r="X67">
        <v>0</v>
      </c>
      <c r="Y67" s="13" t="s">
        <v>17</v>
      </c>
      <c r="Z67" t="str">
        <f t="shared" si="15"/>
        <v>INSERT INTO `htobservation`.`book_chapter_info` (`name`, `order_index`, `material_id`, `book_id`, `is_leaf`, `father_id`, `is_deleted`) VALUES ('14.要下雨了', '3', '10002720', '10197720', '1', '10202930', '0');</v>
      </c>
    </row>
    <row r="68" hidden="1" spans="1:26">
      <c r="A68" s="1">
        <v>10002720</v>
      </c>
      <c r="B68" s="8" t="s">
        <v>10</v>
      </c>
      <c r="C68" s="8" t="s">
        <v>11</v>
      </c>
      <c r="D68" s="8">
        <v>10197720</v>
      </c>
      <c r="E68" s="8" t="s">
        <v>68</v>
      </c>
      <c r="F68" s="9" t="s">
        <v>44</v>
      </c>
      <c r="G68" s="10" t="s">
        <v>95</v>
      </c>
      <c r="H68" t="str">
        <f t="shared" si="16"/>
        <v>10197720课文（五）</v>
      </c>
      <c r="I68">
        <f>VLOOKUP(H68,sql!T:U,2,FALSE)</f>
        <v>10202931</v>
      </c>
      <c r="J68">
        <f t="shared" si="14"/>
        <v>1</v>
      </c>
      <c r="K68" t="s">
        <v>15</v>
      </c>
      <c r="L68" t="str">
        <f t="shared" si="17"/>
        <v>15.文具的家</v>
      </c>
      <c r="M68" s="13" t="s">
        <v>16</v>
      </c>
      <c r="N68">
        <f t="shared" si="18"/>
        <v>1</v>
      </c>
      <c r="O68" s="13" t="s">
        <v>16</v>
      </c>
      <c r="P68">
        <f t="shared" si="19"/>
        <v>10002720</v>
      </c>
      <c r="Q68" s="13" t="s">
        <v>16</v>
      </c>
      <c r="R68">
        <f t="shared" si="20"/>
        <v>10197720</v>
      </c>
      <c r="S68" s="13" t="s">
        <v>16</v>
      </c>
      <c r="T68">
        <v>1</v>
      </c>
      <c r="U68" s="13" t="s">
        <v>16</v>
      </c>
      <c r="V68">
        <f t="shared" si="21"/>
        <v>10202931</v>
      </c>
      <c r="W68" s="13" t="s">
        <v>16</v>
      </c>
      <c r="X68">
        <v>0</v>
      </c>
      <c r="Y68" s="13" t="s">
        <v>17</v>
      </c>
      <c r="Z68" t="str">
        <f t="shared" si="15"/>
        <v>INSERT INTO `htobservation`.`book_chapter_info` (`name`, `order_index`, `material_id`, `book_id`, `is_leaf`, `father_id`, `is_deleted`) VALUES ('15.文具的家', '1', '10002720', '10197720', '1', '10202931', '0');</v>
      </c>
    </row>
    <row r="69" hidden="1" spans="1:26">
      <c r="A69" s="1">
        <v>10002720</v>
      </c>
      <c r="B69" s="8" t="s">
        <v>10</v>
      </c>
      <c r="C69" s="8" t="s">
        <v>11</v>
      </c>
      <c r="D69" s="8">
        <v>10197720</v>
      </c>
      <c r="E69" s="8" t="s">
        <v>68</v>
      </c>
      <c r="F69" s="9" t="s">
        <v>44</v>
      </c>
      <c r="G69" s="10" t="s">
        <v>96</v>
      </c>
      <c r="H69" t="str">
        <f t="shared" si="16"/>
        <v>10197720课文（五）</v>
      </c>
      <c r="I69">
        <f>VLOOKUP(H69,sql!T:U,2,FALSE)</f>
        <v>10202931</v>
      </c>
      <c r="J69">
        <f t="shared" si="14"/>
        <v>2</v>
      </c>
      <c r="K69" t="s">
        <v>15</v>
      </c>
      <c r="L69" t="str">
        <f t="shared" si="17"/>
        <v>16.一分钟</v>
      </c>
      <c r="M69" s="13" t="s">
        <v>16</v>
      </c>
      <c r="N69">
        <f t="shared" si="18"/>
        <v>2</v>
      </c>
      <c r="O69" s="13" t="s">
        <v>16</v>
      </c>
      <c r="P69">
        <f t="shared" si="19"/>
        <v>10002720</v>
      </c>
      <c r="Q69" s="13" t="s">
        <v>16</v>
      </c>
      <c r="R69">
        <f t="shared" si="20"/>
        <v>10197720</v>
      </c>
      <c r="S69" s="13" t="s">
        <v>16</v>
      </c>
      <c r="T69">
        <v>1</v>
      </c>
      <c r="U69" s="13" t="s">
        <v>16</v>
      </c>
      <c r="V69">
        <f t="shared" si="21"/>
        <v>10202931</v>
      </c>
      <c r="W69" s="13" t="s">
        <v>16</v>
      </c>
      <c r="X69">
        <v>0</v>
      </c>
      <c r="Y69" s="13" t="s">
        <v>17</v>
      </c>
      <c r="Z69" t="str">
        <f t="shared" si="15"/>
        <v>INSERT INTO `htobservation`.`book_chapter_info` (`name`, `order_index`, `material_id`, `book_id`, `is_leaf`, `father_id`, `is_deleted`) VALUES ('16.一分钟', '2', '10002720', '10197720', '1', '10202931', '0');</v>
      </c>
    </row>
    <row r="70" hidden="1" spans="1:26">
      <c r="A70" s="1">
        <v>10002720</v>
      </c>
      <c r="B70" s="8" t="s">
        <v>10</v>
      </c>
      <c r="C70" s="8" t="s">
        <v>11</v>
      </c>
      <c r="D70" s="8">
        <v>10197720</v>
      </c>
      <c r="E70" s="8" t="s">
        <v>68</v>
      </c>
      <c r="F70" s="9" t="s">
        <v>44</v>
      </c>
      <c r="G70" s="10" t="s">
        <v>97</v>
      </c>
      <c r="H70" t="str">
        <f t="shared" si="16"/>
        <v>10197720课文（五）</v>
      </c>
      <c r="I70">
        <f>VLOOKUP(H70,sql!T:U,2,FALSE)</f>
        <v>10202931</v>
      </c>
      <c r="J70">
        <f t="shared" si="14"/>
        <v>3</v>
      </c>
      <c r="K70" t="s">
        <v>15</v>
      </c>
      <c r="L70" t="str">
        <f t="shared" si="17"/>
        <v>17.动物王国开大会</v>
      </c>
      <c r="M70" s="13" t="s">
        <v>16</v>
      </c>
      <c r="N70">
        <f t="shared" si="18"/>
        <v>3</v>
      </c>
      <c r="O70" s="13" t="s">
        <v>16</v>
      </c>
      <c r="P70">
        <f t="shared" si="19"/>
        <v>10002720</v>
      </c>
      <c r="Q70" s="13" t="s">
        <v>16</v>
      </c>
      <c r="R70">
        <f t="shared" si="20"/>
        <v>10197720</v>
      </c>
      <c r="S70" s="13" t="s">
        <v>16</v>
      </c>
      <c r="T70">
        <v>1</v>
      </c>
      <c r="U70" s="13" t="s">
        <v>16</v>
      </c>
      <c r="V70">
        <f t="shared" si="21"/>
        <v>10202931</v>
      </c>
      <c r="W70" s="13" t="s">
        <v>16</v>
      </c>
      <c r="X70">
        <v>0</v>
      </c>
      <c r="Y70" s="13" t="s">
        <v>17</v>
      </c>
      <c r="Z70" t="str">
        <f t="shared" si="15"/>
        <v>INSERT INTO `htobservation`.`book_chapter_info` (`name`, `order_index`, `material_id`, `book_id`, `is_leaf`, `father_id`, `is_deleted`) VALUES ('17.动物王国开大会', '3', '10002720', '10197720', '1', '10202931', '0');</v>
      </c>
    </row>
    <row r="71" hidden="1" spans="1:26">
      <c r="A71" s="1">
        <v>10002720</v>
      </c>
      <c r="B71" s="8" t="s">
        <v>10</v>
      </c>
      <c r="C71" s="8" t="s">
        <v>11</v>
      </c>
      <c r="D71" s="8">
        <v>10197720</v>
      </c>
      <c r="E71" s="8" t="s">
        <v>68</v>
      </c>
      <c r="F71" s="9" t="s">
        <v>44</v>
      </c>
      <c r="G71" s="10" t="s">
        <v>98</v>
      </c>
      <c r="H71" t="str">
        <f t="shared" si="16"/>
        <v>10197720课文（五）</v>
      </c>
      <c r="I71">
        <f>VLOOKUP(H71,sql!T:U,2,FALSE)</f>
        <v>10202931</v>
      </c>
      <c r="J71">
        <f t="shared" si="14"/>
        <v>4</v>
      </c>
      <c r="K71" t="s">
        <v>15</v>
      </c>
      <c r="L71" t="str">
        <f t="shared" si="17"/>
        <v>18.小猴子下山</v>
      </c>
      <c r="M71" s="13" t="s">
        <v>16</v>
      </c>
      <c r="N71">
        <f t="shared" si="18"/>
        <v>4</v>
      </c>
      <c r="O71" s="13" t="s">
        <v>16</v>
      </c>
      <c r="P71">
        <f t="shared" si="19"/>
        <v>10002720</v>
      </c>
      <c r="Q71" s="13" t="s">
        <v>16</v>
      </c>
      <c r="R71">
        <f t="shared" si="20"/>
        <v>10197720</v>
      </c>
      <c r="S71" s="13" t="s">
        <v>16</v>
      </c>
      <c r="T71">
        <v>1</v>
      </c>
      <c r="U71" s="13" t="s">
        <v>16</v>
      </c>
      <c r="V71">
        <f t="shared" si="21"/>
        <v>10202931</v>
      </c>
      <c r="W71" s="13" t="s">
        <v>16</v>
      </c>
      <c r="X71">
        <v>0</v>
      </c>
      <c r="Y71" s="13" t="s">
        <v>17</v>
      </c>
      <c r="Z71" t="str">
        <f t="shared" si="15"/>
        <v>INSERT INTO `htobservation`.`book_chapter_info` (`name`, `order_index`, `material_id`, `book_id`, `is_leaf`, `father_id`, `is_deleted`) VALUES ('18.小猴子下山', '4', '10002720', '10197720', '1', '10202931', '0');</v>
      </c>
    </row>
    <row r="72" hidden="1" spans="1:26">
      <c r="A72" s="1">
        <v>10002720</v>
      </c>
      <c r="B72" s="8" t="s">
        <v>10</v>
      </c>
      <c r="C72" s="8" t="s">
        <v>11</v>
      </c>
      <c r="D72" s="8">
        <v>10197720</v>
      </c>
      <c r="E72" s="8" t="s">
        <v>68</v>
      </c>
      <c r="F72" s="9" t="s">
        <v>44</v>
      </c>
      <c r="G72" s="10" t="s">
        <v>99</v>
      </c>
      <c r="H72" t="str">
        <f t="shared" si="16"/>
        <v>10197720课文（五）</v>
      </c>
      <c r="I72">
        <f>VLOOKUP(H72,sql!T:U,2,FALSE)</f>
        <v>10202931</v>
      </c>
      <c r="J72">
        <f t="shared" si="14"/>
        <v>5</v>
      </c>
      <c r="K72" t="s">
        <v>15</v>
      </c>
      <c r="L72" t="str">
        <f t="shared" si="17"/>
        <v>口语交际：一起做游戏</v>
      </c>
      <c r="M72" s="13" t="s">
        <v>16</v>
      </c>
      <c r="N72">
        <f t="shared" si="18"/>
        <v>5</v>
      </c>
      <c r="O72" s="13" t="s">
        <v>16</v>
      </c>
      <c r="P72">
        <f t="shared" si="19"/>
        <v>10002720</v>
      </c>
      <c r="Q72" s="13" t="s">
        <v>16</v>
      </c>
      <c r="R72">
        <f t="shared" si="20"/>
        <v>10197720</v>
      </c>
      <c r="S72" s="13" t="s">
        <v>16</v>
      </c>
      <c r="T72">
        <v>1</v>
      </c>
      <c r="U72" s="13" t="s">
        <v>16</v>
      </c>
      <c r="V72">
        <f t="shared" si="21"/>
        <v>10202931</v>
      </c>
      <c r="W72" s="13" t="s">
        <v>16</v>
      </c>
      <c r="X72">
        <v>0</v>
      </c>
      <c r="Y72" s="13" t="s">
        <v>17</v>
      </c>
      <c r="Z72" t="str">
        <f t="shared" si="15"/>
        <v>INSERT INTO `htobservation`.`book_chapter_info` (`name`, `order_index`, `material_id`, `book_id`, `is_leaf`, `father_id`, `is_deleted`) VALUES ('口语交际：一起做游戏', '5', '10002720', '10197720', '1', '10202931', '0');</v>
      </c>
    </row>
    <row r="73" hidden="1" spans="1:26">
      <c r="A73" s="1">
        <v>10002720</v>
      </c>
      <c r="B73" s="8" t="s">
        <v>10</v>
      </c>
      <c r="C73" s="8" t="s">
        <v>11</v>
      </c>
      <c r="D73" s="8">
        <v>10197720</v>
      </c>
      <c r="E73" s="8" t="s">
        <v>68</v>
      </c>
      <c r="F73" s="9" t="s">
        <v>50</v>
      </c>
      <c r="G73" s="10" t="s">
        <v>100</v>
      </c>
      <c r="H73" t="str">
        <f t="shared" si="16"/>
        <v>10197720课文（六）</v>
      </c>
      <c r="I73">
        <f>VLOOKUP(H73,sql!T:U,2,FALSE)</f>
        <v>10202932</v>
      </c>
      <c r="J73">
        <f t="shared" si="14"/>
        <v>1</v>
      </c>
      <c r="K73" t="s">
        <v>15</v>
      </c>
      <c r="L73" t="str">
        <f t="shared" si="17"/>
        <v>19.棉花姑娘</v>
      </c>
      <c r="M73" s="13" t="s">
        <v>16</v>
      </c>
      <c r="N73">
        <f t="shared" si="18"/>
        <v>1</v>
      </c>
      <c r="O73" s="13" t="s">
        <v>16</v>
      </c>
      <c r="P73">
        <f t="shared" si="19"/>
        <v>10002720</v>
      </c>
      <c r="Q73" s="13" t="s">
        <v>16</v>
      </c>
      <c r="R73">
        <f t="shared" si="20"/>
        <v>10197720</v>
      </c>
      <c r="S73" s="13" t="s">
        <v>16</v>
      </c>
      <c r="T73">
        <v>1</v>
      </c>
      <c r="U73" s="13" t="s">
        <v>16</v>
      </c>
      <c r="V73">
        <f t="shared" si="21"/>
        <v>10202932</v>
      </c>
      <c r="W73" s="13" t="s">
        <v>16</v>
      </c>
      <c r="X73">
        <v>0</v>
      </c>
      <c r="Y73" s="13" t="s">
        <v>17</v>
      </c>
      <c r="Z73" t="str">
        <f t="shared" si="15"/>
        <v>INSERT INTO `htobservation`.`book_chapter_info` (`name`, `order_index`, `material_id`, `book_id`, `is_leaf`, `father_id`, `is_deleted`) VALUES ('19.棉花姑娘', '1', '10002720', '10197720', '1', '10202932', '0');</v>
      </c>
    </row>
    <row r="74" hidden="1" spans="1:26">
      <c r="A74" s="1">
        <v>10002720</v>
      </c>
      <c r="B74" s="8" t="s">
        <v>10</v>
      </c>
      <c r="C74" s="8" t="s">
        <v>11</v>
      </c>
      <c r="D74" s="8">
        <v>10197720</v>
      </c>
      <c r="E74" s="8" t="s">
        <v>68</v>
      </c>
      <c r="F74" s="9" t="s">
        <v>50</v>
      </c>
      <c r="G74" s="10" t="s">
        <v>101</v>
      </c>
      <c r="H74" t="str">
        <f t="shared" si="16"/>
        <v>10197720课文（六）</v>
      </c>
      <c r="I74">
        <f>VLOOKUP(H74,sql!T:U,2,FALSE)</f>
        <v>10202932</v>
      </c>
      <c r="J74">
        <f t="shared" si="14"/>
        <v>2</v>
      </c>
      <c r="K74" t="s">
        <v>15</v>
      </c>
      <c r="L74" t="str">
        <f t="shared" si="17"/>
        <v>20.咕咚</v>
      </c>
      <c r="M74" s="13" t="s">
        <v>16</v>
      </c>
      <c r="N74">
        <f t="shared" si="18"/>
        <v>2</v>
      </c>
      <c r="O74" s="13" t="s">
        <v>16</v>
      </c>
      <c r="P74">
        <f t="shared" si="19"/>
        <v>10002720</v>
      </c>
      <c r="Q74" s="13" t="s">
        <v>16</v>
      </c>
      <c r="R74">
        <f t="shared" si="20"/>
        <v>10197720</v>
      </c>
      <c r="S74" s="13" t="s">
        <v>16</v>
      </c>
      <c r="T74">
        <v>1</v>
      </c>
      <c r="U74" s="13" t="s">
        <v>16</v>
      </c>
      <c r="V74">
        <f t="shared" si="21"/>
        <v>10202932</v>
      </c>
      <c r="W74" s="13" t="s">
        <v>16</v>
      </c>
      <c r="X74">
        <v>0</v>
      </c>
      <c r="Y74" s="13" t="s">
        <v>17</v>
      </c>
      <c r="Z74" t="str">
        <f t="shared" si="15"/>
        <v>INSERT INTO `htobservation`.`book_chapter_info` (`name`, `order_index`, `material_id`, `book_id`, `is_leaf`, `father_id`, `is_deleted`) VALUES ('20.咕咚', '2', '10002720', '10197720', '1', '10202932', '0');</v>
      </c>
    </row>
    <row r="75" hidden="1" spans="1:26">
      <c r="A75" s="1">
        <v>10002720</v>
      </c>
      <c r="B75" s="8" t="s">
        <v>10</v>
      </c>
      <c r="C75" s="8" t="s">
        <v>11</v>
      </c>
      <c r="D75" s="8">
        <v>10197720</v>
      </c>
      <c r="E75" s="8" t="s">
        <v>68</v>
      </c>
      <c r="F75" s="9" t="s">
        <v>50</v>
      </c>
      <c r="G75" s="10" t="s">
        <v>102</v>
      </c>
      <c r="H75" t="str">
        <f t="shared" si="16"/>
        <v>10197720课文（六）</v>
      </c>
      <c r="I75">
        <f>VLOOKUP(H75,sql!T:U,2,FALSE)</f>
        <v>10202932</v>
      </c>
      <c r="J75">
        <f t="shared" si="14"/>
        <v>3</v>
      </c>
      <c r="K75" t="s">
        <v>15</v>
      </c>
      <c r="L75" t="str">
        <f t="shared" si="17"/>
        <v>21.小壁虎借尾巴</v>
      </c>
      <c r="M75" s="13" t="s">
        <v>16</v>
      </c>
      <c r="N75">
        <f t="shared" si="18"/>
        <v>3</v>
      </c>
      <c r="O75" s="13" t="s">
        <v>16</v>
      </c>
      <c r="P75">
        <f t="shared" si="19"/>
        <v>10002720</v>
      </c>
      <c r="Q75" s="13" t="s">
        <v>16</v>
      </c>
      <c r="R75">
        <f t="shared" si="20"/>
        <v>10197720</v>
      </c>
      <c r="S75" s="13" t="s">
        <v>16</v>
      </c>
      <c r="T75">
        <v>1</v>
      </c>
      <c r="U75" s="13" t="s">
        <v>16</v>
      </c>
      <c r="V75">
        <f t="shared" si="21"/>
        <v>10202932</v>
      </c>
      <c r="W75" s="13" t="s">
        <v>16</v>
      </c>
      <c r="X75">
        <v>0</v>
      </c>
      <c r="Y75" s="13" t="s">
        <v>17</v>
      </c>
      <c r="Z75" t="str">
        <f t="shared" si="15"/>
        <v>INSERT INTO `htobservation`.`book_chapter_info` (`name`, `order_index`, `material_id`, `book_id`, `is_leaf`, `father_id`, `is_deleted`) VALUES ('21.小壁虎借尾巴', '3', '10002720', '10197720', '1', '10202932', '0');</v>
      </c>
    </row>
    <row r="76" hidden="1" spans="1:25">
      <c r="A76" s="1">
        <v>10000789</v>
      </c>
      <c r="B76" s="11" t="s">
        <v>60</v>
      </c>
      <c r="C76" s="11" t="s">
        <v>61</v>
      </c>
      <c r="D76" s="11">
        <v>10197721</v>
      </c>
      <c r="E76" s="11" t="s">
        <v>103</v>
      </c>
      <c r="F76" s="12" t="s">
        <v>104</v>
      </c>
      <c r="G76" s="1"/>
      <c r="H76" t="str">
        <f t="shared" si="16"/>
        <v>10197721100以内的加法和减法（三）</v>
      </c>
      <c r="I76">
        <f>VLOOKUP(H76,sql!T:U,2,FALSE)</f>
        <v>10202933</v>
      </c>
      <c r="K76" t="s">
        <v>15</v>
      </c>
      <c r="L76">
        <f t="shared" si="17"/>
        <v>0</v>
      </c>
      <c r="M76" s="13" t="s">
        <v>16</v>
      </c>
      <c r="N76">
        <f t="shared" si="18"/>
        <v>0</v>
      </c>
      <c r="O76" s="13" t="s">
        <v>16</v>
      </c>
      <c r="P76">
        <f t="shared" si="19"/>
        <v>10000789</v>
      </c>
      <c r="Q76" s="13" t="s">
        <v>16</v>
      </c>
      <c r="R76">
        <f t="shared" si="20"/>
        <v>10197721</v>
      </c>
      <c r="S76" s="13" t="s">
        <v>16</v>
      </c>
      <c r="T76">
        <v>1</v>
      </c>
      <c r="U76" s="13" t="s">
        <v>16</v>
      </c>
      <c r="V76">
        <f t="shared" si="21"/>
        <v>10202933</v>
      </c>
      <c r="W76" s="13" t="s">
        <v>16</v>
      </c>
      <c r="X76">
        <v>0</v>
      </c>
      <c r="Y76" s="13" t="s">
        <v>17</v>
      </c>
    </row>
    <row r="77" hidden="1" spans="1:25">
      <c r="A77" s="1">
        <v>10000789</v>
      </c>
      <c r="B77" s="11" t="s">
        <v>60</v>
      </c>
      <c r="C77" s="11" t="s">
        <v>61</v>
      </c>
      <c r="D77" s="11">
        <v>10197721</v>
      </c>
      <c r="E77" s="11" t="s">
        <v>103</v>
      </c>
      <c r="F77" s="12" t="s">
        <v>105</v>
      </c>
      <c r="G77" s="1"/>
      <c r="H77" t="str">
        <f t="shared" si="16"/>
        <v>10197721平行四边形的初步认识</v>
      </c>
      <c r="I77">
        <f>VLOOKUP(H77,sql!T:U,2,FALSE)</f>
        <v>10202934</v>
      </c>
      <c r="K77" t="s">
        <v>15</v>
      </c>
      <c r="L77">
        <f t="shared" si="17"/>
        <v>0</v>
      </c>
      <c r="M77" s="13" t="s">
        <v>16</v>
      </c>
      <c r="N77">
        <f t="shared" si="18"/>
        <v>0</v>
      </c>
      <c r="O77" s="13" t="s">
        <v>16</v>
      </c>
      <c r="P77">
        <f t="shared" si="19"/>
        <v>10000789</v>
      </c>
      <c r="Q77" s="13" t="s">
        <v>16</v>
      </c>
      <c r="R77">
        <f t="shared" si="20"/>
        <v>10197721</v>
      </c>
      <c r="S77" s="13" t="s">
        <v>16</v>
      </c>
      <c r="T77">
        <v>1</v>
      </c>
      <c r="U77" s="13" t="s">
        <v>16</v>
      </c>
      <c r="V77">
        <f t="shared" si="21"/>
        <v>10202934</v>
      </c>
      <c r="W77" s="13" t="s">
        <v>16</v>
      </c>
      <c r="X77">
        <v>0</v>
      </c>
      <c r="Y77" s="13" t="s">
        <v>17</v>
      </c>
    </row>
    <row r="78" hidden="1" spans="1:25">
      <c r="A78" s="1">
        <v>10000789</v>
      </c>
      <c r="B78" s="11" t="s">
        <v>60</v>
      </c>
      <c r="C78" s="11" t="s">
        <v>61</v>
      </c>
      <c r="D78" s="11">
        <v>10197721</v>
      </c>
      <c r="E78" s="11" t="s">
        <v>103</v>
      </c>
      <c r="F78" s="12" t="s">
        <v>106</v>
      </c>
      <c r="G78" s="1"/>
      <c r="H78" t="str">
        <f t="shared" si="16"/>
        <v>10197721表内乘法（一）</v>
      </c>
      <c r="I78">
        <f>VLOOKUP(H78,sql!T:U,2,FALSE)</f>
        <v>10202935</v>
      </c>
      <c r="K78" t="s">
        <v>15</v>
      </c>
      <c r="L78">
        <f t="shared" si="17"/>
        <v>0</v>
      </c>
      <c r="M78" s="13" t="s">
        <v>16</v>
      </c>
      <c r="N78">
        <f t="shared" si="18"/>
        <v>0</v>
      </c>
      <c r="O78" s="13" t="s">
        <v>16</v>
      </c>
      <c r="P78">
        <f t="shared" si="19"/>
        <v>10000789</v>
      </c>
      <c r="Q78" s="13" t="s">
        <v>16</v>
      </c>
      <c r="R78">
        <f t="shared" si="20"/>
        <v>10197721</v>
      </c>
      <c r="S78" s="13" t="s">
        <v>16</v>
      </c>
      <c r="T78">
        <v>1</v>
      </c>
      <c r="U78" s="13" t="s">
        <v>16</v>
      </c>
      <c r="V78">
        <f t="shared" si="21"/>
        <v>10202935</v>
      </c>
      <c r="W78" s="13" t="s">
        <v>16</v>
      </c>
      <c r="X78">
        <v>0</v>
      </c>
      <c r="Y78" s="13" t="s">
        <v>17</v>
      </c>
    </row>
    <row r="79" hidden="1" spans="1:25">
      <c r="A79" s="1">
        <v>10000789</v>
      </c>
      <c r="B79" s="11" t="s">
        <v>60</v>
      </c>
      <c r="C79" s="11" t="s">
        <v>61</v>
      </c>
      <c r="D79" s="11">
        <v>10197721</v>
      </c>
      <c r="E79" s="11" t="s">
        <v>103</v>
      </c>
      <c r="F79" s="12" t="s">
        <v>107</v>
      </c>
      <c r="G79" s="1"/>
      <c r="H79" t="str">
        <f t="shared" si="16"/>
        <v>10197721表内除法（一）</v>
      </c>
      <c r="I79">
        <f>VLOOKUP(H79,sql!T:U,2,FALSE)</f>
        <v>10202936</v>
      </c>
      <c r="K79" t="s">
        <v>15</v>
      </c>
      <c r="L79">
        <f t="shared" si="17"/>
        <v>0</v>
      </c>
      <c r="M79" s="13" t="s">
        <v>16</v>
      </c>
      <c r="N79">
        <f t="shared" si="18"/>
        <v>0</v>
      </c>
      <c r="O79" s="13" t="s">
        <v>16</v>
      </c>
      <c r="P79">
        <f t="shared" si="19"/>
        <v>10000789</v>
      </c>
      <c r="Q79" s="13" t="s">
        <v>16</v>
      </c>
      <c r="R79">
        <f t="shared" si="20"/>
        <v>10197721</v>
      </c>
      <c r="S79" s="13" t="s">
        <v>16</v>
      </c>
      <c r="T79">
        <v>1</v>
      </c>
      <c r="U79" s="13" t="s">
        <v>16</v>
      </c>
      <c r="V79">
        <f t="shared" si="21"/>
        <v>10202936</v>
      </c>
      <c r="W79" s="13" t="s">
        <v>16</v>
      </c>
      <c r="X79">
        <v>0</v>
      </c>
      <c r="Y79" s="13" t="s">
        <v>17</v>
      </c>
    </row>
    <row r="80" hidden="1" spans="1:25">
      <c r="A80" s="1">
        <v>10000789</v>
      </c>
      <c r="B80" s="11" t="s">
        <v>60</v>
      </c>
      <c r="C80" s="11" t="s">
        <v>61</v>
      </c>
      <c r="D80" s="11">
        <v>10197721</v>
      </c>
      <c r="E80" s="11" t="s">
        <v>103</v>
      </c>
      <c r="F80" s="12" t="s">
        <v>108</v>
      </c>
      <c r="G80" s="1"/>
      <c r="H80" t="str">
        <f t="shared" si="16"/>
        <v>10197721厘米和米</v>
      </c>
      <c r="I80">
        <f>VLOOKUP(H80,sql!T:U,2,FALSE)</f>
        <v>10202937</v>
      </c>
      <c r="K80" t="s">
        <v>15</v>
      </c>
      <c r="L80">
        <f t="shared" si="17"/>
        <v>0</v>
      </c>
      <c r="M80" s="13" t="s">
        <v>16</v>
      </c>
      <c r="N80">
        <f t="shared" si="18"/>
        <v>0</v>
      </c>
      <c r="O80" s="13" t="s">
        <v>16</v>
      </c>
      <c r="P80">
        <f t="shared" si="19"/>
        <v>10000789</v>
      </c>
      <c r="Q80" s="13" t="s">
        <v>16</v>
      </c>
      <c r="R80">
        <f t="shared" si="20"/>
        <v>10197721</v>
      </c>
      <c r="S80" s="13" t="s">
        <v>16</v>
      </c>
      <c r="T80">
        <v>1</v>
      </c>
      <c r="U80" s="13" t="s">
        <v>16</v>
      </c>
      <c r="V80">
        <f t="shared" si="21"/>
        <v>10202937</v>
      </c>
      <c r="W80" s="13" t="s">
        <v>16</v>
      </c>
      <c r="X80">
        <v>0</v>
      </c>
      <c r="Y80" s="13" t="s">
        <v>17</v>
      </c>
    </row>
    <row r="81" hidden="1" spans="1:25">
      <c r="A81" s="1">
        <v>10000789</v>
      </c>
      <c r="B81" s="11" t="s">
        <v>60</v>
      </c>
      <c r="C81" s="11" t="s">
        <v>61</v>
      </c>
      <c r="D81" s="11">
        <v>10197721</v>
      </c>
      <c r="E81" s="11" t="s">
        <v>103</v>
      </c>
      <c r="F81" s="12" t="s">
        <v>109</v>
      </c>
      <c r="H81" t="str">
        <f t="shared" si="16"/>
        <v>10197721表内乘法和表内除法（二）</v>
      </c>
      <c r="I81">
        <f>VLOOKUP(H81,sql!T:U,2,FALSE)</f>
        <v>10202938</v>
      </c>
      <c r="K81" t="s">
        <v>15</v>
      </c>
      <c r="L81">
        <f t="shared" si="17"/>
        <v>0</v>
      </c>
      <c r="M81" s="13" t="s">
        <v>16</v>
      </c>
      <c r="N81">
        <f t="shared" si="18"/>
        <v>0</v>
      </c>
      <c r="O81" s="13" t="s">
        <v>16</v>
      </c>
      <c r="P81">
        <f t="shared" si="19"/>
        <v>10000789</v>
      </c>
      <c r="Q81" s="13" t="s">
        <v>16</v>
      </c>
      <c r="R81">
        <f t="shared" si="20"/>
        <v>10197721</v>
      </c>
      <c r="S81" s="13" t="s">
        <v>16</v>
      </c>
      <c r="T81">
        <v>1</v>
      </c>
      <c r="U81" s="13" t="s">
        <v>16</v>
      </c>
      <c r="V81">
        <f t="shared" si="21"/>
        <v>10202938</v>
      </c>
      <c r="W81" s="13" t="s">
        <v>16</v>
      </c>
      <c r="X81">
        <v>0</v>
      </c>
      <c r="Y81" s="13" t="s">
        <v>17</v>
      </c>
    </row>
    <row r="82" hidden="1" spans="1:25">
      <c r="A82" s="1">
        <v>10000789</v>
      </c>
      <c r="B82" s="11" t="s">
        <v>60</v>
      </c>
      <c r="C82" s="11" t="s">
        <v>61</v>
      </c>
      <c r="D82" s="11">
        <v>10197721</v>
      </c>
      <c r="E82" s="11" t="s">
        <v>103</v>
      </c>
      <c r="F82" s="12" t="s">
        <v>110</v>
      </c>
      <c r="H82" t="str">
        <f t="shared" si="16"/>
        <v>10197721观察物体</v>
      </c>
      <c r="I82">
        <f>VLOOKUP(H82,sql!T:U,2,FALSE)</f>
        <v>10202939</v>
      </c>
      <c r="K82" t="s">
        <v>15</v>
      </c>
      <c r="L82">
        <f t="shared" si="17"/>
        <v>0</v>
      </c>
      <c r="M82" s="13" t="s">
        <v>16</v>
      </c>
      <c r="N82">
        <f t="shared" si="18"/>
        <v>0</v>
      </c>
      <c r="O82" s="13" t="s">
        <v>16</v>
      </c>
      <c r="P82">
        <f t="shared" si="19"/>
        <v>10000789</v>
      </c>
      <c r="Q82" s="13" t="s">
        <v>16</v>
      </c>
      <c r="R82">
        <f t="shared" si="20"/>
        <v>10197721</v>
      </c>
      <c r="S82" s="13" t="s">
        <v>16</v>
      </c>
      <c r="T82">
        <v>1</v>
      </c>
      <c r="U82" s="13" t="s">
        <v>16</v>
      </c>
      <c r="V82">
        <f t="shared" si="21"/>
        <v>10202939</v>
      </c>
      <c r="W82" s="13" t="s">
        <v>16</v>
      </c>
      <c r="X82">
        <v>0</v>
      </c>
      <c r="Y82" s="13" t="s">
        <v>17</v>
      </c>
    </row>
    <row r="83" hidden="1" spans="1:25">
      <c r="A83">
        <v>10000789</v>
      </c>
      <c r="B83" t="s">
        <v>60</v>
      </c>
      <c r="C83" t="s">
        <v>61</v>
      </c>
      <c r="D83">
        <v>10197726</v>
      </c>
      <c r="E83" t="s">
        <v>111</v>
      </c>
      <c r="F83" s="2" t="s">
        <v>112</v>
      </c>
      <c r="H83" t="str">
        <f t="shared" si="16"/>
        <v>10197726平移、旋转和轴对称</v>
      </c>
      <c r="I83">
        <f>VLOOKUP(H83,sql!T:U,2,FALSE)</f>
        <v>10202940</v>
      </c>
      <c r="K83" t="s">
        <v>15</v>
      </c>
      <c r="L83">
        <f t="shared" si="17"/>
        <v>0</v>
      </c>
      <c r="M83" s="13" t="s">
        <v>16</v>
      </c>
      <c r="N83">
        <f t="shared" si="18"/>
        <v>0</v>
      </c>
      <c r="O83" s="13" t="s">
        <v>16</v>
      </c>
      <c r="P83">
        <f t="shared" si="19"/>
        <v>10000789</v>
      </c>
      <c r="Q83" s="13" t="s">
        <v>16</v>
      </c>
      <c r="R83">
        <f t="shared" si="20"/>
        <v>10197726</v>
      </c>
      <c r="S83" s="13" t="s">
        <v>16</v>
      </c>
      <c r="T83">
        <v>1</v>
      </c>
      <c r="U83" s="13" t="s">
        <v>16</v>
      </c>
      <c r="V83">
        <f t="shared" si="21"/>
        <v>10202940</v>
      </c>
      <c r="W83" s="13" t="s">
        <v>16</v>
      </c>
      <c r="X83">
        <v>0</v>
      </c>
      <c r="Y83" s="13" t="s">
        <v>17</v>
      </c>
    </row>
    <row r="84" hidden="1" spans="1:25">
      <c r="A84">
        <v>10000789</v>
      </c>
      <c r="B84" t="s">
        <v>60</v>
      </c>
      <c r="C84" t="s">
        <v>61</v>
      </c>
      <c r="D84">
        <v>10197726</v>
      </c>
      <c r="E84" t="s">
        <v>111</v>
      </c>
      <c r="F84" s="2" t="s">
        <v>113</v>
      </c>
      <c r="H84" t="str">
        <f t="shared" si="16"/>
        <v>10197726认识多位数</v>
      </c>
      <c r="I84">
        <f>VLOOKUP(H84,sql!T:U,2,FALSE)</f>
        <v>10202941</v>
      </c>
      <c r="K84" t="s">
        <v>15</v>
      </c>
      <c r="L84">
        <f t="shared" si="17"/>
        <v>0</v>
      </c>
      <c r="M84" s="13" t="s">
        <v>16</v>
      </c>
      <c r="N84">
        <f t="shared" si="18"/>
        <v>0</v>
      </c>
      <c r="O84" s="13" t="s">
        <v>16</v>
      </c>
      <c r="P84">
        <f t="shared" si="19"/>
        <v>10000789</v>
      </c>
      <c r="Q84" s="13" t="s">
        <v>16</v>
      </c>
      <c r="R84">
        <f t="shared" si="20"/>
        <v>10197726</v>
      </c>
      <c r="S84" s="13" t="s">
        <v>16</v>
      </c>
      <c r="T84">
        <v>1</v>
      </c>
      <c r="U84" s="13" t="s">
        <v>16</v>
      </c>
      <c r="V84">
        <f t="shared" si="21"/>
        <v>10202941</v>
      </c>
      <c r="W84" s="13" t="s">
        <v>16</v>
      </c>
      <c r="X84">
        <v>0</v>
      </c>
      <c r="Y84" s="13" t="s">
        <v>17</v>
      </c>
    </row>
    <row r="85" hidden="1" spans="1:25">
      <c r="A85">
        <v>10000789</v>
      </c>
      <c r="B85" t="s">
        <v>60</v>
      </c>
      <c r="C85" t="s">
        <v>61</v>
      </c>
      <c r="D85">
        <v>10197726</v>
      </c>
      <c r="E85" t="s">
        <v>111</v>
      </c>
      <c r="F85" s="2" t="s">
        <v>114</v>
      </c>
      <c r="H85" t="str">
        <f t="shared" si="16"/>
        <v>10197726三位数乘两位数</v>
      </c>
      <c r="I85">
        <f>VLOOKUP(H85,sql!T:U,2,FALSE)</f>
        <v>10202942</v>
      </c>
      <c r="K85" t="s">
        <v>15</v>
      </c>
      <c r="L85">
        <f t="shared" si="17"/>
        <v>0</v>
      </c>
      <c r="M85" s="13" t="s">
        <v>16</v>
      </c>
      <c r="N85">
        <f t="shared" si="18"/>
        <v>0</v>
      </c>
      <c r="O85" s="13" t="s">
        <v>16</v>
      </c>
      <c r="P85">
        <f t="shared" si="19"/>
        <v>10000789</v>
      </c>
      <c r="Q85" s="13" t="s">
        <v>16</v>
      </c>
      <c r="R85">
        <f t="shared" si="20"/>
        <v>10197726</v>
      </c>
      <c r="S85" s="13" t="s">
        <v>16</v>
      </c>
      <c r="T85">
        <v>1</v>
      </c>
      <c r="U85" s="13" t="s">
        <v>16</v>
      </c>
      <c r="V85">
        <f t="shared" si="21"/>
        <v>10202942</v>
      </c>
      <c r="W85" s="13" t="s">
        <v>16</v>
      </c>
      <c r="X85">
        <v>0</v>
      </c>
      <c r="Y85" s="13" t="s">
        <v>17</v>
      </c>
    </row>
    <row r="86" hidden="1" spans="1:25">
      <c r="A86">
        <v>10000789</v>
      </c>
      <c r="B86" t="s">
        <v>60</v>
      </c>
      <c r="C86" t="s">
        <v>61</v>
      </c>
      <c r="D86">
        <v>10197726</v>
      </c>
      <c r="E86" t="s">
        <v>111</v>
      </c>
      <c r="F86" s="2" t="s">
        <v>115</v>
      </c>
      <c r="H86" t="str">
        <f t="shared" si="16"/>
        <v>10197726用计算器计算</v>
      </c>
      <c r="I86">
        <f>VLOOKUP(H86,sql!T:U,2,FALSE)</f>
        <v>10202943</v>
      </c>
      <c r="K86" t="s">
        <v>15</v>
      </c>
      <c r="L86">
        <f t="shared" si="17"/>
        <v>0</v>
      </c>
      <c r="M86" s="13" t="s">
        <v>16</v>
      </c>
      <c r="N86">
        <f t="shared" si="18"/>
        <v>0</v>
      </c>
      <c r="O86" s="13" t="s">
        <v>16</v>
      </c>
      <c r="P86">
        <f t="shared" si="19"/>
        <v>10000789</v>
      </c>
      <c r="Q86" s="13" t="s">
        <v>16</v>
      </c>
      <c r="R86">
        <f t="shared" si="20"/>
        <v>10197726</v>
      </c>
      <c r="S86" s="13" t="s">
        <v>16</v>
      </c>
      <c r="T86">
        <v>1</v>
      </c>
      <c r="U86" s="13" t="s">
        <v>16</v>
      </c>
      <c r="V86">
        <f t="shared" si="21"/>
        <v>10202943</v>
      </c>
      <c r="W86" s="13" t="s">
        <v>16</v>
      </c>
      <c r="X86">
        <v>0</v>
      </c>
      <c r="Y86" s="13" t="s">
        <v>17</v>
      </c>
    </row>
    <row r="87" hidden="1" spans="1:25">
      <c r="A87">
        <v>10000789</v>
      </c>
      <c r="B87" t="s">
        <v>60</v>
      </c>
      <c r="C87" t="s">
        <v>61</v>
      </c>
      <c r="D87">
        <v>10197726</v>
      </c>
      <c r="E87" t="s">
        <v>111</v>
      </c>
      <c r="F87" s="2" t="s">
        <v>116</v>
      </c>
      <c r="H87" t="str">
        <f t="shared" si="16"/>
        <v>10197726解决问题的策略</v>
      </c>
      <c r="I87">
        <f>VLOOKUP(H87,sql!T:U,2,FALSE)</f>
        <v>10202944</v>
      </c>
      <c r="K87" t="s">
        <v>15</v>
      </c>
      <c r="L87">
        <f t="shared" si="17"/>
        <v>0</v>
      </c>
      <c r="M87" s="13" t="s">
        <v>16</v>
      </c>
      <c r="N87">
        <f t="shared" si="18"/>
        <v>0</v>
      </c>
      <c r="O87" s="13" t="s">
        <v>16</v>
      </c>
      <c r="P87">
        <f t="shared" si="19"/>
        <v>10000789</v>
      </c>
      <c r="Q87" s="13" t="s">
        <v>16</v>
      </c>
      <c r="R87">
        <f t="shared" si="20"/>
        <v>10197726</v>
      </c>
      <c r="S87" s="13" t="s">
        <v>16</v>
      </c>
      <c r="T87">
        <v>1</v>
      </c>
      <c r="U87" s="13" t="s">
        <v>16</v>
      </c>
      <c r="V87">
        <f t="shared" si="21"/>
        <v>10202944</v>
      </c>
      <c r="W87" s="13" t="s">
        <v>16</v>
      </c>
      <c r="X87">
        <v>0</v>
      </c>
      <c r="Y87" s="13" t="s">
        <v>17</v>
      </c>
    </row>
    <row r="88" hidden="1" spans="1:25">
      <c r="A88">
        <v>10000789</v>
      </c>
      <c r="B88" t="s">
        <v>60</v>
      </c>
      <c r="C88" t="s">
        <v>61</v>
      </c>
      <c r="D88">
        <v>10197726</v>
      </c>
      <c r="E88" t="s">
        <v>111</v>
      </c>
      <c r="F88" s="2" t="s">
        <v>117</v>
      </c>
      <c r="H88" t="str">
        <f t="shared" si="16"/>
        <v>10197726运算律</v>
      </c>
      <c r="I88">
        <f>VLOOKUP(H88,sql!T:U,2,FALSE)</f>
        <v>10202945</v>
      </c>
      <c r="K88" t="s">
        <v>15</v>
      </c>
      <c r="L88">
        <f t="shared" si="17"/>
        <v>0</v>
      </c>
      <c r="M88" s="13" t="s">
        <v>16</v>
      </c>
      <c r="N88">
        <f t="shared" si="18"/>
        <v>0</v>
      </c>
      <c r="O88" s="13" t="s">
        <v>16</v>
      </c>
      <c r="P88">
        <f t="shared" si="19"/>
        <v>10000789</v>
      </c>
      <c r="Q88" s="13" t="s">
        <v>16</v>
      </c>
      <c r="R88">
        <f t="shared" si="20"/>
        <v>10197726</v>
      </c>
      <c r="S88" s="13" t="s">
        <v>16</v>
      </c>
      <c r="T88">
        <v>1</v>
      </c>
      <c r="U88" s="13" t="s">
        <v>16</v>
      </c>
      <c r="V88">
        <f t="shared" si="21"/>
        <v>10202945</v>
      </c>
      <c r="W88" s="13" t="s">
        <v>16</v>
      </c>
      <c r="X88">
        <v>0</v>
      </c>
      <c r="Y88" s="13" t="s">
        <v>17</v>
      </c>
    </row>
    <row r="89" hidden="1" spans="1:25">
      <c r="A89">
        <v>10000789</v>
      </c>
      <c r="B89" t="s">
        <v>60</v>
      </c>
      <c r="C89" t="s">
        <v>61</v>
      </c>
      <c r="D89">
        <v>10197726</v>
      </c>
      <c r="E89" t="s">
        <v>111</v>
      </c>
      <c r="F89" s="2" t="s">
        <v>118</v>
      </c>
      <c r="H89" t="str">
        <f t="shared" si="16"/>
        <v>10197726三角形、平行四边形和梯形</v>
      </c>
      <c r="I89">
        <f>VLOOKUP(H89,sql!T:U,2,FALSE)</f>
        <v>10202946</v>
      </c>
      <c r="K89" t="s">
        <v>15</v>
      </c>
      <c r="L89">
        <f t="shared" si="17"/>
        <v>0</v>
      </c>
      <c r="M89" s="13" t="s">
        <v>16</v>
      </c>
      <c r="N89">
        <f t="shared" si="18"/>
        <v>0</v>
      </c>
      <c r="O89" s="13" t="s">
        <v>16</v>
      </c>
      <c r="P89">
        <f t="shared" si="19"/>
        <v>10000789</v>
      </c>
      <c r="Q89" s="13" t="s">
        <v>16</v>
      </c>
      <c r="R89">
        <f t="shared" si="20"/>
        <v>10197726</v>
      </c>
      <c r="S89" s="13" t="s">
        <v>16</v>
      </c>
      <c r="T89">
        <v>1</v>
      </c>
      <c r="U89" s="13" t="s">
        <v>16</v>
      </c>
      <c r="V89">
        <f t="shared" si="21"/>
        <v>10202946</v>
      </c>
      <c r="W89" s="13" t="s">
        <v>16</v>
      </c>
      <c r="X89">
        <v>0</v>
      </c>
      <c r="Y89" s="13" t="s">
        <v>17</v>
      </c>
    </row>
    <row r="90" hidden="1" spans="1:25">
      <c r="A90">
        <v>10000789</v>
      </c>
      <c r="B90" t="s">
        <v>60</v>
      </c>
      <c r="C90" t="s">
        <v>61</v>
      </c>
      <c r="D90">
        <v>10197726</v>
      </c>
      <c r="E90" t="s">
        <v>111</v>
      </c>
      <c r="F90" s="2" t="s">
        <v>119</v>
      </c>
      <c r="H90" t="str">
        <f t="shared" si="16"/>
        <v>10197726确定位置</v>
      </c>
      <c r="I90">
        <f>VLOOKUP(H90,sql!T:U,2,FALSE)</f>
        <v>10202947</v>
      </c>
      <c r="K90" t="s">
        <v>15</v>
      </c>
      <c r="L90">
        <f t="shared" si="17"/>
        <v>0</v>
      </c>
      <c r="M90" s="13" t="s">
        <v>16</v>
      </c>
      <c r="N90">
        <f t="shared" si="18"/>
        <v>0</v>
      </c>
      <c r="O90" s="13" t="s">
        <v>16</v>
      </c>
      <c r="P90">
        <f t="shared" si="19"/>
        <v>10000789</v>
      </c>
      <c r="Q90" s="13" t="s">
        <v>16</v>
      </c>
      <c r="R90">
        <f t="shared" si="20"/>
        <v>10197726</v>
      </c>
      <c r="S90" s="13" t="s">
        <v>16</v>
      </c>
      <c r="T90">
        <v>1</v>
      </c>
      <c r="U90" s="13" t="s">
        <v>16</v>
      </c>
      <c r="V90">
        <f t="shared" si="21"/>
        <v>10202947</v>
      </c>
      <c r="W90" s="13" t="s">
        <v>16</v>
      </c>
      <c r="X90">
        <v>0</v>
      </c>
      <c r="Y90" s="13" t="s">
        <v>17</v>
      </c>
    </row>
    <row r="91" hidden="1" spans="1:25">
      <c r="A91">
        <v>10000789</v>
      </c>
      <c r="B91" t="s">
        <v>60</v>
      </c>
      <c r="C91" t="s">
        <v>61</v>
      </c>
      <c r="D91">
        <v>10197726</v>
      </c>
      <c r="E91" t="s">
        <v>111</v>
      </c>
      <c r="F91" s="2" t="s">
        <v>120</v>
      </c>
      <c r="H91" t="str">
        <f t="shared" si="16"/>
        <v>10197726整理与复习</v>
      </c>
      <c r="I91">
        <f>VLOOKUP(H91,sql!T:U,2,FALSE)</f>
        <v>10202948</v>
      </c>
      <c r="K91" t="s">
        <v>15</v>
      </c>
      <c r="L91">
        <f t="shared" si="17"/>
        <v>0</v>
      </c>
      <c r="M91" s="13" t="s">
        <v>16</v>
      </c>
      <c r="N91">
        <f t="shared" si="18"/>
        <v>0</v>
      </c>
      <c r="O91" s="13" t="s">
        <v>16</v>
      </c>
      <c r="P91">
        <f t="shared" si="19"/>
        <v>10000789</v>
      </c>
      <c r="Q91" s="13" t="s">
        <v>16</v>
      </c>
      <c r="R91">
        <f t="shared" si="20"/>
        <v>10197726</v>
      </c>
      <c r="S91" s="13" t="s">
        <v>16</v>
      </c>
      <c r="T91">
        <v>1</v>
      </c>
      <c r="U91" s="13" t="s">
        <v>16</v>
      </c>
      <c r="V91">
        <f t="shared" si="21"/>
        <v>10202948</v>
      </c>
      <c r="W91" s="13" t="s">
        <v>16</v>
      </c>
      <c r="X91">
        <v>0</v>
      </c>
      <c r="Y91" s="13" t="s">
        <v>17</v>
      </c>
    </row>
    <row r="92" hidden="1" spans="1:25">
      <c r="A92">
        <v>10000789</v>
      </c>
      <c r="B92" t="s">
        <v>60</v>
      </c>
      <c r="C92" t="s">
        <v>61</v>
      </c>
      <c r="D92">
        <v>10197725</v>
      </c>
      <c r="E92" t="s">
        <v>121</v>
      </c>
      <c r="F92" s="2" t="s">
        <v>122</v>
      </c>
      <c r="H92" t="str">
        <f t="shared" si="16"/>
        <v>10197725升和毫升</v>
      </c>
      <c r="I92">
        <f>VLOOKUP(H92,sql!T:U,2,FALSE)</f>
        <v>10202949</v>
      </c>
      <c r="K92" t="s">
        <v>15</v>
      </c>
      <c r="L92">
        <f t="shared" si="17"/>
        <v>0</v>
      </c>
      <c r="M92" s="13" t="s">
        <v>16</v>
      </c>
      <c r="N92">
        <f t="shared" si="18"/>
        <v>0</v>
      </c>
      <c r="O92" s="13" t="s">
        <v>16</v>
      </c>
      <c r="P92">
        <f t="shared" si="19"/>
        <v>10000789</v>
      </c>
      <c r="Q92" s="13" t="s">
        <v>16</v>
      </c>
      <c r="R92">
        <f t="shared" si="20"/>
        <v>10197725</v>
      </c>
      <c r="S92" s="13" t="s">
        <v>16</v>
      </c>
      <c r="T92">
        <v>1</v>
      </c>
      <c r="U92" s="13" t="s">
        <v>16</v>
      </c>
      <c r="V92">
        <f t="shared" si="21"/>
        <v>10202949</v>
      </c>
      <c r="W92" s="13" t="s">
        <v>16</v>
      </c>
      <c r="X92">
        <v>0</v>
      </c>
      <c r="Y92" s="13" t="s">
        <v>17</v>
      </c>
    </row>
    <row r="93" hidden="1" spans="1:25">
      <c r="A93">
        <v>10000789</v>
      </c>
      <c r="B93" t="s">
        <v>60</v>
      </c>
      <c r="C93" t="s">
        <v>61</v>
      </c>
      <c r="D93">
        <v>10197725</v>
      </c>
      <c r="E93" t="s">
        <v>121</v>
      </c>
      <c r="F93" s="2" t="s">
        <v>123</v>
      </c>
      <c r="H93" t="str">
        <f t="shared" si="16"/>
        <v>10197725两、三位数除以两位数</v>
      </c>
      <c r="I93">
        <f>VLOOKUP(H93,sql!T:U,2,FALSE)</f>
        <v>10202950</v>
      </c>
      <c r="K93" t="s">
        <v>15</v>
      </c>
      <c r="L93">
        <f t="shared" si="17"/>
        <v>0</v>
      </c>
      <c r="M93" s="13" t="s">
        <v>16</v>
      </c>
      <c r="N93">
        <f t="shared" si="18"/>
        <v>0</v>
      </c>
      <c r="O93" s="13" t="s">
        <v>16</v>
      </c>
      <c r="P93">
        <f t="shared" si="19"/>
        <v>10000789</v>
      </c>
      <c r="Q93" s="13" t="s">
        <v>16</v>
      </c>
      <c r="R93">
        <f t="shared" si="20"/>
        <v>10197725</v>
      </c>
      <c r="S93" s="13" t="s">
        <v>16</v>
      </c>
      <c r="T93">
        <v>1</v>
      </c>
      <c r="U93" s="13" t="s">
        <v>16</v>
      </c>
      <c r="V93">
        <f t="shared" si="21"/>
        <v>10202950</v>
      </c>
      <c r="W93" s="13" t="s">
        <v>16</v>
      </c>
      <c r="X93">
        <v>0</v>
      </c>
      <c r="Y93" s="13" t="s">
        <v>17</v>
      </c>
    </row>
    <row r="94" hidden="1" spans="1:25">
      <c r="A94">
        <v>10000789</v>
      </c>
      <c r="B94" t="s">
        <v>60</v>
      </c>
      <c r="C94" t="s">
        <v>61</v>
      </c>
      <c r="D94">
        <v>10197725</v>
      </c>
      <c r="E94" t="s">
        <v>121</v>
      </c>
      <c r="F94" s="2" t="s">
        <v>110</v>
      </c>
      <c r="H94" t="str">
        <f t="shared" si="16"/>
        <v>10197725观察物体</v>
      </c>
      <c r="I94">
        <f>VLOOKUP(H94,sql!T:U,2,FALSE)</f>
        <v>10202951</v>
      </c>
      <c r="K94" t="s">
        <v>15</v>
      </c>
      <c r="L94">
        <f t="shared" si="17"/>
        <v>0</v>
      </c>
      <c r="M94" s="13" t="s">
        <v>16</v>
      </c>
      <c r="N94">
        <f t="shared" si="18"/>
        <v>0</v>
      </c>
      <c r="O94" s="13" t="s">
        <v>16</v>
      </c>
      <c r="P94">
        <f t="shared" si="19"/>
        <v>10000789</v>
      </c>
      <c r="Q94" s="13" t="s">
        <v>16</v>
      </c>
      <c r="R94">
        <f t="shared" si="20"/>
        <v>10197725</v>
      </c>
      <c r="S94" s="13" t="s">
        <v>16</v>
      </c>
      <c r="T94">
        <v>1</v>
      </c>
      <c r="U94" s="13" t="s">
        <v>16</v>
      </c>
      <c r="V94">
        <f t="shared" si="21"/>
        <v>10202951</v>
      </c>
      <c r="W94" s="13" t="s">
        <v>16</v>
      </c>
      <c r="X94">
        <v>0</v>
      </c>
      <c r="Y94" s="13" t="s">
        <v>17</v>
      </c>
    </row>
    <row r="95" hidden="1" spans="1:25">
      <c r="A95">
        <v>10000789</v>
      </c>
      <c r="B95" t="s">
        <v>60</v>
      </c>
      <c r="C95" t="s">
        <v>61</v>
      </c>
      <c r="D95">
        <v>10197725</v>
      </c>
      <c r="E95" t="s">
        <v>121</v>
      </c>
      <c r="F95" s="2" t="s">
        <v>124</v>
      </c>
      <c r="H95" t="str">
        <f t="shared" si="16"/>
        <v>10197725统计表和条形统计图</v>
      </c>
      <c r="I95">
        <f>VLOOKUP(H95,sql!T:U,2,FALSE)</f>
        <v>10202952</v>
      </c>
      <c r="K95" t="s">
        <v>15</v>
      </c>
      <c r="L95">
        <f t="shared" si="17"/>
        <v>0</v>
      </c>
      <c r="M95" s="13" t="s">
        <v>16</v>
      </c>
      <c r="N95">
        <f t="shared" si="18"/>
        <v>0</v>
      </c>
      <c r="O95" s="13" t="s">
        <v>16</v>
      </c>
      <c r="P95">
        <f t="shared" si="19"/>
        <v>10000789</v>
      </c>
      <c r="Q95" s="13" t="s">
        <v>16</v>
      </c>
      <c r="R95">
        <f t="shared" si="20"/>
        <v>10197725</v>
      </c>
      <c r="S95" s="13" t="s">
        <v>16</v>
      </c>
      <c r="T95">
        <v>1</v>
      </c>
      <c r="U95" s="13" t="s">
        <v>16</v>
      </c>
      <c r="V95">
        <f t="shared" si="21"/>
        <v>10202952</v>
      </c>
      <c r="W95" s="13" t="s">
        <v>16</v>
      </c>
      <c r="X95">
        <v>0</v>
      </c>
      <c r="Y95" s="13" t="s">
        <v>17</v>
      </c>
    </row>
    <row r="96" hidden="1" spans="1:25">
      <c r="A96">
        <v>10000789</v>
      </c>
      <c r="B96" t="s">
        <v>60</v>
      </c>
      <c r="C96" t="s">
        <v>61</v>
      </c>
      <c r="D96">
        <v>10197725</v>
      </c>
      <c r="E96" t="s">
        <v>121</v>
      </c>
      <c r="F96" s="2" t="s">
        <v>116</v>
      </c>
      <c r="H96" t="str">
        <f t="shared" si="16"/>
        <v>10197725解决问题的策略</v>
      </c>
      <c r="I96">
        <f>VLOOKUP(H96,sql!T:U,2,FALSE)</f>
        <v>10202953</v>
      </c>
      <c r="K96" t="s">
        <v>15</v>
      </c>
      <c r="L96">
        <f t="shared" si="17"/>
        <v>0</v>
      </c>
      <c r="M96" s="13" t="s">
        <v>16</v>
      </c>
      <c r="N96">
        <f t="shared" si="18"/>
        <v>0</v>
      </c>
      <c r="O96" s="13" t="s">
        <v>16</v>
      </c>
      <c r="P96">
        <f t="shared" si="19"/>
        <v>10000789</v>
      </c>
      <c r="Q96" s="13" t="s">
        <v>16</v>
      </c>
      <c r="R96">
        <f t="shared" si="20"/>
        <v>10197725</v>
      </c>
      <c r="S96" s="13" t="s">
        <v>16</v>
      </c>
      <c r="T96">
        <v>1</v>
      </c>
      <c r="U96" s="13" t="s">
        <v>16</v>
      </c>
      <c r="V96">
        <f t="shared" si="21"/>
        <v>10202953</v>
      </c>
      <c r="W96" s="13" t="s">
        <v>16</v>
      </c>
      <c r="X96">
        <v>0</v>
      </c>
      <c r="Y96" s="13" t="s">
        <v>17</v>
      </c>
    </row>
    <row r="97" hidden="1" spans="1:25">
      <c r="A97">
        <v>10000789</v>
      </c>
      <c r="B97" t="s">
        <v>60</v>
      </c>
      <c r="C97" t="s">
        <v>61</v>
      </c>
      <c r="D97">
        <v>10197725</v>
      </c>
      <c r="E97" t="s">
        <v>121</v>
      </c>
      <c r="F97" s="2" t="s">
        <v>125</v>
      </c>
      <c r="H97" t="str">
        <f t="shared" si="16"/>
        <v>10197725可能性</v>
      </c>
      <c r="I97">
        <f>VLOOKUP(H97,sql!T:U,2,FALSE)</f>
        <v>10202954</v>
      </c>
      <c r="K97" t="s">
        <v>15</v>
      </c>
      <c r="L97">
        <f t="shared" si="17"/>
        <v>0</v>
      </c>
      <c r="M97" s="13" t="s">
        <v>16</v>
      </c>
      <c r="N97">
        <f t="shared" si="18"/>
        <v>0</v>
      </c>
      <c r="O97" s="13" t="s">
        <v>16</v>
      </c>
      <c r="P97">
        <f t="shared" si="19"/>
        <v>10000789</v>
      </c>
      <c r="Q97" s="13" t="s">
        <v>16</v>
      </c>
      <c r="R97">
        <f t="shared" si="20"/>
        <v>10197725</v>
      </c>
      <c r="S97" s="13" t="s">
        <v>16</v>
      </c>
      <c r="T97">
        <v>1</v>
      </c>
      <c r="U97" s="13" t="s">
        <v>16</v>
      </c>
      <c r="V97">
        <f t="shared" si="21"/>
        <v>10202954</v>
      </c>
      <c r="W97" s="13" t="s">
        <v>16</v>
      </c>
      <c r="X97">
        <v>0</v>
      </c>
      <c r="Y97" s="13" t="s">
        <v>17</v>
      </c>
    </row>
    <row r="98" hidden="1" spans="1:25">
      <c r="A98">
        <v>10000789</v>
      </c>
      <c r="B98" t="s">
        <v>60</v>
      </c>
      <c r="C98" t="s">
        <v>61</v>
      </c>
      <c r="D98">
        <v>10197725</v>
      </c>
      <c r="E98" t="s">
        <v>121</v>
      </c>
      <c r="F98" s="2" t="s">
        <v>126</v>
      </c>
      <c r="H98" t="str">
        <f t="shared" si="16"/>
        <v>10197725整数四则混合运算</v>
      </c>
      <c r="I98">
        <f>VLOOKUP(H98,sql!T:U,2,FALSE)</f>
        <v>10202955</v>
      </c>
      <c r="K98" t="s">
        <v>15</v>
      </c>
      <c r="L98">
        <f t="shared" si="17"/>
        <v>0</v>
      </c>
      <c r="M98" s="13" t="s">
        <v>16</v>
      </c>
      <c r="N98">
        <f t="shared" si="18"/>
        <v>0</v>
      </c>
      <c r="O98" s="13" t="s">
        <v>16</v>
      </c>
      <c r="P98">
        <f t="shared" si="19"/>
        <v>10000789</v>
      </c>
      <c r="Q98" s="13" t="s">
        <v>16</v>
      </c>
      <c r="R98">
        <f t="shared" si="20"/>
        <v>10197725</v>
      </c>
      <c r="S98" s="13" t="s">
        <v>16</v>
      </c>
      <c r="T98">
        <v>1</v>
      </c>
      <c r="U98" s="13" t="s">
        <v>16</v>
      </c>
      <c r="V98">
        <f t="shared" si="21"/>
        <v>10202955</v>
      </c>
      <c r="W98" s="13" t="s">
        <v>16</v>
      </c>
      <c r="X98">
        <v>0</v>
      </c>
      <c r="Y98" s="13" t="s">
        <v>17</v>
      </c>
    </row>
    <row r="99" hidden="1" spans="1:25">
      <c r="A99">
        <v>10000789</v>
      </c>
      <c r="B99" t="s">
        <v>60</v>
      </c>
      <c r="C99" t="s">
        <v>61</v>
      </c>
      <c r="D99">
        <v>10197725</v>
      </c>
      <c r="E99" t="s">
        <v>121</v>
      </c>
      <c r="F99" s="2" t="s">
        <v>127</v>
      </c>
      <c r="H99" t="str">
        <f t="shared" si="16"/>
        <v>10197725垂线与平行线</v>
      </c>
      <c r="I99">
        <f>VLOOKUP(H99,sql!T:U,2,FALSE)</f>
        <v>10202956</v>
      </c>
      <c r="K99" t="s">
        <v>15</v>
      </c>
      <c r="L99">
        <f t="shared" si="17"/>
        <v>0</v>
      </c>
      <c r="M99" s="13" t="s">
        <v>16</v>
      </c>
      <c r="N99">
        <f t="shared" si="18"/>
        <v>0</v>
      </c>
      <c r="O99" s="13" t="s">
        <v>16</v>
      </c>
      <c r="P99">
        <f t="shared" si="19"/>
        <v>10000789</v>
      </c>
      <c r="Q99" s="13" t="s">
        <v>16</v>
      </c>
      <c r="R99">
        <f t="shared" si="20"/>
        <v>10197725</v>
      </c>
      <c r="S99" s="13" t="s">
        <v>16</v>
      </c>
      <c r="T99">
        <v>1</v>
      </c>
      <c r="U99" s="13" t="s">
        <v>16</v>
      </c>
      <c r="V99">
        <f t="shared" si="21"/>
        <v>10202956</v>
      </c>
      <c r="W99" s="13" t="s">
        <v>16</v>
      </c>
      <c r="X99">
        <v>0</v>
      </c>
      <c r="Y99" s="13" t="s">
        <v>17</v>
      </c>
    </row>
    <row r="100" hidden="1" spans="1:25">
      <c r="A100">
        <v>10000789</v>
      </c>
      <c r="B100" t="s">
        <v>60</v>
      </c>
      <c r="C100" t="s">
        <v>61</v>
      </c>
      <c r="D100">
        <v>10197725</v>
      </c>
      <c r="E100" t="s">
        <v>121</v>
      </c>
      <c r="F100" s="2" t="s">
        <v>120</v>
      </c>
      <c r="H100" t="str">
        <f t="shared" si="16"/>
        <v>10197725整理与复习</v>
      </c>
      <c r="I100">
        <f>VLOOKUP(H100,sql!T:U,2,FALSE)</f>
        <v>10202957</v>
      </c>
      <c r="K100" t="s">
        <v>15</v>
      </c>
      <c r="L100">
        <f t="shared" si="17"/>
        <v>0</v>
      </c>
      <c r="M100" s="13" t="s">
        <v>16</v>
      </c>
      <c r="N100">
        <f t="shared" si="18"/>
        <v>0</v>
      </c>
      <c r="O100" s="13" t="s">
        <v>16</v>
      </c>
      <c r="P100">
        <f t="shared" si="19"/>
        <v>10000789</v>
      </c>
      <c r="Q100" s="13" t="s">
        <v>16</v>
      </c>
      <c r="R100">
        <f t="shared" si="20"/>
        <v>10197725</v>
      </c>
      <c r="S100" s="13" t="s">
        <v>16</v>
      </c>
      <c r="T100">
        <v>1</v>
      </c>
      <c r="U100" s="13" t="s">
        <v>16</v>
      </c>
      <c r="V100">
        <f t="shared" si="21"/>
        <v>10202957</v>
      </c>
      <c r="W100" s="13" t="s">
        <v>16</v>
      </c>
      <c r="X100">
        <v>0</v>
      </c>
      <c r="Y100" s="13" t="s">
        <v>17</v>
      </c>
    </row>
  </sheetData>
  <autoFilter ref="A1:Z100">
    <filterColumn colId="1">
      <customFilters>
        <customFilter operator="equal" val="语文"/>
      </customFilters>
    </filterColumn>
    <filterColumn colId="4">
      <customFilters>
        <customFilter operator="equal" val="二年级下"/>
      </customFilters>
    </filterColumn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7" zoomScaleNormal="167" workbookViewId="0">
      <selection activeCell="C14" sqref="C14"/>
    </sheetView>
  </sheetViews>
  <sheetFormatPr defaultColWidth="8.83333333333333" defaultRowHeight="14.25" outlineLevelCol="1"/>
  <cols>
    <col min="1" max="1" width="19.8333333333333" customWidth="1"/>
  </cols>
  <sheetData>
    <row r="1" spans="1:2">
      <c r="A1" t="s">
        <v>128</v>
      </c>
      <c r="B1" t="s">
        <v>129</v>
      </c>
    </row>
    <row r="2" spans="1:2">
      <c r="A2" t="s">
        <v>130</v>
      </c>
      <c r="B2">
        <v>10002720</v>
      </c>
    </row>
    <row r="3" spans="1:2">
      <c r="A3" t="s">
        <v>131</v>
      </c>
      <c r="B3">
        <v>10002720</v>
      </c>
    </row>
    <row r="4" spans="1:2">
      <c r="A4" t="s">
        <v>132</v>
      </c>
      <c r="B4">
        <v>10002720</v>
      </c>
    </row>
    <row r="5" spans="1:2">
      <c r="A5" t="s">
        <v>133</v>
      </c>
      <c r="B5">
        <v>10002720</v>
      </c>
    </row>
    <row r="6" spans="1:2">
      <c r="A6" t="s">
        <v>130</v>
      </c>
      <c r="B6">
        <v>10000789</v>
      </c>
    </row>
    <row r="7" spans="1:2">
      <c r="A7" t="s">
        <v>131</v>
      </c>
      <c r="B7">
        <v>10000789</v>
      </c>
    </row>
    <row r="8" spans="1:2">
      <c r="A8" t="s">
        <v>132</v>
      </c>
      <c r="B8">
        <v>10000789</v>
      </c>
    </row>
    <row r="9" spans="1:2">
      <c r="A9" t="s">
        <v>133</v>
      </c>
      <c r="B9">
        <v>10000789</v>
      </c>
    </row>
    <row r="10" spans="1:2">
      <c r="A10" t="s">
        <v>130</v>
      </c>
      <c r="B10" s="1">
        <v>10002720</v>
      </c>
    </row>
    <row r="11" spans="1:2">
      <c r="A11" t="s">
        <v>131</v>
      </c>
      <c r="B11" s="1">
        <v>10002720</v>
      </c>
    </row>
    <row r="12" spans="1:2">
      <c r="A12" t="s">
        <v>132</v>
      </c>
      <c r="B12" s="1">
        <v>10002720</v>
      </c>
    </row>
    <row r="13" spans="1:2">
      <c r="A13" t="s">
        <v>133</v>
      </c>
      <c r="B13" s="1">
        <v>10002720</v>
      </c>
    </row>
    <row r="14" spans="1:2">
      <c r="A14" t="s">
        <v>130</v>
      </c>
      <c r="B14">
        <v>10000789</v>
      </c>
    </row>
    <row r="15" spans="1:2">
      <c r="A15" t="s">
        <v>131</v>
      </c>
      <c r="B15">
        <v>10000789</v>
      </c>
    </row>
    <row r="16" spans="1:2">
      <c r="A16" t="s">
        <v>132</v>
      </c>
      <c r="B16">
        <v>10000789</v>
      </c>
    </row>
    <row r="17" spans="1:2">
      <c r="A17" t="s">
        <v>133</v>
      </c>
      <c r="B17">
        <v>10000789</v>
      </c>
    </row>
    <row r="18" spans="1:2">
      <c r="A18" t="s">
        <v>130</v>
      </c>
      <c r="B18">
        <v>10000789</v>
      </c>
    </row>
    <row r="19" spans="1:2">
      <c r="A19" t="s">
        <v>131</v>
      </c>
      <c r="B19">
        <v>10000789</v>
      </c>
    </row>
    <row r="20" spans="1:2">
      <c r="A20" t="s">
        <v>132</v>
      </c>
      <c r="B20">
        <v>10000789</v>
      </c>
    </row>
    <row r="21" spans="1:2">
      <c r="A21" t="s">
        <v>133</v>
      </c>
      <c r="B21">
        <v>10000789</v>
      </c>
    </row>
    <row r="22" spans="1:2">
      <c r="A22" t="s">
        <v>130</v>
      </c>
      <c r="B22">
        <v>10000789</v>
      </c>
    </row>
    <row r="23" spans="1:2">
      <c r="A23" t="s">
        <v>131</v>
      </c>
      <c r="B23">
        <v>10000789</v>
      </c>
    </row>
    <row r="24" spans="1:2">
      <c r="A24" t="s">
        <v>132</v>
      </c>
      <c r="B24">
        <v>10000789</v>
      </c>
    </row>
    <row r="25" spans="1:2">
      <c r="A25" t="s">
        <v>133</v>
      </c>
      <c r="B25">
        <v>10000789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47"/>
  <sheetViews>
    <sheetView topLeftCell="D1" workbookViewId="0">
      <selection activeCell="F48" sqref="F48"/>
    </sheetView>
  </sheetViews>
  <sheetFormatPr defaultColWidth="9" defaultRowHeight="14.25"/>
  <cols>
    <col min="1" max="1" width="9.375" customWidth="1"/>
    <col min="2" max="2" width="5.125" customWidth="1"/>
    <col min="3" max="3" width="8.875" customWidth="1"/>
    <col min="4" max="4" width="9.375" customWidth="1"/>
    <col min="5" max="5" width="8.875" customWidth="1"/>
    <col min="6" max="6" width="28.125" customWidth="1"/>
    <col min="7" max="7" width="5.75" customWidth="1"/>
    <col min="9" max="9" width="10.875" customWidth="1"/>
    <col min="10" max="10" width="3" customWidth="1"/>
    <col min="11" max="11" width="2.375" customWidth="1"/>
    <col min="12" max="12" width="3" customWidth="1"/>
    <col min="13" max="13" width="9.375" customWidth="1"/>
    <col min="14" max="14" width="3" customWidth="1"/>
    <col min="15" max="15" width="9.375" customWidth="1"/>
    <col min="16" max="16" width="3" customWidth="1"/>
    <col min="17" max="17" width="2.375" customWidth="1"/>
    <col min="18" max="18" width="2.625" customWidth="1"/>
    <col min="21" max="21" width="9.375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S1" t="s">
        <v>9</v>
      </c>
      <c r="T1" t="s">
        <v>6</v>
      </c>
      <c r="U1" t="s">
        <v>134</v>
      </c>
    </row>
    <row r="2" hidden="1" spans="1:30">
      <c r="A2">
        <v>10002720</v>
      </c>
      <c r="B2" t="s">
        <v>10</v>
      </c>
      <c r="C2" t="s">
        <v>11</v>
      </c>
      <c r="D2">
        <v>10197722</v>
      </c>
      <c r="E2" t="s">
        <v>12</v>
      </c>
      <c r="F2" t="s">
        <v>13</v>
      </c>
      <c r="G2">
        <v>1</v>
      </c>
      <c r="H2" t="s">
        <v>135</v>
      </c>
      <c r="I2" t="str">
        <f>F2</f>
        <v>课文（一）</v>
      </c>
      <c r="J2" s="13" t="s">
        <v>16</v>
      </c>
      <c r="K2">
        <f>G2</f>
        <v>1</v>
      </c>
      <c r="L2" s="13" t="s">
        <v>16</v>
      </c>
      <c r="M2">
        <f>A2</f>
        <v>10002720</v>
      </c>
      <c r="N2" s="13" t="s">
        <v>16</v>
      </c>
      <c r="O2">
        <f>D2</f>
        <v>10197722</v>
      </c>
      <c r="P2" s="13" t="s">
        <v>16</v>
      </c>
      <c r="Q2">
        <v>0</v>
      </c>
      <c r="R2" s="13" t="s">
        <v>17</v>
      </c>
      <c r="S2" t="str">
        <f>H2&amp;I2&amp;J2&amp;K2&amp;L2&amp;M2&amp;N2&amp;O2&amp;P2&amp;Q2&amp;R2</f>
        <v>INSERT INTO `htobservation`.`book_chapter_info` (`name`, `order_index`, `material_id`, `book_id`, `is_deleted`) VALUES ('课文（一）', '1', '10002720', '10197722', '0');</v>
      </c>
      <c r="T2" t="str">
        <f>O2&amp;V2</f>
        <v>10197722课文（一）</v>
      </c>
      <c r="U2">
        <v>10202912</v>
      </c>
      <c r="V2" t="s">
        <v>13</v>
      </c>
      <c r="W2">
        <v>1</v>
      </c>
      <c r="X2">
        <v>10002720</v>
      </c>
      <c r="Y2">
        <v>10197722</v>
      </c>
      <c r="Z2">
        <v>0</v>
      </c>
      <c r="AA2">
        <v>0</v>
      </c>
      <c r="AB2">
        <v>43774.5508449074</v>
      </c>
      <c r="AC2">
        <v>43774.5508449074</v>
      </c>
      <c r="AD2">
        <v>0</v>
      </c>
    </row>
    <row r="3" hidden="1" spans="1:30">
      <c r="A3">
        <v>10002720</v>
      </c>
      <c r="B3" t="s">
        <v>10</v>
      </c>
      <c r="C3" t="s">
        <v>11</v>
      </c>
      <c r="D3">
        <v>10197722</v>
      </c>
      <c r="E3" t="s">
        <v>12</v>
      </c>
      <c r="F3" t="s">
        <v>23</v>
      </c>
      <c r="G3">
        <v>2</v>
      </c>
      <c r="H3" t="s">
        <v>135</v>
      </c>
      <c r="I3" t="str">
        <f t="shared" ref="I3:I47" si="0">F3</f>
        <v>课文（二）</v>
      </c>
      <c r="J3" s="13" t="s">
        <v>16</v>
      </c>
      <c r="K3">
        <f t="shared" ref="K3:K47" si="1">G3</f>
        <v>2</v>
      </c>
      <c r="L3" s="13" t="s">
        <v>16</v>
      </c>
      <c r="M3">
        <f t="shared" ref="M3:M47" si="2">A3</f>
        <v>10002720</v>
      </c>
      <c r="N3" s="13" t="s">
        <v>16</v>
      </c>
      <c r="O3">
        <f t="shared" ref="O3:O47" si="3">D3</f>
        <v>10197722</v>
      </c>
      <c r="P3" s="13" t="s">
        <v>16</v>
      </c>
      <c r="Q3">
        <v>0</v>
      </c>
      <c r="R3" s="13" t="s">
        <v>17</v>
      </c>
      <c r="S3" t="str">
        <f t="shared" ref="S3:S47" si="4">H3&amp;I3&amp;J3&amp;K3&amp;L3&amp;M3&amp;N3&amp;O3&amp;P3&amp;Q3&amp;R3</f>
        <v>INSERT INTO `htobservation`.`book_chapter_info` (`name`, `order_index`, `material_id`, `book_id`, `is_deleted`) VALUES ('课文（二）', '2', '10002720', '10197722', '0');</v>
      </c>
      <c r="T3" t="str">
        <f t="shared" ref="T3:T47" si="5">O3&amp;V3</f>
        <v>10197722课文（二）</v>
      </c>
      <c r="U3">
        <v>10202913</v>
      </c>
      <c r="V3" t="s">
        <v>23</v>
      </c>
      <c r="W3">
        <v>2</v>
      </c>
      <c r="X3">
        <v>10002720</v>
      </c>
      <c r="Y3">
        <v>10197722</v>
      </c>
      <c r="Z3">
        <v>0</v>
      </c>
      <c r="AA3">
        <v>0</v>
      </c>
      <c r="AB3">
        <v>43774.5508449074</v>
      </c>
      <c r="AC3">
        <v>43774.5508449074</v>
      </c>
      <c r="AD3">
        <v>0</v>
      </c>
    </row>
    <row r="4" hidden="1" spans="1:30">
      <c r="A4">
        <v>10002720</v>
      </c>
      <c r="B4" t="s">
        <v>10</v>
      </c>
      <c r="C4" t="s">
        <v>11</v>
      </c>
      <c r="D4">
        <v>10197722</v>
      </c>
      <c r="E4" t="s">
        <v>12</v>
      </c>
      <c r="F4" t="s">
        <v>27</v>
      </c>
      <c r="G4">
        <v>3</v>
      </c>
      <c r="H4" t="s">
        <v>135</v>
      </c>
      <c r="I4" t="str">
        <f t="shared" si="0"/>
        <v>识字（一）</v>
      </c>
      <c r="J4" s="13" t="s">
        <v>16</v>
      </c>
      <c r="K4">
        <f t="shared" si="1"/>
        <v>3</v>
      </c>
      <c r="L4" s="13" t="s">
        <v>16</v>
      </c>
      <c r="M4">
        <f t="shared" si="2"/>
        <v>10002720</v>
      </c>
      <c r="N4" s="13" t="s">
        <v>16</v>
      </c>
      <c r="O4">
        <f t="shared" si="3"/>
        <v>10197722</v>
      </c>
      <c r="P4" s="13" t="s">
        <v>16</v>
      </c>
      <c r="Q4">
        <v>0</v>
      </c>
      <c r="R4" s="13" t="s">
        <v>17</v>
      </c>
      <c r="S4" t="str">
        <f t="shared" si="4"/>
        <v>INSERT INTO `htobservation`.`book_chapter_info` (`name`, `order_index`, `material_id`, `book_id`, `is_deleted`) VALUES ('识字（一）', '3', '10002720', '10197722', '0');</v>
      </c>
      <c r="T4" t="str">
        <f t="shared" si="5"/>
        <v>10197722识字（一）</v>
      </c>
      <c r="U4">
        <v>10202914</v>
      </c>
      <c r="V4" t="s">
        <v>27</v>
      </c>
      <c r="W4">
        <v>3</v>
      </c>
      <c r="X4">
        <v>10002720</v>
      </c>
      <c r="Y4">
        <v>10197722</v>
      </c>
      <c r="Z4">
        <v>0</v>
      </c>
      <c r="AA4">
        <v>0</v>
      </c>
      <c r="AB4">
        <v>43774.5508449074</v>
      </c>
      <c r="AC4">
        <v>43774.5508449074</v>
      </c>
      <c r="AD4">
        <v>0</v>
      </c>
    </row>
    <row r="5" hidden="1" spans="1:30">
      <c r="A5">
        <v>10002720</v>
      </c>
      <c r="B5" t="s">
        <v>10</v>
      </c>
      <c r="C5" t="s">
        <v>11</v>
      </c>
      <c r="D5">
        <v>10197722</v>
      </c>
      <c r="E5" t="s">
        <v>12</v>
      </c>
      <c r="F5" t="s">
        <v>33</v>
      </c>
      <c r="G5">
        <v>4</v>
      </c>
      <c r="H5" t="s">
        <v>135</v>
      </c>
      <c r="I5" t="str">
        <f t="shared" si="0"/>
        <v>课文（三）</v>
      </c>
      <c r="J5" s="13" t="s">
        <v>16</v>
      </c>
      <c r="K5">
        <f t="shared" si="1"/>
        <v>4</v>
      </c>
      <c r="L5" s="13" t="s">
        <v>16</v>
      </c>
      <c r="M5">
        <f t="shared" si="2"/>
        <v>10002720</v>
      </c>
      <c r="N5" s="13" t="s">
        <v>16</v>
      </c>
      <c r="O5">
        <f t="shared" si="3"/>
        <v>10197722</v>
      </c>
      <c r="P5" s="13" t="s">
        <v>16</v>
      </c>
      <c r="Q5">
        <v>0</v>
      </c>
      <c r="R5" s="13" t="s">
        <v>17</v>
      </c>
      <c r="S5" t="str">
        <f t="shared" si="4"/>
        <v>INSERT INTO `htobservation`.`book_chapter_info` (`name`, `order_index`, `material_id`, `book_id`, `is_deleted`) VALUES ('课文（三）', '4', '10002720', '10197722', '0');</v>
      </c>
      <c r="T5" t="str">
        <f t="shared" si="5"/>
        <v>10197722课文（三）</v>
      </c>
      <c r="U5">
        <v>10202915</v>
      </c>
      <c r="V5" t="s">
        <v>33</v>
      </c>
      <c r="W5">
        <v>4</v>
      </c>
      <c r="X5">
        <v>10002720</v>
      </c>
      <c r="Y5">
        <v>10197722</v>
      </c>
      <c r="Z5">
        <v>0</v>
      </c>
      <c r="AA5">
        <v>0</v>
      </c>
      <c r="AB5">
        <v>43774.5508449074</v>
      </c>
      <c r="AC5">
        <v>43774.5508449074</v>
      </c>
      <c r="AD5">
        <v>0</v>
      </c>
    </row>
    <row r="6" hidden="1" spans="1:30">
      <c r="A6">
        <v>10002720</v>
      </c>
      <c r="B6" t="s">
        <v>10</v>
      </c>
      <c r="C6" t="s">
        <v>11</v>
      </c>
      <c r="D6">
        <v>10197722</v>
      </c>
      <c r="E6" t="s">
        <v>12</v>
      </c>
      <c r="F6" t="s">
        <v>38</v>
      </c>
      <c r="G6">
        <v>5</v>
      </c>
      <c r="H6" t="s">
        <v>135</v>
      </c>
      <c r="I6" t="str">
        <f t="shared" si="0"/>
        <v>课文（四）</v>
      </c>
      <c r="J6" s="13" t="s">
        <v>16</v>
      </c>
      <c r="K6">
        <f t="shared" si="1"/>
        <v>5</v>
      </c>
      <c r="L6" s="13" t="s">
        <v>16</v>
      </c>
      <c r="M6">
        <f t="shared" si="2"/>
        <v>10002720</v>
      </c>
      <c r="N6" s="13" t="s">
        <v>16</v>
      </c>
      <c r="O6">
        <f t="shared" si="3"/>
        <v>10197722</v>
      </c>
      <c r="P6" s="13" t="s">
        <v>16</v>
      </c>
      <c r="Q6">
        <v>0</v>
      </c>
      <c r="R6" s="13" t="s">
        <v>17</v>
      </c>
      <c r="S6" t="str">
        <f t="shared" si="4"/>
        <v>INSERT INTO `htobservation`.`book_chapter_info` (`name`, `order_index`, `material_id`, `book_id`, `is_deleted`) VALUES ('课文（四）', '5', '10002720', '10197722', '0');</v>
      </c>
      <c r="T6" t="str">
        <f t="shared" si="5"/>
        <v>10197722课文（四）</v>
      </c>
      <c r="U6">
        <v>10202916</v>
      </c>
      <c r="V6" t="s">
        <v>38</v>
      </c>
      <c r="W6">
        <v>5</v>
      </c>
      <c r="X6">
        <v>10002720</v>
      </c>
      <c r="Y6">
        <v>10197722</v>
      </c>
      <c r="Z6">
        <v>0</v>
      </c>
      <c r="AA6">
        <v>0</v>
      </c>
      <c r="AB6">
        <v>43774.5508449074</v>
      </c>
      <c r="AC6">
        <v>43774.5508449074</v>
      </c>
      <c r="AD6">
        <v>0</v>
      </c>
    </row>
    <row r="7" hidden="1" spans="1:30">
      <c r="A7">
        <v>10002720</v>
      </c>
      <c r="B7" t="s">
        <v>10</v>
      </c>
      <c r="C7" t="s">
        <v>11</v>
      </c>
      <c r="D7">
        <v>10197722</v>
      </c>
      <c r="E7" t="s">
        <v>12</v>
      </c>
      <c r="F7" t="s">
        <v>44</v>
      </c>
      <c r="G7">
        <v>6</v>
      </c>
      <c r="H7" t="s">
        <v>135</v>
      </c>
      <c r="I7" t="str">
        <f t="shared" si="0"/>
        <v>课文（五）</v>
      </c>
      <c r="J7" s="13" t="s">
        <v>16</v>
      </c>
      <c r="K7">
        <f t="shared" si="1"/>
        <v>6</v>
      </c>
      <c r="L7" s="13" t="s">
        <v>16</v>
      </c>
      <c r="M7">
        <f t="shared" si="2"/>
        <v>10002720</v>
      </c>
      <c r="N7" s="13" t="s">
        <v>16</v>
      </c>
      <c r="O7">
        <f t="shared" si="3"/>
        <v>10197722</v>
      </c>
      <c r="P7" s="13" t="s">
        <v>16</v>
      </c>
      <c r="Q7">
        <v>0</v>
      </c>
      <c r="R7" s="13" t="s">
        <v>17</v>
      </c>
      <c r="S7" t="str">
        <f t="shared" si="4"/>
        <v>INSERT INTO `htobservation`.`book_chapter_info` (`name`, `order_index`, `material_id`, `book_id`, `is_deleted`) VALUES ('课文（五）', '6', '10002720', '10197722', '0');</v>
      </c>
      <c r="T7" t="str">
        <f t="shared" si="5"/>
        <v>10197722课文（五）</v>
      </c>
      <c r="U7">
        <v>10202917</v>
      </c>
      <c r="V7" t="s">
        <v>44</v>
      </c>
      <c r="W7">
        <v>6</v>
      </c>
      <c r="X7">
        <v>10002720</v>
      </c>
      <c r="Y7">
        <v>10197722</v>
      </c>
      <c r="Z7">
        <v>0</v>
      </c>
      <c r="AA7">
        <v>0</v>
      </c>
      <c r="AB7">
        <v>43774.5508449074</v>
      </c>
      <c r="AC7">
        <v>43774.5508449074</v>
      </c>
      <c r="AD7">
        <v>0</v>
      </c>
    </row>
    <row r="8" hidden="1" spans="1:30">
      <c r="A8">
        <v>10002720</v>
      </c>
      <c r="B8" t="s">
        <v>10</v>
      </c>
      <c r="C8" t="s">
        <v>11</v>
      </c>
      <c r="D8">
        <v>10197722</v>
      </c>
      <c r="E8" t="s">
        <v>12</v>
      </c>
      <c r="F8" t="s">
        <v>50</v>
      </c>
      <c r="G8">
        <v>7</v>
      </c>
      <c r="H8" t="s">
        <v>135</v>
      </c>
      <c r="I8" t="str">
        <f t="shared" si="0"/>
        <v>课文（六）</v>
      </c>
      <c r="J8" s="13" t="s">
        <v>16</v>
      </c>
      <c r="K8">
        <f t="shared" si="1"/>
        <v>7</v>
      </c>
      <c r="L8" s="13" t="s">
        <v>16</v>
      </c>
      <c r="M8">
        <f t="shared" si="2"/>
        <v>10002720</v>
      </c>
      <c r="N8" s="13" t="s">
        <v>16</v>
      </c>
      <c r="O8">
        <f t="shared" si="3"/>
        <v>10197722</v>
      </c>
      <c r="P8" s="13" t="s">
        <v>16</v>
      </c>
      <c r="Q8">
        <v>0</v>
      </c>
      <c r="R8" s="13" t="s">
        <v>17</v>
      </c>
      <c r="S8" t="str">
        <f t="shared" si="4"/>
        <v>INSERT INTO `htobservation`.`book_chapter_info` (`name`, `order_index`, `material_id`, `book_id`, `is_deleted`) VALUES ('课文（六）', '7', '10002720', '10197722', '0');</v>
      </c>
      <c r="T8" t="str">
        <f t="shared" si="5"/>
        <v>10197722课文（六）</v>
      </c>
      <c r="U8">
        <v>10202918</v>
      </c>
      <c r="V8" t="s">
        <v>50</v>
      </c>
      <c r="W8">
        <v>7</v>
      </c>
      <c r="X8">
        <v>10002720</v>
      </c>
      <c r="Y8">
        <v>10197722</v>
      </c>
      <c r="Z8">
        <v>0</v>
      </c>
      <c r="AA8">
        <v>0</v>
      </c>
      <c r="AB8">
        <v>43774.5508449074</v>
      </c>
      <c r="AC8">
        <v>43774.5508449074</v>
      </c>
      <c r="AD8">
        <v>0</v>
      </c>
    </row>
    <row r="9" hidden="1" spans="1:30">
      <c r="A9">
        <v>10002720</v>
      </c>
      <c r="B9" t="s">
        <v>10</v>
      </c>
      <c r="C9" t="s">
        <v>11</v>
      </c>
      <c r="D9">
        <v>10197722</v>
      </c>
      <c r="E9" t="s">
        <v>12</v>
      </c>
      <c r="F9" t="s">
        <v>55</v>
      </c>
      <c r="G9">
        <v>8</v>
      </c>
      <c r="H9" t="s">
        <v>135</v>
      </c>
      <c r="I9" t="str">
        <f t="shared" si="0"/>
        <v>语文（七）</v>
      </c>
      <c r="J9" s="13" t="s">
        <v>16</v>
      </c>
      <c r="K9">
        <f t="shared" si="1"/>
        <v>8</v>
      </c>
      <c r="L9" s="13" t="s">
        <v>16</v>
      </c>
      <c r="M9">
        <f t="shared" si="2"/>
        <v>10002720</v>
      </c>
      <c r="N9" s="13" t="s">
        <v>16</v>
      </c>
      <c r="O9">
        <f t="shared" si="3"/>
        <v>10197722</v>
      </c>
      <c r="P9" s="13" t="s">
        <v>16</v>
      </c>
      <c r="Q9">
        <v>0</v>
      </c>
      <c r="R9" s="13" t="s">
        <v>17</v>
      </c>
      <c r="S9" t="str">
        <f t="shared" si="4"/>
        <v>INSERT INTO `htobservation`.`book_chapter_info` (`name`, `order_index`, `material_id`, `book_id`, `is_deleted`) VALUES ('语文（七）', '8', '10002720', '10197722', '0');</v>
      </c>
      <c r="T9" t="str">
        <f t="shared" si="5"/>
        <v>10197722语文（七）</v>
      </c>
      <c r="U9">
        <v>10202919</v>
      </c>
      <c r="V9" t="s">
        <v>55</v>
      </c>
      <c r="W9">
        <v>8</v>
      </c>
      <c r="X9">
        <v>10002720</v>
      </c>
      <c r="Y9">
        <v>10197722</v>
      </c>
      <c r="Z9">
        <v>0</v>
      </c>
      <c r="AA9">
        <v>0</v>
      </c>
      <c r="AB9">
        <v>43774.5508449074</v>
      </c>
      <c r="AC9">
        <v>43774.5508449074</v>
      </c>
      <c r="AD9">
        <v>0</v>
      </c>
    </row>
    <row r="10" hidden="1" spans="1:30">
      <c r="A10">
        <v>10000789</v>
      </c>
      <c r="B10" t="s">
        <v>60</v>
      </c>
      <c r="C10" t="s">
        <v>61</v>
      </c>
      <c r="D10">
        <v>10197723</v>
      </c>
      <c r="E10" t="s">
        <v>62</v>
      </c>
      <c r="F10" t="s">
        <v>63</v>
      </c>
      <c r="G10">
        <v>1</v>
      </c>
      <c r="H10" t="s">
        <v>135</v>
      </c>
      <c r="I10" t="str">
        <f t="shared" si="0"/>
        <v>第一章 两、三位数乘一位数</v>
      </c>
      <c r="J10" s="13" t="s">
        <v>16</v>
      </c>
      <c r="K10">
        <f t="shared" si="1"/>
        <v>1</v>
      </c>
      <c r="L10" s="13" t="s">
        <v>16</v>
      </c>
      <c r="M10">
        <f t="shared" si="2"/>
        <v>10000789</v>
      </c>
      <c r="N10" s="13" t="s">
        <v>16</v>
      </c>
      <c r="O10">
        <f t="shared" si="3"/>
        <v>10197723</v>
      </c>
      <c r="P10" s="13" t="s">
        <v>16</v>
      </c>
      <c r="Q10">
        <v>0</v>
      </c>
      <c r="R10" s="13" t="s">
        <v>17</v>
      </c>
      <c r="S10" t="str">
        <f t="shared" si="4"/>
        <v>INSERT INTO `htobservation`.`book_chapter_info` (`name`, `order_index`, `material_id`, `book_id`, `is_deleted`) VALUES ('第一章 两、三位数乘一位数', '1', '10000789', '10197723', '0');</v>
      </c>
      <c r="T10" t="str">
        <f t="shared" si="5"/>
        <v>10197723第一章 两、三位数乘一位数</v>
      </c>
      <c r="U10">
        <v>10202920</v>
      </c>
      <c r="V10" t="s">
        <v>63</v>
      </c>
      <c r="W10">
        <v>1</v>
      </c>
      <c r="X10">
        <v>10000789</v>
      </c>
      <c r="Y10">
        <v>10197723</v>
      </c>
      <c r="Z10">
        <v>0</v>
      </c>
      <c r="AA10">
        <v>0</v>
      </c>
      <c r="AB10">
        <v>43774.5508449074</v>
      </c>
      <c r="AC10">
        <v>43774.5508449074</v>
      </c>
      <c r="AD10">
        <v>0</v>
      </c>
    </row>
    <row r="11" hidden="1" spans="1:30">
      <c r="A11">
        <v>10000789</v>
      </c>
      <c r="B11" t="s">
        <v>60</v>
      </c>
      <c r="C11" t="s">
        <v>61</v>
      </c>
      <c r="D11">
        <v>10197723</v>
      </c>
      <c r="E11" t="s">
        <v>62</v>
      </c>
      <c r="F11" t="s">
        <v>64</v>
      </c>
      <c r="G11">
        <v>2</v>
      </c>
      <c r="H11" t="s">
        <v>135</v>
      </c>
      <c r="I11" t="str">
        <f t="shared" si="0"/>
        <v>第二章 千克和克</v>
      </c>
      <c r="J11" s="13" t="s">
        <v>16</v>
      </c>
      <c r="K11">
        <f t="shared" si="1"/>
        <v>2</v>
      </c>
      <c r="L11" s="13" t="s">
        <v>16</v>
      </c>
      <c r="M11">
        <f t="shared" si="2"/>
        <v>10000789</v>
      </c>
      <c r="N11" s="13" t="s">
        <v>16</v>
      </c>
      <c r="O11">
        <f t="shared" si="3"/>
        <v>10197723</v>
      </c>
      <c r="P11" s="13" t="s">
        <v>16</v>
      </c>
      <c r="Q11">
        <v>0</v>
      </c>
      <c r="R11" s="13" t="s">
        <v>17</v>
      </c>
      <c r="S11" t="str">
        <f t="shared" si="4"/>
        <v>INSERT INTO `htobservation`.`book_chapter_info` (`name`, `order_index`, `material_id`, `book_id`, `is_deleted`) VALUES ('第二章 千克和克', '2', '10000789', '10197723', '0');</v>
      </c>
      <c r="T11" t="str">
        <f t="shared" si="5"/>
        <v>10197723第二章 千克和克</v>
      </c>
      <c r="U11">
        <v>10202921</v>
      </c>
      <c r="V11" t="s">
        <v>64</v>
      </c>
      <c r="W11">
        <v>2</v>
      </c>
      <c r="X11">
        <v>10000789</v>
      </c>
      <c r="Y11">
        <v>10197723</v>
      </c>
      <c r="Z11">
        <v>0</v>
      </c>
      <c r="AA11">
        <v>0</v>
      </c>
      <c r="AB11">
        <v>43774.5508449074</v>
      </c>
      <c r="AC11">
        <v>43774.5508449074</v>
      </c>
      <c r="AD11">
        <v>0</v>
      </c>
    </row>
    <row r="12" hidden="1" spans="1:30">
      <c r="A12">
        <v>10000789</v>
      </c>
      <c r="B12" t="s">
        <v>60</v>
      </c>
      <c r="C12" t="s">
        <v>61</v>
      </c>
      <c r="D12">
        <v>10197723</v>
      </c>
      <c r="E12" t="s">
        <v>62</v>
      </c>
      <c r="F12" t="s">
        <v>65</v>
      </c>
      <c r="G12">
        <v>3</v>
      </c>
      <c r="H12" t="s">
        <v>135</v>
      </c>
      <c r="I12" t="str">
        <f t="shared" si="0"/>
        <v>第三章 长方形和正方形</v>
      </c>
      <c r="J12" s="13" t="s">
        <v>16</v>
      </c>
      <c r="K12">
        <f t="shared" si="1"/>
        <v>3</v>
      </c>
      <c r="L12" s="13" t="s">
        <v>16</v>
      </c>
      <c r="M12">
        <f t="shared" si="2"/>
        <v>10000789</v>
      </c>
      <c r="N12" s="13" t="s">
        <v>16</v>
      </c>
      <c r="O12">
        <f t="shared" si="3"/>
        <v>10197723</v>
      </c>
      <c r="P12" s="13" t="s">
        <v>16</v>
      </c>
      <c r="Q12">
        <v>0</v>
      </c>
      <c r="R12" s="13" t="s">
        <v>17</v>
      </c>
      <c r="S12" t="str">
        <f t="shared" si="4"/>
        <v>INSERT INTO `htobservation`.`book_chapter_info` (`name`, `order_index`, `material_id`, `book_id`, `is_deleted`) VALUES ('第三章 长方形和正方形', '3', '10000789', '10197723', '0');</v>
      </c>
      <c r="T12" t="str">
        <f t="shared" si="5"/>
        <v>10197723第三章 长方形和正方形</v>
      </c>
      <c r="U12">
        <v>10202922</v>
      </c>
      <c r="V12" t="s">
        <v>65</v>
      </c>
      <c r="W12">
        <v>3</v>
      </c>
      <c r="X12">
        <v>10000789</v>
      </c>
      <c r="Y12">
        <v>10197723</v>
      </c>
      <c r="Z12">
        <v>0</v>
      </c>
      <c r="AA12">
        <v>0</v>
      </c>
      <c r="AB12">
        <v>43774.5508449074</v>
      </c>
      <c r="AC12">
        <v>43774.5508449074</v>
      </c>
      <c r="AD12">
        <v>0</v>
      </c>
    </row>
    <row r="13" hidden="1" spans="1:30">
      <c r="A13">
        <v>10000789</v>
      </c>
      <c r="B13" t="s">
        <v>60</v>
      </c>
      <c r="C13" t="s">
        <v>61</v>
      </c>
      <c r="D13">
        <v>10197723</v>
      </c>
      <c r="E13" t="s">
        <v>62</v>
      </c>
      <c r="F13" t="s">
        <v>66</v>
      </c>
      <c r="G13">
        <v>4</v>
      </c>
      <c r="H13" t="s">
        <v>135</v>
      </c>
      <c r="I13" t="str">
        <f t="shared" si="0"/>
        <v>第四章 两、三位数除以一位数</v>
      </c>
      <c r="J13" s="13" t="s">
        <v>16</v>
      </c>
      <c r="K13">
        <f t="shared" si="1"/>
        <v>4</v>
      </c>
      <c r="L13" s="13" t="s">
        <v>16</v>
      </c>
      <c r="M13">
        <f t="shared" si="2"/>
        <v>10000789</v>
      </c>
      <c r="N13" s="13" t="s">
        <v>16</v>
      </c>
      <c r="O13">
        <f t="shared" si="3"/>
        <v>10197723</v>
      </c>
      <c r="P13" s="13" t="s">
        <v>16</v>
      </c>
      <c r="Q13">
        <v>0</v>
      </c>
      <c r="R13" s="13" t="s">
        <v>17</v>
      </c>
      <c r="S13" t="str">
        <f t="shared" si="4"/>
        <v>INSERT INTO `htobservation`.`book_chapter_info` (`name`, `order_index`, `material_id`, `book_id`, `is_deleted`) VALUES ('第四章 两、三位数除以一位数', '4', '10000789', '10197723', '0');</v>
      </c>
      <c r="T13" t="str">
        <f t="shared" si="5"/>
        <v>10197723第四章 两、三位数除以一位数</v>
      </c>
      <c r="U13">
        <v>10202923</v>
      </c>
      <c r="V13" t="s">
        <v>66</v>
      </c>
      <c r="W13">
        <v>4</v>
      </c>
      <c r="X13">
        <v>10000789</v>
      </c>
      <c r="Y13">
        <v>10197723</v>
      </c>
      <c r="Z13">
        <v>0</v>
      </c>
      <c r="AA13">
        <v>0</v>
      </c>
      <c r="AB13">
        <v>43774.5508564815</v>
      </c>
      <c r="AC13">
        <v>43774.5508564815</v>
      </c>
      <c r="AD13">
        <v>0</v>
      </c>
    </row>
    <row r="14" hidden="1" spans="1:30">
      <c r="A14">
        <v>10000789</v>
      </c>
      <c r="B14" t="s">
        <v>60</v>
      </c>
      <c r="C14" t="s">
        <v>61</v>
      </c>
      <c r="D14">
        <v>10197723</v>
      </c>
      <c r="E14" t="s">
        <v>62</v>
      </c>
      <c r="F14" t="s">
        <v>67</v>
      </c>
      <c r="G14">
        <v>5</v>
      </c>
      <c r="H14" t="s">
        <v>135</v>
      </c>
      <c r="I14" t="str">
        <f t="shared" si="0"/>
        <v>第五章 解决问题的策略</v>
      </c>
      <c r="J14" s="13" t="s">
        <v>16</v>
      </c>
      <c r="K14">
        <f t="shared" si="1"/>
        <v>5</v>
      </c>
      <c r="L14" s="13" t="s">
        <v>16</v>
      </c>
      <c r="M14">
        <f t="shared" si="2"/>
        <v>10000789</v>
      </c>
      <c r="N14" s="13" t="s">
        <v>16</v>
      </c>
      <c r="O14">
        <f t="shared" si="3"/>
        <v>10197723</v>
      </c>
      <c r="P14" s="13" t="s">
        <v>16</v>
      </c>
      <c r="Q14">
        <v>0</v>
      </c>
      <c r="R14" s="13" t="s">
        <v>17</v>
      </c>
      <c r="S14" t="str">
        <f t="shared" si="4"/>
        <v>INSERT INTO `htobservation`.`book_chapter_info` (`name`, `order_index`, `material_id`, `book_id`, `is_deleted`) VALUES ('第五章 解决问题的策略', '5', '10000789', '10197723', '0');</v>
      </c>
      <c r="T14" t="str">
        <f t="shared" si="5"/>
        <v>10197723第五章 解决问题的策略</v>
      </c>
      <c r="U14">
        <v>10202924</v>
      </c>
      <c r="V14" t="s">
        <v>67</v>
      </c>
      <c r="W14">
        <v>5</v>
      </c>
      <c r="X14">
        <v>10000789</v>
      </c>
      <c r="Y14">
        <v>10197723</v>
      </c>
      <c r="Z14">
        <v>0</v>
      </c>
      <c r="AA14">
        <v>0</v>
      </c>
      <c r="AB14">
        <v>43774.5508564815</v>
      </c>
      <c r="AC14">
        <v>43774.5508564815</v>
      </c>
      <c r="AD14">
        <v>0</v>
      </c>
    </row>
    <row r="15" hidden="1" spans="1:30">
      <c r="A15">
        <v>10002720</v>
      </c>
      <c r="B15" t="s">
        <v>10</v>
      </c>
      <c r="C15" t="s">
        <v>11</v>
      </c>
      <c r="D15">
        <v>10197720</v>
      </c>
      <c r="E15" t="s">
        <v>68</v>
      </c>
      <c r="F15" t="s">
        <v>27</v>
      </c>
      <c r="G15">
        <v>1</v>
      </c>
      <c r="H15" t="s">
        <v>135</v>
      </c>
      <c r="I15" t="str">
        <f t="shared" si="0"/>
        <v>识字（一）</v>
      </c>
      <c r="J15" s="13" t="s">
        <v>16</v>
      </c>
      <c r="K15">
        <f t="shared" si="1"/>
        <v>1</v>
      </c>
      <c r="L15" s="13" t="s">
        <v>16</v>
      </c>
      <c r="M15">
        <f t="shared" si="2"/>
        <v>10002720</v>
      </c>
      <c r="N15" s="13" t="s">
        <v>16</v>
      </c>
      <c r="O15">
        <f t="shared" si="3"/>
        <v>10197720</v>
      </c>
      <c r="P15" s="13" t="s">
        <v>16</v>
      </c>
      <c r="Q15">
        <v>0</v>
      </c>
      <c r="R15" s="13" t="s">
        <v>17</v>
      </c>
      <c r="S15" t="str">
        <f t="shared" si="4"/>
        <v>INSERT INTO `htobservation`.`book_chapter_info` (`name`, `order_index`, `material_id`, `book_id`, `is_deleted`) VALUES ('识字（一）', '1', '10002720', '10197720', '0');</v>
      </c>
      <c r="T15" t="str">
        <f t="shared" si="5"/>
        <v>10197720识字（一）</v>
      </c>
      <c r="U15">
        <v>10202925</v>
      </c>
      <c r="V15" t="s">
        <v>27</v>
      </c>
      <c r="W15">
        <v>1</v>
      </c>
      <c r="X15">
        <v>10002720</v>
      </c>
      <c r="Y15">
        <v>10197720</v>
      </c>
      <c r="Z15">
        <v>0</v>
      </c>
      <c r="AA15">
        <v>0</v>
      </c>
      <c r="AB15">
        <v>43774.5508564815</v>
      </c>
      <c r="AC15">
        <v>43774.5508564815</v>
      </c>
      <c r="AD15">
        <v>0</v>
      </c>
    </row>
    <row r="16" hidden="1" spans="1:30">
      <c r="A16">
        <v>10002720</v>
      </c>
      <c r="B16" t="s">
        <v>10</v>
      </c>
      <c r="C16" t="s">
        <v>11</v>
      </c>
      <c r="D16">
        <v>10197720</v>
      </c>
      <c r="E16" t="s">
        <v>68</v>
      </c>
      <c r="F16" t="s">
        <v>13</v>
      </c>
      <c r="G16">
        <v>2</v>
      </c>
      <c r="H16" t="s">
        <v>135</v>
      </c>
      <c r="I16" t="str">
        <f t="shared" si="0"/>
        <v>课文（一）</v>
      </c>
      <c r="J16" s="13" t="s">
        <v>16</v>
      </c>
      <c r="K16">
        <f t="shared" si="1"/>
        <v>2</v>
      </c>
      <c r="L16" s="13" t="s">
        <v>16</v>
      </c>
      <c r="M16">
        <f t="shared" si="2"/>
        <v>10002720</v>
      </c>
      <c r="N16" s="13" t="s">
        <v>16</v>
      </c>
      <c r="O16">
        <f t="shared" si="3"/>
        <v>10197720</v>
      </c>
      <c r="P16" s="13" t="s">
        <v>16</v>
      </c>
      <c r="Q16">
        <v>0</v>
      </c>
      <c r="R16" s="13" t="s">
        <v>17</v>
      </c>
      <c r="S16" t="str">
        <f t="shared" si="4"/>
        <v>INSERT INTO `htobservation`.`book_chapter_info` (`name`, `order_index`, `material_id`, `book_id`, `is_deleted`) VALUES ('课文（一）', '2', '10002720', '10197720', '0');</v>
      </c>
      <c r="T16" t="str">
        <f t="shared" si="5"/>
        <v>10197720课文（一）</v>
      </c>
      <c r="U16">
        <v>10202926</v>
      </c>
      <c r="V16" t="s">
        <v>13</v>
      </c>
      <c r="W16">
        <v>2</v>
      </c>
      <c r="X16">
        <v>10002720</v>
      </c>
      <c r="Y16">
        <v>10197720</v>
      </c>
      <c r="Z16">
        <v>0</v>
      </c>
      <c r="AA16">
        <v>0</v>
      </c>
      <c r="AB16">
        <v>43774.5508564815</v>
      </c>
      <c r="AC16">
        <v>43774.5508564815</v>
      </c>
      <c r="AD16">
        <v>0</v>
      </c>
    </row>
    <row r="17" hidden="1" spans="1:30">
      <c r="A17">
        <v>10002720</v>
      </c>
      <c r="B17" t="s">
        <v>10</v>
      </c>
      <c r="C17" t="s">
        <v>11</v>
      </c>
      <c r="D17">
        <v>10197720</v>
      </c>
      <c r="E17" t="s">
        <v>68</v>
      </c>
      <c r="F17" t="s">
        <v>23</v>
      </c>
      <c r="G17">
        <v>3</v>
      </c>
      <c r="H17" t="s">
        <v>135</v>
      </c>
      <c r="I17" t="str">
        <f t="shared" si="0"/>
        <v>课文（二）</v>
      </c>
      <c r="J17" s="13" t="s">
        <v>16</v>
      </c>
      <c r="K17">
        <f t="shared" si="1"/>
        <v>3</v>
      </c>
      <c r="L17" s="13" t="s">
        <v>16</v>
      </c>
      <c r="M17">
        <f t="shared" si="2"/>
        <v>10002720</v>
      </c>
      <c r="N17" s="13" t="s">
        <v>16</v>
      </c>
      <c r="O17">
        <f t="shared" si="3"/>
        <v>10197720</v>
      </c>
      <c r="P17" s="13" t="s">
        <v>16</v>
      </c>
      <c r="Q17">
        <v>0</v>
      </c>
      <c r="R17" s="13" t="s">
        <v>17</v>
      </c>
      <c r="S17" t="str">
        <f t="shared" si="4"/>
        <v>INSERT INTO `htobservation`.`book_chapter_info` (`name`, `order_index`, `material_id`, `book_id`, `is_deleted`) VALUES ('课文（二）', '3', '10002720', '10197720', '0');</v>
      </c>
      <c r="T17" t="str">
        <f t="shared" si="5"/>
        <v>10197720课文（二）</v>
      </c>
      <c r="U17">
        <v>10202927</v>
      </c>
      <c r="V17" t="s">
        <v>23</v>
      </c>
      <c r="W17">
        <v>3</v>
      </c>
      <c r="X17">
        <v>10002720</v>
      </c>
      <c r="Y17">
        <v>10197720</v>
      </c>
      <c r="Z17">
        <v>0</v>
      </c>
      <c r="AA17">
        <v>0</v>
      </c>
      <c r="AB17">
        <v>43774.5508564815</v>
      </c>
      <c r="AC17">
        <v>43774.5508564815</v>
      </c>
      <c r="AD17">
        <v>0</v>
      </c>
    </row>
    <row r="18" hidden="1" spans="1:30">
      <c r="A18">
        <v>10002720</v>
      </c>
      <c r="B18" t="s">
        <v>10</v>
      </c>
      <c r="C18" t="s">
        <v>11</v>
      </c>
      <c r="D18">
        <v>10197720</v>
      </c>
      <c r="E18" t="s">
        <v>68</v>
      </c>
      <c r="F18" t="s">
        <v>33</v>
      </c>
      <c r="G18">
        <v>4</v>
      </c>
      <c r="H18" t="s">
        <v>135</v>
      </c>
      <c r="I18" t="str">
        <f t="shared" si="0"/>
        <v>课文（三）</v>
      </c>
      <c r="J18" s="13" t="s">
        <v>16</v>
      </c>
      <c r="K18">
        <f t="shared" si="1"/>
        <v>4</v>
      </c>
      <c r="L18" s="13" t="s">
        <v>16</v>
      </c>
      <c r="M18">
        <f t="shared" si="2"/>
        <v>10002720</v>
      </c>
      <c r="N18" s="13" t="s">
        <v>16</v>
      </c>
      <c r="O18">
        <f t="shared" si="3"/>
        <v>10197720</v>
      </c>
      <c r="P18" s="13" t="s">
        <v>16</v>
      </c>
      <c r="Q18">
        <v>0</v>
      </c>
      <c r="R18" s="13" t="s">
        <v>17</v>
      </c>
      <c r="S18" t="str">
        <f t="shared" si="4"/>
        <v>INSERT INTO `htobservation`.`book_chapter_info` (`name`, `order_index`, `material_id`, `book_id`, `is_deleted`) VALUES ('课文（三）', '4', '10002720', '10197720', '0');</v>
      </c>
      <c r="T18" t="str">
        <f t="shared" si="5"/>
        <v>10197720课文（三）</v>
      </c>
      <c r="U18">
        <v>10202928</v>
      </c>
      <c r="V18" t="s">
        <v>33</v>
      </c>
      <c r="W18">
        <v>4</v>
      </c>
      <c r="X18">
        <v>10002720</v>
      </c>
      <c r="Y18">
        <v>10197720</v>
      </c>
      <c r="Z18">
        <v>0</v>
      </c>
      <c r="AA18">
        <v>0</v>
      </c>
      <c r="AB18">
        <v>43774.5508564815</v>
      </c>
      <c r="AC18">
        <v>43774.5508564815</v>
      </c>
      <c r="AD18">
        <v>0</v>
      </c>
    </row>
    <row r="19" hidden="1" spans="1:30">
      <c r="A19">
        <v>10002720</v>
      </c>
      <c r="B19" t="s">
        <v>10</v>
      </c>
      <c r="C19" t="s">
        <v>11</v>
      </c>
      <c r="D19">
        <v>10197720</v>
      </c>
      <c r="E19" t="s">
        <v>68</v>
      </c>
      <c r="F19" t="s">
        <v>86</v>
      </c>
      <c r="G19">
        <v>5</v>
      </c>
      <c r="H19" t="s">
        <v>135</v>
      </c>
      <c r="I19" t="str">
        <f t="shared" si="0"/>
        <v>识字（二）</v>
      </c>
      <c r="J19" s="13" t="s">
        <v>16</v>
      </c>
      <c r="K19">
        <f t="shared" si="1"/>
        <v>5</v>
      </c>
      <c r="L19" s="13" t="s">
        <v>16</v>
      </c>
      <c r="M19">
        <f t="shared" si="2"/>
        <v>10002720</v>
      </c>
      <c r="N19" s="13" t="s">
        <v>16</v>
      </c>
      <c r="O19">
        <f t="shared" si="3"/>
        <v>10197720</v>
      </c>
      <c r="P19" s="13" t="s">
        <v>16</v>
      </c>
      <c r="Q19">
        <v>0</v>
      </c>
      <c r="R19" s="13" t="s">
        <v>17</v>
      </c>
      <c r="S19" t="str">
        <f t="shared" si="4"/>
        <v>INSERT INTO `htobservation`.`book_chapter_info` (`name`, `order_index`, `material_id`, `book_id`, `is_deleted`) VALUES ('识字（二）', '5', '10002720', '10197720', '0');</v>
      </c>
      <c r="T19" t="str">
        <f t="shared" si="5"/>
        <v>10197720识字（二）</v>
      </c>
      <c r="U19">
        <v>10202929</v>
      </c>
      <c r="V19" t="s">
        <v>86</v>
      </c>
      <c r="W19">
        <v>5</v>
      </c>
      <c r="X19">
        <v>10002720</v>
      </c>
      <c r="Y19">
        <v>10197720</v>
      </c>
      <c r="Z19">
        <v>0</v>
      </c>
      <c r="AA19">
        <v>0</v>
      </c>
      <c r="AB19">
        <v>43774.5508564815</v>
      </c>
      <c r="AC19">
        <v>43774.5508564815</v>
      </c>
      <c r="AD19">
        <v>0</v>
      </c>
    </row>
    <row r="20" hidden="1" spans="1:30">
      <c r="A20">
        <v>10002720</v>
      </c>
      <c r="B20" t="s">
        <v>10</v>
      </c>
      <c r="C20" t="s">
        <v>11</v>
      </c>
      <c r="D20">
        <v>10197720</v>
      </c>
      <c r="E20" t="s">
        <v>68</v>
      </c>
      <c r="F20" t="s">
        <v>38</v>
      </c>
      <c r="G20">
        <v>6</v>
      </c>
      <c r="H20" t="s">
        <v>135</v>
      </c>
      <c r="I20" t="str">
        <f t="shared" si="0"/>
        <v>课文（四）</v>
      </c>
      <c r="J20" s="13" t="s">
        <v>16</v>
      </c>
      <c r="K20">
        <f t="shared" si="1"/>
        <v>6</v>
      </c>
      <c r="L20" s="13" t="s">
        <v>16</v>
      </c>
      <c r="M20">
        <f t="shared" si="2"/>
        <v>10002720</v>
      </c>
      <c r="N20" s="13" t="s">
        <v>16</v>
      </c>
      <c r="O20">
        <f t="shared" si="3"/>
        <v>10197720</v>
      </c>
      <c r="P20" s="13" t="s">
        <v>16</v>
      </c>
      <c r="Q20">
        <v>0</v>
      </c>
      <c r="R20" s="13" t="s">
        <v>17</v>
      </c>
      <c r="S20" t="str">
        <f t="shared" si="4"/>
        <v>INSERT INTO `htobservation`.`book_chapter_info` (`name`, `order_index`, `material_id`, `book_id`, `is_deleted`) VALUES ('课文（四）', '6', '10002720', '10197720', '0');</v>
      </c>
      <c r="T20" t="str">
        <f t="shared" si="5"/>
        <v>10197720课文（四）</v>
      </c>
      <c r="U20">
        <v>10202930</v>
      </c>
      <c r="V20" t="s">
        <v>38</v>
      </c>
      <c r="W20">
        <v>6</v>
      </c>
      <c r="X20">
        <v>10002720</v>
      </c>
      <c r="Y20">
        <v>10197720</v>
      </c>
      <c r="Z20">
        <v>0</v>
      </c>
      <c r="AA20">
        <v>0</v>
      </c>
      <c r="AB20">
        <v>43774.5508564815</v>
      </c>
      <c r="AC20">
        <v>43774.5508564815</v>
      </c>
      <c r="AD20">
        <v>0</v>
      </c>
    </row>
    <row r="21" hidden="1" spans="1:30">
      <c r="A21">
        <v>10002720</v>
      </c>
      <c r="B21" t="s">
        <v>10</v>
      </c>
      <c r="C21" t="s">
        <v>11</v>
      </c>
      <c r="D21">
        <v>10197720</v>
      </c>
      <c r="E21" t="s">
        <v>68</v>
      </c>
      <c r="F21" t="s">
        <v>44</v>
      </c>
      <c r="G21">
        <v>7</v>
      </c>
      <c r="H21" t="s">
        <v>135</v>
      </c>
      <c r="I21" t="str">
        <f t="shared" si="0"/>
        <v>课文（五）</v>
      </c>
      <c r="J21" s="13" t="s">
        <v>16</v>
      </c>
      <c r="K21">
        <f t="shared" si="1"/>
        <v>7</v>
      </c>
      <c r="L21" s="13" t="s">
        <v>16</v>
      </c>
      <c r="M21">
        <f t="shared" si="2"/>
        <v>10002720</v>
      </c>
      <c r="N21" s="13" t="s">
        <v>16</v>
      </c>
      <c r="O21">
        <f t="shared" si="3"/>
        <v>10197720</v>
      </c>
      <c r="P21" s="13" t="s">
        <v>16</v>
      </c>
      <c r="Q21">
        <v>0</v>
      </c>
      <c r="R21" s="13" t="s">
        <v>17</v>
      </c>
      <c r="S21" t="str">
        <f t="shared" si="4"/>
        <v>INSERT INTO `htobservation`.`book_chapter_info` (`name`, `order_index`, `material_id`, `book_id`, `is_deleted`) VALUES ('课文（五）', '7', '10002720', '10197720', '0');</v>
      </c>
      <c r="T21" t="str">
        <f t="shared" si="5"/>
        <v>10197720课文（五）</v>
      </c>
      <c r="U21">
        <v>10202931</v>
      </c>
      <c r="V21" t="s">
        <v>44</v>
      </c>
      <c r="W21">
        <v>7</v>
      </c>
      <c r="X21">
        <v>10002720</v>
      </c>
      <c r="Y21">
        <v>10197720</v>
      </c>
      <c r="Z21">
        <v>0</v>
      </c>
      <c r="AA21">
        <v>0</v>
      </c>
      <c r="AB21">
        <v>43774.5508564815</v>
      </c>
      <c r="AC21">
        <v>43774.5508564815</v>
      </c>
      <c r="AD21">
        <v>0</v>
      </c>
    </row>
    <row r="22" hidden="1" spans="1:30">
      <c r="A22">
        <v>10002720</v>
      </c>
      <c r="B22" t="s">
        <v>10</v>
      </c>
      <c r="C22" t="s">
        <v>11</v>
      </c>
      <c r="D22">
        <v>10197720</v>
      </c>
      <c r="E22" t="s">
        <v>68</v>
      </c>
      <c r="F22" t="s">
        <v>50</v>
      </c>
      <c r="G22">
        <v>8</v>
      </c>
      <c r="H22" t="s">
        <v>135</v>
      </c>
      <c r="I22" t="str">
        <f t="shared" si="0"/>
        <v>课文（六）</v>
      </c>
      <c r="J22" s="13" t="s">
        <v>16</v>
      </c>
      <c r="K22">
        <f t="shared" si="1"/>
        <v>8</v>
      </c>
      <c r="L22" s="13" t="s">
        <v>16</v>
      </c>
      <c r="M22">
        <f t="shared" si="2"/>
        <v>10002720</v>
      </c>
      <c r="N22" s="13" t="s">
        <v>16</v>
      </c>
      <c r="O22">
        <f t="shared" si="3"/>
        <v>10197720</v>
      </c>
      <c r="P22" s="13" t="s">
        <v>16</v>
      </c>
      <c r="Q22">
        <v>0</v>
      </c>
      <c r="R22" s="13" t="s">
        <v>17</v>
      </c>
      <c r="S22" t="str">
        <f t="shared" si="4"/>
        <v>INSERT INTO `htobservation`.`book_chapter_info` (`name`, `order_index`, `material_id`, `book_id`, `is_deleted`) VALUES ('课文（六）', '8', '10002720', '10197720', '0');</v>
      </c>
      <c r="T22" t="str">
        <f t="shared" si="5"/>
        <v>10197720课文（六）</v>
      </c>
      <c r="U22">
        <v>10202932</v>
      </c>
      <c r="V22" t="s">
        <v>50</v>
      </c>
      <c r="W22">
        <v>8</v>
      </c>
      <c r="X22">
        <v>10002720</v>
      </c>
      <c r="Y22">
        <v>10197720</v>
      </c>
      <c r="Z22">
        <v>0</v>
      </c>
      <c r="AA22">
        <v>0</v>
      </c>
      <c r="AB22">
        <v>43774.5508564815</v>
      </c>
      <c r="AC22">
        <v>43774.5508564815</v>
      </c>
      <c r="AD22">
        <v>0</v>
      </c>
    </row>
    <row r="23" hidden="1" spans="1:30">
      <c r="A23">
        <v>10000789</v>
      </c>
      <c r="B23" t="s">
        <v>60</v>
      </c>
      <c r="C23" t="s">
        <v>61</v>
      </c>
      <c r="D23">
        <v>10197721</v>
      </c>
      <c r="E23" t="s">
        <v>103</v>
      </c>
      <c r="F23" t="s">
        <v>104</v>
      </c>
      <c r="G23">
        <v>1</v>
      </c>
      <c r="H23" t="s">
        <v>135</v>
      </c>
      <c r="I23" t="str">
        <f t="shared" si="0"/>
        <v>100以内的加法和减法（三）</v>
      </c>
      <c r="J23" s="13" t="s">
        <v>16</v>
      </c>
      <c r="K23">
        <f t="shared" si="1"/>
        <v>1</v>
      </c>
      <c r="L23" s="13" t="s">
        <v>16</v>
      </c>
      <c r="M23">
        <f t="shared" si="2"/>
        <v>10000789</v>
      </c>
      <c r="N23" s="13" t="s">
        <v>16</v>
      </c>
      <c r="O23">
        <f t="shared" si="3"/>
        <v>10197721</v>
      </c>
      <c r="P23" s="13" t="s">
        <v>16</v>
      </c>
      <c r="Q23">
        <v>0</v>
      </c>
      <c r="R23" s="13" t="s">
        <v>17</v>
      </c>
      <c r="S23" t="str">
        <f t="shared" si="4"/>
        <v>INSERT INTO `htobservation`.`book_chapter_info` (`name`, `order_index`, `material_id`, `book_id`, `is_deleted`) VALUES ('100以内的加法和减法（三）', '1', '10000789', '10197721', '0');</v>
      </c>
      <c r="T23" t="str">
        <f t="shared" si="5"/>
        <v>10197721100以内的加法和减法（三）</v>
      </c>
      <c r="U23">
        <v>10202933</v>
      </c>
      <c r="V23" t="s">
        <v>104</v>
      </c>
      <c r="W23">
        <v>1</v>
      </c>
      <c r="X23">
        <v>10000789</v>
      </c>
      <c r="Y23">
        <v>10197721</v>
      </c>
      <c r="Z23">
        <v>0</v>
      </c>
      <c r="AA23">
        <v>0</v>
      </c>
      <c r="AB23">
        <v>43774.5508564815</v>
      </c>
      <c r="AC23">
        <v>43774.5508564815</v>
      </c>
      <c r="AD23">
        <v>0</v>
      </c>
    </row>
    <row r="24" hidden="1" spans="1:30">
      <c r="A24">
        <v>10000789</v>
      </c>
      <c r="B24" t="s">
        <v>60</v>
      </c>
      <c r="C24" t="s">
        <v>61</v>
      </c>
      <c r="D24">
        <v>10197721</v>
      </c>
      <c r="E24" t="s">
        <v>103</v>
      </c>
      <c r="F24" t="s">
        <v>105</v>
      </c>
      <c r="G24">
        <v>2</v>
      </c>
      <c r="H24" t="s">
        <v>135</v>
      </c>
      <c r="I24" t="str">
        <f t="shared" si="0"/>
        <v>平行四边形的初步认识</v>
      </c>
      <c r="J24" s="13" t="s">
        <v>16</v>
      </c>
      <c r="K24">
        <f t="shared" si="1"/>
        <v>2</v>
      </c>
      <c r="L24" s="13" t="s">
        <v>16</v>
      </c>
      <c r="M24">
        <f t="shared" si="2"/>
        <v>10000789</v>
      </c>
      <c r="N24" s="13" t="s">
        <v>16</v>
      </c>
      <c r="O24">
        <f t="shared" si="3"/>
        <v>10197721</v>
      </c>
      <c r="P24" s="13" t="s">
        <v>16</v>
      </c>
      <c r="Q24">
        <v>0</v>
      </c>
      <c r="R24" s="13" t="s">
        <v>17</v>
      </c>
      <c r="S24" t="str">
        <f t="shared" si="4"/>
        <v>INSERT INTO `htobservation`.`book_chapter_info` (`name`, `order_index`, `material_id`, `book_id`, `is_deleted`) VALUES ('平行四边形的初步认识', '2', '10000789', '10197721', '0');</v>
      </c>
      <c r="T24" t="str">
        <f t="shared" si="5"/>
        <v>10197721平行四边形的初步认识</v>
      </c>
      <c r="U24">
        <v>10202934</v>
      </c>
      <c r="V24" t="s">
        <v>105</v>
      </c>
      <c r="W24">
        <v>2</v>
      </c>
      <c r="X24">
        <v>10000789</v>
      </c>
      <c r="Y24">
        <v>10197721</v>
      </c>
      <c r="Z24">
        <v>0</v>
      </c>
      <c r="AA24">
        <v>0</v>
      </c>
      <c r="AB24">
        <v>43774.5508564815</v>
      </c>
      <c r="AC24">
        <v>43774.5508564815</v>
      </c>
      <c r="AD24">
        <v>0</v>
      </c>
    </row>
    <row r="25" hidden="1" spans="1:30">
      <c r="A25">
        <v>10000789</v>
      </c>
      <c r="B25" t="s">
        <v>60</v>
      </c>
      <c r="C25" t="s">
        <v>61</v>
      </c>
      <c r="D25">
        <v>10197721</v>
      </c>
      <c r="E25" t="s">
        <v>103</v>
      </c>
      <c r="F25" t="s">
        <v>106</v>
      </c>
      <c r="G25">
        <v>3</v>
      </c>
      <c r="H25" t="s">
        <v>135</v>
      </c>
      <c r="I25" t="str">
        <f t="shared" si="0"/>
        <v>表内乘法（一）</v>
      </c>
      <c r="J25" s="13" t="s">
        <v>16</v>
      </c>
      <c r="K25">
        <f t="shared" si="1"/>
        <v>3</v>
      </c>
      <c r="L25" s="13" t="s">
        <v>16</v>
      </c>
      <c r="M25">
        <f t="shared" si="2"/>
        <v>10000789</v>
      </c>
      <c r="N25" s="13" t="s">
        <v>16</v>
      </c>
      <c r="O25">
        <f t="shared" si="3"/>
        <v>10197721</v>
      </c>
      <c r="P25" s="13" t="s">
        <v>16</v>
      </c>
      <c r="Q25">
        <v>0</v>
      </c>
      <c r="R25" s="13" t="s">
        <v>17</v>
      </c>
      <c r="S25" t="str">
        <f t="shared" si="4"/>
        <v>INSERT INTO `htobservation`.`book_chapter_info` (`name`, `order_index`, `material_id`, `book_id`, `is_deleted`) VALUES ('表内乘法（一）', '3', '10000789', '10197721', '0');</v>
      </c>
      <c r="T25" t="str">
        <f t="shared" si="5"/>
        <v>10197721表内乘法（一）</v>
      </c>
      <c r="U25">
        <v>10202935</v>
      </c>
      <c r="V25" t="s">
        <v>106</v>
      </c>
      <c r="W25">
        <v>3</v>
      </c>
      <c r="X25">
        <v>10000789</v>
      </c>
      <c r="Y25">
        <v>10197721</v>
      </c>
      <c r="Z25">
        <v>0</v>
      </c>
      <c r="AA25">
        <v>0</v>
      </c>
      <c r="AB25">
        <v>43774.5508564815</v>
      </c>
      <c r="AC25">
        <v>43774.5508564815</v>
      </c>
      <c r="AD25">
        <v>0</v>
      </c>
    </row>
    <row r="26" hidden="1" spans="1:30">
      <c r="A26">
        <v>10000789</v>
      </c>
      <c r="B26" t="s">
        <v>60</v>
      </c>
      <c r="C26" t="s">
        <v>61</v>
      </c>
      <c r="D26">
        <v>10197721</v>
      </c>
      <c r="E26" t="s">
        <v>103</v>
      </c>
      <c r="F26" t="s">
        <v>107</v>
      </c>
      <c r="G26">
        <v>4</v>
      </c>
      <c r="H26" t="s">
        <v>135</v>
      </c>
      <c r="I26" t="str">
        <f t="shared" si="0"/>
        <v>表内除法（一）</v>
      </c>
      <c r="J26" s="13" t="s">
        <v>16</v>
      </c>
      <c r="K26">
        <f t="shared" si="1"/>
        <v>4</v>
      </c>
      <c r="L26" s="13" t="s">
        <v>16</v>
      </c>
      <c r="M26">
        <f t="shared" si="2"/>
        <v>10000789</v>
      </c>
      <c r="N26" s="13" t="s">
        <v>16</v>
      </c>
      <c r="O26">
        <f t="shared" si="3"/>
        <v>10197721</v>
      </c>
      <c r="P26" s="13" t="s">
        <v>16</v>
      </c>
      <c r="Q26">
        <v>0</v>
      </c>
      <c r="R26" s="13" t="s">
        <v>17</v>
      </c>
      <c r="S26" t="str">
        <f t="shared" si="4"/>
        <v>INSERT INTO `htobservation`.`book_chapter_info` (`name`, `order_index`, `material_id`, `book_id`, `is_deleted`) VALUES ('表内除法（一）', '4', '10000789', '10197721', '0');</v>
      </c>
      <c r="T26" t="str">
        <f t="shared" si="5"/>
        <v>10197721表内除法（一）</v>
      </c>
      <c r="U26">
        <v>10202936</v>
      </c>
      <c r="V26" t="s">
        <v>107</v>
      </c>
      <c r="W26">
        <v>4</v>
      </c>
      <c r="X26">
        <v>10000789</v>
      </c>
      <c r="Y26">
        <v>10197721</v>
      </c>
      <c r="Z26">
        <v>0</v>
      </c>
      <c r="AA26">
        <v>0</v>
      </c>
      <c r="AB26">
        <v>43774.5508564815</v>
      </c>
      <c r="AC26">
        <v>43774.5508564815</v>
      </c>
      <c r="AD26">
        <v>0</v>
      </c>
    </row>
    <row r="27" hidden="1" spans="1:30">
      <c r="A27">
        <v>10000789</v>
      </c>
      <c r="B27" t="s">
        <v>60</v>
      </c>
      <c r="C27" t="s">
        <v>61</v>
      </c>
      <c r="D27">
        <v>10197721</v>
      </c>
      <c r="E27" t="s">
        <v>103</v>
      </c>
      <c r="F27" t="s">
        <v>108</v>
      </c>
      <c r="G27">
        <v>5</v>
      </c>
      <c r="H27" t="s">
        <v>135</v>
      </c>
      <c r="I27" t="str">
        <f t="shared" si="0"/>
        <v>厘米和米</v>
      </c>
      <c r="J27" s="13" t="s">
        <v>16</v>
      </c>
      <c r="K27">
        <f t="shared" si="1"/>
        <v>5</v>
      </c>
      <c r="L27" s="13" t="s">
        <v>16</v>
      </c>
      <c r="M27">
        <f t="shared" si="2"/>
        <v>10000789</v>
      </c>
      <c r="N27" s="13" t="s">
        <v>16</v>
      </c>
      <c r="O27">
        <f t="shared" si="3"/>
        <v>10197721</v>
      </c>
      <c r="P27" s="13" t="s">
        <v>16</v>
      </c>
      <c r="Q27">
        <v>0</v>
      </c>
      <c r="R27" s="13" t="s">
        <v>17</v>
      </c>
      <c r="S27" t="str">
        <f t="shared" si="4"/>
        <v>INSERT INTO `htobservation`.`book_chapter_info` (`name`, `order_index`, `material_id`, `book_id`, `is_deleted`) VALUES ('厘米和米', '5', '10000789', '10197721', '0');</v>
      </c>
      <c r="T27" t="str">
        <f t="shared" si="5"/>
        <v>10197721厘米和米</v>
      </c>
      <c r="U27">
        <v>10202937</v>
      </c>
      <c r="V27" t="s">
        <v>108</v>
      </c>
      <c r="W27">
        <v>5</v>
      </c>
      <c r="X27">
        <v>10000789</v>
      </c>
      <c r="Y27">
        <v>10197721</v>
      </c>
      <c r="Z27">
        <v>0</v>
      </c>
      <c r="AA27">
        <v>0</v>
      </c>
      <c r="AB27">
        <v>43774.5508564815</v>
      </c>
      <c r="AC27">
        <v>43774.5508564815</v>
      </c>
      <c r="AD27">
        <v>0</v>
      </c>
    </row>
    <row r="28" hidden="1" spans="1:30">
      <c r="A28">
        <v>10000789</v>
      </c>
      <c r="B28" t="s">
        <v>60</v>
      </c>
      <c r="C28" t="s">
        <v>61</v>
      </c>
      <c r="D28">
        <v>10197721</v>
      </c>
      <c r="E28" t="s">
        <v>103</v>
      </c>
      <c r="F28" t="s">
        <v>109</v>
      </c>
      <c r="G28">
        <v>6</v>
      </c>
      <c r="H28" t="s">
        <v>135</v>
      </c>
      <c r="I28" t="str">
        <f t="shared" si="0"/>
        <v>表内乘法和表内除法（二）</v>
      </c>
      <c r="J28" s="13" t="s">
        <v>16</v>
      </c>
      <c r="K28">
        <f t="shared" si="1"/>
        <v>6</v>
      </c>
      <c r="L28" s="13" t="s">
        <v>16</v>
      </c>
      <c r="M28">
        <f t="shared" si="2"/>
        <v>10000789</v>
      </c>
      <c r="N28" s="13" t="s">
        <v>16</v>
      </c>
      <c r="O28">
        <f t="shared" si="3"/>
        <v>10197721</v>
      </c>
      <c r="P28" s="13" t="s">
        <v>16</v>
      </c>
      <c r="Q28">
        <v>0</v>
      </c>
      <c r="R28" s="13" t="s">
        <v>17</v>
      </c>
      <c r="S28" t="str">
        <f t="shared" si="4"/>
        <v>INSERT INTO `htobservation`.`book_chapter_info` (`name`, `order_index`, `material_id`, `book_id`, `is_deleted`) VALUES ('表内乘法和表内除法（二）', '6', '10000789', '10197721', '0');</v>
      </c>
      <c r="T28" t="str">
        <f t="shared" si="5"/>
        <v>10197721表内乘法和表内除法（二）</v>
      </c>
      <c r="U28">
        <v>10202938</v>
      </c>
      <c r="V28" t="s">
        <v>109</v>
      </c>
      <c r="W28">
        <v>6</v>
      </c>
      <c r="X28">
        <v>10000789</v>
      </c>
      <c r="Y28">
        <v>10197721</v>
      </c>
      <c r="Z28">
        <v>0</v>
      </c>
      <c r="AA28">
        <v>0</v>
      </c>
      <c r="AB28">
        <v>43774.5508564815</v>
      </c>
      <c r="AC28">
        <v>43774.5508564815</v>
      </c>
      <c r="AD28">
        <v>0</v>
      </c>
    </row>
    <row r="29" hidden="1" spans="1:30">
      <c r="A29">
        <v>10000789</v>
      </c>
      <c r="B29" t="s">
        <v>60</v>
      </c>
      <c r="C29" t="s">
        <v>61</v>
      </c>
      <c r="D29">
        <v>10197721</v>
      </c>
      <c r="E29" t="s">
        <v>103</v>
      </c>
      <c r="F29" t="s">
        <v>110</v>
      </c>
      <c r="G29">
        <v>7</v>
      </c>
      <c r="H29" t="s">
        <v>135</v>
      </c>
      <c r="I29" t="str">
        <f t="shared" si="0"/>
        <v>观察物体</v>
      </c>
      <c r="J29" s="13" t="s">
        <v>16</v>
      </c>
      <c r="K29">
        <f t="shared" si="1"/>
        <v>7</v>
      </c>
      <c r="L29" s="13" t="s">
        <v>16</v>
      </c>
      <c r="M29">
        <f t="shared" si="2"/>
        <v>10000789</v>
      </c>
      <c r="N29" s="13" t="s">
        <v>16</v>
      </c>
      <c r="O29">
        <f t="shared" si="3"/>
        <v>10197721</v>
      </c>
      <c r="P29" s="13" t="s">
        <v>16</v>
      </c>
      <c r="Q29">
        <v>0</v>
      </c>
      <c r="R29" s="13" t="s">
        <v>17</v>
      </c>
      <c r="S29" t="str">
        <f t="shared" si="4"/>
        <v>INSERT INTO `htobservation`.`book_chapter_info` (`name`, `order_index`, `material_id`, `book_id`, `is_deleted`) VALUES ('观察物体', '7', '10000789', '10197721', '0');</v>
      </c>
      <c r="T29" t="str">
        <f t="shared" si="5"/>
        <v>10197721观察物体</v>
      </c>
      <c r="U29">
        <v>10202939</v>
      </c>
      <c r="V29" t="s">
        <v>110</v>
      </c>
      <c r="W29">
        <v>7</v>
      </c>
      <c r="X29">
        <v>10000789</v>
      </c>
      <c r="Y29">
        <v>10197721</v>
      </c>
      <c r="Z29">
        <v>0</v>
      </c>
      <c r="AA29">
        <v>0</v>
      </c>
      <c r="AB29">
        <v>43774.5508564815</v>
      </c>
      <c r="AC29">
        <v>43774.5508564815</v>
      </c>
      <c r="AD29">
        <v>0</v>
      </c>
    </row>
    <row r="30" hidden="1" spans="1:30">
      <c r="A30">
        <v>10000789</v>
      </c>
      <c r="B30" t="s">
        <v>60</v>
      </c>
      <c r="C30" t="s">
        <v>61</v>
      </c>
      <c r="D30">
        <v>10197726</v>
      </c>
      <c r="E30" t="s">
        <v>111</v>
      </c>
      <c r="F30" t="s">
        <v>112</v>
      </c>
      <c r="G30">
        <v>1</v>
      </c>
      <c r="H30" t="s">
        <v>135</v>
      </c>
      <c r="I30" t="str">
        <f t="shared" si="0"/>
        <v>平移、旋转和轴对称</v>
      </c>
      <c r="J30" s="13" t="s">
        <v>16</v>
      </c>
      <c r="K30">
        <f t="shared" si="1"/>
        <v>1</v>
      </c>
      <c r="L30" s="13" t="s">
        <v>16</v>
      </c>
      <c r="M30">
        <f t="shared" si="2"/>
        <v>10000789</v>
      </c>
      <c r="N30" s="13" t="s">
        <v>16</v>
      </c>
      <c r="O30">
        <f t="shared" si="3"/>
        <v>10197726</v>
      </c>
      <c r="P30" s="13" t="s">
        <v>16</v>
      </c>
      <c r="Q30">
        <v>0</v>
      </c>
      <c r="R30" s="13" t="s">
        <v>17</v>
      </c>
      <c r="S30" t="str">
        <f t="shared" si="4"/>
        <v>INSERT INTO `htobservation`.`book_chapter_info` (`name`, `order_index`, `material_id`, `book_id`, `is_deleted`) VALUES ('平移、旋转和轴对称', '1', '10000789', '10197726', '0');</v>
      </c>
      <c r="T30" t="str">
        <f t="shared" si="5"/>
        <v>10197726平移、旋转和轴对称</v>
      </c>
      <c r="U30">
        <v>10202940</v>
      </c>
      <c r="V30" t="s">
        <v>112</v>
      </c>
      <c r="W30">
        <v>1</v>
      </c>
      <c r="X30">
        <v>10000789</v>
      </c>
      <c r="Y30">
        <v>10197726</v>
      </c>
      <c r="Z30">
        <v>0</v>
      </c>
      <c r="AA30">
        <v>0</v>
      </c>
      <c r="AB30">
        <v>43774.5508564815</v>
      </c>
      <c r="AC30">
        <v>43774.5508564815</v>
      </c>
      <c r="AD30">
        <v>0</v>
      </c>
    </row>
    <row r="31" hidden="1" spans="1:30">
      <c r="A31">
        <v>10000789</v>
      </c>
      <c r="B31" t="s">
        <v>60</v>
      </c>
      <c r="C31" t="s">
        <v>61</v>
      </c>
      <c r="D31">
        <v>10197726</v>
      </c>
      <c r="E31" t="s">
        <v>111</v>
      </c>
      <c r="F31" t="s">
        <v>113</v>
      </c>
      <c r="G31">
        <v>2</v>
      </c>
      <c r="H31" t="s">
        <v>135</v>
      </c>
      <c r="I31" t="str">
        <f t="shared" si="0"/>
        <v>认识多位数</v>
      </c>
      <c r="J31" s="13" t="s">
        <v>16</v>
      </c>
      <c r="K31">
        <f t="shared" si="1"/>
        <v>2</v>
      </c>
      <c r="L31" s="13" t="s">
        <v>16</v>
      </c>
      <c r="M31">
        <f t="shared" si="2"/>
        <v>10000789</v>
      </c>
      <c r="N31" s="13" t="s">
        <v>16</v>
      </c>
      <c r="O31">
        <f t="shared" si="3"/>
        <v>10197726</v>
      </c>
      <c r="P31" s="13" t="s">
        <v>16</v>
      </c>
      <c r="Q31">
        <v>0</v>
      </c>
      <c r="R31" s="13" t="s">
        <v>17</v>
      </c>
      <c r="S31" t="str">
        <f t="shared" si="4"/>
        <v>INSERT INTO `htobservation`.`book_chapter_info` (`name`, `order_index`, `material_id`, `book_id`, `is_deleted`) VALUES ('认识多位数', '2', '10000789', '10197726', '0');</v>
      </c>
      <c r="T31" t="str">
        <f t="shared" si="5"/>
        <v>10197726认识多位数</v>
      </c>
      <c r="U31">
        <v>10202941</v>
      </c>
      <c r="V31" t="s">
        <v>113</v>
      </c>
      <c r="W31">
        <v>2</v>
      </c>
      <c r="X31">
        <v>10000789</v>
      </c>
      <c r="Y31">
        <v>10197726</v>
      </c>
      <c r="Z31">
        <v>0</v>
      </c>
      <c r="AA31">
        <v>0</v>
      </c>
      <c r="AB31">
        <v>43774.5508564815</v>
      </c>
      <c r="AC31">
        <v>43774.5508564815</v>
      </c>
      <c r="AD31">
        <v>0</v>
      </c>
    </row>
    <row r="32" hidden="1" spans="1:30">
      <c r="A32">
        <v>10000789</v>
      </c>
      <c r="B32" t="s">
        <v>60</v>
      </c>
      <c r="C32" t="s">
        <v>61</v>
      </c>
      <c r="D32">
        <v>10197726</v>
      </c>
      <c r="E32" t="s">
        <v>111</v>
      </c>
      <c r="F32" t="s">
        <v>114</v>
      </c>
      <c r="G32">
        <v>3</v>
      </c>
      <c r="H32" t="s">
        <v>135</v>
      </c>
      <c r="I32" t="str">
        <f t="shared" si="0"/>
        <v>三位数乘两位数</v>
      </c>
      <c r="J32" s="13" t="s">
        <v>16</v>
      </c>
      <c r="K32">
        <f t="shared" si="1"/>
        <v>3</v>
      </c>
      <c r="L32" s="13" t="s">
        <v>16</v>
      </c>
      <c r="M32">
        <f t="shared" si="2"/>
        <v>10000789</v>
      </c>
      <c r="N32" s="13" t="s">
        <v>16</v>
      </c>
      <c r="O32">
        <f t="shared" si="3"/>
        <v>10197726</v>
      </c>
      <c r="P32" s="13" t="s">
        <v>16</v>
      </c>
      <c r="Q32">
        <v>0</v>
      </c>
      <c r="R32" s="13" t="s">
        <v>17</v>
      </c>
      <c r="S32" t="str">
        <f t="shared" si="4"/>
        <v>INSERT INTO `htobservation`.`book_chapter_info` (`name`, `order_index`, `material_id`, `book_id`, `is_deleted`) VALUES ('三位数乘两位数', '3', '10000789', '10197726', '0');</v>
      </c>
      <c r="T32" t="str">
        <f t="shared" si="5"/>
        <v>10197726三位数乘两位数</v>
      </c>
      <c r="U32">
        <v>10202942</v>
      </c>
      <c r="V32" t="s">
        <v>114</v>
      </c>
      <c r="W32">
        <v>3</v>
      </c>
      <c r="X32">
        <v>10000789</v>
      </c>
      <c r="Y32">
        <v>10197726</v>
      </c>
      <c r="Z32">
        <v>0</v>
      </c>
      <c r="AA32">
        <v>0</v>
      </c>
      <c r="AB32">
        <v>43774.5508564815</v>
      </c>
      <c r="AC32">
        <v>43774.5508564815</v>
      </c>
      <c r="AD32">
        <v>0</v>
      </c>
    </row>
    <row r="33" hidden="1" spans="1:30">
      <c r="A33">
        <v>10000789</v>
      </c>
      <c r="B33" t="s">
        <v>60</v>
      </c>
      <c r="C33" t="s">
        <v>61</v>
      </c>
      <c r="D33">
        <v>10197726</v>
      </c>
      <c r="E33" t="s">
        <v>111</v>
      </c>
      <c r="F33" t="s">
        <v>115</v>
      </c>
      <c r="G33">
        <v>4</v>
      </c>
      <c r="H33" t="s">
        <v>135</v>
      </c>
      <c r="I33" t="str">
        <f t="shared" si="0"/>
        <v>用计算器计算</v>
      </c>
      <c r="J33" s="13" t="s">
        <v>16</v>
      </c>
      <c r="K33">
        <f t="shared" si="1"/>
        <v>4</v>
      </c>
      <c r="L33" s="13" t="s">
        <v>16</v>
      </c>
      <c r="M33">
        <f t="shared" si="2"/>
        <v>10000789</v>
      </c>
      <c r="N33" s="13" t="s">
        <v>16</v>
      </c>
      <c r="O33">
        <f t="shared" si="3"/>
        <v>10197726</v>
      </c>
      <c r="P33" s="13" t="s">
        <v>16</v>
      </c>
      <c r="Q33">
        <v>0</v>
      </c>
      <c r="R33" s="13" t="s">
        <v>17</v>
      </c>
      <c r="S33" t="str">
        <f t="shared" si="4"/>
        <v>INSERT INTO `htobservation`.`book_chapter_info` (`name`, `order_index`, `material_id`, `book_id`, `is_deleted`) VALUES ('用计算器计算', '4', '10000789', '10197726', '0');</v>
      </c>
      <c r="T33" t="str">
        <f t="shared" si="5"/>
        <v>10197726用计算器计算</v>
      </c>
      <c r="U33">
        <v>10202943</v>
      </c>
      <c r="V33" t="s">
        <v>115</v>
      </c>
      <c r="W33">
        <v>4</v>
      </c>
      <c r="X33">
        <v>10000789</v>
      </c>
      <c r="Y33">
        <v>10197726</v>
      </c>
      <c r="Z33">
        <v>0</v>
      </c>
      <c r="AA33">
        <v>0</v>
      </c>
      <c r="AB33">
        <v>43774.5508564815</v>
      </c>
      <c r="AC33">
        <v>43774.5508564815</v>
      </c>
      <c r="AD33">
        <v>0</v>
      </c>
    </row>
    <row r="34" hidden="1" spans="1:30">
      <c r="A34">
        <v>10000789</v>
      </c>
      <c r="B34" t="s">
        <v>60</v>
      </c>
      <c r="C34" t="s">
        <v>61</v>
      </c>
      <c r="D34">
        <v>10197726</v>
      </c>
      <c r="E34" t="s">
        <v>111</v>
      </c>
      <c r="F34" t="s">
        <v>116</v>
      </c>
      <c r="G34">
        <v>5</v>
      </c>
      <c r="H34" t="s">
        <v>135</v>
      </c>
      <c r="I34" t="str">
        <f t="shared" si="0"/>
        <v>解决问题的策略</v>
      </c>
      <c r="J34" s="13" t="s">
        <v>16</v>
      </c>
      <c r="K34">
        <f t="shared" si="1"/>
        <v>5</v>
      </c>
      <c r="L34" s="13" t="s">
        <v>16</v>
      </c>
      <c r="M34">
        <f t="shared" si="2"/>
        <v>10000789</v>
      </c>
      <c r="N34" s="13" t="s">
        <v>16</v>
      </c>
      <c r="O34">
        <f t="shared" si="3"/>
        <v>10197726</v>
      </c>
      <c r="P34" s="13" t="s">
        <v>16</v>
      </c>
      <c r="Q34">
        <v>0</v>
      </c>
      <c r="R34" s="13" t="s">
        <v>17</v>
      </c>
      <c r="S34" t="str">
        <f t="shared" si="4"/>
        <v>INSERT INTO `htobservation`.`book_chapter_info` (`name`, `order_index`, `material_id`, `book_id`, `is_deleted`) VALUES ('解决问题的策略', '5', '10000789', '10197726', '0');</v>
      </c>
      <c r="T34" t="str">
        <f t="shared" si="5"/>
        <v>10197726解决问题的策略</v>
      </c>
      <c r="U34">
        <v>10202944</v>
      </c>
      <c r="V34" t="s">
        <v>116</v>
      </c>
      <c r="W34">
        <v>5</v>
      </c>
      <c r="X34">
        <v>10000789</v>
      </c>
      <c r="Y34">
        <v>10197726</v>
      </c>
      <c r="Z34">
        <v>0</v>
      </c>
      <c r="AA34">
        <v>0</v>
      </c>
      <c r="AB34">
        <v>43774.5508564815</v>
      </c>
      <c r="AC34">
        <v>43774.5508564815</v>
      </c>
      <c r="AD34">
        <v>0</v>
      </c>
    </row>
    <row r="35" hidden="1" spans="1:30">
      <c r="A35">
        <v>10000789</v>
      </c>
      <c r="B35" t="s">
        <v>60</v>
      </c>
      <c r="C35" t="s">
        <v>61</v>
      </c>
      <c r="D35">
        <v>10197726</v>
      </c>
      <c r="E35" t="s">
        <v>111</v>
      </c>
      <c r="F35" t="s">
        <v>117</v>
      </c>
      <c r="G35">
        <v>6</v>
      </c>
      <c r="H35" t="s">
        <v>135</v>
      </c>
      <c r="I35" t="str">
        <f t="shared" si="0"/>
        <v>运算律</v>
      </c>
      <c r="J35" s="13" t="s">
        <v>16</v>
      </c>
      <c r="K35">
        <f t="shared" si="1"/>
        <v>6</v>
      </c>
      <c r="L35" s="13" t="s">
        <v>16</v>
      </c>
      <c r="M35">
        <f t="shared" si="2"/>
        <v>10000789</v>
      </c>
      <c r="N35" s="13" t="s">
        <v>16</v>
      </c>
      <c r="O35">
        <f t="shared" si="3"/>
        <v>10197726</v>
      </c>
      <c r="P35" s="13" t="s">
        <v>16</v>
      </c>
      <c r="Q35">
        <v>0</v>
      </c>
      <c r="R35" s="13" t="s">
        <v>17</v>
      </c>
      <c r="S35" t="str">
        <f t="shared" si="4"/>
        <v>INSERT INTO `htobservation`.`book_chapter_info` (`name`, `order_index`, `material_id`, `book_id`, `is_deleted`) VALUES ('运算律', '6', '10000789', '10197726', '0');</v>
      </c>
      <c r="T35" t="str">
        <f t="shared" si="5"/>
        <v>10197726运算律</v>
      </c>
      <c r="U35">
        <v>10202945</v>
      </c>
      <c r="V35" t="s">
        <v>117</v>
      </c>
      <c r="W35">
        <v>6</v>
      </c>
      <c r="X35">
        <v>10000789</v>
      </c>
      <c r="Y35">
        <v>10197726</v>
      </c>
      <c r="Z35">
        <v>0</v>
      </c>
      <c r="AA35">
        <v>0</v>
      </c>
      <c r="AB35">
        <v>43774.5508564815</v>
      </c>
      <c r="AC35">
        <v>43774.5508564815</v>
      </c>
      <c r="AD35">
        <v>0</v>
      </c>
    </row>
    <row r="36" hidden="1" spans="1:30">
      <c r="A36">
        <v>10000789</v>
      </c>
      <c r="B36" t="s">
        <v>60</v>
      </c>
      <c r="C36" t="s">
        <v>61</v>
      </c>
      <c r="D36">
        <v>10197726</v>
      </c>
      <c r="E36" t="s">
        <v>111</v>
      </c>
      <c r="F36" t="s">
        <v>118</v>
      </c>
      <c r="G36">
        <v>7</v>
      </c>
      <c r="H36" t="s">
        <v>135</v>
      </c>
      <c r="I36" t="str">
        <f t="shared" si="0"/>
        <v>三角形、平行四边形和梯形</v>
      </c>
      <c r="J36" s="13" t="s">
        <v>16</v>
      </c>
      <c r="K36">
        <f t="shared" si="1"/>
        <v>7</v>
      </c>
      <c r="L36" s="13" t="s">
        <v>16</v>
      </c>
      <c r="M36">
        <f t="shared" si="2"/>
        <v>10000789</v>
      </c>
      <c r="N36" s="13" t="s">
        <v>16</v>
      </c>
      <c r="O36">
        <f t="shared" si="3"/>
        <v>10197726</v>
      </c>
      <c r="P36" s="13" t="s">
        <v>16</v>
      </c>
      <c r="Q36">
        <v>0</v>
      </c>
      <c r="R36" s="13" t="s">
        <v>17</v>
      </c>
      <c r="S36" t="str">
        <f t="shared" si="4"/>
        <v>INSERT INTO `htobservation`.`book_chapter_info` (`name`, `order_index`, `material_id`, `book_id`, `is_deleted`) VALUES ('三角形、平行四边形和梯形', '7', '10000789', '10197726', '0');</v>
      </c>
      <c r="T36" t="str">
        <f t="shared" si="5"/>
        <v>10197726三角形、平行四边形和梯形</v>
      </c>
      <c r="U36">
        <v>10202946</v>
      </c>
      <c r="V36" t="s">
        <v>118</v>
      </c>
      <c r="W36">
        <v>7</v>
      </c>
      <c r="X36">
        <v>10000789</v>
      </c>
      <c r="Y36">
        <v>10197726</v>
      </c>
      <c r="Z36">
        <v>0</v>
      </c>
      <c r="AA36">
        <v>0</v>
      </c>
      <c r="AB36">
        <v>43774.5508564815</v>
      </c>
      <c r="AC36">
        <v>43774.5508564815</v>
      </c>
      <c r="AD36">
        <v>0</v>
      </c>
    </row>
    <row r="37" hidden="1" spans="1:30">
      <c r="A37">
        <v>10000789</v>
      </c>
      <c r="B37" t="s">
        <v>60</v>
      </c>
      <c r="C37" t="s">
        <v>61</v>
      </c>
      <c r="D37">
        <v>10197726</v>
      </c>
      <c r="E37" t="s">
        <v>111</v>
      </c>
      <c r="F37" t="s">
        <v>119</v>
      </c>
      <c r="G37">
        <v>8</v>
      </c>
      <c r="H37" t="s">
        <v>135</v>
      </c>
      <c r="I37" t="str">
        <f t="shared" si="0"/>
        <v>确定位置</v>
      </c>
      <c r="J37" s="13" t="s">
        <v>16</v>
      </c>
      <c r="K37">
        <f t="shared" si="1"/>
        <v>8</v>
      </c>
      <c r="L37" s="13" t="s">
        <v>16</v>
      </c>
      <c r="M37">
        <f t="shared" si="2"/>
        <v>10000789</v>
      </c>
      <c r="N37" s="13" t="s">
        <v>16</v>
      </c>
      <c r="O37">
        <f t="shared" si="3"/>
        <v>10197726</v>
      </c>
      <c r="P37" s="13" t="s">
        <v>16</v>
      </c>
      <c r="Q37">
        <v>0</v>
      </c>
      <c r="R37" s="13" t="s">
        <v>17</v>
      </c>
      <c r="S37" t="str">
        <f t="shared" si="4"/>
        <v>INSERT INTO `htobservation`.`book_chapter_info` (`name`, `order_index`, `material_id`, `book_id`, `is_deleted`) VALUES ('确定位置', '8', '10000789', '10197726', '0');</v>
      </c>
      <c r="T37" t="str">
        <f t="shared" si="5"/>
        <v>10197726确定位置</v>
      </c>
      <c r="U37">
        <v>10202947</v>
      </c>
      <c r="V37" t="s">
        <v>119</v>
      </c>
      <c r="W37">
        <v>8</v>
      </c>
      <c r="X37">
        <v>10000789</v>
      </c>
      <c r="Y37">
        <v>10197726</v>
      </c>
      <c r="Z37">
        <v>0</v>
      </c>
      <c r="AA37">
        <v>0</v>
      </c>
      <c r="AB37">
        <v>43774.5508564815</v>
      </c>
      <c r="AC37">
        <v>43774.5508564815</v>
      </c>
      <c r="AD37">
        <v>0</v>
      </c>
    </row>
    <row r="38" hidden="1" spans="1:30">
      <c r="A38">
        <v>10000789</v>
      </c>
      <c r="B38" t="s">
        <v>60</v>
      </c>
      <c r="C38" t="s">
        <v>61</v>
      </c>
      <c r="D38">
        <v>10197726</v>
      </c>
      <c r="E38" t="s">
        <v>111</v>
      </c>
      <c r="F38" t="s">
        <v>120</v>
      </c>
      <c r="G38">
        <v>9</v>
      </c>
      <c r="H38" t="s">
        <v>135</v>
      </c>
      <c r="I38" t="str">
        <f t="shared" si="0"/>
        <v>整理与复习</v>
      </c>
      <c r="J38" s="13" t="s">
        <v>16</v>
      </c>
      <c r="K38">
        <f t="shared" si="1"/>
        <v>9</v>
      </c>
      <c r="L38" s="13" t="s">
        <v>16</v>
      </c>
      <c r="M38">
        <f t="shared" si="2"/>
        <v>10000789</v>
      </c>
      <c r="N38" s="13" t="s">
        <v>16</v>
      </c>
      <c r="O38">
        <f t="shared" si="3"/>
        <v>10197726</v>
      </c>
      <c r="P38" s="13" t="s">
        <v>16</v>
      </c>
      <c r="Q38">
        <v>0</v>
      </c>
      <c r="R38" s="13" t="s">
        <v>17</v>
      </c>
      <c r="S38" t="str">
        <f t="shared" si="4"/>
        <v>INSERT INTO `htobservation`.`book_chapter_info` (`name`, `order_index`, `material_id`, `book_id`, `is_deleted`) VALUES ('整理与复习', '9', '10000789', '10197726', '0');</v>
      </c>
      <c r="T38" t="str">
        <f t="shared" si="5"/>
        <v>10197726整理与复习</v>
      </c>
      <c r="U38">
        <v>10202948</v>
      </c>
      <c r="V38" t="s">
        <v>120</v>
      </c>
      <c r="W38">
        <v>9</v>
      </c>
      <c r="X38">
        <v>10000789</v>
      </c>
      <c r="Y38">
        <v>10197726</v>
      </c>
      <c r="Z38">
        <v>0</v>
      </c>
      <c r="AA38">
        <v>0</v>
      </c>
      <c r="AB38">
        <v>43774.5508564815</v>
      </c>
      <c r="AC38">
        <v>43774.5508564815</v>
      </c>
      <c r="AD38">
        <v>0</v>
      </c>
    </row>
    <row r="39" spans="1:30">
      <c r="A39">
        <v>10000789</v>
      </c>
      <c r="B39" t="s">
        <v>60</v>
      </c>
      <c r="C39" t="s">
        <v>61</v>
      </c>
      <c r="D39">
        <v>10197725</v>
      </c>
      <c r="E39" t="s">
        <v>121</v>
      </c>
      <c r="F39" t="s">
        <v>122</v>
      </c>
      <c r="G39">
        <v>1</v>
      </c>
      <c r="H39" t="s">
        <v>135</v>
      </c>
      <c r="I39" t="str">
        <f t="shared" si="0"/>
        <v>升和毫升</v>
      </c>
      <c r="J39" s="13" t="s">
        <v>16</v>
      </c>
      <c r="K39">
        <f t="shared" si="1"/>
        <v>1</v>
      </c>
      <c r="L39" s="13" t="s">
        <v>16</v>
      </c>
      <c r="M39">
        <f t="shared" si="2"/>
        <v>10000789</v>
      </c>
      <c r="N39" s="13" t="s">
        <v>16</v>
      </c>
      <c r="O39">
        <f t="shared" si="3"/>
        <v>10197725</v>
      </c>
      <c r="P39" s="13" t="s">
        <v>16</v>
      </c>
      <c r="Q39">
        <v>0</v>
      </c>
      <c r="R39" s="13" t="s">
        <v>17</v>
      </c>
      <c r="S39" t="str">
        <f t="shared" si="4"/>
        <v>INSERT INTO `htobservation`.`book_chapter_info` (`name`, `order_index`, `material_id`, `book_id`, `is_deleted`) VALUES ('升和毫升', '1', '10000789', '10197725', '0');</v>
      </c>
      <c r="T39" t="str">
        <f t="shared" si="5"/>
        <v>10197725升和毫升</v>
      </c>
      <c r="U39">
        <v>10202949</v>
      </c>
      <c r="V39" t="s">
        <v>122</v>
      </c>
      <c r="W39">
        <v>1</v>
      </c>
      <c r="X39">
        <v>10000789</v>
      </c>
      <c r="Y39">
        <v>10197725</v>
      </c>
      <c r="Z39">
        <v>0</v>
      </c>
      <c r="AA39">
        <v>0</v>
      </c>
      <c r="AB39">
        <v>43774.5508564815</v>
      </c>
      <c r="AC39">
        <v>43774.5508564815</v>
      </c>
      <c r="AD39">
        <v>0</v>
      </c>
    </row>
    <row r="40" spans="1:30">
      <c r="A40">
        <v>10000789</v>
      </c>
      <c r="B40" t="s">
        <v>60</v>
      </c>
      <c r="C40" t="s">
        <v>61</v>
      </c>
      <c r="D40">
        <v>10197725</v>
      </c>
      <c r="E40" t="s">
        <v>121</v>
      </c>
      <c r="F40" t="s">
        <v>123</v>
      </c>
      <c r="G40">
        <v>2</v>
      </c>
      <c r="H40" t="s">
        <v>135</v>
      </c>
      <c r="I40" t="str">
        <f t="shared" si="0"/>
        <v>两、三位数除以两位数</v>
      </c>
      <c r="J40" s="13" t="s">
        <v>16</v>
      </c>
      <c r="K40">
        <f t="shared" si="1"/>
        <v>2</v>
      </c>
      <c r="L40" s="13" t="s">
        <v>16</v>
      </c>
      <c r="M40">
        <f t="shared" si="2"/>
        <v>10000789</v>
      </c>
      <c r="N40" s="13" t="s">
        <v>16</v>
      </c>
      <c r="O40">
        <f t="shared" si="3"/>
        <v>10197725</v>
      </c>
      <c r="P40" s="13" t="s">
        <v>16</v>
      </c>
      <c r="Q40">
        <v>0</v>
      </c>
      <c r="R40" s="13" t="s">
        <v>17</v>
      </c>
      <c r="S40" t="str">
        <f t="shared" si="4"/>
        <v>INSERT INTO `htobservation`.`book_chapter_info` (`name`, `order_index`, `material_id`, `book_id`, `is_deleted`) VALUES ('两、三位数除以两位数', '2', '10000789', '10197725', '0');</v>
      </c>
      <c r="T40" t="str">
        <f t="shared" si="5"/>
        <v>10197725两、三位数除以两位数</v>
      </c>
      <c r="U40">
        <v>10202950</v>
      </c>
      <c r="V40" t="s">
        <v>123</v>
      </c>
      <c r="W40">
        <v>2</v>
      </c>
      <c r="X40">
        <v>10000789</v>
      </c>
      <c r="Y40">
        <v>10197725</v>
      </c>
      <c r="Z40">
        <v>0</v>
      </c>
      <c r="AA40">
        <v>0</v>
      </c>
      <c r="AB40">
        <v>43774.5508564815</v>
      </c>
      <c r="AC40">
        <v>43774.5508564815</v>
      </c>
      <c r="AD40">
        <v>0</v>
      </c>
    </row>
    <row r="41" spans="1:30">
      <c r="A41">
        <v>10000789</v>
      </c>
      <c r="B41" t="s">
        <v>60</v>
      </c>
      <c r="C41" t="s">
        <v>61</v>
      </c>
      <c r="D41">
        <v>10197725</v>
      </c>
      <c r="E41" t="s">
        <v>121</v>
      </c>
      <c r="F41" t="s">
        <v>110</v>
      </c>
      <c r="G41">
        <v>3</v>
      </c>
      <c r="H41" t="s">
        <v>135</v>
      </c>
      <c r="I41" t="str">
        <f t="shared" si="0"/>
        <v>观察物体</v>
      </c>
      <c r="J41" s="13" t="s">
        <v>16</v>
      </c>
      <c r="K41">
        <f t="shared" si="1"/>
        <v>3</v>
      </c>
      <c r="L41" s="13" t="s">
        <v>16</v>
      </c>
      <c r="M41">
        <f t="shared" si="2"/>
        <v>10000789</v>
      </c>
      <c r="N41" s="13" t="s">
        <v>16</v>
      </c>
      <c r="O41">
        <f t="shared" si="3"/>
        <v>10197725</v>
      </c>
      <c r="P41" s="13" t="s">
        <v>16</v>
      </c>
      <c r="Q41">
        <v>0</v>
      </c>
      <c r="R41" s="13" t="s">
        <v>17</v>
      </c>
      <c r="S41" t="str">
        <f t="shared" si="4"/>
        <v>INSERT INTO `htobservation`.`book_chapter_info` (`name`, `order_index`, `material_id`, `book_id`, `is_deleted`) VALUES ('观察物体', '3', '10000789', '10197725', '0');</v>
      </c>
      <c r="T41" t="str">
        <f t="shared" si="5"/>
        <v>10197725观察物体</v>
      </c>
      <c r="U41">
        <v>10202951</v>
      </c>
      <c r="V41" t="s">
        <v>110</v>
      </c>
      <c r="W41">
        <v>3</v>
      </c>
      <c r="X41">
        <v>10000789</v>
      </c>
      <c r="Y41">
        <v>10197725</v>
      </c>
      <c r="Z41">
        <v>0</v>
      </c>
      <c r="AA41">
        <v>0</v>
      </c>
      <c r="AB41">
        <v>43774.5508564815</v>
      </c>
      <c r="AC41">
        <v>43774.5508564815</v>
      </c>
      <c r="AD41">
        <v>0</v>
      </c>
    </row>
    <row r="42" spans="1:30">
      <c r="A42">
        <v>10000789</v>
      </c>
      <c r="B42" t="s">
        <v>60</v>
      </c>
      <c r="C42" t="s">
        <v>61</v>
      </c>
      <c r="D42">
        <v>10197725</v>
      </c>
      <c r="E42" t="s">
        <v>121</v>
      </c>
      <c r="F42" t="s">
        <v>124</v>
      </c>
      <c r="G42">
        <v>4</v>
      </c>
      <c r="H42" t="s">
        <v>135</v>
      </c>
      <c r="I42" t="str">
        <f t="shared" si="0"/>
        <v>统计表和条形统计图</v>
      </c>
      <c r="J42" s="13" t="s">
        <v>16</v>
      </c>
      <c r="K42">
        <f t="shared" si="1"/>
        <v>4</v>
      </c>
      <c r="L42" s="13" t="s">
        <v>16</v>
      </c>
      <c r="M42">
        <f t="shared" si="2"/>
        <v>10000789</v>
      </c>
      <c r="N42" s="13" t="s">
        <v>16</v>
      </c>
      <c r="O42">
        <f t="shared" si="3"/>
        <v>10197725</v>
      </c>
      <c r="P42" s="13" t="s">
        <v>16</v>
      </c>
      <c r="Q42">
        <v>0</v>
      </c>
      <c r="R42" s="13" t="s">
        <v>17</v>
      </c>
      <c r="S42" t="str">
        <f t="shared" si="4"/>
        <v>INSERT INTO `htobservation`.`book_chapter_info` (`name`, `order_index`, `material_id`, `book_id`, `is_deleted`) VALUES ('统计表和条形统计图', '4', '10000789', '10197725', '0');</v>
      </c>
      <c r="T42" t="str">
        <f t="shared" si="5"/>
        <v>10197725统计表和条形统计图</v>
      </c>
      <c r="U42">
        <v>10202952</v>
      </c>
      <c r="V42" t="s">
        <v>124</v>
      </c>
      <c r="W42">
        <v>4</v>
      </c>
      <c r="X42">
        <v>10000789</v>
      </c>
      <c r="Y42">
        <v>10197725</v>
      </c>
      <c r="Z42">
        <v>0</v>
      </c>
      <c r="AA42">
        <v>0</v>
      </c>
      <c r="AB42">
        <v>43774.5508564815</v>
      </c>
      <c r="AC42">
        <v>43774.5508564815</v>
      </c>
      <c r="AD42">
        <v>0</v>
      </c>
    </row>
    <row r="43" spans="1:30">
      <c r="A43">
        <v>10000789</v>
      </c>
      <c r="B43" t="s">
        <v>60</v>
      </c>
      <c r="C43" t="s">
        <v>61</v>
      </c>
      <c r="D43">
        <v>10197725</v>
      </c>
      <c r="E43" t="s">
        <v>121</v>
      </c>
      <c r="F43" t="s">
        <v>116</v>
      </c>
      <c r="G43">
        <v>5</v>
      </c>
      <c r="H43" t="s">
        <v>135</v>
      </c>
      <c r="I43" t="str">
        <f t="shared" si="0"/>
        <v>解决问题的策略</v>
      </c>
      <c r="J43" s="13" t="s">
        <v>16</v>
      </c>
      <c r="K43">
        <f t="shared" si="1"/>
        <v>5</v>
      </c>
      <c r="L43" s="13" t="s">
        <v>16</v>
      </c>
      <c r="M43">
        <f t="shared" si="2"/>
        <v>10000789</v>
      </c>
      <c r="N43" s="13" t="s">
        <v>16</v>
      </c>
      <c r="O43">
        <f t="shared" si="3"/>
        <v>10197725</v>
      </c>
      <c r="P43" s="13" t="s">
        <v>16</v>
      </c>
      <c r="Q43">
        <v>0</v>
      </c>
      <c r="R43" s="13" t="s">
        <v>17</v>
      </c>
      <c r="S43" t="str">
        <f t="shared" si="4"/>
        <v>INSERT INTO `htobservation`.`book_chapter_info` (`name`, `order_index`, `material_id`, `book_id`, `is_deleted`) VALUES ('解决问题的策略', '5', '10000789', '10197725', '0');</v>
      </c>
      <c r="T43" t="str">
        <f t="shared" si="5"/>
        <v>10197725解决问题的策略</v>
      </c>
      <c r="U43">
        <v>10202953</v>
      </c>
      <c r="V43" t="s">
        <v>116</v>
      </c>
      <c r="W43">
        <v>5</v>
      </c>
      <c r="X43">
        <v>10000789</v>
      </c>
      <c r="Y43">
        <v>10197725</v>
      </c>
      <c r="Z43">
        <v>0</v>
      </c>
      <c r="AA43">
        <v>0</v>
      </c>
      <c r="AB43">
        <v>43774.5508680556</v>
      </c>
      <c r="AC43">
        <v>43774.5508680556</v>
      </c>
      <c r="AD43">
        <v>0</v>
      </c>
    </row>
    <row r="44" spans="1:30">
      <c r="A44">
        <v>10000789</v>
      </c>
      <c r="B44" t="s">
        <v>60</v>
      </c>
      <c r="C44" t="s">
        <v>61</v>
      </c>
      <c r="D44">
        <v>10197725</v>
      </c>
      <c r="E44" t="s">
        <v>121</v>
      </c>
      <c r="F44" t="s">
        <v>125</v>
      </c>
      <c r="G44">
        <v>6</v>
      </c>
      <c r="H44" t="s">
        <v>135</v>
      </c>
      <c r="I44" t="str">
        <f t="shared" si="0"/>
        <v>可能性</v>
      </c>
      <c r="J44" s="13" t="s">
        <v>16</v>
      </c>
      <c r="K44">
        <f t="shared" si="1"/>
        <v>6</v>
      </c>
      <c r="L44" s="13" t="s">
        <v>16</v>
      </c>
      <c r="M44">
        <f t="shared" si="2"/>
        <v>10000789</v>
      </c>
      <c r="N44" s="13" t="s">
        <v>16</v>
      </c>
      <c r="O44">
        <f t="shared" si="3"/>
        <v>10197725</v>
      </c>
      <c r="P44" s="13" t="s">
        <v>16</v>
      </c>
      <c r="Q44">
        <v>0</v>
      </c>
      <c r="R44" s="13" t="s">
        <v>17</v>
      </c>
      <c r="S44" t="str">
        <f t="shared" si="4"/>
        <v>INSERT INTO `htobservation`.`book_chapter_info` (`name`, `order_index`, `material_id`, `book_id`, `is_deleted`) VALUES ('可能性', '6', '10000789', '10197725', '0');</v>
      </c>
      <c r="T44" t="str">
        <f t="shared" si="5"/>
        <v>10197725可能性</v>
      </c>
      <c r="U44">
        <v>10202954</v>
      </c>
      <c r="V44" t="s">
        <v>125</v>
      </c>
      <c r="W44">
        <v>6</v>
      </c>
      <c r="X44">
        <v>10000789</v>
      </c>
      <c r="Y44">
        <v>10197725</v>
      </c>
      <c r="Z44">
        <v>0</v>
      </c>
      <c r="AA44">
        <v>0</v>
      </c>
      <c r="AB44">
        <v>43774.5508680556</v>
      </c>
      <c r="AC44">
        <v>43774.5508680556</v>
      </c>
      <c r="AD44">
        <v>0</v>
      </c>
    </row>
    <row r="45" spans="1:30">
      <c r="A45">
        <v>10000789</v>
      </c>
      <c r="B45" t="s">
        <v>60</v>
      </c>
      <c r="C45" t="s">
        <v>61</v>
      </c>
      <c r="D45">
        <v>10197725</v>
      </c>
      <c r="E45" t="s">
        <v>121</v>
      </c>
      <c r="F45" t="s">
        <v>126</v>
      </c>
      <c r="G45">
        <v>7</v>
      </c>
      <c r="H45" t="s">
        <v>135</v>
      </c>
      <c r="I45" t="str">
        <f t="shared" si="0"/>
        <v>整数四则混合运算</v>
      </c>
      <c r="J45" s="13" t="s">
        <v>16</v>
      </c>
      <c r="K45">
        <f t="shared" si="1"/>
        <v>7</v>
      </c>
      <c r="L45" s="13" t="s">
        <v>16</v>
      </c>
      <c r="M45">
        <f t="shared" si="2"/>
        <v>10000789</v>
      </c>
      <c r="N45" s="13" t="s">
        <v>16</v>
      </c>
      <c r="O45">
        <f t="shared" si="3"/>
        <v>10197725</v>
      </c>
      <c r="P45" s="13" t="s">
        <v>16</v>
      </c>
      <c r="Q45">
        <v>0</v>
      </c>
      <c r="R45" s="13" t="s">
        <v>17</v>
      </c>
      <c r="S45" t="str">
        <f t="shared" si="4"/>
        <v>INSERT INTO `htobservation`.`book_chapter_info` (`name`, `order_index`, `material_id`, `book_id`, `is_deleted`) VALUES ('整数四则混合运算', '7', '10000789', '10197725', '0');</v>
      </c>
      <c r="T45" t="str">
        <f t="shared" si="5"/>
        <v>10197725整数四则混合运算</v>
      </c>
      <c r="U45">
        <v>10202955</v>
      </c>
      <c r="V45" t="s">
        <v>126</v>
      </c>
      <c r="W45">
        <v>7</v>
      </c>
      <c r="X45">
        <v>10000789</v>
      </c>
      <c r="Y45">
        <v>10197725</v>
      </c>
      <c r="Z45">
        <v>0</v>
      </c>
      <c r="AA45">
        <v>0</v>
      </c>
      <c r="AB45">
        <v>43774.5508680556</v>
      </c>
      <c r="AC45">
        <v>43774.5508680556</v>
      </c>
      <c r="AD45">
        <v>0</v>
      </c>
    </row>
    <row r="46" spans="1:30">
      <c r="A46">
        <v>10000789</v>
      </c>
      <c r="B46" t="s">
        <v>60</v>
      </c>
      <c r="C46" t="s">
        <v>61</v>
      </c>
      <c r="D46">
        <v>10197725</v>
      </c>
      <c r="E46" t="s">
        <v>121</v>
      </c>
      <c r="F46" t="s">
        <v>127</v>
      </c>
      <c r="G46">
        <v>8</v>
      </c>
      <c r="H46" t="s">
        <v>135</v>
      </c>
      <c r="I46" t="str">
        <f t="shared" si="0"/>
        <v>垂线与平行线</v>
      </c>
      <c r="J46" s="13" t="s">
        <v>16</v>
      </c>
      <c r="K46">
        <f t="shared" si="1"/>
        <v>8</v>
      </c>
      <c r="L46" s="13" t="s">
        <v>16</v>
      </c>
      <c r="M46">
        <f t="shared" si="2"/>
        <v>10000789</v>
      </c>
      <c r="N46" s="13" t="s">
        <v>16</v>
      </c>
      <c r="O46">
        <f t="shared" si="3"/>
        <v>10197725</v>
      </c>
      <c r="P46" s="13" t="s">
        <v>16</v>
      </c>
      <c r="Q46">
        <v>0</v>
      </c>
      <c r="R46" s="13" t="s">
        <v>17</v>
      </c>
      <c r="S46" t="str">
        <f t="shared" si="4"/>
        <v>INSERT INTO `htobservation`.`book_chapter_info` (`name`, `order_index`, `material_id`, `book_id`, `is_deleted`) VALUES ('垂线与平行线', '8', '10000789', '10197725', '0');</v>
      </c>
      <c r="T46" t="str">
        <f t="shared" si="5"/>
        <v>10197725垂线与平行线</v>
      </c>
      <c r="U46">
        <v>10202956</v>
      </c>
      <c r="V46" t="s">
        <v>127</v>
      </c>
      <c r="W46">
        <v>8</v>
      </c>
      <c r="X46">
        <v>10000789</v>
      </c>
      <c r="Y46">
        <v>10197725</v>
      </c>
      <c r="Z46">
        <v>0</v>
      </c>
      <c r="AA46">
        <v>0</v>
      </c>
      <c r="AB46">
        <v>43774.5508680556</v>
      </c>
      <c r="AC46">
        <v>43774.5508680556</v>
      </c>
      <c r="AD46">
        <v>0</v>
      </c>
    </row>
    <row r="47" spans="1:30">
      <c r="A47">
        <v>10000789</v>
      </c>
      <c r="B47" t="s">
        <v>60</v>
      </c>
      <c r="C47" t="s">
        <v>61</v>
      </c>
      <c r="D47">
        <v>10197725</v>
      </c>
      <c r="E47" t="s">
        <v>121</v>
      </c>
      <c r="F47" t="s">
        <v>120</v>
      </c>
      <c r="G47">
        <v>9</v>
      </c>
      <c r="H47" t="s">
        <v>135</v>
      </c>
      <c r="I47" t="str">
        <f t="shared" si="0"/>
        <v>整理与复习</v>
      </c>
      <c r="J47" s="13" t="s">
        <v>16</v>
      </c>
      <c r="K47">
        <f t="shared" si="1"/>
        <v>9</v>
      </c>
      <c r="L47" s="13" t="s">
        <v>16</v>
      </c>
      <c r="M47">
        <f t="shared" si="2"/>
        <v>10000789</v>
      </c>
      <c r="N47" s="13" t="s">
        <v>16</v>
      </c>
      <c r="O47">
        <f t="shared" si="3"/>
        <v>10197725</v>
      </c>
      <c r="P47" s="13" t="s">
        <v>16</v>
      </c>
      <c r="Q47">
        <v>0</v>
      </c>
      <c r="R47" s="13" t="s">
        <v>17</v>
      </c>
      <c r="S47" t="str">
        <f t="shared" si="4"/>
        <v>INSERT INTO `htobservation`.`book_chapter_info` (`name`, `order_index`, `material_id`, `book_id`, `is_deleted`) VALUES ('整理与复习', '9', '10000789', '10197725', '0');</v>
      </c>
      <c r="T47" t="str">
        <f t="shared" si="5"/>
        <v>10197725整理与复习</v>
      </c>
      <c r="U47">
        <v>10202957</v>
      </c>
      <c r="V47" t="s">
        <v>120</v>
      </c>
      <c r="W47">
        <v>9</v>
      </c>
      <c r="X47">
        <v>10000789</v>
      </c>
      <c r="Y47">
        <v>10197725</v>
      </c>
      <c r="Z47">
        <v>0</v>
      </c>
      <c r="AA47">
        <v>0</v>
      </c>
      <c r="AB47">
        <v>43774.5508680556</v>
      </c>
      <c r="AC47">
        <v>43774.5508680556</v>
      </c>
      <c r="AD47">
        <v>0</v>
      </c>
    </row>
  </sheetData>
  <autoFilter ref="A1:AD47">
    <filterColumn colId="2">
      <customFilters>
        <customFilter operator="equal" val="苏教版"/>
      </customFilters>
    </filterColumn>
    <filterColumn colId="4">
      <customFilters>
        <customFilter operator="equal" val="四年级上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"/>
  <sheetViews>
    <sheetView workbookViewId="0">
      <selection activeCell="K23" sqref="K23"/>
    </sheetView>
  </sheetViews>
  <sheetFormatPr defaultColWidth="9" defaultRowHeight="14.25"/>
  <sheetData>
    <row r="1" spans="1:1">
      <c r="A1" t="s">
        <v>136</v>
      </c>
    </row>
    <row r="2" spans="1:1">
      <c r="A2" t="s">
        <v>137</v>
      </c>
    </row>
    <row r="3" spans="1:1">
      <c r="A3" t="s">
        <v>138</v>
      </c>
    </row>
    <row r="4" spans="1:1">
      <c r="A4" t="s">
        <v>139</v>
      </c>
    </row>
    <row r="5" spans="1:1">
      <c r="A5" t="s">
        <v>140</v>
      </c>
    </row>
    <row r="6" spans="1:1">
      <c r="A6" t="s">
        <v>141</v>
      </c>
    </row>
    <row r="7" spans="1:1">
      <c r="A7" t="s">
        <v>142</v>
      </c>
    </row>
    <row r="8" spans="1:1">
      <c r="A8" t="s">
        <v>143</v>
      </c>
    </row>
    <row r="9" spans="1:1">
      <c r="A9" t="s">
        <v>144</v>
      </c>
    </row>
    <row r="10" spans="1:1">
      <c r="A10" t="s">
        <v>145</v>
      </c>
    </row>
    <row r="11" spans="1:1">
      <c r="A11" t="s">
        <v>146</v>
      </c>
    </row>
    <row r="12" spans="1:1">
      <c r="A12" t="s">
        <v>147</v>
      </c>
    </row>
    <row r="13" spans="1:1">
      <c r="A13" t="s">
        <v>148</v>
      </c>
    </row>
    <row r="14" spans="1:1">
      <c r="A14" t="s">
        <v>149</v>
      </c>
    </row>
    <row r="15" spans="1:1">
      <c r="A15" t="s">
        <v>150</v>
      </c>
    </row>
    <row r="16" spans="1:1">
      <c r="A16" t="s">
        <v>151</v>
      </c>
    </row>
    <row r="17" spans="1:1">
      <c r="A17" t="s">
        <v>152</v>
      </c>
    </row>
    <row r="18" spans="1:1">
      <c r="A18" t="s">
        <v>153</v>
      </c>
    </row>
    <row r="19" spans="1:1">
      <c r="A19" t="s">
        <v>154</v>
      </c>
    </row>
    <row r="20" spans="1:1">
      <c r="A20" t="s">
        <v>155</v>
      </c>
    </row>
    <row r="21" spans="1:1">
      <c r="A21" t="s">
        <v>156</v>
      </c>
    </row>
    <row r="22" spans="1:1">
      <c r="A22" t="s">
        <v>157</v>
      </c>
    </row>
    <row r="23" spans="1:1">
      <c r="A23" t="s">
        <v>158</v>
      </c>
    </row>
    <row r="24" spans="1:1">
      <c r="A24" t="s">
        <v>159</v>
      </c>
    </row>
    <row r="25" spans="1:1">
      <c r="A25" t="s">
        <v>160</v>
      </c>
    </row>
    <row r="26" spans="1:1">
      <c r="A26" t="s">
        <v>161</v>
      </c>
    </row>
    <row r="27" spans="1:1">
      <c r="A27" t="s">
        <v>162</v>
      </c>
    </row>
    <row r="28" spans="1:1">
      <c r="A28" t="s">
        <v>163</v>
      </c>
    </row>
    <row r="29" spans="1:1">
      <c r="A29" t="s">
        <v>164</v>
      </c>
    </row>
    <row r="30" spans="1:1">
      <c r="A30" t="s">
        <v>165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169</v>
      </c>
    </row>
    <row r="35" spans="1:1">
      <c r="A35" t="s">
        <v>170</v>
      </c>
    </row>
    <row r="36" spans="1:1">
      <c r="A36" t="s">
        <v>171</v>
      </c>
    </row>
    <row r="37" spans="1:1">
      <c r="A37" t="s">
        <v>172</v>
      </c>
    </row>
    <row r="38" spans="1:1">
      <c r="A38" t="s">
        <v>173</v>
      </c>
    </row>
    <row r="39" spans="1:1">
      <c r="A39" t="s">
        <v>174</v>
      </c>
    </row>
    <row r="40" spans="1:1">
      <c r="A40" t="s">
        <v>175</v>
      </c>
    </row>
    <row r="41" spans="1:1">
      <c r="A41" t="s">
        <v>176</v>
      </c>
    </row>
    <row r="42" spans="1:1">
      <c r="A42" t="s">
        <v>177</v>
      </c>
    </row>
    <row r="43" spans="1:1">
      <c r="A43" t="s">
        <v>178</v>
      </c>
    </row>
    <row r="44" spans="1:1">
      <c r="A44" t="s">
        <v>179</v>
      </c>
    </row>
    <row r="45" spans="1:1">
      <c r="A45" t="s">
        <v>180</v>
      </c>
    </row>
    <row r="46" spans="1:1">
      <c r="A46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教材章节</vt:lpstr>
      <vt:lpstr>学校教材</vt:lpstr>
      <vt:lpstr>sql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dydes</dc:creator>
  <cp:lastModifiedBy>丁毅</cp:lastModifiedBy>
  <dcterms:created xsi:type="dcterms:W3CDTF">2019-04-12T03:56:00Z</dcterms:created>
  <dcterms:modified xsi:type="dcterms:W3CDTF">2019-11-05T11:36:04Z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