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82004\Desktop\营销在线需求\"/>
    </mc:Choice>
  </mc:AlternateContent>
  <xr:revisionPtr revIDLastSave="0" documentId="13_ncr:1_{C898D8F1-B26D-4C0E-A103-5E66A75F1BB6}" xr6:coauthVersionLast="31" xr6:coauthVersionMax="31" xr10:uidLastSave="{00000000-0000-0000-0000-000000000000}"/>
  <bookViews>
    <workbookView xWindow="0" yWindow="0" windowWidth="20388" windowHeight="8376" tabRatio="763" xr2:uid="{00000000-000D-0000-FFFF-FFFF00000000}"/>
  </bookViews>
  <sheets>
    <sheet name="全国业绩完成情况" sheetId="5" r:id="rId1"/>
    <sheet name="查看战区排名" sheetId="6" r:id="rId2"/>
    <sheet name="查看团队排名" sheetId="7" r:id="rId3"/>
  </sheets>
  <calcPr calcId="179017"/>
</workbook>
</file>

<file path=xl/calcChain.xml><?xml version="1.0" encoding="utf-8"?>
<calcChain xmlns="http://schemas.openxmlformats.org/spreadsheetml/2006/main">
  <c r="M42" i="7" l="1"/>
  <c r="N42" i="7" s="1"/>
  <c r="L42" i="7"/>
  <c r="H42" i="7"/>
  <c r="I42" i="7" s="1"/>
  <c r="G42" i="7"/>
  <c r="C42" i="7"/>
  <c r="D42" i="7" s="1"/>
  <c r="B42" i="7"/>
  <c r="N40" i="7"/>
  <c r="I40" i="7"/>
  <c r="D40" i="7"/>
  <c r="N39" i="7"/>
  <c r="I39" i="7"/>
  <c r="D39" i="7"/>
  <c r="N38" i="7"/>
  <c r="I38" i="7"/>
  <c r="D38" i="7"/>
  <c r="N37" i="7"/>
  <c r="I37" i="7"/>
  <c r="D37" i="7"/>
  <c r="N36" i="7"/>
  <c r="I36" i="7"/>
  <c r="D36" i="7"/>
  <c r="N35" i="7"/>
  <c r="I35" i="7"/>
  <c r="D35" i="7"/>
  <c r="N34" i="7"/>
  <c r="I34" i="7"/>
  <c r="D34" i="7"/>
  <c r="N33" i="7"/>
  <c r="I33" i="7"/>
  <c r="D33" i="7"/>
  <c r="N32" i="7"/>
  <c r="I32" i="7"/>
  <c r="D32" i="7"/>
  <c r="N31" i="7"/>
  <c r="I31" i="7"/>
  <c r="D31" i="7"/>
  <c r="N30" i="7"/>
  <c r="I30" i="7"/>
  <c r="D30" i="7"/>
  <c r="N29" i="7"/>
  <c r="I29" i="7"/>
  <c r="D29" i="7"/>
  <c r="N28" i="7"/>
  <c r="I28" i="7"/>
  <c r="D28" i="7"/>
  <c r="N27" i="7"/>
  <c r="I27" i="7"/>
  <c r="D27" i="7"/>
  <c r="N26" i="7"/>
  <c r="I26" i="7"/>
  <c r="D26" i="7"/>
  <c r="N25" i="7"/>
  <c r="I25" i="7"/>
  <c r="D25" i="7"/>
  <c r="N24" i="7"/>
  <c r="I24" i="7"/>
  <c r="D24" i="7"/>
  <c r="N23" i="7"/>
  <c r="I23" i="7"/>
  <c r="D23" i="7"/>
  <c r="N22" i="7"/>
  <c r="I22" i="7"/>
  <c r="D22" i="7"/>
  <c r="N21" i="7"/>
  <c r="I21" i="7"/>
  <c r="D21" i="7"/>
  <c r="N20" i="7"/>
  <c r="I20" i="7"/>
  <c r="D20" i="7"/>
  <c r="N19" i="7"/>
  <c r="I19" i="7"/>
  <c r="D19" i="7"/>
  <c r="N18" i="7"/>
  <c r="I18" i="7"/>
  <c r="D18" i="7"/>
  <c r="N17" i="7"/>
  <c r="I17" i="7"/>
  <c r="D17" i="7"/>
  <c r="N16" i="7"/>
  <c r="I16" i="7"/>
  <c r="D16" i="7"/>
  <c r="N15" i="7"/>
  <c r="I15" i="7"/>
  <c r="D15" i="7"/>
  <c r="N14" i="7"/>
  <c r="I14" i="7"/>
  <c r="D14" i="7"/>
  <c r="N13" i="7"/>
  <c r="I13" i="7"/>
  <c r="D13" i="7"/>
  <c r="N12" i="7"/>
  <c r="I12" i="7"/>
  <c r="D12" i="7"/>
  <c r="N11" i="7"/>
  <c r="I11" i="7"/>
  <c r="D11" i="7"/>
  <c r="N10" i="7"/>
  <c r="I10" i="7"/>
  <c r="D10" i="7"/>
  <c r="N9" i="7"/>
  <c r="I9" i="7"/>
  <c r="D9" i="7"/>
  <c r="N8" i="7"/>
  <c r="I8" i="7"/>
  <c r="D8" i="7"/>
  <c r="N7" i="7"/>
  <c r="I7" i="7"/>
  <c r="D7" i="7"/>
  <c r="N6" i="7"/>
  <c r="I6" i="7"/>
  <c r="D6" i="7"/>
  <c r="N17" i="6"/>
  <c r="M17" i="6"/>
  <c r="L17" i="6"/>
  <c r="H17" i="6"/>
  <c r="I17" i="6" s="1"/>
  <c r="G17" i="6"/>
  <c r="C17" i="6"/>
  <c r="B17" i="6"/>
  <c r="D17" i="6" s="1"/>
  <c r="N15" i="6"/>
  <c r="I15" i="6"/>
  <c r="D15" i="6"/>
  <c r="N14" i="6"/>
  <c r="I14" i="6"/>
  <c r="D14" i="6"/>
  <c r="N13" i="6"/>
  <c r="I13" i="6"/>
  <c r="D13" i="6"/>
  <c r="N12" i="6"/>
  <c r="I12" i="6"/>
  <c r="D12" i="6"/>
  <c r="N11" i="6"/>
  <c r="I11" i="6"/>
  <c r="D11" i="6"/>
  <c r="N10" i="6"/>
  <c r="I10" i="6"/>
  <c r="D10" i="6"/>
  <c r="N9" i="6"/>
  <c r="I9" i="6"/>
  <c r="D9" i="6"/>
  <c r="N8" i="6"/>
  <c r="I8" i="6"/>
  <c r="D8" i="6"/>
  <c r="N7" i="6"/>
  <c r="I7" i="6"/>
  <c r="D7" i="6"/>
  <c r="N6" i="6"/>
  <c r="I6" i="6"/>
  <c r="D6" i="6"/>
  <c r="N5" i="6"/>
  <c r="I5" i="6"/>
  <c r="D5" i="6"/>
  <c r="E24" i="5"/>
  <c r="D24" i="5"/>
  <c r="C24" i="5"/>
  <c r="N22" i="5"/>
  <c r="M22" i="5"/>
  <c r="L22" i="5"/>
  <c r="K22" i="5"/>
  <c r="J22" i="5"/>
  <c r="I22" i="5"/>
  <c r="H22" i="5"/>
  <c r="G22" i="5"/>
  <c r="F22" i="5"/>
  <c r="E22" i="5"/>
  <c r="D22" i="5"/>
  <c r="C22" i="5"/>
  <c r="E16" i="5"/>
  <c r="D16" i="5"/>
  <c r="C16" i="5"/>
  <c r="N14" i="5"/>
  <c r="M14" i="5"/>
  <c r="L14" i="5"/>
  <c r="K14" i="5"/>
  <c r="J14" i="5"/>
  <c r="I14" i="5"/>
  <c r="H14" i="5"/>
  <c r="G14" i="5"/>
  <c r="F14" i="5"/>
  <c r="E14" i="5"/>
  <c r="D14" i="5"/>
  <c r="C14" i="5"/>
  <c r="E7" i="5"/>
  <c r="D7" i="5"/>
  <c r="C7" i="5"/>
  <c r="N5" i="5"/>
  <c r="M5" i="5"/>
  <c r="L5" i="5"/>
  <c r="K5" i="5"/>
  <c r="J5" i="5"/>
  <c r="I5" i="5"/>
  <c r="H5" i="5"/>
  <c r="G5" i="5"/>
  <c r="F5" i="5"/>
  <c r="E5" i="5"/>
  <c r="D5" i="5"/>
  <c r="C5" i="5"/>
</calcChain>
</file>

<file path=xl/sharedStrings.xml><?xml version="1.0" encoding="utf-8"?>
<sst xmlns="http://schemas.openxmlformats.org/spreadsheetml/2006/main" count="334" uniqueCount="99">
  <si>
    <t>全国月度收款任务完成情况</t>
  </si>
  <si>
    <t>全国</t>
  </si>
  <si>
    <r>
      <rPr>
        <sz val="10.5"/>
        <color rgb="FF0070C0"/>
        <rFont val="微软雅黑"/>
        <charset val="134"/>
      </rPr>
      <t xml:space="preserve">   </t>
    </r>
    <r>
      <rPr>
        <u/>
        <sz val="10.5"/>
        <color rgb="FF0070C0"/>
        <rFont val="微软雅黑"/>
        <charset val="134"/>
      </rPr>
      <t>查看战区排名</t>
    </r>
    <r>
      <rPr>
        <sz val="10.5"/>
        <color rgb="FF0070C0"/>
        <rFont val="微软雅黑"/>
        <charset val="134"/>
      </rPr>
      <t xml:space="preserve">      </t>
    </r>
    <r>
      <rPr>
        <u/>
        <sz val="10.5"/>
        <color rgb="FF0070C0"/>
        <rFont val="微软雅黑"/>
        <charset val="134"/>
      </rPr>
      <t>查看团队排名</t>
    </r>
  </si>
  <si>
    <t>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</si>
  <si>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</si>
  <si>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</si>
  <si>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</si>
  <si>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</si>
  <si>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</si>
  <si>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</si>
  <si>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</si>
  <si>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</si>
  <si>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</si>
  <si>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</si>
  <si>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</si>
  <si>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</si>
  <si>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比例</t>
  </si>
  <si>
    <t>目标</t>
  </si>
  <si>
    <t>实际完成</t>
  </si>
  <si>
    <t>-</t>
  </si>
  <si>
    <t>完成率</t>
  </si>
  <si>
    <t>(累计)完成率=当月实际完成/目标</t>
  </si>
  <si>
    <t>全国月度收入任务完成情况</t>
  </si>
  <si>
    <t>全国月度有效合同额情况</t>
  </si>
  <si>
    <t>目标任务</t>
  </si>
  <si>
    <t>目标完成率</t>
  </si>
  <si>
    <t>所有战区收款毛利任务总和</t>
  </si>
  <si>
    <t>所有战区收入毛利任务总和</t>
  </si>
  <si>
    <t>所有战区有效合同额任务总和</t>
  </si>
  <si>
    <t>所属战区</t>
  </si>
  <si>
    <t>收款毛利</t>
  </si>
  <si>
    <t>收入毛利</t>
  </si>
  <si>
    <t>有效合同额</t>
  </si>
  <si>
    <t>2018年任务</t>
  </si>
  <si>
    <r>
      <rPr>
        <b/>
        <sz val="11"/>
        <rFont val="微软雅黑"/>
        <charset val="134"/>
      </rPr>
      <t>完成率</t>
    </r>
    <r>
      <rPr>
        <b/>
        <sz val="12"/>
        <color rgb="FFFF0000"/>
        <rFont val="微软雅黑"/>
        <charset val="134"/>
      </rPr>
      <t>↓</t>
    </r>
  </si>
  <si>
    <t>西南战区</t>
  </si>
  <si>
    <t>江浙战区</t>
  </si>
  <si>
    <t>广州战区</t>
  </si>
  <si>
    <t>军工战区</t>
  </si>
  <si>
    <t>华中战区</t>
  </si>
  <si>
    <t>华北战区</t>
  </si>
  <si>
    <t>深圳战区</t>
  </si>
  <si>
    <t>上海战区</t>
  </si>
  <si>
    <t>战略客户战区</t>
  </si>
  <si>
    <t>渠道战区</t>
  </si>
  <si>
    <t>财务共享战区</t>
  </si>
  <si>
    <t>其他</t>
  </si>
  <si>
    <t>——</t>
  </si>
  <si>
    <t>合计</t>
  </si>
  <si>
    <t>开发说明：请按战区纬度统计数据</t>
  </si>
  <si>
    <t>战区</t>
  </si>
  <si>
    <t xml:space="preserve">                      </t>
  </si>
  <si>
    <t>&lt;选择&gt;</t>
  </si>
  <si>
    <t>当月收款毛利任务</t>
  </si>
  <si>
    <t>当月完成率</t>
  </si>
  <si>
    <t>当月收入毛利任务</t>
  </si>
  <si>
    <t>当月有效合同额任务</t>
  </si>
  <si>
    <t>所有团队收款毛利任务总和</t>
  </si>
  <si>
    <t>所有团队收入毛利任务总和</t>
  </si>
  <si>
    <t>所有团队有效合同额任务总和</t>
  </si>
  <si>
    <t>所属团队</t>
  </si>
  <si>
    <t>重庆三公司</t>
  </si>
  <si>
    <t>昆明分公司</t>
  </si>
  <si>
    <t>成都分公司</t>
  </si>
  <si>
    <t>重庆一公司</t>
  </si>
  <si>
    <t>广州一公司</t>
  </si>
  <si>
    <t>广州二公司</t>
  </si>
  <si>
    <t>广州五公司</t>
  </si>
  <si>
    <t>北京一公司</t>
  </si>
  <si>
    <t>北京二公司</t>
  </si>
  <si>
    <t>北京三公司</t>
  </si>
  <si>
    <t>北京四公司</t>
  </si>
  <si>
    <t>北京七公司</t>
  </si>
  <si>
    <t>郑州分公司</t>
  </si>
  <si>
    <t>八西公司</t>
  </si>
  <si>
    <t>江苏分公司</t>
  </si>
  <si>
    <t>浙江分公司</t>
  </si>
  <si>
    <t>上海二公司</t>
  </si>
  <si>
    <t>军工拓展部</t>
  </si>
  <si>
    <t>企业客户部</t>
  </si>
  <si>
    <t>深圳一公司</t>
  </si>
  <si>
    <t>深圳二公司</t>
  </si>
  <si>
    <t>深圳三公司</t>
  </si>
  <si>
    <t>深圳六公司</t>
  </si>
  <si>
    <t>厦门分公司</t>
  </si>
  <si>
    <t>福州分公司</t>
  </si>
  <si>
    <t>武汉分公司</t>
  </si>
  <si>
    <t>长沙分公司</t>
  </si>
  <si>
    <t>南昌分公司</t>
  </si>
  <si>
    <t>战略一公司</t>
  </si>
  <si>
    <t>战略二公司</t>
  </si>
  <si>
    <t>战略三公司</t>
  </si>
  <si>
    <t>战略四公司</t>
  </si>
  <si>
    <t>战略五公司</t>
  </si>
  <si>
    <t>开发说明：请按核算中心（团队）纬度统计数据</t>
  </si>
  <si>
    <t>BMP门户上面增加：全国业绩——全国业绩完成情况</t>
  </si>
  <si>
    <t>后台配置增加：“全国业绩”配置表</t>
  </si>
  <si>
    <t>新增需求：</t>
    <phoneticPr fontId="16" type="noConversion"/>
  </si>
  <si>
    <t>销售业绩放在收入的前面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</si>
</sst>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_ &quot;￥&quot;* #,##0_ ;_ &quot;￥&quot;* \-#,##0_ ;_ &quot;￥&quot;* &quot;-&quot;??_ ;_ @_ 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i/>
      <sz val="10"/>
      <color theme="0" tint="-0.499984740745262"/>
      <name val="微软雅黑"/>
      <charset val="134"/>
    </font>
    <font>
      <b/>
      <sz val="11"/>
      <name val="微软雅黑"/>
      <charset val="134"/>
    </font>
    <font>
      <sz val="11"/>
      <color rgb="FF0070C0"/>
      <name val="微软雅黑"/>
      <charset val="134"/>
    </font>
    <font>
      <b/>
      <sz val="11"/>
      <color rgb="FF0070C0"/>
      <name val="微软雅黑"/>
      <charset val="134"/>
    </font>
    <font>
      <sz val="11"/>
      <color rgb="FFFF0000"/>
      <name val="宋体"/>
      <charset val="134"/>
      <scheme val="minor"/>
    </font>
    <font>
      <b/>
      <sz val="10.5"/>
      <color rgb="FF000000"/>
      <name val="微软雅黑"/>
      <charset val="134"/>
    </font>
    <font>
      <sz val="10.5"/>
      <color rgb="FF0070C0"/>
      <name val="微软雅黑"/>
      <charset val="134"/>
    </font>
    <font>
      <u/>
      <sz val="10.5"/>
      <color rgb="FF0070C0"/>
      <name val="微软雅黑"/>
      <charset val="134"/>
    </font>
    <font>
      <sz val="10.5"/>
      <color rgb="FF000000"/>
      <name val="微软雅黑"/>
      <charset val="134"/>
    </font>
    <font>
      <sz val="11"/>
      <color theme="1"/>
      <name val="宋体"/>
      <charset val="134"/>
      <scheme val="minor"/>
    </font>
    <font>
      <b/>
      <sz val="12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9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7" fontId="4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left" vertical="top" wrapText="1"/>
    </xf>
    <xf numFmtId="9" fontId="4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right" vertical="center" wrapText="1"/>
    </xf>
    <xf numFmtId="177" fontId="7" fillId="0" borderId="1" xfId="0" applyNumberFormat="1" applyFont="1" applyBorder="1" applyAlignment="1">
      <alignment horizontal="right" vertical="center" wrapText="1"/>
    </xf>
    <xf numFmtId="176" fontId="7" fillId="0" borderId="1" xfId="1" applyNumberFormat="1" applyFont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>
      <alignment vertical="center"/>
    </xf>
    <xf numFmtId="0" fontId="1" fillId="0" borderId="4" xfId="0" applyFont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right" vertical="center" wrapText="1"/>
    </xf>
    <xf numFmtId="177" fontId="8" fillId="3" borderId="1" xfId="0" applyNumberFormat="1" applyFont="1" applyFill="1" applyBorder="1" applyAlignment="1">
      <alignment horizontal="right" vertical="center" wrapText="1"/>
    </xf>
    <xf numFmtId="176" fontId="8" fillId="3" borderId="1" xfId="1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right" vertical="center" wrapText="1"/>
    </xf>
    <xf numFmtId="177" fontId="8" fillId="4" borderId="1" xfId="0" applyNumberFormat="1" applyFont="1" applyFill="1" applyBorder="1" applyAlignment="1">
      <alignment horizontal="right" vertical="center" wrapText="1"/>
    </xf>
    <xf numFmtId="0" fontId="9" fillId="0" borderId="0" xfId="0" applyFo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176" fontId="8" fillId="4" borderId="1" xfId="1" applyNumberFormat="1" applyFont="1" applyFill="1" applyBorder="1" applyAlignment="1">
      <alignment horizontal="center" vertical="center" wrapText="1"/>
    </xf>
    <xf numFmtId="177" fontId="1" fillId="5" borderId="1" xfId="0" applyNumberFormat="1" applyFont="1" applyFill="1" applyBorder="1" applyAlignment="1">
      <alignment horizontal="right" vertical="center" wrapText="1"/>
    </xf>
    <xf numFmtId="177" fontId="8" fillId="5" borderId="1" xfId="0" applyNumberFormat="1" applyFont="1" applyFill="1" applyBorder="1" applyAlignment="1">
      <alignment horizontal="right" vertical="center" wrapText="1"/>
    </xf>
    <xf numFmtId="176" fontId="8" fillId="5" borderId="1" xfId="1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10" fillId="6" borderId="1" xfId="0" applyFont="1" applyFill="1" applyBorder="1" applyAlignment="1">
      <alignment horizontal="center" vertical="center" wrapText="1"/>
    </xf>
    <xf numFmtId="3" fontId="10" fillId="6" borderId="1" xfId="0" applyNumberFormat="1" applyFont="1" applyFill="1" applyBorder="1" applyAlignment="1">
      <alignment horizontal="right" vertical="center" wrapText="1"/>
    </xf>
    <xf numFmtId="0" fontId="13" fillId="6" borderId="1" xfId="0" applyFont="1" applyFill="1" applyBorder="1" applyAlignment="1">
      <alignment horizontal="center" vertical="center" wrapText="1"/>
    </xf>
    <xf numFmtId="9" fontId="13" fillId="6" borderId="1" xfId="0" applyNumberFormat="1" applyFont="1" applyFill="1" applyBorder="1" applyAlignment="1">
      <alignment horizontal="center" vertical="center" wrapText="1"/>
    </xf>
    <xf numFmtId="3" fontId="13" fillId="6" borderId="1" xfId="0" applyNumberFormat="1" applyFont="1" applyFill="1" applyBorder="1" applyAlignment="1">
      <alignment horizontal="center" vertical="center" wrapText="1"/>
    </xf>
    <xf numFmtId="3" fontId="11" fillId="7" borderId="1" xfId="0" applyNumberFormat="1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176" fontId="11" fillId="7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3" fontId="10" fillId="6" borderId="1" xfId="0" applyNumberFormat="1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center" vertical="center" wrapText="1"/>
    </xf>
    <xf numFmtId="3" fontId="11" fillId="6" borderId="4" xfId="0" applyNumberFormat="1" applyFont="1" applyFill="1" applyBorder="1" applyAlignment="1">
      <alignment horizontal="left" vertical="center" wrapText="1"/>
    </xf>
    <xf numFmtId="3" fontId="12" fillId="6" borderId="5" xfId="0" applyNumberFormat="1" applyFont="1" applyFill="1" applyBorder="1" applyAlignment="1">
      <alignment horizontal="left" vertical="center" wrapText="1"/>
    </xf>
    <xf numFmtId="3" fontId="12" fillId="6" borderId="6" xfId="0" applyNumberFormat="1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8" fillId="6" borderId="0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563880</xdr:rowOff>
    </xdr:from>
    <xdr:to>
      <xdr:col>4</xdr:col>
      <xdr:colOff>228600</xdr:colOff>
      <xdr:row>38</xdr:row>
      <xdr:rowOff>106680</xdr:rowOff>
    </xdr:to>
    <xdr:pic>
      <xdr:nvPicPr>
        <xdr:cNvPr id="2" name="图片 1" descr="c:\users\public\documents\kk6 files\kk6.0\account\3809@kk5.landray.com.cn\image_cache\0b05a256fce7482188219d00eb12c7d2.png">
          <a:extLst>
            <a:ext uri="{FF2B5EF4-FFF2-40B4-BE49-F238E27FC236}">
              <a16:creationId xmlns:a16="http://schemas.microsoft.com/office/drawing/2014/main" id="{4FDC8202-F39B-45D1-8728-866B6F97E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"/>
          <a:ext cx="2705100" cy="1935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N41"/>
  <sheetViews>
    <sheetView tabSelected="1" topLeftCell="A22" workbookViewId="0">
      <selection activeCell="B41" sqref="B41"/>
    </sheetView>
  </sheetViews>
  <sheetFormatPr defaultColWidth="9" defaultRowHeight="14.4" x14ac:dyDescent="0.25"/>
  <cols>
    <col min="1" max="1" width="2.33203125" customWidth="1"/>
    <col min="3" max="3" width="12" customWidth="1"/>
    <col min="4" max="4" width="12.77734375" customWidth="1"/>
    <col min="5" max="14" width="12" customWidth="1"/>
  </cols>
  <sheetData>
    <row r="1" spans="2:14" ht="15" customHeight="1" x14ac:dyDescent="0.25"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2:14" ht="16.2" x14ac:dyDescent="0.25">
      <c r="B2" s="46" t="s">
        <v>1</v>
      </c>
      <c r="C2" s="46"/>
      <c r="D2" s="36">
        <v>100000000</v>
      </c>
      <c r="E2" s="47" t="s">
        <v>2</v>
      </c>
      <c r="F2" s="48"/>
      <c r="G2" s="48"/>
      <c r="H2" s="48"/>
      <c r="I2" s="48"/>
      <c r="J2" s="48"/>
      <c r="K2" s="48"/>
      <c r="L2" s="48"/>
      <c r="M2" s="48"/>
      <c r="N2" s="49"/>
    </row>
    <row r="3" spans="2:14" ht="16.2" x14ac:dyDescent="0.25">
      <c r="B3" s="35" t="s">
        <v>3</v>
      </c>
      <c r="C3" s="37" t="s">
        <v>4</v>
      </c>
      <c r="D3" s="37" t="s">
        <v>5</v>
      </c>
      <c r="E3" s="37" t="s">
        <v>6</v>
      </c>
      <c r="F3" s="37" t="s">
        <v>7</v>
      </c>
      <c r="G3" s="37" t="s">
        <v>8</v>
      </c>
      <c r="H3" s="37" t="s">
        <v>9</v>
      </c>
      <c r="I3" s="37" t="s">
        <v>10</v>
      </c>
      <c r="J3" s="37" t="s">
        <v>11</v>
      </c>
      <c r="K3" s="37" t="s">
        <v>12</v>
      </c>
      <c r="L3" s="37" t="s">
        <v>13</v>
      </c>
      <c r="M3" s="37" t="s">
        <v>14</v>
      </c>
      <c r="N3" s="37" t="s">
        <v>15</v>
      </c>
    </row>
    <row r="4" spans="2:14" ht="16.2" x14ac:dyDescent="0.25">
      <c r="B4" s="35" t="s">
        <v>16</v>
      </c>
      <c r="C4" s="38">
        <v>0.05</v>
      </c>
      <c r="D4" s="38">
        <v>0.1</v>
      </c>
      <c r="E4" s="38">
        <v>0.2</v>
      </c>
      <c r="F4" s="38">
        <v>0.28000000000000003</v>
      </c>
      <c r="G4" s="38">
        <v>0.35</v>
      </c>
      <c r="H4" s="38">
        <v>0.45</v>
      </c>
      <c r="I4" s="38">
        <v>0.53</v>
      </c>
      <c r="J4" s="38">
        <v>0.63</v>
      </c>
      <c r="K4" s="38">
        <v>0.75</v>
      </c>
      <c r="L4" s="38">
        <v>0.8</v>
      </c>
      <c r="M4" s="38">
        <v>0.9</v>
      </c>
      <c r="N4" s="38">
        <v>1</v>
      </c>
    </row>
    <row r="5" spans="2:14" ht="16.2" x14ac:dyDescent="0.25">
      <c r="B5" s="35" t="s">
        <v>17</v>
      </c>
      <c r="C5" s="39">
        <f>D2*C4</f>
        <v>5000000</v>
      </c>
      <c r="D5" s="39">
        <f>D2*D4</f>
        <v>10000000</v>
      </c>
      <c r="E5" s="39">
        <f>D2*E4</f>
        <v>20000000</v>
      </c>
      <c r="F5" s="39">
        <f>D2*F4</f>
        <v>28000000.000000004</v>
      </c>
      <c r="G5" s="39">
        <f>D2*G4</f>
        <v>35000000</v>
      </c>
      <c r="H5" s="39">
        <f>D2*H4</f>
        <v>45000000</v>
      </c>
      <c r="I5" s="39">
        <f>D2*I4</f>
        <v>53000000</v>
      </c>
      <c r="J5" s="39">
        <f>D2*J4</f>
        <v>63000000</v>
      </c>
      <c r="K5" s="39">
        <f>D2*K4</f>
        <v>75000000</v>
      </c>
      <c r="L5" s="39">
        <f>D2*L4</f>
        <v>80000000</v>
      </c>
      <c r="M5" s="39">
        <f>D2*M4</f>
        <v>90000000</v>
      </c>
      <c r="N5" s="39">
        <f>D2*N4</f>
        <v>100000000</v>
      </c>
    </row>
    <row r="6" spans="2:14" ht="16.2" x14ac:dyDescent="0.25">
      <c r="B6" s="35" t="s">
        <v>18</v>
      </c>
      <c r="C6" s="40">
        <v>7511402</v>
      </c>
      <c r="D6" s="40">
        <v>17297171</v>
      </c>
      <c r="E6" s="40">
        <v>22511910</v>
      </c>
      <c r="F6" s="41" t="s">
        <v>19</v>
      </c>
      <c r="G6" s="41" t="s">
        <v>19</v>
      </c>
      <c r="H6" s="41" t="s">
        <v>19</v>
      </c>
      <c r="I6" s="41" t="s">
        <v>19</v>
      </c>
      <c r="J6" s="41" t="s">
        <v>19</v>
      </c>
      <c r="K6" s="41" t="s">
        <v>19</v>
      </c>
      <c r="L6" s="41" t="s">
        <v>19</v>
      </c>
      <c r="M6" s="41" t="s">
        <v>19</v>
      </c>
      <c r="N6" s="41" t="s">
        <v>19</v>
      </c>
    </row>
    <row r="7" spans="2:14" ht="16.2" x14ac:dyDescent="0.25">
      <c r="B7" s="35" t="s">
        <v>20</v>
      </c>
      <c r="C7" s="42">
        <f>C6/D2</f>
        <v>7.5114020000000004E-2</v>
      </c>
      <c r="D7" s="42">
        <f>D6/D2</f>
        <v>0.17297171</v>
      </c>
      <c r="E7" s="42">
        <f>E6/D2</f>
        <v>0.22511909999999999</v>
      </c>
      <c r="F7" s="41" t="s">
        <v>19</v>
      </c>
      <c r="G7" s="41" t="s">
        <v>19</v>
      </c>
      <c r="H7" s="41" t="s">
        <v>19</v>
      </c>
      <c r="I7" s="41" t="s">
        <v>19</v>
      </c>
      <c r="J7" s="41" t="s">
        <v>19</v>
      </c>
      <c r="K7" s="41" t="s">
        <v>19</v>
      </c>
      <c r="L7" s="41" t="s">
        <v>19</v>
      </c>
      <c r="M7" s="41" t="s">
        <v>19</v>
      </c>
      <c r="N7" s="41" t="s">
        <v>19</v>
      </c>
    </row>
    <row r="8" spans="2:14" ht="15" x14ac:dyDescent="0.25">
      <c r="C8" s="43" t="s">
        <v>21</v>
      </c>
    </row>
    <row r="10" spans="2:14" ht="15.6" x14ac:dyDescent="0.25">
      <c r="B10" s="44" t="s">
        <v>22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2:14" ht="16.2" x14ac:dyDescent="0.25">
      <c r="B11" s="50" t="s">
        <v>1</v>
      </c>
      <c r="C11" s="50"/>
      <c r="D11" s="36">
        <v>105000000</v>
      </c>
      <c r="E11" s="47" t="s">
        <v>2</v>
      </c>
      <c r="F11" s="48"/>
      <c r="G11" s="48"/>
      <c r="H11" s="48"/>
      <c r="I11" s="48"/>
      <c r="J11" s="48"/>
      <c r="K11" s="48"/>
      <c r="L11" s="48"/>
      <c r="M11" s="48"/>
      <c r="N11" s="49"/>
    </row>
    <row r="12" spans="2:14" ht="16.2" x14ac:dyDescent="0.25">
      <c r="B12" s="35" t="s">
        <v>3</v>
      </c>
      <c r="C12" s="37" t="s">
        <v>4</v>
      </c>
      <c r="D12" s="37" t="s">
        <v>5</v>
      </c>
      <c r="E12" s="37" t="s">
        <v>6</v>
      </c>
      <c r="F12" s="37" t="s">
        <v>7</v>
      </c>
      <c r="G12" s="37" t="s">
        <v>8</v>
      </c>
      <c r="H12" s="37" t="s">
        <v>9</v>
      </c>
      <c r="I12" s="37" t="s">
        <v>10</v>
      </c>
      <c r="J12" s="37" t="s">
        <v>11</v>
      </c>
      <c r="K12" s="37" t="s">
        <v>12</v>
      </c>
      <c r="L12" s="37" t="s">
        <v>13</v>
      </c>
      <c r="M12" s="37" t="s">
        <v>14</v>
      </c>
      <c r="N12" s="37" t="s">
        <v>15</v>
      </c>
    </row>
    <row r="13" spans="2:14" ht="16.2" x14ac:dyDescent="0.25">
      <c r="B13" s="35" t="s">
        <v>16</v>
      </c>
      <c r="C13" s="38">
        <v>0.05</v>
      </c>
      <c r="D13" s="38">
        <v>0.1</v>
      </c>
      <c r="E13" s="38">
        <v>0.2</v>
      </c>
      <c r="F13" s="38">
        <v>0.28000000000000003</v>
      </c>
      <c r="G13" s="38">
        <v>0.35</v>
      </c>
      <c r="H13" s="38">
        <v>0.45</v>
      </c>
      <c r="I13" s="38">
        <v>0.53</v>
      </c>
      <c r="J13" s="38">
        <v>0.63</v>
      </c>
      <c r="K13" s="38">
        <v>0.75</v>
      </c>
      <c r="L13" s="38">
        <v>0.8</v>
      </c>
      <c r="M13" s="38">
        <v>0.9</v>
      </c>
      <c r="N13" s="38">
        <v>1</v>
      </c>
    </row>
    <row r="14" spans="2:14" ht="16.2" x14ac:dyDescent="0.25">
      <c r="B14" s="35" t="s">
        <v>17</v>
      </c>
      <c r="C14" s="39">
        <f>D11*C13</f>
        <v>5250000</v>
      </c>
      <c r="D14" s="39">
        <f>D11*D13</f>
        <v>10500000</v>
      </c>
      <c r="E14" s="39">
        <f>D11*E13</f>
        <v>21000000</v>
      </c>
      <c r="F14" s="39">
        <f>D11*F13</f>
        <v>29400000.000000004</v>
      </c>
      <c r="G14" s="39">
        <f>D11*G13</f>
        <v>36750000</v>
      </c>
      <c r="H14" s="39">
        <f>D11*H13</f>
        <v>47250000</v>
      </c>
      <c r="I14" s="39">
        <f>D11*I13</f>
        <v>55650000</v>
      </c>
      <c r="J14" s="39">
        <f>D11*J13</f>
        <v>66150000</v>
      </c>
      <c r="K14" s="39">
        <f>D11*K13</f>
        <v>78750000</v>
      </c>
      <c r="L14" s="39">
        <f>D11*L13</f>
        <v>84000000</v>
      </c>
      <c r="M14" s="39">
        <f>D11*M13</f>
        <v>94500000</v>
      </c>
      <c r="N14" s="39">
        <f>D11*N13</f>
        <v>105000000</v>
      </c>
    </row>
    <row r="15" spans="2:14" ht="16.2" x14ac:dyDescent="0.25">
      <c r="B15" s="35" t="s">
        <v>18</v>
      </c>
      <c r="C15" s="40">
        <v>7511402</v>
      </c>
      <c r="D15" s="40">
        <v>17297171</v>
      </c>
      <c r="E15" s="40">
        <v>22511910</v>
      </c>
      <c r="F15" s="41" t="s">
        <v>19</v>
      </c>
      <c r="G15" s="41" t="s">
        <v>19</v>
      </c>
      <c r="H15" s="41" t="s">
        <v>19</v>
      </c>
      <c r="I15" s="41" t="s">
        <v>19</v>
      </c>
      <c r="J15" s="41" t="s">
        <v>19</v>
      </c>
      <c r="K15" s="41" t="s">
        <v>19</v>
      </c>
      <c r="L15" s="41" t="s">
        <v>19</v>
      </c>
      <c r="M15" s="41" t="s">
        <v>19</v>
      </c>
      <c r="N15" s="41" t="s">
        <v>19</v>
      </c>
    </row>
    <row r="16" spans="2:14" ht="16.2" x14ac:dyDescent="0.25">
      <c r="B16" s="35" t="s">
        <v>20</v>
      </c>
      <c r="C16" s="42">
        <f>C15/D11</f>
        <v>7.1537161904761906E-2</v>
      </c>
      <c r="D16" s="42">
        <f>D15/D11</f>
        <v>0.16473496190476192</v>
      </c>
      <c r="E16" s="42">
        <f>E15/D11</f>
        <v>0.21439914285714284</v>
      </c>
      <c r="F16" s="41" t="s">
        <v>19</v>
      </c>
      <c r="G16" s="41" t="s">
        <v>19</v>
      </c>
      <c r="H16" s="41" t="s">
        <v>19</v>
      </c>
      <c r="I16" s="41" t="s">
        <v>19</v>
      </c>
      <c r="J16" s="41" t="s">
        <v>19</v>
      </c>
      <c r="K16" s="41" t="s">
        <v>19</v>
      </c>
      <c r="L16" s="41" t="s">
        <v>19</v>
      </c>
      <c r="M16" s="41" t="s">
        <v>19</v>
      </c>
      <c r="N16" s="41" t="s">
        <v>19</v>
      </c>
    </row>
    <row r="18" spans="2:14" ht="15.6" x14ac:dyDescent="0.25">
      <c r="B18" s="44" t="s">
        <v>23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2:14" ht="16.2" x14ac:dyDescent="0.25">
      <c r="B19" s="46" t="s">
        <v>1</v>
      </c>
      <c r="C19" s="46"/>
      <c r="D19" s="45">
        <v>101875000</v>
      </c>
      <c r="E19" s="47" t="s">
        <v>2</v>
      </c>
      <c r="F19" s="48"/>
      <c r="G19" s="48"/>
      <c r="H19" s="48"/>
      <c r="I19" s="48"/>
      <c r="J19" s="48"/>
      <c r="K19" s="48"/>
      <c r="L19" s="48"/>
      <c r="M19" s="48"/>
      <c r="N19" s="49"/>
    </row>
    <row r="20" spans="2:14" ht="16.2" x14ac:dyDescent="0.25">
      <c r="B20" s="35" t="s">
        <v>3</v>
      </c>
      <c r="C20" s="37" t="s">
        <v>4</v>
      </c>
      <c r="D20" s="37" t="s">
        <v>5</v>
      </c>
      <c r="E20" s="37" t="s">
        <v>6</v>
      </c>
      <c r="F20" s="37" t="s">
        <v>7</v>
      </c>
      <c r="G20" s="37" t="s">
        <v>8</v>
      </c>
      <c r="H20" s="37" t="s">
        <v>9</v>
      </c>
      <c r="I20" s="37" t="s">
        <v>10</v>
      </c>
      <c r="J20" s="37" t="s">
        <v>11</v>
      </c>
      <c r="K20" s="37" t="s">
        <v>12</v>
      </c>
      <c r="L20" s="37" t="s">
        <v>13</v>
      </c>
      <c r="M20" s="37" t="s">
        <v>14</v>
      </c>
      <c r="N20" s="37" t="s">
        <v>15</v>
      </c>
    </row>
    <row r="21" spans="2:14" ht="16.2" x14ac:dyDescent="0.25">
      <c r="B21" s="35" t="s">
        <v>16</v>
      </c>
      <c r="C21" s="38">
        <v>0.05</v>
      </c>
      <c r="D21" s="38">
        <v>0.1</v>
      </c>
      <c r="E21" s="38">
        <v>0.2</v>
      </c>
      <c r="F21" s="38">
        <v>0.28000000000000003</v>
      </c>
      <c r="G21" s="38">
        <v>0.35</v>
      </c>
      <c r="H21" s="38">
        <v>0.45</v>
      </c>
      <c r="I21" s="38">
        <v>0.53</v>
      </c>
      <c r="J21" s="38">
        <v>0.63</v>
      </c>
      <c r="K21" s="38">
        <v>0.75</v>
      </c>
      <c r="L21" s="38">
        <v>0.8</v>
      </c>
      <c r="M21" s="38">
        <v>0.9</v>
      </c>
      <c r="N21" s="38">
        <v>1</v>
      </c>
    </row>
    <row r="22" spans="2:14" ht="16.2" x14ac:dyDescent="0.25">
      <c r="B22" s="35" t="s">
        <v>17</v>
      </c>
      <c r="C22" s="39">
        <f>D19*C21</f>
        <v>5093750</v>
      </c>
      <c r="D22" s="39">
        <f>D19*D21</f>
        <v>10187500</v>
      </c>
      <c r="E22" s="39">
        <f>D19*E21</f>
        <v>20375000</v>
      </c>
      <c r="F22" s="39">
        <f>D19*F21</f>
        <v>28525000.000000004</v>
      </c>
      <c r="G22" s="39">
        <f>D19*G21</f>
        <v>35656250</v>
      </c>
      <c r="H22" s="39">
        <f>D19*H21</f>
        <v>45843750</v>
      </c>
      <c r="I22" s="39">
        <f>D19*I21</f>
        <v>53993750</v>
      </c>
      <c r="J22" s="39">
        <f>D19*J21</f>
        <v>64181250</v>
      </c>
      <c r="K22" s="39">
        <f>D19*K21</f>
        <v>76406250</v>
      </c>
      <c r="L22" s="39">
        <f>D19*L21</f>
        <v>81500000</v>
      </c>
      <c r="M22" s="39">
        <f>D19*M21</f>
        <v>91687500</v>
      </c>
      <c r="N22" s="39">
        <f>D19*N21</f>
        <v>101875000</v>
      </c>
    </row>
    <row r="23" spans="2:14" ht="16.2" x14ac:dyDescent="0.25">
      <c r="B23" s="35" t="s">
        <v>18</v>
      </c>
      <c r="C23" s="40">
        <v>7511402</v>
      </c>
      <c r="D23" s="40">
        <v>17297171</v>
      </c>
      <c r="E23" s="40">
        <v>22511910</v>
      </c>
      <c r="F23" s="41" t="s">
        <v>19</v>
      </c>
      <c r="G23" s="41" t="s">
        <v>19</v>
      </c>
      <c r="H23" s="41" t="s">
        <v>19</v>
      </c>
      <c r="I23" s="41" t="s">
        <v>19</v>
      </c>
      <c r="J23" s="41" t="s">
        <v>19</v>
      </c>
      <c r="K23" s="41" t="s">
        <v>19</v>
      </c>
      <c r="L23" s="41" t="s">
        <v>19</v>
      </c>
      <c r="M23" s="41" t="s">
        <v>19</v>
      </c>
      <c r="N23" s="41" t="s">
        <v>19</v>
      </c>
    </row>
    <row r="24" spans="2:14" ht="16.2" x14ac:dyDescent="0.25">
      <c r="B24" s="35" t="s">
        <v>20</v>
      </c>
      <c r="C24" s="42">
        <f>C23/D19</f>
        <v>7.3731553374233122E-2</v>
      </c>
      <c r="D24" s="42">
        <f>D23/D19</f>
        <v>0.16978818159509201</v>
      </c>
      <c r="E24" s="42">
        <f>E23/D19</f>
        <v>0.2209758036809816</v>
      </c>
      <c r="F24" s="41" t="s">
        <v>19</v>
      </c>
      <c r="G24" s="41" t="s">
        <v>19</v>
      </c>
      <c r="H24" s="41" t="s">
        <v>19</v>
      </c>
      <c r="I24" s="41" t="s">
        <v>19</v>
      </c>
      <c r="J24" s="41" t="s">
        <v>19</v>
      </c>
      <c r="K24" s="41" t="s">
        <v>19</v>
      </c>
      <c r="L24" s="41" t="s">
        <v>19</v>
      </c>
      <c r="M24" s="41" t="s">
        <v>19</v>
      </c>
      <c r="N24" s="41" t="s">
        <v>19</v>
      </c>
    </row>
    <row r="27" spans="2:14" ht="16.2" x14ac:dyDescent="0.25">
      <c r="B27" s="58"/>
    </row>
    <row r="28" spans="2:14" ht="16.2" x14ac:dyDescent="0.25">
      <c r="B28" s="58"/>
      <c r="C28" s="57"/>
    </row>
    <row r="32" spans="2:14" x14ac:dyDescent="0.25">
      <c r="F32" s="57" t="s">
        <v>97</v>
      </c>
    </row>
    <row r="33" spans="2:6" x14ac:dyDescent="0.25">
      <c r="F33" s="57" t="s">
        <v>95</v>
      </c>
    </row>
    <row r="35" spans="2:6" x14ac:dyDescent="0.25">
      <c r="F35" s="57" t="s">
        <v>96</v>
      </c>
    </row>
    <row r="41" spans="2:6" x14ac:dyDescent="0.25">
      <c r="B41" s="57" t="s">
        <v>98</v>
      </c>
    </row>
  </sheetData>
  <mergeCells count="6">
    <mergeCell ref="B2:C2"/>
    <mergeCell ref="E2:N2"/>
    <mergeCell ref="B11:C11"/>
    <mergeCell ref="E11:N11"/>
    <mergeCell ref="B19:C19"/>
    <mergeCell ref="E19:N19"/>
  </mergeCells>
  <phoneticPr fontId="16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20"/>
  <sheetViews>
    <sheetView workbookViewId="0">
      <selection activeCell="M21" sqref="M21"/>
    </sheetView>
  </sheetViews>
  <sheetFormatPr defaultColWidth="9" defaultRowHeight="14.4" x14ac:dyDescent="0.25"/>
  <cols>
    <col min="1" max="1" width="12" customWidth="1"/>
    <col min="2" max="3" width="14.33203125" customWidth="1"/>
    <col min="4" max="4" width="9.77734375" customWidth="1"/>
    <col min="5" max="5" width="2.77734375" customWidth="1"/>
    <col min="6" max="6" width="12.6640625" customWidth="1"/>
    <col min="7" max="8" width="14.44140625" customWidth="1"/>
    <col min="10" max="10" width="2.44140625" customWidth="1"/>
    <col min="11" max="11" width="12.44140625" customWidth="1"/>
    <col min="12" max="13" width="14.33203125" customWidth="1"/>
  </cols>
  <sheetData>
    <row r="1" spans="1:14" ht="27" customHeight="1" x14ac:dyDescent="0.25">
      <c r="A1" s="5" t="s">
        <v>24</v>
      </c>
      <c r="B1" s="6">
        <v>30000000</v>
      </c>
      <c r="C1" s="5" t="s">
        <v>25</v>
      </c>
      <c r="D1" s="4">
        <v>0.2</v>
      </c>
      <c r="F1" s="5" t="s">
        <v>24</v>
      </c>
      <c r="G1" s="6">
        <v>27000000</v>
      </c>
      <c r="H1" s="5" t="s">
        <v>25</v>
      </c>
      <c r="I1" s="4">
        <v>0.2</v>
      </c>
      <c r="K1" s="5" t="s">
        <v>24</v>
      </c>
      <c r="L1" s="6">
        <v>431250000</v>
      </c>
      <c r="M1" s="5" t="s">
        <v>25</v>
      </c>
      <c r="N1" s="4">
        <v>0.2</v>
      </c>
    </row>
    <row r="2" spans="1:14" ht="27" customHeight="1" x14ac:dyDescent="0.25">
      <c r="A2" s="5"/>
      <c r="B2" s="30" t="s">
        <v>26</v>
      </c>
      <c r="C2" s="5"/>
      <c r="D2" s="8"/>
      <c r="F2" s="5"/>
      <c r="G2" s="30" t="s">
        <v>27</v>
      </c>
      <c r="H2" s="5"/>
      <c r="I2" s="8"/>
      <c r="K2" s="5"/>
      <c r="L2" s="30" t="s">
        <v>28</v>
      </c>
      <c r="M2" s="5"/>
      <c r="N2" s="8"/>
    </row>
    <row r="3" spans="1:14" ht="22.95" customHeight="1" x14ac:dyDescent="0.25">
      <c r="A3" s="54" t="s">
        <v>29</v>
      </c>
      <c r="B3" s="51" t="s">
        <v>30</v>
      </c>
      <c r="C3" s="51"/>
      <c r="D3" s="51"/>
      <c r="F3" s="54" t="s">
        <v>29</v>
      </c>
      <c r="G3" s="52" t="s">
        <v>31</v>
      </c>
      <c r="H3" s="52"/>
      <c r="I3" s="52"/>
      <c r="K3" s="54" t="s">
        <v>29</v>
      </c>
      <c r="L3" s="53" t="s">
        <v>32</v>
      </c>
      <c r="M3" s="53"/>
      <c r="N3" s="53"/>
    </row>
    <row r="4" spans="1:14" ht="22.95" customHeight="1" x14ac:dyDescent="0.25">
      <c r="A4" s="55"/>
      <c r="B4" s="10" t="s">
        <v>33</v>
      </c>
      <c r="C4" s="10" t="s">
        <v>18</v>
      </c>
      <c r="D4" s="10" t="s">
        <v>34</v>
      </c>
      <c r="F4" s="55"/>
      <c r="G4" s="11" t="s">
        <v>33</v>
      </c>
      <c r="H4" s="11" t="s">
        <v>18</v>
      </c>
      <c r="I4" s="11" t="s">
        <v>34</v>
      </c>
      <c r="K4" s="55"/>
      <c r="L4" s="25" t="s">
        <v>33</v>
      </c>
      <c r="M4" s="25" t="s">
        <v>18</v>
      </c>
      <c r="N4" s="25" t="s">
        <v>34</v>
      </c>
    </row>
    <row r="5" spans="1:14" ht="16.2" x14ac:dyDescent="0.25">
      <c r="A5" s="31" t="s">
        <v>35</v>
      </c>
      <c r="B5" s="13">
        <v>3000000</v>
      </c>
      <c r="C5" s="14"/>
      <c r="D5" s="15">
        <f>C5/B5</f>
        <v>0</v>
      </c>
      <c r="F5" s="32" t="s">
        <v>35</v>
      </c>
      <c r="G5" s="13">
        <v>30000000</v>
      </c>
      <c r="H5" s="14"/>
      <c r="I5" s="15">
        <f>H5/G5</f>
        <v>0</v>
      </c>
      <c r="K5" s="32" t="s">
        <v>35</v>
      </c>
      <c r="L5" s="13">
        <v>43125000</v>
      </c>
      <c r="M5" s="14"/>
      <c r="N5" s="15">
        <f t="shared" ref="N5:N15" si="0">M5/L5</f>
        <v>0</v>
      </c>
    </row>
    <row r="6" spans="1:14" ht="16.2" x14ac:dyDescent="0.25">
      <c r="A6" s="31" t="s">
        <v>36</v>
      </c>
      <c r="B6" s="13">
        <v>3000000</v>
      </c>
      <c r="C6" s="14"/>
      <c r="D6" s="15">
        <f t="shared" ref="D6:D15" si="1">C6/B6</f>
        <v>0</v>
      </c>
      <c r="F6" s="32" t="s">
        <v>36</v>
      </c>
      <c r="G6" s="13">
        <v>30000000</v>
      </c>
      <c r="H6" s="14"/>
      <c r="I6" s="15">
        <f t="shared" ref="I6:I15" si="2">H6/G6</f>
        <v>0</v>
      </c>
      <c r="K6" s="32" t="s">
        <v>36</v>
      </c>
      <c r="L6" s="13">
        <v>43125000</v>
      </c>
      <c r="M6" s="14"/>
      <c r="N6" s="15">
        <f t="shared" si="0"/>
        <v>0</v>
      </c>
    </row>
    <row r="7" spans="1:14" ht="16.2" x14ac:dyDescent="0.25">
      <c r="A7" s="31" t="s">
        <v>37</v>
      </c>
      <c r="B7" s="13">
        <v>3000000</v>
      </c>
      <c r="C7" s="14"/>
      <c r="D7" s="15">
        <f t="shared" si="1"/>
        <v>0</v>
      </c>
      <c r="F7" s="32" t="s">
        <v>37</v>
      </c>
      <c r="G7" s="13">
        <v>30000000</v>
      </c>
      <c r="H7" s="14"/>
      <c r="I7" s="15">
        <f t="shared" si="2"/>
        <v>0</v>
      </c>
      <c r="K7" s="32" t="s">
        <v>37</v>
      </c>
      <c r="L7" s="13">
        <v>43125000</v>
      </c>
      <c r="M7" s="14"/>
      <c r="N7" s="15">
        <f t="shared" si="0"/>
        <v>0</v>
      </c>
    </row>
    <row r="8" spans="1:14" ht="16.2" x14ac:dyDescent="0.25">
      <c r="A8" s="31" t="s">
        <v>38</v>
      </c>
      <c r="B8" s="13">
        <v>3000000</v>
      </c>
      <c r="C8" s="14"/>
      <c r="D8" s="15">
        <f t="shared" si="1"/>
        <v>0</v>
      </c>
      <c r="F8" s="32" t="s">
        <v>38</v>
      </c>
      <c r="G8" s="13">
        <v>30000000</v>
      </c>
      <c r="H8" s="14"/>
      <c r="I8" s="15">
        <f t="shared" si="2"/>
        <v>0</v>
      </c>
      <c r="K8" s="32" t="s">
        <v>38</v>
      </c>
      <c r="L8" s="13">
        <v>43125000</v>
      </c>
      <c r="M8" s="14"/>
      <c r="N8" s="15">
        <f t="shared" si="0"/>
        <v>0</v>
      </c>
    </row>
    <row r="9" spans="1:14" ht="16.2" x14ac:dyDescent="0.25">
      <c r="A9" s="31" t="s">
        <v>39</v>
      </c>
      <c r="B9" s="13">
        <v>3000000</v>
      </c>
      <c r="C9" s="14"/>
      <c r="D9" s="15">
        <f t="shared" si="1"/>
        <v>0</v>
      </c>
      <c r="F9" s="32" t="s">
        <v>39</v>
      </c>
      <c r="G9" s="13">
        <v>30000000</v>
      </c>
      <c r="H9" s="14"/>
      <c r="I9" s="15">
        <f t="shared" si="2"/>
        <v>0</v>
      </c>
      <c r="K9" s="32" t="s">
        <v>39</v>
      </c>
      <c r="L9" s="13">
        <v>43125000</v>
      </c>
      <c r="M9" s="14"/>
      <c r="N9" s="15">
        <f t="shared" si="0"/>
        <v>0</v>
      </c>
    </row>
    <row r="10" spans="1:14" ht="16.2" x14ac:dyDescent="0.25">
      <c r="A10" s="31" t="s">
        <v>40</v>
      </c>
      <c r="B10" s="13">
        <v>3000000</v>
      </c>
      <c r="C10" s="14"/>
      <c r="D10" s="15">
        <f t="shared" si="1"/>
        <v>0</v>
      </c>
      <c r="F10" s="32" t="s">
        <v>40</v>
      </c>
      <c r="G10" s="13">
        <v>30000000</v>
      </c>
      <c r="H10" s="14"/>
      <c r="I10" s="15">
        <f t="shared" si="2"/>
        <v>0</v>
      </c>
      <c r="K10" s="32" t="s">
        <v>40</v>
      </c>
      <c r="L10" s="13">
        <v>43125000</v>
      </c>
      <c r="M10" s="14"/>
      <c r="N10" s="15">
        <f t="shared" si="0"/>
        <v>0</v>
      </c>
    </row>
    <row r="11" spans="1:14" ht="16.2" x14ac:dyDescent="0.25">
      <c r="A11" s="31" t="s">
        <v>41</v>
      </c>
      <c r="B11" s="13">
        <v>3000000</v>
      </c>
      <c r="C11" s="14"/>
      <c r="D11" s="15">
        <f t="shared" si="1"/>
        <v>0</v>
      </c>
      <c r="F11" s="32" t="s">
        <v>41</v>
      </c>
      <c r="G11" s="13">
        <v>30000000</v>
      </c>
      <c r="H11" s="14"/>
      <c r="I11" s="15">
        <f t="shared" si="2"/>
        <v>0</v>
      </c>
      <c r="K11" s="32" t="s">
        <v>41</v>
      </c>
      <c r="L11" s="13">
        <v>43125000</v>
      </c>
      <c r="M11" s="14"/>
      <c r="N11" s="15">
        <f t="shared" si="0"/>
        <v>0</v>
      </c>
    </row>
    <row r="12" spans="1:14" ht="16.2" x14ac:dyDescent="0.25">
      <c r="A12" s="31" t="s">
        <v>42</v>
      </c>
      <c r="B12" s="13">
        <v>3000000</v>
      </c>
      <c r="C12" s="14"/>
      <c r="D12" s="15">
        <f t="shared" si="1"/>
        <v>0</v>
      </c>
      <c r="F12" s="32" t="s">
        <v>42</v>
      </c>
      <c r="G12" s="13">
        <v>30000000</v>
      </c>
      <c r="H12" s="14"/>
      <c r="I12" s="15">
        <f t="shared" si="2"/>
        <v>0</v>
      </c>
      <c r="K12" s="32" t="s">
        <v>42</v>
      </c>
      <c r="L12" s="13">
        <v>43125000</v>
      </c>
      <c r="M12" s="14"/>
      <c r="N12" s="15">
        <f t="shared" si="0"/>
        <v>0</v>
      </c>
    </row>
    <row r="13" spans="1:14" ht="32.4" x14ac:dyDescent="0.25">
      <c r="A13" s="31" t="s">
        <v>43</v>
      </c>
      <c r="B13" s="13">
        <v>3000000</v>
      </c>
      <c r="C13" s="14"/>
      <c r="D13" s="15">
        <f t="shared" si="1"/>
        <v>0</v>
      </c>
      <c r="F13" s="32" t="s">
        <v>43</v>
      </c>
      <c r="G13" s="13">
        <v>30000000</v>
      </c>
      <c r="H13" s="14"/>
      <c r="I13" s="15">
        <f t="shared" si="2"/>
        <v>0</v>
      </c>
      <c r="K13" s="32" t="s">
        <v>43</v>
      </c>
      <c r="L13" s="13">
        <v>43125000</v>
      </c>
      <c r="M13" s="14"/>
      <c r="N13" s="15">
        <f t="shared" si="0"/>
        <v>0</v>
      </c>
    </row>
    <row r="14" spans="1:14" ht="16.2" x14ac:dyDescent="0.25">
      <c r="A14" s="31" t="s">
        <v>44</v>
      </c>
      <c r="B14" s="13">
        <v>3000000</v>
      </c>
      <c r="C14" s="14"/>
      <c r="D14" s="15">
        <f t="shared" si="1"/>
        <v>0</v>
      </c>
      <c r="F14" s="32" t="s">
        <v>44</v>
      </c>
      <c r="G14" s="13"/>
      <c r="H14" s="14"/>
      <c r="I14" s="15" t="e">
        <f t="shared" si="2"/>
        <v>#DIV/0!</v>
      </c>
      <c r="K14" s="32" t="s">
        <v>44</v>
      </c>
      <c r="L14" s="13">
        <v>43125000</v>
      </c>
      <c r="M14" s="14"/>
      <c r="N14" s="15">
        <f t="shared" si="0"/>
        <v>0</v>
      </c>
    </row>
    <row r="15" spans="1:14" ht="32.4" x14ac:dyDescent="0.25">
      <c r="A15" s="31" t="s">
        <v>45</v>
      </c>
      <c r="B15" s="13"/>
      <c r="C15" s="14"/>
      <c r="D15" s="15" t="e">
        <f t="shared" si="1"/>
        <v>#DIV/0!</v>
      </c>
      <c r="F15" s="32" t="s">
        <v>45</v>
      </c>
      <c r="G15" s="13"/>
      <c r="H15" s="14"/>
      <c r="I15" s="15" t="e">
        <f t="shared" si="2"/>
        <v>#DIV/0!</v>
      </c>
      <c r="K15" s="32" t="s">
        <v>45</v>
      </c>
      <c r="L15" s="13"/>
      <c r="M15" s="14"/>
      <c r="N15" s="15" t="e">
        <f t="shared" si="0"/>
        <v>#DIV/0!</v>
      </c>
    </row>
    <row r="16" spans="1:14" ht="16.2" x14ac:dyDescent="0.25">
      <c r="A16" s="18" t="s">
        <v>46</v>
      </c>
      <c r="B16" s="13" t="s">
        <v>47</v>
      </c>
      <c r="C16" s="14"/>
      <c r="D16" s="15" t="s">
        <v>47</v>
      </c>
      <c r="F16" s="18" t="s">
        <v>46</v>
      </c>
      <c r="G16" s="13" t="s">
        <v>47</v>
      </c>
      <c r="H16" s="14"/>
      <c r="I16" s="15" t="s">
        <v>47</v>
      </c>
      <c r="K16" s="18" t="s">
        <v>46</v>
      </c>
      <c r="L16" s="13" t="s">
        <v>47</v>
      </c>
      <c r="M16" s="14"/>
      <c r="N16" s="15" t="s">
        <v>47</v>
      </c>
    </row>
    <row r="17" spans="1:14" ht="21" customHeight="1" x14ac:dyDescent="0.25">
      <c r="A17" s="33" t="s">
        <v>48</v>
      </c>
      <c r="B17" s="19">
        <f>SUM(B5:B15)</f>
        <v>30000000</v>
      </c>
      <c r="C17" s="20">
        <f>SUM(C5:C15)</f>
        <v>0</v>
      </c>
      <c r="D17" s="21">
        <f>C17/B17</f>
        <v>0</v>
      </c>
      <c r="F17" s="9" t="s">
        <v>48</v>
      </c>
      <c r="G17" s="22">
        <f t="shared" ref="G17:M17" si="3">SUM(G5:G15)</f>
        <v>270000000</v>
      </c>
      <c r="H17" s="23">
        <f t="shared" si="3"/>
        <v>0</v>
      </c>
      <c r="I17" s="26">
        <f>H17/G17</f>
        <v>0</v>
      </c>
      <c r="K17" s="9" t="s">
        <v>48</v>
      </c>
      <c r="L17" s="27">
        <f t="shared" si="3"/>
        <v>431250000</v>
      </c>
      <c r="M17" s="28">
        <f t="shared" si="3"/>
        <v>0</v>
      </c>
      <c r="N17" s="29">
        <f>M17/L17</f>
        <v>0</v>
      </c>
    </row>
    <row r="20" spans="1:14" x14ac:dyDescent="0.25">
      <c r="A20" s="24" t="s">
        <v>49</v>
      </c>
    </row>
  </sheetData>
  <mergeCells count="6">
    <mergeCell ref="B3:D3"/>
    <mergeCell ref="G3:I3"/>
    <mergeCell ref="L3:N3"/>
    <mergeCell ref="A3:A4"/>
    <mergeCell ref="F3:F4"/>
    <mergeCell ref="K3:K4"/>
  </mergeCells>
  <phoneticPr fontId="1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46"/>
  <sheetViews>
    <sheetView workbookViewId="0">
      <selection activeCell="B3" sqref="B3"/>
    </sheetView>
  </sheetViews>
  <sheetFormatPr defaultColWidth="9" defaultRowHeight="14.4" x14ac:dyDescent="0.25"/>
  <cols>
    <col min="1" max="1" width="12" customWidth="1"/>
    <col min="2" max="3" width="14.33203125" customWidth="1"/>
    <col min="4" max="4" width="9.77734375" customWidth="1"/>
    <col min="5" max="5" width="2.77734375" customWidth="1"/>
    <col min="6" max="6" width="12.6640625" customWidth="1"/>
    <col min="7" max="8" width="14.44140625" customWidth="1"/>
    <col min="10" max="10" width="2.44140625" customWidth="1"/>
    <col min="11" max="11" width="12.44140625" customWidth="1"/>
    <col min="12" max="13" width="14.33203125" customWidth="1"/>
  </cols>
  <sheetData>
    <row r="1" spans="1:14" ht="27" customHeight="1" x14ac:dyDescent="0.25">
      <c r="A1" s="1" t="s">
        <v>50</v>
      </c>
      <c r="B1" s="2" t="s">
        <v>51</v>
      </c>
      <c r="C1" s="3" t="s">
        <v>52</v>
      </c>
      <c r="D1" s="4"/>
      <c r="F1" s="5"/>
      <c r="G1" s="6"/>
      <c r="H1" s="5"/>
      <c r="I1" s="4"/>
      <c r="K1" s="5"/>
      <c r="L1" s="6"/>
      <c r="M1" s="5"/>
      <c r="N1" s="4"/>
    </row>
    <row r="2" spans="1:14" ht="30" customHeight="1" x14ac:dyDescent="0.25">
      <c r="A2" s="5" t="s">
        <v>53</v>
      </c>
      <c r="B2" s="6">
        <v>8400000</v>
      </c>
      <c r="C2" s="5" t="s">
        <v>54</v>
      </c>
      <c r="D2" s="4">
        <v>0.2</v>
      </c>
      <c r="F2" s="5" t="s">
        <v>55</v>
      </c>
      <c r="G2" s="6">
        <v>7500000</v>
      </c>
      <c r="H2" s="5" t="s">
        <v>54</v>
      </c>
      <c r="I2" s="4">
        <v>0.2</v>
      </c>
      <c r="K2" s="5" t="s">
        <v>56</v>
      </c>
      <c r="L2" s="6">
        <v>12075000</v>
      </c>
      <c r="M2" s="5" t="s">
        <v>54</v>
      </c>
      <c r="N2" s="4">
        <v>0.2</v>
      </c>
    </row>
    <row r="3" spans="1:14" ht="30" customHeight="1" x14ac:dyDescent="0.25">
      <c r="A3" s="5"/>
      <c r="B3" s="7" t="s">
        <v>57</v>
      </c>
      <c r="C3" s="5"/>
      <c r="D3" s="8"/>
      <c r="F3" s="5"/>
      <c r="G3" s="7" t="s">
        <v>58</v>
      </c>
      <c r="H3" s="5"/>
      <c r="I3" s="8"/>
      <c r="K3" s="5"/>
      <c r="L3" s="7" t="s">
        <v>59</v>
      </c>
      <c r="M3" s="5"/>
      <c r="N3" s="8"/>
    </row>
    <row r="4" spans="1:14" ht="22.95" customHeight="1" x14ac:dyDescent="0.25">
      <c r="A4" s="56" t="s">
        <v>60</v>
      </c>
      <c r="B4" s="51" t="s">
        <v>30</v>
      </c>
      <c r="C4" s="51"/>
      <c r="D4" s="51"/>
      <c r="F4" s="54" t="s">
        <v>60</v>
      </c>
      <c r="G4" s="52" t="s">
        <v>31</v>
      </c>
      <c r="H4" s="52"/>
      <c r="I4" s="52"/>
      <c r="K4" s="54" t="s">
        <v>60</v>
      </c>
      <c r="L4" s="53" t="s">
        <v>32</v>
      </c>
      <c r="M4" s="53"/>
      <c r="N4" s="53"/>
    </row>
    <row r="5" spans="1:14" ht="22.95" customHeight="1" x14ac:dyDescent="0.25">
      <c r="A5" s="56"/>
      <c r="B5" s="10" t="s">
        <v>33</v>
      </c>
      <c r="C5" s="10" t="s">
        <v>18</v>
      </c>
      <c r="D5" s="10" t="s">
        <v>34</v>
      </c>
      <c r="F5" s="55"/>
      <c r="G5" s="11" t="s">
        <v>33</v>
      </c>
      <c r="H5" s="11" t="s">
        <v>18</v>
      </c>
      <c r="I5" s="11" t="s">
        <v>34</v>
      </c>
      <c r="K5" s="55"/>
      <c r="L5" s="25" t="s">
        <v>33</v>
      </c>
      <c r="M5" s="25" t="s">
        <v>18</v>
      </c>
      <c r="N5" s="25" t="s">
        <v>34</v>
      </c>
    </row>
    <row r="6" spans="1:14" ht="15.6" x14ac:dyDescent="0.25">
      <c r="A6" s="12" t="s">
        <v>61</v>
      </c>
      <c r="B6" s="13">
        <v>5000000</v>
      </c>
      <c r="C6" s="14">
        <v>900000</v>
      </c>
      <c r="D6" s="15">
        <f t="shared" ref="D6:D16" si="0">C6/B6</f>
        <v>0.18</v>
      </c>
      <c r="F6" s="12" t="s">
        <v>61</v>
      </c>
      <c r="G6" s="13">
        <v>5000000</v>
      </c>
      <c r="H6" s="14">
        <v>900000</v>
      </c>
      <c r="I6" s="15">
        <f t="shared" ref="I6:I40" si="1">H6/G6</f>
        <v>0.18</v>
      </c>
      <c r="K6" s="12" t="s">
        <v>61</v>
      </c>
      <c r="L6" s="13">
        <v>6000000</v>
      </c>
      <c r="M6" s="14">
        <v>1000000</v>
      </c>
      <c r="N6" s="15">
        <f t="shared" ref="N6:N40" si="2">M6/L6</f>
        <v>0.16666666666666666</v>
      </c>
    </row>
    <row r="7" spans="1:14" ht="15.6" x14ac:dyDescent="0.25">
      <c r="A7" s="12" t="s">
        <v>62</v>
      </c>
      <c r="B7" s="13"/>
      <c r="C7" s="14"/>
      <c r="D7" s="15" t="e">
        <f t="shared" si="0"/>
        <v>#DIV/0!</v>
      </c>
      <c r="F7" s="12" t="s">
        <v>62</v>
      </c>
      <c r="G7" s="13"/>
      <c r="H7" s="14"/>
      <c r="I7" s="15" t="e">
        <f t="shared" si="1"/>
        <v>#DIV/0!</v>
      </c>
      <c r="K7" s="12" t="s">
        <v>62</v>
      </c>
      <c r="L7" s="13"/>
      <c r="M7" s="14"/>
      <c r="N7" s="15" t="e">
        <f t="shared" si="2"/>
        <v>#DIV/0!</v>
      </c>
    </row>
    <row r="8" spans="1:14" ht="15.6" x14ac:dyDescent="0.25">
      <c r="A8" s="12" t="s">
        <v>63</v>
      </c>
      <c r="B8" s="13"/>
      <c r="C8" s="14"/>
      <c r="D8" s="15" t="e">
        <f t="shared" si="0"/>
        <v>#DIV/0!</v>
      </c>
      <c r="F8" s="12" t="s">
        <v>63</v>
      </c>
      <c r="G8" s="13"/>
      <c r="H8" s="14"/>
      <c r="I8" s="15" t="e">
        <f t="shared" si="1"/>
        <v>#DIV/0!</v>
      </c>
      <c r="K8" s="12" t="s">
        <v>63</v>
      </c>
      <c r="L8" s="13"/>
      <c r="M8" s="14"/>
      <c r="N8" s="15" t="e">
        <f t="shared" si="2"/>
        <v>#DIV/0!</v>
      </c>
    </row>
    <row r="9" spans="1:14" ht="15.6" x14ac:dyDescent="0.25">
      <c r="A9" s="12" t="s">
        <v>64</v>
      </c>
      <c r="B9" s="13"/>
      <c r="C9" s="14"/>
      <c r="D9" s="15" t="e">
        <f t="shared" si="0"/>
        <v>#DIV/0!</v>
      </c>
      <c r="F9" s="12" t="s">
        <v>64</v>
      </c>
      <c r="G9" s="13"/>
      <c r="H9" s="14"/>
      <c r="I9" s="15" t="e">
        <f t="shared" si="1"/>
        <v>#DIV/0!</v>
      </c>
      <c r="K9" s="12" t="s">
        <v>64</v>
      </c>
      <c r="L9" s="13"/>
      <c r="M9" s="14"/>
      <c r="N9" s="15" t="e">
        <f t="shared" si="2"/>
        <v>#DIV/0!</v>
      </c>
    </row>
    <row r="10" spans="1:14" ht="15.6" x14ac:dyDescent="0.25">
      <c r="A10" s="12" t="s">
        <v>65</v>
      </c>
      <c r="B10" s="13"/>
      <c r="C10" s="14"/>
      <c r="D10" s="15" t="e">
        <f t="shared" si="0"/>
        <v>#DIV/0!</v>
      </c>
      <c r="F10" s="12" t="s">
        <v>65</v>
      </c>
      <c r="G10" s="13"/>
      <c r="H10" s="14"/>
      <c r="I10" s="15" t="e">
        <f t="shared" si="1"/>
        <v>#DIV/0!</v>
      </c>
      <c r="K10" s="12" t="s">
        <v>65</v>
      </c>
      <c r="L10" s="13"/>
      <c r="M10" s="14"/>
      <c r="N10" s="15" t="e">
        <f t="shared" si="2"/>
        <v>#DIV/0!</v>
      </c>
    </row>
    <row r="11" spans="1:14" ht="15.6" x14ac:dyDescent="0.25">
      <c r="A11" s="12" t="s">
        <v>66</v>
      </c>
      <c r="B11" s="13"/>
      <c r="C11" s="14"/>
      <c r="D11" s="15" t="e">
        <f t="shared" si="0"/>
        <v>#DIV/0!</v>
      </c>
      <c r="F11" s="12" t="s">
        <v>66</v>
      </c>
      <c r="G11" s="13"/>
      <c r="H11" s="14"/>
      <c r="I11" s="15" t="e">
        <f t="shared" si="1"/>
        <v>#DIV/0!</v>
      </c>
      <c r="K11" s="12" t="s">
        <v>66</v>
      </c>
      <c r="L11" s="13"/>
      <c r="M11" s="14"/>
      <c r="N11" s="15" t="e">
        <f t="shared" si="2"/>
        <v>#DIV/0!</v>
      </c>
    </row>
    <row r="12" spans="1:14" ht="15.6" x14ac:dyDescent="0.25">
      <c r="A12" s="12" t="s">
        <v>67</v>
      </c>
      <c r="B12" s="16"/>
      <c r="C12" s="14"/>
      <c r="D12" s="15" t="e">
        <f t="shared" si="0"/>
        <v>#DIV/0!</v>
      </c>
      <c r="F12" s="12" t="s">
        <v>67</v>
      </c>
      <c r="G12" s="16"/>
      <c r="H12" s="14"/>
      <c r="I12" s="15" t="e">
        <f t="shared" si="1"/>
        <v>#DIV/0!</v>
      </c>
      <c r="K12" s="12" t="s">
        <v>67</v>
      </c>
      <c r="L12" s="16"/>
      <c r="M12" s="14"/>
      <c r="N12" s="15" t="e">
        <f t="shared" si="2"/>
        <v>#DIV/0!</v>
      </c>
    </row>
    <row r="13" spans="1:14" ht="15.6" x14ac:dyDescent="0.25">
      <c r="A13" s="12" t="s">
        <v>68</v>
      </c>
      <c r="B13" s="13"/>
      <c r="C13" s="14"/>
      <c r="D13" s="15" t="e">
        <f t="shared" si="0"/>
        <v>#DIV/0!</v>
      </c>
      <c r="F13" s="12" t="s">
        <v>68</v>
      </c>
      <c r="G13" s="13"/>
      <c r="H13" s="14"/>
      <c r="I13" s="15" t="e">
        <f t="shared" si="1"/>
        <v>#DIV/0!</v>
      </c>
      <c r="K13" s="12" t="s">
        <v>68</v>
      </c>
      <c r="L13" s="13"/>
      <c r="M13" s="14"/>
      <c r="N13" s="15" t="e">
        <f t="shared" si="2"/>
        <v>#DIV/0!</v>
      </c>
    </row>
    <row r="14" spans="1:14" ht="15.6" x14ac:dyDescent="0.25">
      <c r="A14" s="12" t="s">
        <v>69</v>
      </c>
      <c r="B14" s="13"/>
      <c r="C14" s="14"/>
      <c r="D14" s="15" t="e">
        <f t="shared" si="0"/>
        <v>#DIV/0!</v>
      </c>
      <c r="F14" s="12" t="s">
        <v>69</v>
      </c>
      <c r="G14" s="13"/>
      <c r="H14" s="14"/>
      <c r="I14" s="15" t="e">
        <f t="shared" si="1"/>
        <v>#DIV/0!</v>
      </c>
      <c r="K14" s="12" t="s">
        <v>69</v>
      </c>
      <c r="L14" s="13"/>
      <c r="M14" s="14"/>
      <c r="N14" s="15" t="e">
        <f t="shared" si="2"/>
        <v>#DIV/0!</v>
      </c>
    </row>
    <row r="15" spans="1:14" ht="15.6" x14ac:dyDescent="0.25">
      <c r="A15" s="12" t="s">
        <v>70</v>
      </c>
      <c r="B15" s="13"/>
      <c r="C15" s="14"/>
      <c r="D15" s="15" t="e">
        <f t="shared" si="0"/>
        <v>#DIV/0!</v>
      </c>
      <c r="F15" s="12" t="s">
        <v>70</v>
      </c>
      <c r="G15" s="13"/>
      <c r="H15" s="14"/>
      <c r="I15" s="15" t="e">
        <f t="shared" si="1"/>
        <v>#DIV/0!</v>
      </c>
      <c r="K15" s="12" t="s">
        <v>70</v>
      </c>
      <c r="L15" s="13"/>
      <c r="M15" s="14"/>
      <c r="N15" s="15" t="e">
        <f t="shared" si="2"/>
        <v>#DIV/0!</v>
      </c>
    </row>
    <row r="16" spans="1:14" ht="15.6" x14ac:dyDescent="0.25">
      <c r="A16" s="12" t="s">
        <v>71</v>
      </c>
      <c r="B16" s="13"/>
      <c r="C16" s="14"/>
      <c r="D16" s="15" t="e">
        <f t="shared" si="0"/>
        <v>#DIV/0!</v>
      </c>
      <c r="F16" s="12" t="s">
        <v>71</v>
      </c>
      <c r="G16" s="13"/>
      <c r="H16" s="14"/>
      <c r="I16" s="15" t="e">
        <f t="shared" si="1"/>
        <v>#DIV/0!</v>
      </c>
      <c r="K16" s="12" t="s">
        <v>71</v>
      </c>
      <c r="L16" s="13"/>
      <c r="M16" s="14"/>
      <c r="N16" s="15" t="e">
        <f t="shared" si="2"/>
        <v>#DIV/0!</v>
      </c>
    </row>
    <row r="17" spans="1:14" ht="21" customHeight="1" x14ac:dyDescent="0.25">
      <c r="A17" s="12" t="s">
        <v>72</v>
      </c>
      <c r="B17" s="17"/>
      <c r="C17" s="17"/>
      <c r="D17" s="15" t="e">
        <f t="shared" ref="D17:D40" si="3">C17/B17</f>
        <v>#DIV/0!</v>
      </c>
      <c r="F17" s="12" t="s">
        <v>72</v>
      </c>
      <c r="G17" s="17"/>
      <c r="H17" s="17"/>
      <c r="I17" s="15" t="e">
        <f t="shared" si="1"/>
        <v>#DIV/0!</v>
      </c>
      <c r="K17" s="12" t="s">
        <v>72</v>
      </c>
      <c r="L17" s="17"/>
      <c r="M17" s="17"/>
      <c r="N17" s="15" t="e">
        <f t="shared" si="2"/>
        <v>#DIV/0!</v>
      </c>
    </row>
    <row r="18" spans="1:14" ht="15.6" x14ac:dyDescent="0.25">
      <c r="A18" s="12" t="s">
        <v>73</v>
      </c>
      <c r="B18" s="17"/>
      <c r="C18" s="17"/>
      <c r="D18" s="15" t="e">
        <f t="shared" si="3"/>
        <v>#DIV/0!</v>
      </c>
      <c r="F18" s="12" t="s">
        <v>73</v>
      </c>
      <c r="G18" s="17"/>
      <c r="H18" s="17"/>
      <c r="I18" s="15" t="e">
        <f t="shared" si="1"/>
        <v>#DIV/0!</v>
      </c>
      <c r="K18" s="12" t="s">
        <v>73</v>
      </c>
      <c r="L18" s="17"/>
      <c r="M18" s="17"/>
      <c r="N18" s="15" t="e">
        <f t="shared" si="2"/>
        <v>#DIV/0!</v>
      </c>
    </row>
    <row r="19" spans="1:14" ht="15.6" x14ac:dyDescent="0.25">
      <c r="A19" s="12" t="s">
        <v>74</v>
      </c>
      <c r="B19" s="17"/>
      <c r="C19" s="17"/>
      <c r="D19" s="15" t="e">
        <f t="shared" si="3"/>
        <v>#DIV/0!</v>
      </c>
      <c r="F19" s="12" t="s">
        <v>74</v>
      </c>
      <c r="G19" s="17"/>
      <c r="H19" s="17"/>
      <c r="I19" s="15" t="e">
        <f t="shared" si="1"/>
        <v>#DIV/0!</v>
      </c>
      <c r="K19" s="12" t="s">
        <v>74</v>
      </c>
      <c r="L19" s="17"/>
      <c r="M19" s="17"/>
      <c r="N19" s="15" t="e">
        <f t="shared" si="2"/>
        <v>#DIV/0!</v>
      </c>
    </row>
    <row r="20" spans="1:14" ht="15.6" x14ac:dyDescent="0.25">
      <c r="A20" s="12" t="s">
        <v>75</v>
      </c>
      <c r="B20" s="17"/>
      <c r="C20" s="17"/>
      <c r="D20" s="15" t="e">
        <f t="shared" si="3"/>
        <v>#DIV/0!</v>
      </c>
      <c r="F20" s="12" t="s">
        <v>75</v>
      </c>
      <c r="G20" s="17"/>
      <c r="H20" s="17"/>
      <c r="I20" s="15" t="e">
        <f t="shared" si="1"/>
        <v>#DIV/0!</v>
      </c>
      <c r="K20" s="12" t="s">
        <v>75</v>
      </c>
      <c r="L20" s="17"/>
      <c r="M20" s="17"/>
      <c r="N20" s="15" t="e">
        <f t="shared" si="2"/>
        <v>#DIV/0!</v>
      </c>
    </row>
    <row r="21" spans="1:14" ht="15.6" x14ac:dyDescent="0.25">
      <c r="A21" s="12" t="s">
        <v>76</v>
      </c>
      <c r="B21" s="17"/>
      <c r="C21" s="17"/>
      <c r="D21" s="15" t="e">
        <f t="shared" si="3"/>
        <v>#DIV/0!</v>
      </c>
      <c r="F21" s="12" t="s">
        <v>76</v>
      </c>
      <c r="G21" s="17"/>
      <c r="H21" s="17"/>
      <c r="I21" s="15" t="e">
        <f t="shared" si="1"/>
        <v>#DIV/0!</v>
      </c>
      <c r="K21" s="12" t="s">
        <v>76</v>
      </c>
      <c r="L21" s="17"/>
      <c r="M21" s="17"/>
      <c r="N21" s="15" t="e">
        <f t="shared" si="2"/>
        <v>#DIV/0!</v>
      </c>
    </row>
    <row r="22" spans="1:14" ht="15.6" x14ac:dyDescent="0.25">
      <c r="A22" s="12" t="s">
        <v>77</v>
      </c>
      <c r="B22" s="17"/>
      <c r="C22" s="17"/>
      <c r="D22" s="15" t="e">
        <f t="shared" si="3"/>
        <v>#DIV/0!</v>
      </c>
      <c r="F22" s="12" t="s">
        <v>77</v>
      </c>
      <c r="G22" s="17"/>
      <c r="H22" s="17"/>
      <c r="I22" s="15" t="e">
        <f t="shared" si="1"/>
        <v>#DIV/0!</v>
      </c>
      <c r="K22" s="12" t="s">
        <v>77</v>
      </c>
      <c r="L22" s="17"/>
      <c r="M22" s="17"/>
      <c r="N22" s="15" t="e">
        <f t="shared" si="2"/>
        <v>#DIV/0!</v>
      </c>
    </row>
    <row r="23" spans="1:14" ht="15.6" x14ac:dyDescent="0.25">
      <c r="A23" s="12" t="s">
        <v>78</v>
      </c>
      <c r="B23" s="17"/>
      <c r="C23" s="17"/>
      <c r="D23" s="15" t="e">
        <f t="shared" si="3"/>
        <v>#DIV/0!</v>
      </c>
      <c r="F23" s="12" t="s">
        <v>78</v>
      </c>
      <c r="G23" s="17"/>
      <c r="H23" s="17"/>
      <c r="I23" s="15" t="e">
        <f t="shared" si="1"/>
        <v>#DIV/0!</v>
      </c>
      <c r="K23" s="12" t="s">
        <v>78</v>
      </c>
      <c r="L23" s="17"/>
      <c r="M23" s="17"/>
      <c r="N23" s="15" t="e">
        <f t="shared" si="2"/>
        <v>#DIV/0!</v>
      </c>
    </row>
    <row r="24" spans="1:14" ht="15.6" x14ac:dyDescent="0.25">
      <c r="A24" s="12" t="s">
        <v>79</v>
      </c>
      <c r="B24" s="17"/>
      <c r="C24" s="17"/>
      <c r="D24" s="15" t="e">
        <f t="shared" si="3"/>
        <v>#DIV/0!</v>
      </c>
      <c r="F24" s="12" t="s">
        <v>79</v>
      </c>
      <c r="G24" s="17"/>
      <c r="H24" s="17"/>
      <c r="I24" s="15" t="e">
        <f t="shared" si="1"/>
        <v>#DIV/0!</v>
      </c>
      <c r="K24" s="12" t="s">
        <v>79</v>
      </c>
      <c r="L24" s="17"/>
      <c r="M24" s="17"/>
      <c r="N24" s="15" t="e">
        <f t="shared" si="2"/>
        <v>#DIV/0!</v>
      </c>
    </row>
    <row r="25" spans="1:14" ht="15.6" x14ac:dyDescent="0.25">
      <c r="A25" s="12" t="s">
        <v>80</v>
      </c>
      <c r="B25" s="17"/>
      <c r="C25" s="17"/>
      <c r="D25" s="15" t="e">
        <f t="shared" si="3"/>
        <v>#DIV/0!</v>
      </c>
      <c r="F25" s="12" t="s">
        <v>80</v>
      </c>
      <c r="G25" s="17"/>
      <c r="H25" s="17"/>
      <c r="I25" s="15" t="e">
        <f t="shared" si="1"/>
        <v>#DIV/0!</v>
      </c>
      <c r="K25" s="12" t="s">
        <v>80</v>
      </c>
      <c r="L25" s="17"/>
      <c r="M25" s="17"/>
      <c r="N25" s="15" t="e">
        <f t="shared" si="2"/>
        <v>#DIV/0!</v>
      </c>
    </row>
    <row r="26" spans="1:14" ht="15.6" x14ac:dyDescent="0.25">
      <c r="A26" s="12" t="s">
        <v>81</v>
      </c>
      <c r="B26" s="17"/>
      <c r="C26" s="17"/>
      <c r="D26" s="15" t="e">
        <f t="shared" si="3"/>
        <v>#DIV/0!</v>
      </c>
      <c r="F26" s="12" t="s">
        <v>81</v>
      </c>
      <c r="G26" s="17"/>
      <c r="H26" s="17"/>
      <c r="I26" s="15" t="e">
        <f t="shared" si="1"/>
        <v>#DIV/0!</v>
      </c>
      <c r="K26" s="12" t="s">
        <v>81</v>
      </c>
      <c r="L26" s="17"/>
      <c r="M26" s="17"/>
      <c r="N26" s="15" t="e">
        <f t="shared" si="2"/>
        <v>#DIV/0!</v>
      </c>
    </row>
    <row r="27" spans="1:14" ht="15.6" x14ac:dyDescent="0.25">
      <c r="A27" s="12" t="s">
        <v>82</v>
      </c>
      <c r="B27" s="17"/>
      <c r="C27" s="17"/>
      <c r="D27" s="15" t="e">
        <f t="shared" si="3"/>
        <v>#DIV/0!</v>
      </c>
      <c r="F27" s="12" t="s">
        <v>82</v>
      </c>
      <c r="G27" s="17"/>
      <c r="H27" s="17"/>
      <c r="I27" s="15" t="e">
        <f t="shared" si="1"/>
        <v>#DIV/0!</v>
      </c>
      <c r="K27" s="12" t="s">
        <v>82</v>
      </c>
      <c r="L27" s="17"/>
      <c r="M27" s="17"/>
      <c r="N27" s="15" t="e">
        <f t="shared" si="2"/>
        <v>#DIV/0!</v>
      </c>
    </row>
    <row r="28" spans="1:14" ht="15.6" x14ac:dyDescent="0.25">
      <c r="A28" s="12" t="s">
        <v>83</v>
      </c>
      <c r="B28" s="17"/>
      <c r="C28" s="17"/>
      <c r="D28" s="15" t="e">
        <f t="shared" si="3"/>
        <v>#DIV/0!</v>
      </c>
      <c r="F28" s="12" t="s">
        <v>83</v>
      </c>
      <c r="G28" s="17"/>
      <c r="H28" s="17"/>
      <c r="I28" s="15" t="e">
        <f t="shared" si="1"/>
        <v>#DIV/0!</v>
      </c>
      <c r="K28" s="12" t="s">
        <v>83</v>
      </c>
      <c r="L28" s="17"/>
      <c r="M28" s="17"/>
      <c r="N28" s="15" t="e">
        <f t="shared" si="2"/>
        <v>#DIV/0!</v>
      </c>
    </row>
    <row r="29" spans="1:14" ht="15.6" x14ac:dyDescent="0.25">
      <c r="A29" s="12" t="s">
        <v>84</v>
      </c>
      <c r="B29" s="17"/>
      <c r="C29" s="17"/>
      <c r="D29" s="15" t="e">
        <f t="shared" si="3"/>
        <v>#DIV/0!</v>
      </c>
      <c r="F29" s="12" t="s">
        <v>84</v>
      </c>
      <c r="G29" s="17"/>
      <c r="H29" s="17"/>
      <c r="I29" s="15" t="e">
        <f t="shared" si="1"/>
        <v>#DIV/0!</v>
      </c>
      <c r="K29" s="12" t="s">
        <v>84</v>
      </c>
      <c r="L29" s="17"/>
      <c r="M29" s="17"/>
      <c r="N29" s="15" t="e">
        <f t="shared" si="2"/>
        <v>#DIV/0!</v>
      </c>
    </row>
    <row r="30" spans="1:14" ht="15.6" x14ac:dyDescent="0.25">
      <c r="A30" s="12" t="s">
        <v>85</v>
      </c>
      <c r="B30" s="17"/>
      <c r="C30" s="17"/>
      <c r="D30" s="15" t="e">
        <f t="shared" si="3"/>
        <v>#DIV/0!</v>
      </c>
      <c r="F30" s="12" t="s">
        <v>85</v>
      </c>
      <c r="G30" s="17"/>
      <c r="H30" s="17"/>
      <c r="I30" s="15" t="e">
        <f t="shared" si="1"/>
        <v>#DIV/0!</v>
      </c>
      <c r="K30" s="12" t="s">
        <v>85</v>
      </c>
      <c r="L30" s="17"/>
      <c r="M30" s="17"/>
      <c r="N30" s="15" t="e">
        <f t="shared" si="2"/>
        <v>#DIV/0!</v>
      </c>
    </row>
    <row r="31" spans="1:14" ht="15.6" x14ac:dyDescent="0.25">
      <c r="A31" s="12" t="s">
        <v>86</v>
      </c>
      <c r="B31" s="17"/>
      <c r="C31" s="17"/>
      <c r="D31" s="15" t="e">
        <f t="shared" si="3"/>
        <v>#DIV/0!</v>
      </c>
      <c r="F31" s="12" t="s">
        <v>86</v>
      </c>
      <c r="G31" s="17"/>
      <c r="H31" s="17"/>
      <c r="I31" s="15" t="e">
        <f t="shared" si="1"/>
        <v>#DIV/0!</v>
      </c>
      <c r="K31" s="12" t="s">
        <v>86</v>
      </c>
      <c r="L31" s="17"/>
      <c r="M31" s="17"/>
      <c r="N31" s="15" t="e">
        <f t="shared" si="2"/>
        <v>#DIV/0!</v>
      </c>
    </row>
    <row r="32" spans="1:14" ht="15.6" x14ac:dyDescent="0.25">
      <c r="A32" s="12" t="s">
        <v>87</v>
      </c>
      <c r="B32" s="17"/>
      <c r="C32" s="17"/>
      <c r="D32" s="15" t="e">
        <f t="shared" si="3"/>
        <v>#DIV/0!</v>
      </c>
      <c r="F32" s="12" t="s">
        <v>87</v>
      </c>
      <c r="G32" s="17"/>
      <c r="H32" s="17"/>
      <c r="I32" s="15" t="e">
        <f t="shared" si="1"/>
        <v>#DIV/0!</v>
      </c>
      <c r="K32" s="12" t="s">
        <v>87</v>
      </c>
      <c r="L32" s="17"/>
      <c r="M32" s="17"/>
      <c r="N32" s="15" t="e">
        <f t="shared" si="2"/>
        <v>#DIV/0!</v>
      </c>
    </row>
    <row r="33" spans="1:14" ht="15.6" x14ac:dyDescent="0.25">
      <c r="A33" s="12" t="s">
        <v>88</v>
      </c>
      <c r="B33" s="17"/>
      <c r="C33" s="17"/>
      <c r="D33" s="15" t="e">
        <f t="shared" si="3"/>
        <v>#DIV/0!</v>
      </c>
      <c r="F33" s="12" t="s">
        <v>88</v>
      </c>
      <c r="G33" s="17"/>
      <c r="H33" s="17"/>
      <c r="I33" s="15" t="e">
        <f t="shared" si="1"/>
        <v>#DIV/0!</v>
      </c>
      <c r="K33" s="12" t="s">
        <v>88</v>
      </c>
      <c r="L33" s="17"/>
      <c r="M33" s="17"/>
      <c r="N33" s="15" t="e">
        <f t="shared" si="2"/>
        <v>#DIV/0!</v>
      </c>
    </row>
    <row r="34" spans="1:14" ht="15.6" x14ac:dyDescent="0.25">
      <c r="A34" s="12" t="s">
        <v>89</v>
      </c>
      <c r="B34" s="17"/>
      <c r="C34" s="17"/>
      <c r="D34" s="15" t="e">
        <f t="shared" si="3"/>
        <v>#DIV/0!</v>
      </c>
      <c r="F34" s="12" t="s">
        <v>89</v>
      </c>
      <c r="G34" s="17"/>
      <c r="H34" s="17"/>
      <c r="I34" s="15" t="e">
        <f t="shared" si="1"/>
        <v>#DIV/0!</v>
      </c>
      <c r="K34" s="12" t="s">
        <v>89</v>
      </c>
      <c r="L34" s="17"/>
      <c r="M34" s="17"/>
      <c r="N34" s="15" t="e">
        <f t="shared" si="2"/>
        <v>#DIV/0!</v>
      </c>
    </row>
    <row r="35" spans="1:14" ht="15.6" x14ac:dyDescent="0.25">
      <c r="A35" s="12" t="s">
        <v>90</v>
      </c>
      <c r="B35" s="17"/>
      <c r="C35" s="17"/>
      <c r="D35" s="15" t="e">
        <f t="shared" si="3"/>
        <v>#DIV/0!</v>
      </c>
      <c r="F35" s="12" t="s">
        <v>90</v>
      </c>
      <c r="G35" s="17"/>
      <c r="H35" s="17"/>
      <c r="I35" s="15" t="e">
        <f t="shared" si="1"/>
        <v>#DIV/0!</v>
      </c>
      <c r="K35" s="12" t="s">
        <v>90</v>
      </c>
      <c r="L35" s="17"/>
      <c r="M35" s="17"/>
      <c r="N35" s="15" t="e">
        <f t="shared" si="2"/>
        <v>#DIV/0!</v>
      </c>
    </row>
    <row r="36" spans="1:14" ht="15.6" x14ac:dyDescent="0.25">
      <c r="A36" s="12" t="s">
        <v>91</v>
      </c>
      <c r="B36" s="17"/>
      <c r="C36" s="17"/>
      <c r="D36" s="15" t="e">
        <f t="shared" si="3"/>
        <v>#DIV/0!</v>
      </c>
      <c r="F36" s="12" t="s">
        <v>91</v>
      </c>
      <c r="G36" s="17"/>
      <c r="H36" s="17"/>
      <c r="I36" s="15" t="e">
        <f t="shared" si="1"/>
        <v>#DIV/0!</v>
      </c>
      <c r="K36" s="12" t="s">
        <v>91</v>
      </c>
      <c r="L36" s="17"/>
      <c r="M36" s="17"/>
      <c r="N36" s="15" t="e">
        <f t="shared" si="2"/>
        <v>#DIV/0!</v>
      </c>
    </row>
    <row r="37" spans="1:14" ht="15.6" x14ac:dyDescent="0.25">
      <c r="A37" s="12" t="s">
        <v>92</v>
      </c>
      <c r="B37" s="17"/>
      <c r="C37" s="17"/>
      <c r="D37" s="15" t="e">
        <f t="shared" si="3"/>
        <v>#DIV/0!</v>
      </c>
      <c r="F37" s="12" t="s">
        <v>92</v>
      </c>
      <c r="G37" s="17"/>
      <c r="H37" s="17"/>
      <c r="I37" s="15" t="e">
        <f t="shared" si="1"/>
        <v>#DIV/0!</v>
      </c>
      <c r="K37" s="12" t="s">
        <v>92</v>
      </c>
      <c r="L37" s="17"/>
      <c r="M37" s="17"/>
      <c r="N37" s="15" t="e">
        <f t="shared" si="2"/>
        <v>#DIV/0!</v>
      </c>
    </row>
    <row r="38" spans="1:14" ht="15.6" x14ac:dyDescent="0.25">
      <c r="A38" s="12" t="s">
        <v>93</v>
      </c>
      <c r="B38" s="17"/>
      <c r="C38" s="17"/>
      <c r="D38" s="15" t="e">
        <f t="shared" si="3"/>
        <v>#DIV/0!</v>
      </c>
      <c r="F38" s="12" t="s">
        <v>93</v>
      </c>
      <c r="G38" s="17"/>
      <c r="H38" s="17"/>
      <c r="I38" s="15" t="e">
        <f t="shared" si="1"/>
        <v>#DIV/0!</v>
      </c>
      <c r="K38" s="12" t="s">
        <v>93</v>
      </c>
      <c r="L38" s="17"/>
      <c r="M38" s="17"/>
      <c r="N38" s="15" t="e">
        <f t="shared" si="2"/>
        <v>#DIV/0!</v>
      </c>
    </row>
    <row r="39" spans="1:14" ht="15.6" x14ac:dyDescent="0.25">
      <c r="A39" s="12" t="s">
        <v>42</v>
      </c>
      <c r="B39" s="17"/>
      <c r="C39" s="17"/>
      <c r="D39" s="15" t="e">
        <f t="shared" si="3"/>
        <v>#DIV/0!</v>
      </c>
      <c r="F39" s="12" t="s">
        <v>42</v>
      </c>
      <c r="G39" s="17"/>
      <c r="H39" s="17"/>
      <c r="I39" s="15" t="e">
        <f t="shared" si="1"/>
        <v>#DIV/0!</v>
      </c>
      <c r="K39" s="12" t="s">
        <v>42</v>
      </c>
      <c r="L39" s="17"/>
      <c r="M39" s="17"/>
      <c r="N39" s="15" t="e">
        <f t="shared" si="2"/>
        <v>#DIV/0!</v>
      </c>
    </row>
    <row r="40" spans="1:14" ht="15.6" x14ac:dyDescent="0.25">
      <c r="A40" s="12" t="s">
        <v>45</v>
      </c>
      <c r="B40" s="17"/>
      <c r="C40" s="17"/>
      <c r="D40" s="15" t="e">
        <f t="shared" si="3"/>
        <v>#DIV/0!</v>
      </c>
      <c r="F40" s="12" t="s">
        <v>45</v>
      </c>
      <c r="G40" s="17"/>
      <c r="H40" s="17"/>
      <c r="I40" s="15" t="e">
        <f t="shared" si="1"/>
        <v>#DIV/0!</v>
      </c>
      <c r="K40" s="12" t="s">
        <v>45</v>
      </c>
      <c r="L40" s="17"/>
      <c r="M40" s="17"/>
      <c r="N40" s="15" t="e">
        <f t="shared" si="2"/>
        <v>#DIV/0!</v>
      </c>
    </row>
    <row r="41" spans="1:14" ht="16.2" x14ac:dyDescent="0.25">
      <c r="A41" s="18" t="s">
        <v>46</v>
      </c>
      <c r="B41" s="13" t="s">
        <v>47</v>
      </c>
      <c r="C41" s="14"/>
      <c r="D41" s="15" t="s">
        <v>47</v>
      </c>
      <c r="F41" s="18" t="s">
        <v>46</v>
      </c>
      <c r="G41" s="13" t="s">
        <v>47</v>
      </c>
      <c r="H41" s="14"/>
      <c r="I41" s="15" t="s">
        <v>47</v>
      </c>
      <c r="K41" s="18" t="s">
        <v>46</v>
      </c>
      <c r="L41" s="13" t="s">
        <v>47</v>
      </c>
      <c r="M41" s="14"/>
      <c r="N41" s="15" t="s">
        <v>47</v>
      </c>
    </row>
    <row r="42" spans="1:14" ht="21" customHeight="1" x14ac:dyDescent="0.25">
      <c r="A42" s="9" t="s">
        <v>48</v>
      </c>
      <c r="B42" s="19">
        <f>SUM(B6:B40)</f>
        <v>5000000</v>
      </c>
      <c r="C42" s="20">
        <f>SUM(C6:C40)</f>
        <v>900000</v>
      </c>
      <c r="D42" s="21">
        <f>C42/B42</f>
        <v>0.18</v>
      </c>
      <c r="F42" s="9" t="s">
        <v>48</v>
      </c>
      <c r="G42" s="22">
        <f>SUM(G6:G40)</f>
        <v>5000000</v>
      </c>
      <c r="H42" s="23">
        <f>SUM(H6:H40)</f>
        <v>900000</v>
      </c>
      <c r="I42" s="26">
        <f>H42/G42</f>
        <v>0.18</v>
      </c>
      <c r="K42" s="9" t="s">
        <v>48</v>
      </c>
      <c r="L42" s="27">
        <f>SUM(L6:L40)</f>
        <v>6000000</v>
      </c>
      <c r="M42" s="28">
        <f>SUM(M6:M40)</f>
        <v>1000000</v>
      </c>
      <c r="N42" s="29">
        <f>M42/L42</f>
        <v>0.16666666666666666</v>
      </c>
    </row>
    <row r="46" spans="1:14" x14ac:dyDescent="0.25">
      <c r="A46" s="24" t="s">
        <v>94</v>
      </c>
    </row>
  </sheetData>
  <mergeCells count="6">
    <mergeCell ref="B4:D4"/>
    <mergeCell ref="G4:I4"/>
    <mergeCell ref="L4:N4"/>
    <mergeCell ref="A4:A5"/>
    <mergeCell ref="F4:F5"/>
    <mergeCell ref="K4:K5"/>
  </mergeCells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全国业绩完成情况</vt:lpstr>
      <vt:lpstr>查看战区排名</vt:lpstr>
      <vt:lpstr>查看团队排名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82004</cp:lastModifiedBy>
  <dcterms:created xsi:type="dcterms:W3CDTF">2018-03-16T05:18:00Z</dcterms:created>
  <dcterms:modified xsi:type="dcterms:W3CDTF">2018-04-13T09:34:02Z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