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335" yWindow="30" windowWidth="15465" windowHeight="13755" tabRatio="844"/>
  </bookViews>
  <sheets>
    <sheet name="원어민영어" sheetId="4" r:id="rId1"/>
    <sheet name="컴퓨터" sheetId="6" r:id="rId2"/>
    <sheet name="피아노" sheetId="7" r:id="rId3"/>
  </sheets>
  <calcPr calcId="144525"/>
</workbook>
</file>

<file path=xl/calcChain.xml><?xml version="1.0" encoding="utf-8"?>
<calcChain xmlns="http://schemas.openxmlformats.org/spreadsheetml/2006/main">
  <c r="F24" i="6" l="1"/>
  <c r="F14" i="6"/>
  <c r="F15" i="6"/>
  <c r="F12" i="6"/>
  <c r="F19" i="6"/>
  <c r="F20" i="6"/>
  <c r="F21" i="6"/>
  <c r="F22" i="6"/>
  <c r="F5" i="6"/>
  <c r="F6" i="6"/>
  <c r="F7" i="6"/>
  <c r="F8" i="6"/>
  <c r="F9" i="6"/>
  <c r="F10" i="6"/>
  <c r="F11" i="6"/>
  <c r="F13" i="6"/>
  <c r="F16" i="6"/>
  <c r="F17" i="6"/>
  <c r="F18" i="6"/>
  <c r="F23" i="6"/>
  <c r="F9" i="7"/>
  <c r="F10" i="7"/>
  <c r="F11" i="7"/>
  <c r="F14" i="7"/>
  <c r="F13" i="7"/>
  <c r="F12" i="7"/>
  <c r="F8" i="7"/>
  <c r="F7" i="7"/>
  <c r="F6" i="7"/>
  <c r="F5" i="7"/>
  <c r="K43" i="4"/>
  <c r="K44" i="4"/>
  <c r="K45" i="4"/>
  <c r="K46" i="4"/>
  <c r="K47" i="4"/>
  <c r="K48" i="4"/>
  <c r="K42" i="4"/>
  <c r="K38" i="4"/>
  <c r="K39" i="4"/>
  <c r="K40" i="4"/>
  <c r="K37" i="4"/>
  <c r="K35" i="4"/>
  <c r="K30" i="4"/>
  <c r="K31" i="4"/>
  <c r="K32" i="4"/>
  <c r="K33" i="4"/>
  <c r="K34" i="4"/>
  <c r="K36" i="4"/>
  <c r="K41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F15" i="7" l="1"/>
  <c r="K29" i="4" l="1"/>
  <c r="K49" i="4" l="1"/>
  <c r="K6" i="4" l="1"/>
  <c r="K23" i="4" s="1"/>
  <c r="K52" i="4" l="1"/>
</calcChain>
</file>

<file path=xl/sharedStrings.xml><?xml version="1.0" encoding="utf-8"?>
<sst xmlns="http://schemas.openxmlformats.org/spreadsheetml/2006/main" count="114" uniqueCount="57">
  <si>
    <t>반별수강료</t>
    <phoneticPr fontId="1" type="noConversion"/>
  </si>
  <si>
    <t>수강인원
(명)</t>
    <phoneticPr fontId="1" type="noConversion"/>
  </si>
  <si>
    <t>산출내역</t>
    <phoneticPr fontId="1" type="noConversion"/>
  </si>
  <si>
    <t>원어민영어 총 합계</t>
    <phoneticPr fontId="4" type="noConversion"/>
  </si>
  <si>
    <t>산출내역</t>
    <phoneticPr fontId="1" type="noConversion"/>
  </si>
  <si>
    <t>월 수강료
(원)</t>
    <phoneticPr fontId="1" type="noConversion"/>
  </si>
  <si>
    <t xml:space="preserve">(영어1반) </t>
    <phoneticPr fontId="1" type="noConversion"/>
  </si>
  <si>
    <t xml:space="preserve">(영어2반) </t>
    <phoneticPr fontId="1" type="noConversion"/>
  </si>
  <si>
    <t>1월 
세부내용
(차시)</t>
    <phoneticPr fontId="1" type="noConversion"/>
  </si>
  <si>
    <t>3월 
세부내용
(차시)</t>
    <phoneticPr fontId="1" type="noConversion"/>
  </si>
  <si>
    <t>원어민영어 A class L1-A1반(월화수목)</t>
    <phoneticPr fontId="4" type="noConversion"/>
  </si>
  <si>
    <t>13차시</t>
    <phoneticPr fontId="12" type="noConversion"/>
  </si>
  <si>
    <t>16차시</t>
    <phoneticPr fontId="12" type="noConversion"/>
  </si>
  <si>
    <t>원어민영어 A class L2-B1반(월화수금)</t>
  </si>
  <si>
    <t>원어민영어 A class L2-B3반(월화목금)</t>
  </si>
  <si>
    <t>원어민영어 A class L3-C1반(월수목금)</t>
  </si>
  <si>
    <t>원어민영어 A class L4-D반(화수목금)</t>
  </si>
  <si>
    <t>11차시</t>
    <phoneticPr fontId="12" type="noConversion"/>
  </si>
  <si>
    <t>12차시</t>
    <phoneticPr fontId="12" type="noConversion"/>
  </si>
  <si>
    <t>16차시</t>
    <phoneticPr fontId="12" type="noConversion"/>
  </si>
  <si>
    <t>14차시</t>
    <phoneticPr fontId="12" type="noConversion"/>
  </si>
  <si>
    <t>15차시</t>
    <phoneticPr fontId="12" type="noConversion"/>
  </si>
  <si>
    <t>16차시</t>
    <phoneticPr fontId="12" type="noConversion"/>
  </si>
  <si>
    <t>8차시</t>
    <phoneticPr fontId="12" type="noConversion"/>
  </si>
  <si>
    <t>12차시</t>
    <phoneticPr fontId="12" type="noConversion"/>
  </si>
  <si>
    <t>원어민영어 B class L1-A2반(월화수목)</t>
  </si>
  <si>
    <t>10차시</t>
    <phoneticPr fontId="12" type="noConversion"/>
  </si>
  <si>
    <t>원어민영어 B class L1-A3반(월화수금)</t>
  </si>
  <si>
    <t>13차시</t>
    <phoneticPr fontId="12" type="noConversion"/>
  </si>
  <si>
    <t>원어민영어 B class L2-B2반(월화목금)</t>
  </si>
  <si>
    <t>원어민영어 B class L5-E반(화수목금)</t>
  </si>
  <si>
    <t>원어민영어 B class L1-A4반(월수목금)</t>
  </si>
  <si>
    <t>피아노교실</t>
    <phoneticPr fontId="1" type="noConversion"/>
  </si>
  <si>
    <t>피아노교실 (월/화)</t>
    <phoneticPr fontId="4" type="noConversion"/>
  </si>
  <si>
    <t>5차시</t>
    <phoneticPr fontId="12" type="noConversion"/>
  </si>
  <si>
    <t>6차시</t>
    <phoneticPr fontId="12" type="noConversion"/>
  </si>
  <si>
    <t>7치시</t>
    <phoneticPr fontId="12" type="noConversion"/>
  </si>
  <si>
    <t>피아노교실 B1반(수/목)</t>
  </si>
  <si>
    <t>피아노교실 C1반(금)</t>
  </si>
  <si>
    <t>2주</t>
    <phoneticPr fontId="12" type="noConversion"/>
  </si>
  <si>
    <t>3주</t>
    <phoneticPr fontId="12" type="noConversion"/>
  </si>
  <si>
    <t>4주</t>
    <phoneticPr fontId="12" type="noConversion"/>
  </si>
  <si>
    <t>컴퓨터교실 컴기초A반(월/목)</t>
  </si>
  <si>
    <t>3주</t>
    <phoneticPr fontId="14" type="noConversion"/>
  </si>
  <si>
    <t>4주</t>
    <phoneticPr fontId="14" type="noConversion"/>
  </si>
  <si>
    <t>컴퓨터교실 ITQ파워반(목)</t>
  </si>
  <si>
    <t>컴퓨터교실 ITQ한글반(금)</t>
  </si>
  <si>
    <t>컴퓨터교실 컴기초B반(화)</t>
  </si>
  <si>
    <t>6차시</t>
    <phoneticPr fontId="14" type="noConversion"/>
  </si>
  <si>
    <t>8차시</t>
    <phoneticPr fontId="14" type="noConversion"/>
  </si>
  <si>
    <t>2주</t>
    <phoneticPr fontId="14" type="noConversion"/>
  </si>
  <si>
    <t>컴퓨터교실 코딩박사A반(월/금)</t>
  </si>
  <si>
    <t>7차시</t>
    <phoneticPr fontId="14" type="noConversion"/>
  </si>
  <si>
    <t>컴퓨터교실 코딩박사B반(월)</t>
  </si>
  <si>
    <t>컴퓨터교실 파워박사A반(화)</t>
  </si>
  <si>
    <t>컴퓨터교실 파워박사B반(수)</t>
  </si>
  <si>
    <t>컴퓨터교실 DIAT파워반(수)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</si>
</sst>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함초롬돋움"/>
      <family val="3"/>
      <charset val="129"/>
    </font>
    <font>
      <b/>
      <sz val="14"/>
      <color theme="1"/>
      <name val="함초롬돋움"/>
      <family val="3"/>
      <charset val="129"/>
    </font>
    <font>
      <sz val="14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8"/>
      <name val="나눔고딕"/>
      <family val="2"/>
      <charset val="129"/>
    </font>
    <font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>
      <alignment vertical="center"/>
    </xf>
    <xf numFmtId="41" fontId="6" fillId="2" borderId="2" xfId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1" fontId="8" fillId="0" borderId="0" xfId="1" applyFont="1" applyAlignment="1">
      <alignment horizontal="center" vertical="center"/>
    </xf>
    <xf numFmtId="41" fontId="5" fillId="0" borderId="0" xfId="0" applyNumberFormat="1" applyFont="1">
      <alignment vertical="center"/>
    </xf>
    <xf numFmtId="41" fontId="9" fillId="3" borderId="2" xfId="1" applyFont="1" applyFill="1" applyBorder="1" applyAlignment="1">
      <alignment vertical="center" wrapText="1"/>
    </xf>
    <xf numFmtId="41" fontId="7" fillId="4" borderId="0" xfId="0" applyNumberFormat="1" applyFont="1" applyFill="1">
      <alignment vertical="center"/>
    </xf>
    <xf numFmtId="41" fontId="5" fillId="2" borderId="2" xfId="1" applyFont="1" applyFill="1" applyBorder="1" applyAlignment="1">
      <alignment horizontal="center" vertical="center" wrapText="1"/>
    </xf>
    <xf numFmtId="41" fontId="5" fillId="2" borderId="4" xfId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1" fontId="6" fillId="2" borderId="1" xfId="1" applyFont="1" applyFill="1" applyBorder="1" applyAlignment="1">
      <alignment horizontal="center" vertical="center" wrapText="1"/>
    </xf>
    <xf numFmtId="41" fontId="6" fillId="2" borderId="4" xfId="1" applyFont="1" applyFill="1" applyBorder="1" applyAlignment="1">
      <alignment horizontal="center" vertical="center" wrapText="1"/>
    </xf>
    <xf numFmtId="41" fontId="6" fillId="2" borderId="2" xfId="1" applyFont="1" applyFill="1" applyBorder="1" applyAlignment="1">
      <alignment horizontal="center" vertical="center" wrapText="1"/>
    </xf>
    <xf numFmtId="41" fontId="7" fillId="4" borderId="0" xfId="1" applyFont="1" applyFill="1" applyAlignment="1">
      <alignment horizontal="center" vertical="center"/>
    </xf>
    <xf numFmtId="41" fontId="5" fillId="2" borderId="1" xfId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1" fontId="13" fillId="0" borderId="4" xfId="1" applyFont="1" applyFill="1" applyBorder="1" applyAlignment="1">
      <alignment horizontal="center" vertical="center"/>
    </xf>
    <xf numFmtId="41" fontId="13" fillId="0" borderId="5" xfId="1" applyFont="1" applyFill="1" applyBorder="1" applyAlignment="1">
      <alignment horizontal="center" vertical="center"/>
    </xf>
    <xf numFmtId="41" fontId="13" fillId="0" borderId="2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vertical="center" wrapText="1"/>
    </xf>
    <xf numFmtId="41" fontId="0" fillId="0" borderId="0" xfId="0" applyNumberFormat="1" applyFont="1">
      <alignment vertical="center"/>
    </xf>
    <xf numFmtId="41" fontId="13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41" fontId="13" fillId="0" borderId="1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1" fontId="11" fillId="3" borderId="2" xfId="1" applyFont="1" applyFill="1" applyBorder="1" applyAlignment="1">
      <alignment vertical="center" wrapText="1"/>
    </xf>
    <xf numFmtId="41" fontId="13" fillId="0" borderId="5" xfId="1" applyFont="1" applyFill="1" applyBorder="1" applyAlignment="1">
      <alignment horizontal="center" vertical="center"/>
    </xf>
    <xf numFmtId="41" fontId="13" fillId="0" borderId="1" xfId="1" applyFont="1" applyFill="1" applyBorder="1" applyAlignment="1">
      <alignment horizontal="center" vertical="center"/>
    </xf>
    <xf numFmtId="41" fontId="13" fillId="0" borderId="1" xfId="1" applyFont="1" applyFill="1" applyBorder="1" applyAlignment="1">
      <alignment vertical="center"/>
    </xf>
    <xf numFmtId="41" fontId="13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1" fontId="13" fillId="0" borderId="6" xfId="1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41" fontId="13" fillId="5" borderId="1" xfId="1" applyFont="1" applyFill="1" applyBorder="1" applyAlignment="1">
      <alignment horizontal="center" vertical="center"/>
    </xf>
    <xf numFmtId="41" fontId="10" fillId="5" borderId="1" xfId="1" applyFont="1" applyFill="1" applyBorder="1" applyAlignment="1">
      <alignment horizontal="center" vertical="center"/>
    </xf>
    <xf numFmtId="41" fontId="10" fillId="5" borderId="1" xfId="1" applyFont="1" applyFill="1" applyBorder="1" applyAlignment="1">
      <alignment vertical="center" wrapText="1"/>
    </xf>
    <xf numFmtId="41" fontId="13" fillId="5" borderId="1" xfId="1" applyFont="1" applyFill="1" applyBorder="1" applyAlignment="1">
      <alignment horizontal="center" vertical="center"/>
    </xf>
    <xf numFmtId="41" fontId="13" fillId="5" borderId="1" xfId="1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2"/>
  <sheetViews>
    <sheetView tabSelected="1" topLeftCell="A23" zoomScale="70" zoomScaleNormal="70" workbookViewId="0">
      <selection activeCell="K43" sqref="K43"/>
    </sheetView>
  </sheetViews>
  <sheetFormatPr defaultRowHeight="16.5" outlineLevelCol="1"/>
  <cols>
    <col min="1" max="1" width="8.5" customWidth="1"/>
    <col min="2" max="2" width="55.75" style="1" customWidth="1"/>
    <col min="3" max="3" width="14.75" customWidth="1"/>
    <col min="4" max="4" width="15.5" style="2" customWidth="1"/>
    <col min="5" max="5" width="14.25" style="1" hidden="1" customWidth="1" outlineLevel="1"/>
    <col min="6" max="9" width="9" style="1" hidden="1" customWidth="1" outlineLevel="1"/>
    <col min="10" max="10" width="13.625" style="2" customWidth="1" collapsed="1"/>
    <col min="11" max="11" width="16.125" customWidth="1"/>
    <col min="12" max="12" width="21" style="4" customWidth="1"/>
  </cols>
  <sheetData>
    <row r="2" spans="1:12" ht="31.5" customHeight="1"/>
    <row r="3" spans="1:12" ht="28.5" customHeight="1">
      <c r="B3" s="28" t="s">
        <v>6</v>
      </c>
      <c r="C3" s="28" t="s">
        <v>9</v>
      </c>
      <c r="D3" s="37" t="s">
        <v>4</v>
      </c>
      <c r="E3" s="37"/>
      <c r="F3" s="37"/>
      <c r="G3" s="37"/>
      <c r="H3" s="37"/>
      <c r="I3" s="37"/>
      <c r="J3" s="37"/>
      <c r="K3" s="37"/>
    </row>
    <row r="4" spans="1:12" ht="51.75" customHeight="1">
      <c r="B4" s="29"/>
      <c r="C4" s="29"/>
      <c r="D4" s="6" t="s">
        <v>5</v>
      </c>
      <c r="E4" s="7"/>
      <c r="F4" s="7"/>
      <c r="G4" s="7"/>
      <c r="H4" s="7"/>
      <c r="I4" s="7"/>
      <c r="J4" s="6" t="s">
        <v>1</v>
      </c>
      <c r="K4" s="8" t="s">
        <v>0</v>
      </c>
    </row>
    <row r="5" spans="1:12" s="3" customFormat="1" ht="31.5" customHeight="1">
      <c r="A5" s="4"/>
      <c r="B5" s="30" t="s">
        <v>10</v>
      </c>
      <c r="C5" s="45" t="s">
        <v>23</v>
      </c>
      <c r="D5" s="49">
        <v>28800</v>
      </c>
      <c r="E5" s="45"/>
      <c r="F5" s="45"/>
      <c r="G5" s="45"/>
      <c r="H5" s="45"/>
      <c r="I5" s="45"/>
      <c r="J5" s="46">
        <v>1</v>
      </c>
      <c r="K5" s="47">
        <f>D5*J5</f>
        <v>28800</v>
      </c>
      <c r="L5" s="4"/>
    </row>
    <row r="6" spans="1:12" s="3" customFormat="1" ht="31.5" customHeight="1">
      <c r="A6" s="4"/>
      <c r="B6" s="31"/>
      <c r="C6" s="50" t="s">
        <v>24</v>
      </c>
      <c r="D6" s="49">
        <v>43200</v>
      </c>
      <c r="E6" s="45"/>
      <c r="F6" s="45"/>
      <c r="G6" s="45"/>
      <c r="H6" s="45"/>
      <c r="I6" s="45"/>
      <c r="J6" s="46">
        <v>1</v>
      </c>
      <c r="K6" s="47">
        <f>D6*J6</f>
        <v>43200</v>
      </c>
      <c r="L6" s="4"/>
    </row>
    <row r="7" spans="1:12" s="3" customFormat="1" ht="31.5" customHeight="1">
      <c r="A7" s="4"/>
      <c r="B7" s="31"/>
      <c r="C7" s="50" t="s">
        <v>11</v>
      </c>
      <c r="D7" s="49">
        <v>46800</v>
      </c>
      <c r="E7" s="45"/>
      <c r="F7" s="45"/>
      <c r="G7" s="45"/>
      <c r="H7" s="45"/>
      <c r="I7" s="45"/>
      <c r="J7" s="46">
        <v>1</v>
      </c>
      <c r="K7" s="47">
        <f t="shared" ref="K7:K22" si="0">D7*J7</f>
        <v>46800</v>
      </c>
      <c r="L7" s="4"/>
    </row>
    <row r="8" spans="1:12" s="3" customFormat="1" ht="31.5" customHeight="1">
      <c r="A8" s="4"/>
      <c r="B8" s="31"/>
      <c r="C8" s="50" t="s">
        <v>12</v>
      </c>
      <c r="D8" s="49">
        <v>57600</v>
      </c>
      <c r="E8" s="49"/>
      <c r="F8" s="45"/>
      <c r="G8" s="45"/>
      <c r="H8" s="45"/>
      <c r="I8" s="45"/>
      <c r="J8" s="46">
        <v>14</v>
      </c>
      <c r="K8" s="47">
        <f t="shared" si="0"/>
        <v>806400</v>
      </c>
      <c r="L8" s="48"/>
    </row>
    <row r="9" spans="1:12" s="3" customFormat="1" ht="31.5" customHeight="1">
      <c r="A9" s="4"/>
      <c r="B9" s="39" t="s">
        <v>13</v>
      </c>
      <c r="C9" s="50" t="s">
        <v>17</v>
      </c>
      <c r="D9" s="49">
        <v>39600</v>
      </c>
      <c r="E9" s="45"/>
      <c r="F9" s="45"/>
      <c r="G9" s="45"/>
      <c r="H9" s="45"/>
      <c r="I9" s="45"/>
      <c r="J9" s="46">
        <v>1</v>
      </c>
      <c r="K9" s="47">
        <f t="shared" si="0"/>
        <v>39600</v>
      </c>
      <c r="L9" s="4"/>
    </row>
    <row r="10" spans="1:12" s="3" customFormat="1" ht="31.5" customHeight="1">
      <c r="A10" s="4"/>
      <c r="B10" s="40"/>
      <c r="C10" s="50" t="s">
        <v>18</v>
      </c>
      <c r="D10" s="49">
        <v>43200</v>
      </c>
      <c r="E10" s="45"/>
      <c r="F10" s="45"/>
      <c r="G10" s="45"/>
      <c r="H10" s="45"/>
      <c r="I10" s="45"/>
      <c r="J10" s="46">
        <v>2</v>
      </c>
      <c r="K10" s="47">
        <f t="shared" si="0"/>
        <v>86400</v>
      </c>
      <c r="L10" s="4"/>
    </row>
    <row r="11" spans="1:12" s="3" customFormat="1" ht="31.5" customHeight="1">
      <c r="A11" s="4"/>
      <c r="B11" s="41"/>
      <c r="C11" s="50" t="s">
        <v>19</v>
      </c>
      <c r="D11" s="49">
        <v>57600</v>
      </c>
      <c r="E11" s="45"/>
      <c r="F11" s="45"/>
      <c r="G11" s="45"/>
      <c r="H11" s="45"/>
      <c r="I11" s="45"/>
      <c r="J11" s="46">
        <v>11</v>
      </c>
      <c r="K11" s="47">
        <f t="shared" si="0"/>
        <v>633600</v>
      </c>
      <c r="L11" s="4"/>
    </row>
    <row r="12" spans="1:12" s="3" customFormat="1" ht="31.5" customHeight="1">
      <c r="A12" s="4"/>
      <c r="B12" s="42" t="s">
        <v>14</v>
      </c>
      <c r="C12" s="50" t="s">
        <v>17</v>
      </c>
      <c r="D12" s="49">
        <v>39600</v>
      </c>
      <c r="E12" s="45"/>
      <c r="F12" s="45"/>
      <c r="G12" s="45"/>
      <c r="H12" s="45"/>
      <c r="I12" s="45"/>
      <c r="J12" s="46">
        <v>1</v>
      </c>
      <c r="K12" s="47">
        <f t="shared" si="0"/>
        <v>39600</v>
      </c>
      <c r="L12" s="4"/>
    </row>
    <row r="13" spans="1:12" s="3" customFormat="1" ht="31.5" customHeight="1">
      <c r="A13" s="4"/>
      <c r="B13" s="43"/>
      <c r="C13" s="50" t="s">
        <v>18</v>
      </c>
      <c r="D13" s="49">
        <v>43200</v>
      </c>
      <c r="E13" s="45"/>
      <c r="F13" s="45"/>
      <c r="G13" s="45"/>
      <c r="H13" s="45"/>
      <c r="I13" s="45"/>
      <c r="J13" s="46">
        <v>3</v>
      </c>
      <c r="K13" s="47">
        <f t="shared" si="0"/>
        <v>129600</v>
      </c>
      <c r="L13" s="4"/>
    </row>
    <row r="14" spans="1:12" s="3" customFormat="1" ht="31.5" customHeight="1">
      <c r="A14" s="4"/>
      <c r="B14" s="43"/>
      <c r="C14" s="50" t="s">
        <v>20</v>
      </c>
      <c r="D14" s="49">
        <v>50400</v>
      </c>
      <c r="E14" s="45"/>
      <c r="F14" s="45"/>
      <c r="G14" s="45"/>
      <c r="H14" s="45"/>
      <c r="I14" s="45"/>
      <c r="J14" s="46">
        <v>1</v>
      </c>
      <c r="K14" s="47">
        <f t="shared" si="0"/>
        <v>50400</v>
      </c>
      <c r="L14" s="4"/>
    </row>
    <row r="15" spans="1:12" s="3" customFormat="1" ht="31.5" customHeight="1">
      <c r="A15" s="4"/>
      <c r="B15" s="44"/>
      <c r="C15" s="50" t="s">
        <v>19</v>
      </c>
      <c r="D15" s="49">
        <v>57600</v>
      </c>
      <c r="E15" s="45"/>
      <c r="F15" s="45"/>
      <c r="G15" s="45"/>
      <c r="H15" s="45"/>
      <c r="I15" s="45"/>
      <c r="J15" s="46">
        <v>10</v>
      </c>
      <c r="K15" s="47">
        <f t="shared" si="0"/>
        <v>576000</v>
      </c>
      <c r="L15" s="4"/>
    </row>
    <row r="16" spans="1:12" s="3" customFormat="1" ht="31.5" customHeight="1">
      <c r="A16" s="4"/>
      <c r="B16" s="42" t="s">
        <v>15</v>
      </c>
      <c r="C16" s="50" t="s">
        <v>17</v>
      </c>
      <c r="D16" s="49">
        <v>39600</v>
      </c>
      <c r="E16" s="45"/>
      <c r="F16" s="45"/>
      <c r="G16" s="45"/>
      <c r="H16" s="45"/>
      <c r="I16" s="45"/>
      <c r="J16" s="46">
        <v>1</v>
      </c>
      <c r="K16" s="47">
        <f t="shared" si="0"/>
        <v>39600</v>
      </c>
      <c r="L16" s="4"/>
    </row>
    <row r="17" spans="1:12" s="3" customFormat="1" ht="31.5" customHeight="1">
      <c r="A17" s="4"/>
      <c r="B17" s="43"/>
      <c r="C17" s="50" t="s">
        <v>18</v>
      </c>
      <c r="D17" s="49">
        <v>43200</v>
      </c>
      <c r="E17" s="45"/>
      <c r="F17" s="45"/>
      <c r="G17" s="45"/>
      <c r="H17" s="45"/>
      <c r="I17" s="45"/>
      <c r="J17" s="46">
        <v>1</v>
      </c>
      <c r="K17" s="47">
        <f t="shared" si="0"/>
        <v>43200</v>
      </c>
      <c r="L17" s="4"/>
    </row>
    <row r="18" spans="1:12" s="3" customFormat="1" ht="31.5" customHeight="1">
      <c r="A18" s="4"/>
      <c r="B18" s="43"/>
      <c r="C18" s="50" t="s">
        <v>11</v>
      </c>
      <c r="D18" s="49">
        <v>46800</v>
      </c>
      <c r="E18" s="45"/>
      <c r="F18" s="45"/>
      <c r="G18" s="45"/>
      <c r="H18" s="45"/>
      <c r="I18" s="45"/>
      <c r="J18" s="46">
        <v>1</v>
      </c>
      <c r="K18" s="47">
        <f t="shared" si="0"/>
        <v>46800</v>
      </c>
      <c r="L18" s="4"/>
    </row>
    <row r="19" spans="1:12" s="3" customFormat="1" ht="31.5" customHeight="1">
      <c r="A19" s="4"/>
      <c r="B19" s="43"/>
      <c r="C19" s="50" t="s">
        <v>21</v>
      </c>
      <c r="D19" s="49">
        <v>54000</v>
      </c>
      <c r="E19" s="45"/>
      <c r="F19" s="45"/>
      <c r="G19" s="45"/>
      <c r="H19" s="45"/>
      <c r="I19" s="45"/>
      <c r="J19" s="46">
        <v>2</v>
      </c>
      <c r="K19" s="47">
        <f t="shared" si="0"/>
        <v>108000</v>
      </c>
      <c r="L19" s="4"/>
    </row>
    <row r="20" spans="1:12" s="3" customFormat="1" ht="31.5" customHeight="1">
      <c r="A20" s="4"/>
      <c r="B20" s="44"/>
      <c r="C20" s="50" t="s">
        <v>22</v>
      </c>
      <c r="D20" s="49">
        <v>57600</v>
      </c>
      <c r="E20" s="45"/>
      <c r="F20" s="45"/>
      <c r="G20" s="45"/>
      <c r="H20" s="45"/>
      <c r="I20" s="45"/>
      <c r="J20" s="46">
        <v>6</v>
      </c>
      <c r="K20" s="47">
        <f t="shared" si="0"/>
        <v>345600</v>
      </c>
      <c r="L20" s="4"/>
    </row>
    <row r="21" spans="1:12" s="3" customFormat="1" ht="31.5" customHeight="1">
      <c r="A21" s="4"/>
      <c r="B21" s="42" t="s">
        <v>16</v>
      </c>
      <c r="C21" s="50" t="s">
        <v>18</v>
      </c>
      <c r="D21" s="49">
        <v>43200</v>
      </c>
      <c r="E21" s="45"/>
      <c r="F21" s="45"/>
      <c r="G21" s="45"/>
      <c r="H21" s="45"/>
      <c r="I21" s="45"/>
      <c r="J21" s="46">
        <v>1</v>
      </c>
      <c r="K21" s="47">
        <f t="shared" si="0"/>
        <v>43200</v>
      </c>
      <c r="L21" s="4"/>
    </row>
    <row r="22" spans="1:12" s="3" customFormat="1" ht="31.5" customHeight="1">
      <c r="A22" s="4"/>
      <c r="B22" s="44"/>
      <c r="C22" s="50" t="s">
        <v>19</v>
      </c>
      <c r="D22" s="49">
        <v>57600</v>
      </c>
      <c r="E22" s="45"/>
      <c r="F22" s="45"/>
      <c r="G22" s="45"/>
      <c r="H22" s="45"/>
      <c r="I22" s="45"/>
      <c r="J22" s="46">
        <v>5</v>
      </c>
      <c r="K22" s="47">
        <f t="shared" si="0"/>
        <v>288000</v>
      </c>
      <c r="L22" s="4"/>
    </row>
    <row r="23" spans="1:12" ht="29.25" customHeight="1">
      <c r="A23" s="4"/>
      <c r="B23" s="9"/>
      <c r="C23" s="38"/>
      <c r="D23" s="38"/>
      <c r="E23" s="10"/>
      <c r="F23" s="10"/>
      <c r="G23" s="10"/>
      <c r="H23" s="10"/>
      <c r="I23" s="10"/>
      <c r="J23" s="23"/>
      <c r="K23" s="25">
        <f>SUM(K5:K22)</f>
        <v>3394800</v>
      </c>
    </row>
    <row r="24" spans="1:12" ht="19.5">
      <c r="A24" s="4"/>
      <c r="B24" s="22"/>
      <c r="C24" s="21"/>
      <c r="D24" s="23"/>
      <c r="E24" s="22"/>
      <c r="F24" s="22"/>
      <c r="G24" s="22"/>
      <c r="H24" s="22"/>
      <c r="I24" s="22"/>
      <c r="J24" s="23"/>
      <c r="K24" s="21"/>
    </row>
    <row r="25" spans="1:12" ht="20.25">
      <c r="B25" s="11"/>
      <c r="C25" s="13"/>
      <c r="D25" s="12"/>
      <c r="E25" s="12"/>
      <c r="F25" s="12"/>
      <c r="G25" s="12"/>
      <c r="H25" s="12"/>
      <c r="I25" s="13"/>
      <c r="J25" s="24"/>
      <c r="K25" s="11"/>
    </row>
    <row r="26" spans="1:12" ht="38.25" customHeight="1">
      <c r="B26"/>
      <c r="C26" s="2"/>
      <c r="D26" s="1"/>
      <c r="I26" s="2"/>
      <c r="J26"/>
    </row>
    <row r="27" spans="1:12" ht="33.75" customHeight="1">
      <c r="B27" s="34" t="s">
        <v>7</v>
      </c>
      <c r="C27" s="34" t="s">
        <v>8</v>
      </c>
      <c r="D27" s="33" t="s">
        <v>2</v>
      </c>
      <c r="E27" s="33"/>
      <c r="F27" s="33"/>
      <c r="G27" s="33"/>
      <c r="H27" s="33"/>
      <c r="I27" s="33"/>
      <c r="J27" s="33"/>
      <c r="K27" s="33"/>
    </row>
    <row r="28" spans="1:12" ht="42.75" customHeight="1">
      <c r="B28" s="35"/>
      <c r="C28" s="35"/>
      <c r="D28" s="5" t="s">
        <v>5</v>
      </c>
      <c r="E28" s="14"/>
      <c r="F28" s="14"/>
      <c r="G28" s="14"/>
      <c r="H28" s="14"/>
      <c r="I28" s="14"/>
      <c r="J28" s="5" t="s">
        <v>1</v>
      </c>
      <c r="K28" s="15" t="s">
        <v>0</v>
      </c>
    </row>
    <row r="29" spans="1:12" ht="31.5" customHeight="1">
      <c r="B29" s="32" t="s">
        <v>25</v>
      </c>
      <c r="C29" s="50" t="s">
        <v>23</v>
      </c>
      <c r="D29" s="49">
        <v>28800</v>
      </c>
      <c r="E29" s="45"/>
      <c r="F29" s="45"/>
      <c r="G29" s="45"/>
      <c r="H29" s="45"/>
      <c r="I29" s="45"/>
      <c r="J29" s="46">
        <v>1</v>
      </c>
      <c r="K29" s="47">
        <f t="shared" ref="K29:K48" si="1">D29*J29</f>
        <v>28800</v>
      </c>
    </row>
    <row r="30" spans="1:12" ht="31.5" customHeight="1">
      <c r="B30" s="32"/>
      <c r="C30" s="50" t="s">
        <v>26</v>
      </c>
      <c r="D30" s="49">
        <v>36000</v>
      </c>
      <c r="E30" s="45"/>
      <c r="F30" s="45"/>
      <c r="G30" s="45"/>
      <c r="H30" s="45"/>
      <c r="I30" s="45"/>
      <c r="J30" s="46">
        <v>1</v>
      </c>
      <c r="K30" s="47">
        <f t="shared" si="1"/>
        <v>36000</v>
      </c>
    </row>
    <row r="31" spans="1:12" ht="31.5" customHeight="1">
      <c r="B31" s="32"/>
      <c r="C31" s="50" t="s">
        <v>18</v>
      </c>
      <c r="D31" s="49">
        <v>43200</v>
      </c>
      <c r="E31" s="45"/>
      <c r="F31" s="45"/>
      <c r="G31" s="45"/>
      <c r="H31" s="45"/>
      <c r="I31" s="45"/>
      <c r="J31" s="46">
        <v>2</v>
      </c>
      <c r="K31" s="47">
        <f t="shared" si="1"/>
        <v>86400</v>
      </c>
    </row>
    <row r="32" spans="1:12" ht="31.5" customHeight="1">
      <c r="B32" s="32"/>
      <c r="C32" s="50" t="s">
        <v>19</v>
      </c>
      <c r="D32" s="49">
        <v>57600</v>
      </c>
      <c r="E32" s="45"/>
      <c r="F32" s="45"/>
      <c r="G32" s="45"/>
      <c r="H32" s="45"/>
      <c r="I32" s="45"/>
      <c r="J32" s="46">
        <v>13</v>
      </c>
      <c r="K32" s="47">
        <f t="shared" si="1"/>
        <v>748800</v>
      </c>
    </row>
    <row r="33" spans="2:11" customFormat="1" ht="31.5" customHeight="1">
      <c r="B33" s="32" t="s">
        <v>27</v>
      </c>
      <c r="C33" s="50" t="s">
        <v>18</v>
      </c>
      <c r="D33" s="49">
        <v>43200</v>
      </c>
      <c r="E33" s="45"/>
      <c r="F33" s="45"/>
      <c r="G33" s="45"/>
      <c r="H33" s="45"/>
      <c r="I33" s="45"/>
      <c r="J33" s="46">
        <v>1</v>
      </c>
      <c r="K33" s="47">
        <f t="shared" si="1"/>
        <v>43200</v>
      </c>
    </row>
    <row r="34" spans="2:11" customFormat="1" ht="31.5" customHeight="1">
      <c r="B34" s="32"/>
      <c r="C34" s="50" t="s">
        <v>28</v>
      </c>
      <c r="D34" s="49">
        <v>46800</v>
      </c>
      <c r="E34" s="45"/>
      <c r="F34" s="45"/>
      <c r="G34" s="45"/>
      <c r="H34" s="45"/>
      <c r="I34" s="45"/>
      <c r="J34" s="46">
        <v>1</v>
      </c>
      <c r="K34" s="47">
        <f t="shared" si="1"/>
        <v>46800</v>
      </c>
    </row>
    <row r="35" spans="2:11" customFormat="1" ht="31.5" customHeight="1">
      <c r="B35" s="32"/>
      <c r="C35" s="50" t="s">
        <v>20</v>
      </c>
      <c r="D35" s="49">
        <v>50400</v>
      </c>
      <c r="E35" s="45"/>
      <c r="F35" s="45"/>
      <c r="G35" s="45"/>
      <c r="H35" s="45"/>
      <c r="I35" s="45"/>
      <c r="J35" s="46">
        <v>3</v>
      </c>
      <c r="K35" s="47">
        <f t="shared" si="1"/>
        <v>151200</v>
      </c>
    </row>
    <row r="36" spans="2:11" customFormat="1" ht="31.5" customHeight="1">
      <c r="B36" s="32"/>
      <c r="C36" s="50" t="s">
        <v>21</v>
      </c>
      <c r="D36" s="49">
        <v>54000</v>
      </c>
      <c r="E36" s="45"/>
      <c r="F36" s="45"/>
      <c r="G36" s="45"/>
      <c r="H36" s="45"/>
      <c r="I36" s="45"/>
      <c r="J36" s="46">
        <v>2</v>
      </c>
      <c r="K36" s="47">
        <f t="shared" si="1"/>
        <v>108000</v>
      </c>
    </row>
    <row r="37" spans="2:11" customFormat="1" ht="31.5" customHeight="1">
      <c r="B37" s="32"/>
      <c r="C37" s="50" t="s">
        <v>19</v>
      </c>
      <c r="D37" s="49">
        <v>57600</v>
      </c>
      <c r="E37" s="45"/>
      <c r="F37" s="45"/>
      <c r="G37" s="45"/>
      <c r="H37" s="45"/>
      <c r="I37" s="45"/>
      <c r="J37" s="46">
        <v>9</v>
      </c>
      <c r="K37" s="47">
        <f t="shared" si="1"/>
        <v>518400</v>
      </c>
    </row>
    <row r="38" spans="2:11" customFormat="1" ht="31.5" customHeight="1">
      <c r="B38" s="32" t="s">
        <v>31</v>
      </c>
      <c r="C38" s="50" t="s">
        <v>18</v>
      </c>
      <c r="D38" s="49">
        <v>43200</v>
      </c>
      <c r="E38" s="45"/>
      <c r="F38" s="45"/>
      <c r="G38" s="45"/>
      <c r="H38" s="45"/>
      <c r="I38" s="45"/>
      <c r="J38" s="46">
        <v>2</v>
      </c>
      <c r="K38" s="47">
        <f t="shared" si="1"/>
        <v>86400</v>
      </c>
    </row>
    <row r="39" spans="2:11" customFormat="1" ht="31.5" customHeight="1">
      <c r="B39" s="32"/>
      <c r="C39" s="50" t="s">
        <v>21</v>
      </c>
      <c r="D39" s="49">
        <v>54000</v>
      </c>
      <c r="E39" s="45"/>
      <c r="F39" s="45"/>
      <c r="G39" s="45"/>
      <c r="H39" s="45"/>
      <c r="I39" s="45"/>
      <c r="J39" s="46">
        <v>1</v>
      </c>
      <c r="K39" s="47">
        <f t="shared" si="1"/>
        <v>54000</v>
      </c>
    </row>
    <row r="40" spans="2:11" customFormat="1" ht="31.5" customHeight="1">
      <c r="B40" s="32"/>
      <c r="C40" s="50" t="s">
        <v>19</v>
      </c>
      <c r="D40" s="49">
        <v>57600</v>
      </c>
      <c r="E40" s="45"/>
      <c r="F40" s="45"/>
      <c r="G40" s="45"/>
      <c r="H40" s="45"/>
      <c r="I40" s="45"/>
      <c r="J40" s="46">
        <v>2</v>
      </c>
      <c r="K40" s="47">
        <f t="shared" si="1"/>
        <v>115200</v>
      </c>
    </row>
    <row r="41" spans="2:11" customFormat="1" ht="31.5" customHeight="1">
      <c r="B41" s="51" t="s">
        <v>29</v>
      </c>
      <c r="C41" s="50" t="s">
        <v>18</v>
      </c>
      <c r="D41" s="49">
        <v>43200</v>
      </c>
      <c r="E41" s="45"/>
      <c r="F41" s="45"/>
      <c r="G41" s="45"/>
      <c r="H41" s="45"/>
      <c r="I41" s="45"/>
      <c r="J41" s="46">
        <v>1</v>
      </c>
      <c r="K41" s="47">
        <f t="shared" si="1"/>
        <v>43200</v>
      </c>
    </row>
    <row r="42" spans="2:11" customFormat="1" ht="31.5" customHeight="1">
      <c r="B42" s="51"/>
      <c r="C42" s="50" t="s">
        <v>28</v>
      </c>
      <c r="D42" s="49">
        <v>46800</v>
      </c>
      <c r="E42" s="45"/>
      <c r="F42" s="45"/>
      <c r="G42" s="45"/>
      <c r="H42" s="45"/>
      <c r="I42" s="45"/>
      <c r="J42" s="46">
        <v>1</v>
      </c>
      <c r="K42" s="47">
        <f t="shared" si="1"/>
        <v>46800</v>
      </c>
    </row>
    <row r="43" spans="2:11" customFormat="1" ht="31.5" customHeight="1">
      <c r="B43" s="51"/>
      <c r="C43" s="50" t="s">
        <v>20</v>
      </c>
      <c r="D43" s="49">
        <v>50400</v>
      </c>
      <c r="E43" s="45"/>
      <c r="F43" s="45"/>
      <c r="G43" s="45"/>
      <c r="H43" s="45"/>
      <c r="I43" s="45"/>
      <c r="J43" s="46">
        <v>1</v>
      </c>
      <c r="K43" s="47">
        <f t="shared" si="1"/>
        <v>50400</v>
      </c>
    </row>
    <row r="44" spans="2:11" customFormat="1" ht="31.5" customHeight="1">
      <c r="B44" s="51"/>
      <c r="C44" s="50" t="s">
        <v>21</v>
      </c>
      <c r="D44" s="49">
        <v>54000</v>
      </c>
      <c r="E44" s="45"/>
      <c r="F44" s="45"/>
      <c r="G44" s="45"/>
      <c r="H44" s="45"/>
      <c r="I44" s="45"/>
      <c r="J44" s="46">
        <v>1</v>
      </c>
      <c r="K44" s="47">
        <f t="shared" si="1"/>
        <v>54000</v>
      </c>
    </row>
    <row r="45" spans="2:11" customFormat="1" ht="31.5" customHeight="1">
      <c r="B45" s="51"/>
      <c r="C45" s="50" t="s">
        <v>19</v>
      </c>
      <c r="D45" s="49">
        <v>57600</v>
      </c>
      <c r="E45" s="45"/>
      <c r="F45" s="45"/>
      <c r="G45" s="45"/>
      <c r="H45" s="45"/>
      <c r="I45" s="45"/>
      <c r="J45" s="46">
        <v>10</v>
      </c>
      <c r="K45" s="47">
        <f t="shared" si="1"/>
        <v>576000</v>
      </c>
    </row>
    <row r="46" spans="2:11" customFormat="1" ht="31.5" customHeight="1">
      <c r="B46" s="51" t="s">
        <v>30</v>
      </c>
      <c r="C46" s="50" t="s">
        <v>20</v>
      </c>
      <c r="D46" s="49">
        <v>50400</v>
      </c>
      <c r="E46" s="45"/>
      <c r="F46" s="45"/>
      <c r="G46" s="45"/>
      <c r="H46" s="45"/>
      <c r="I46" s="45"/>
      <c r="J46" s="46">
        <v>1</v>
      </c>
      <c r="K46" s="47">
        <f t="shared" si="1"/>
        <v>50400</v>
      </c>
    </row>
    <row r="47" spans="2:11" customFormat="1" ht="31.5" customHeight="1">
      <c r="B47" s="51"/>
      <c r="C47" s="50" t="s">
        <v>21</v>
      </c>
      <c r="D47" s="49">
        <v>54000</v>
      </c>
      <c r="E47" s="45"/>
      <c r="F47" s="45"/>
      <c r="G47" s="45"/>
      <c r="H47" s="45"/>
      <c r="I47" s="45"/>
      <c r="J47" s="46">
        <v>1</v>
      </c>
      <c r="K47" s="47">
        <f t="shared" si="1"/>
        <v>54000</v>
      </c>
    </row>
    <row r="48" spans="2:11" customFormat="1" ht="31.5" customHeight="1">
      <c r="B48" s="51"/>
      <c r="C48" s="50" t="s">
        <v>19</v>
      </c>
      <c r="D48" s="49">
        <v>57600</v>
      </c>
      <c r="E48" s="45"/>
      <c r="F48" s="45"/>
      <c r="G48" s="45"/>
      <c r="H48" s="45"/>
      <c r="I48" s="45"/>
      <c r="J48" s="46">
        <v>3</v>
      </c>
      <c r="K48" s="47">
        <f t="shared" si="1"/>
        <v>172800</v>
      </c>
    </row>
    <row r="49" spans="2:11" customFormat="1" ht="26.25" customHeight="1">
      <c r="B49" s="16"/>
      <c r="C49" s="52"/>
      <c r="D49" s="52"/>
      <c r="E49" s="17"/>
      <c r="F49" s="17"/>
      <c r="G49" s="17"/>
      <c r="H49" s="17"/>
      <c r="I49" s="17"/>
      <c r="J49" s="20"/>
      <c r="K49" s="53">
        <f>SUM(K29:K48)</f>
        <v>3070800</v>
      </c>
    </row>
    <row r="50" spans="2:11" customFormat="1" ht="20.25">
      <c r="B50" s="19"/>
      <c r="C50" s="18"/>
      <c r="D50" s="20"/>
      <c r="E50" s="19"/>
      <c r="F50" s="19"/>
      <c r="G50" s="19"/>
      <c r="H50" s="19"/>
      <c r="I50" s="19"/>
      <c r="J50" s="20"/>
      <c r="K50" s="18"/>
    </row>
    <row r="52" spans="2:11" customFormat="1" ht="28.5" customHeight="1">
      <c r="B52" s="1"/>
      <c r="D52" s="36" t="s">
        <v>3</v>
      </c>
      <c r="E52" s="36"/>
      <c r="F52" s="36"/>
      <c r="G52" s="36"/>
      <c r="H52" s="36"/>
      <c r="I52" s="36"/>
      <c r="J52" s="36"/>
      <c r="K52" s="26">
        <f>SUM(K23,K49)</f>
        <v>6465600</v>
      </c>
    </row>
  </sheetData>
  <mergeCells count="19">
    <mergeCell ref="D52:J52"/>
    <mergeCell ref="D3:K3"/>
    <mergeCell ref="C23:D23"/>
    <mergeCell ref="B3:B4"/>
    <mergeCell ref="B9:B11"/>
    <mergeCell ref="B12:B15"/>
    <mergeCell ref="B16:B20"/>
    <mergeCell ref="B21:B22"/>
    <mergeCell ref="B33:B37"/>
    <mergeCell ref="B41:B45"/>
    <mergeCell ref="B46:B48"/>
    <mergeCell ref="C3:C4"/>
    <mergeCell ref="B5:B8"/>
    <mergeCell ref="C49:D49"/>
    <mergeCell ref="B38:B40"/>
    <mergeCell ref="D27:K27"/>
    <mergeCell ref="B29:B32"/>
    <mergeCell ref="B27:B28"/>
    <mergeCell ref="C27:C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zoomScale="70" zoomScaleNormal="70" workbookViewId="0">
      <selection activeCell="B5" sqref="B5:F23"/>
    </sheetView>
  </sheetViews>
  <sheetFormatPr defaultRowHeight="16.5"/>
  <cols>
    <col min="1" max="1" width="8.5" customWidth="1"/>
    <col min="2" max="2" width="46.25" style="1" customWidth="1"/>
    <col min="3" max="3" width="20.375" customWidth="1"/>
    <col min="4" max="4" width="23" style="2" customWidth="1"/>
    <col min="5" max="5" width="18.625" style="2" customWidth="1"/>
    <col min="6" max="6" width="27.5" customWidth="1"/>
    <col min="7" max="7" width="21" style="4" customWidth="1"/>
  </cols>
  <sheetData>
    <row r="3" spans="1:7" ht="32.25" customHeight="1">
      <c r="B3" s="28" t="s">
        <v>6</v>
      </c>
      <c r="C3" s="28" t="s">
        <v>9</v>
      </c>
      <c r="D3" s="37" t="s">
        <v>2</v>
      </c>
      <c r="E3" s="37"/>
      <c r="F3" s="37"/>
    </row>
    <row r="4" spans="1:7" ht="40.5">
      <c r="B4" s="29"/>
      <c r="C4" s="29"/>
      <c r="D4" s="27" t="s">
        <v>5</v>
      </c>
      <c r="E4" s="27" t="s">
        <v>1</v>
      </c>
      <c r="F4" s="8" t="s">
        <v>0</v>
      </c>
    </row>
    <row r="5" spans="1:7" s="3" customFormat="1" ht="32.25" customHeight="1">
      <c r="A5" s="4"/>
      <c r="B5" s="60" t="s">
        <v>42</v>
      </c>
      <c r="C5" s="64" t="s">
        <v>48</v>
      </c>
      <c r="D5" s="65">
        <v>17280</v>
      </c>
      <c r="E5" s="62">
        <v>4</v>
      </c>
      <c r="F5" s="63">
        <f>D5*E5</f>
        <v>69120</v>
      </c>
      <c r="G5" s="4"/>
    </row>
    <row r="6" spans="1:7" s="3" customFormat="1" ht="32.25" customHeight="1">
      <c r="A6" s="4"/>
      <c r="B6" s="60"/>
      <c r="C6" s="64" t="s">
        <v>49</v>
      </c>
      <c r="D6" s="65">
        <v>23040</v>
      </c>
      <c r="E6" s="62">
        <v>16</v>
      </c>
      <c r="F6" s="63">
        <f t="shared" ref="F6:F23" si="0">D6*E6</f>
        <v>368640</v>
      </c>
      <c r="G6" s="48"/>
    </row>
    <row r="7" spans="1:7" s="3" customFormat="1" ht="32.25" customHeight="1">
      <c r="A7" s="4"/>
      <c r="B7" s="61" t="s">
        <v>51</v>
      </c>
      <c r="C7" s="64" t="s">
        <v>52</v>
      </c>
      <c r="D7" s="65">
        <v>20160</v>
      </c>
      <c r="E7" s="62">
        <v>2</v>
      </c>
      <c r="F7" s="63">
        <f t="shared" si="0"/>
        <v>40320</v>
      </c>
      <c r="G7" s="48"/>
    </row>
    <row r="8" spans="1:7" s="3" customFormat="1" ht="32.25" customHeight="1">
      <c r="A8" s="4"/>
      <c r="B8" s="61"/>
      <c r="C8" s="64" t="s">
        <v>49</v>
      </c>
      <c r="D8" s="65">
        <v>23040</v>
      </c>
      <c r="E8" s="62">
        <v>18</v>
      </c>
      <c r="F8" s="63">
        <f t="shared" si="0"/>
        <v>414720</v>
      </c>
      <c r="G8" s="48"/>
    </row>
    <row r="9" spans="1:7" s="3" customFormat="1" ht="32.25" customHeight="1">
      <c r="A9" s="4"/>
      <c r="B9" s="66" t="s">
        <v>53</v>
      </c>
      <c r="C9" s="64" t="s">
        <v>43</v>
      </c>
      <c r="D9" s="65">
        <v>17280</v>
      </c>
      <c r="E9" s="62">
        <v>2</v>
      </c>
      <c r="F9" s="63">
        <f t="shared" si="0"/>
        <v>34560</v>
      </c>
      <c r="G9" s="4"/>
    </row>
    <row r="10" spans="1:7" s="3" customFormat="1" ht="32.25" customHeight="1">
      <c r="A10" s="4"/>
      <c r="B10" s="66"/>
      <c r="C10" s="64" t="s">
        <v>44</v>
      </c>
      <c r="D10" s="65">
        <v>23040</v>
      </c>
      <c r="E10" s="62">
        <v>7</v>
      </c>
      <c r="F10" s="63">
        <f t="shared" si="0"/>
        <v>161280</v>
      </c>
      <c r="G10" s="4"/>
    </row>
    <row r="11" spans="1:7" s="3" customFormat="1" ht="32.25" customHeight="1">
      <c r="A11" s="4"/>
      <c r="B11" s="61" t="s">
        <v>47</v>
      </c>
      <c r="C11" s="64" t="s">
        <v>50</v>
      </c>
      <c r="D11" s="65">
        <v>11520</v>
      </c>
      <c r="E11" s="63">
        <v>1</v>
      </c>
      <c r="F11" s="63">
        <f t="shared" si="0"/>
        <v>11520</v>
      </c>
      <c r="G11" s="4"/>
    </row>
    <row r="12" spans="1:7" s="3" customFormat="1" ht="32.25" customHeight="1">
      <c r="A12" s="4"/>
      <c r="B12" s="61"/>
      <c r="C12" s="64" t="s">
        <v>43</v>
      </c>
      <c r="D12" s="65">
        <v>17280</v>
      </c>
      <c r="E12" s="63">
        <v>5</v>
      </c>
      <c r="F12" s="63">
        <f t="shared" si="0"/>
        <v>86400</v>
      </c>
      <c r="G12" s="4"/>
    </row>
    <row r="13" spans="1:7" s="3" customFormat="1" ht="32.25" customHeight="1">
      <c r="A13" s="4"/>
      <c r="B13" s="61"/>
      <c r="C13" s="64" t="s">
        <v>44</v>
      </c>
      <c r="D13" s="65">
        <v>23040</v>
      </c>
      <c r="E13" s="62">
        <v>14</v>
      </c>
      <c r="F13" s="63">
        <f t="shared" si="0"/>
        <v>322560</v>
      </c>
      <c r="G13" s="4"/>
    </row>
    <row r="14" spans="1:7" s="3" customFormat="1" ht="32.25" customHeight="1">
      <c r="A14" s="4"/>
      <c r="B14" s="55" t="s">
        <v>54</v>
      </c>
      <c r="C14" s="57" t="s">
        <v>43</v>
      </c>
      <c r="D14" s="56">
        <v>17280</v>
      </c>
      <c r="E14" s="46">
        <v>2</v>
      </c>
      <c r="F14" s="47">
        <f t="shared" si="0"/>
        <v>34560</v>
      </c>
      <c r="G14" s="4"/>
    </row>
    <row r="15" spans="1:7" s="3" customFormat="1" ht="32.25" customHeight="1">
      <c r="A15" s="4"/>
      <c r="B15" s="55"/>
      <c r="C15" s="57" t="s">
        <v>44</v>
      </c>
      <c r="D15" s="56">
        <v>23040</v>
      </c>
      <c r="E15" s="46">
        <v>7</v>
      </c>
      <c r="F15" s="47">
        <f t="shared" si="0"/>
        <v>161280</v>
      </c>
      <c r="G15" s="4"/>
    </row>
    <row r="16" spans="1:7" s="3" customFormat="1" ht="32.25" customHeight="1">
      <c r="A16" s="4"/>
      <c r="B16" s="61" t="s">
        <v>55</v>
      </c>
      <c r="C16" s="64" t="s">
        <v>43</v>
      </c>
      <c r="D16" s="65">
        <v>17280</v>
      </c>
      <c r="E16" s="62">
        <v>1</v>
      </c>
      <c r="F16" s="63">
        <f t="shared" si="0"/>
        <v>17280</v>
      </c>
      <c r="G16" s="4"/>
    </row>
    <row r="17" spans="1:7" s="3" customFormat="1" ht="32.25" customHeight="1">
      <c r="A17" s="4"/>
      <c r="B17" s="61"/>
      <c r="C17" s="64" t="s">
        <v>44</v>
      </c>
      <c r="D17" s="65">
        <v>23040</v>
      </c>
      <c r="E17" s="62">
        <v>6</v>
      </c>
      <c r="F17" s="63">
        <f t="shared" si="0"/>
        <v>138240</v>
      </c>
      <c r="G17" s="4"/>
    </row>
    <row r="18" spans="1:7" s="3" customFormat="1" ht="32.25" customHeight="1">
      <c r="A18" s="4"/>
      <c r="B18" s="55" t="s">
        <v>56</v>
      </c>
      <c r="C18" s="54" t="s">
        <v>43</v>
      </c>
      <c r="D18" s="59">
        <v>17280</v>
      </c>
      <c r="E18" s="46">
        <v>2</v>
      </c>
      <c r="F18" s="47">
        <f t="shared" si="0"/>
        <v>34560</v>
      </c>
      <c r="G18" s="4"/>
    </row>
    <row r="19" spans="1:7" s="3" customFormat="1" ht="32.25" customHeight="1">
      <c r="A19" s="4"/>
      <c r="B19" s="55"/>
      <c r="C19" s="54" t="s">
        <v>44</v>
      </c>
      <c r="D19" s="59">
        <v>23040</v>
      </c>
      <c r="E19" s="46">
        <v>12</v>
      </c>
      <c r="F19" s="47">
        <f t="shared" si="0"/>
        <v>276480</v>
      </c>
      <c r="G19" s="4"/>
    </row>
    <row r="20" spans="1:7" s="3" customFormat="1" ht="32.25" customHeight="1">
      <c r="A20" s="4"/>
      <c r="B20" s="61" t="s">
        <v>45</v>
      </c>
      <c r="C20" s="64" t="s">
        <v>43</v>
      </c>
      <c r="D20" s="65">
        <v>17280</v>
      </c>
      <c r="E20" s="62">
        <v>3</v>
      </c>
      <c r="F20" s="63">
        <f t="shared" si="0"/>
        <v>51840</v>
      </c>
      <c r="G20" s="4"/>
    </row>
    <row r="21" spans="1:7" s="3" customFormat="1" ht="32.25" customHeight="1">
      <c r="A21" s="4"/>
      <c r="B21" s="61"/>
      <c r="C21" s="64" t="s">
        <v>44</v>
      </c>
      <c r="D21" s="65">
        <v>23040</v>
      </c>
      <c r="E21" s="62">
        <v>17</v>
      </c>
      <c r="F21" s="63">
        <f t="shared" si="0"/>
        <v>391680</v>
      </c>
      <c r="G21" s="4"/>
    </row>
    <row r="22" spans="1:7" s="3" customFormat="1" ht="32.25" customHeight="1">
      <c r="A22" s="4"/>
      <c r="B22" s="61" t="s">
        <v>46</v>
      </c>
      <c r="C22" s="64" t="s">
        <v>43</v>
      </c>
      <c r="D22" s="65">
        <v>17280</v>
      </c>
      <c r="E22" s="62">
        <v>2</v>
      </c>
      <c r="F22" s="63">
        <f t="shared" si="0"/>
        <v>34560</v>
      </c>
      <c r="G22" s="4"/>
    </row>
    <row r="23" spans="1:7" s="3" customFormat="1" ht="32.25" customHeight="1">
      <c r="A23" s="4"/>
      <c r="B23" s="61"/>
      <c r="C23" s="64" t="s">
        <v>44</v>
      </c>
      <c r="D23" s="65">
        <v>23040</v>
      </c>
      <c r="E23" s="62">
        <v>13</v>
      </c>
      <c r="F23" s="63">
        <f t="shared" si="0"/>
        <v>299520</v>
      </c>
      <c r="G23" s="4"/>
    </row>
    <row r="24" spans="1:7" ht="34.5" customHeight="1">
      <c r="A24" s="4"/>
      <c r="B24" s="9"/>
      <c r="C24" s="38"/>
      <c r="D24" s="38"/>
      <c r="E24" s="23"/>
      <c r="F24" s="25">
        <f>SUM(F5:F23)</f>
        <v>2949120</v>
      </c>
    </row>
    <row r="25" spans="1:7" ht="19.5">
      <c r="A25" s="4"/>
      <c r="B25" s="22"/>
      <c r="C25" s="21"/>
      <c r="D25" s="23"/>
      <c r="E25" s="23"/>
      <c r="F25" s="21"/>
    </row>
    <row r="26" spans="1:7" ht="20.25">
      <c r="B26" s="11"/>
      <c r="C26" s="13"/>
      <c r="D26" s="12"/>
      <c r="E26" s="24"/>
      <c r="F26" s="11"/>
    </row>
    <row r="27" spans="1:7">
      <c r="B27"/>
      <c r="C27" s="2"/>
      <c r="D27" s="1"/>
      <c r="E27"/>
    </row>
  </sheetData>
  <mergeCells count="13">
    <mergeCell ref="B11:B13"/>
    <mergeCell ref="B16:B17"/>
    <mergeCell ref="B18:B19"/>
    <mergeCell ref="B22:B23"/>
    <mergeCell ref="B20:B21"/>
    <mergeCell ref="C24:D24"/>
    <mergeCell ref="B14:B15"/>
    <mergeCell ref="B3:B4"/>
    <mergeCell ref="C3:C4"/>
    <mergeCell ref="D3:F3"/>
    <mergeCell ref="B5:B6"/>
    <mergeCell ref="B9:B10"/>
    <mergeCell ref="B7:B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zoomScale="70" zoomScaleNormal="70" workbookViewId="0">
      <selection activeCell="B33" sqref="B33"/>
    </sheetView>
  </sheetViews>
  <sheetFormatPr defaultRowHeight="16.5"/>
  <cols>
    <col min="1" max="1" width="8.5" customWidth="1"/>
    <col min="2" max="2" width="55.75" style="1" customWidth="1"/>
    <col min="3" max="3" width="21.375" customWidth="1"/>
    <col min="4" max="5" width="19.625" style="2" customWidth="1"/>
    <col min="6" max="6" width="19.625" customWidth="1"/>
    <col min="7" max="7" width="21" style="4" customWidth="1"/>
  </cols>
  <sheetData>
    <row r="3" spans="1:7" ht="45" customHeight="1">
      <c r="B3" s="28" t="s">
        <v>32</v>
      </c>
      <c r="C3" s="28" t="s">
        <v>9</v>
      </c>
      <c r="D3" s="37" t="s">
        <v>2</v>
      </c>
      <c r="E3" s="37"/>
      <c r="F3" s="37"/>
    </row>
    <row r="4" spans="1:7" ht="45" customHeight="1">
      <c r="B4" s="29"/>
      <c r="C4" s="29"/>
      <c r="D4" s="27" t="s">
        <v>5</v>
      </c>
      <c r="E4" s="27" t="s">
        <v>1</v>
      </c>
      <c r="F4" s="8" t="s">
        <v>0</v>
      </c>
    </row>
    <row r="5" spans="1:7" s="3" customFormat="1" ht="45" customHeight="1">
      <c r="A5" s="4"/>
      <c r="B5" s="32" t="s">
        <v>33</v>
      </c>
      <c r="C5" s="57" t="s">
        <v>34</v>
      </c>
      <c r="D5" s="56">
        <v>20500</v>
      </c>
      <c r="E5" s="46">
        <v>2</v>
      </c>
      <c r="F5" s="47">
        <f>D5*E5</f>
        <v>41000</v>
      </c>
      <c r="G5" s="4"/>
    </row>
    <row r="6" spans="1:7" s="3" customFormat="1" ht="45" customHeight="1">
      <c r="A6" s="4"/>
      <c r="B6" s="32"/>
      <c r="C6" s="57" t="s">
        <v>35</v>
      </c>
      <c r="D6" s="56">
        <v>24600</v>
      </c>
      <c r="E6" s="46">
        <v>12</v>
      </c>
      <c r="F6" s="47">
        <f>D6*E6</f>
        <v>295200</v>
      </c>
      <c r="G6" s="4"/>
    </row>
    <row r="7" spans="1:7" s="3" customFormat="1" ht="45" customHeight="1">
      <c r="A7" s="4"/>
      <c r="B7" s="32"/>
      <c r="C7" s="57" t="s">
        <v>36</v>
      </c>
      <c r="D7" s="56">
        <v>28700</v>
      </c>
      <c r="E7" s="46">
        <v>4</v>
      </c>
      <c r="F7" s="47">
        <f>D7*E7</f>
        <v>114800</v>
      </c>
      <c r="G7" s="4"/>
    </row>
    <row r="8" spans="1:7" s="3" customFormat="1" ht="45" customHeight="1">
      <c r="A8" s="4"/>
      <c r="B8" s="32"/>
      <c r="C8" s="57" t="s">
        <v>23</v>
      </c>
      <c r="D8" s="56">
        <v>32800</v>
      </c>
      <c r="E8" s="46">
        <v>21</v>
      </c>
      <c r="F8" s="47">
        <f>D8*E8</f>
        <v>688800</v>
      </c>
      <c r="G8" s="48"/>
    </row>
    <row r="9" spans="1:7" s="3" customFormat="1" ht="45" customHeight="1">
      <c r="A9" s="4"/>
      <c r="B9" s="58" t="s">
        <v>37</v>
      </c>
      <c r="C9" s="57" t="s">
        <v>35</v>
      </c>
      <c r="D9" s="56">
        <v>24600</v>
      </c>
      <c r="E9" s="46">
        <v>7</v>
      </c>
      <c r="F9" s="47">
        <f>D9*E9</f>
        <v>172200</v>
      </c>
      <c r="G9" s="4"/>
    </row>
    <row r="10" spans="1:7" s="3" customFormat="1" ht="45" customHeight="1">
      <c r="A10" s="4"/>
      <c r="B10" s="58"/>
      <c r="C10" s="57" t="s">
        <v>36</v>
      </c>
      <c r="D10" s="56">
        <v>28700</v>
      </c>
      <c r="E10" s="46">
        <v>2</v>
      </c>
      <c r="F10" s="47">
        <f>D10*E10</f>
        <v>57400</v>
      </c>
      <c r="G10" s="4"/>
    </row>
    <row r="11" spans="1:7" s="3" customFormat="1" ht="45" customHeight="1">
      <c r="A11" s="4"/>
      <c r="B11" s="58"/>
      <c r="C11" s="57" t="s">
        <v>23</v>
      </c>
      <c r="D11" s="56">
        <v>32800</v>
      </c>
      <c r="E11" s="46">
        <v>25</v>
      </c>
      <c r="F11" s="47">
        <f>D11*E11</f>
        <v>820000</v>
      </c>
      <c r="G11" s="4"/>
    </row>
    <row r="12" spans="1:7" s="3" customFormat="1" ht="45" customHeight="1">
      <c r="A12" s="4"/>
      <c r="B12" s="55" t="s">
        <v>38</v>
      </c>
      <c r="C12" s="57" t="s">
        <v>39</v>
      </c>
      <c r="D12" s="56">
        <v>8200</v>
      </c>
      <c r="E12" s="46">
        <v>2</v>
      </c>
      <c r="F12" s="47">
        <f>D12*E12</f>
        <v>16400</v>
      </c>
      <c r="G12" s="4"/>
    </row>
    <row r="13" spans="1:7" s="3" customFormat="1" ht="45" customHeight="1">
      <c r="A13" s="4"/>
      <c r="B13" s="55"/>
      <c r="C13" s="57" t="s">
        <v>40</v>
      </c>
      <c r="D13" s="56">
        <v>12300</v>
      </c>
      <c r="E13" s="46">
        <v>5</v>
      </c>
      <c r="F13" s="47">
        <f>D13*E13</f>
        <v>61500</v>
      </c>
      <c r="G13" s="4"/>
    </row>
    <row r="14" spans="1:7" s="3" customFormat="1" ht="45" customHeight="1">
      <c r="A14" s="4"/>
      <c r="B14" s="55"/>
      <c r="C14" s="57" t="s">
        <v>41</v>
      </c>
      <c r="D14" s="56">
        <v>16400</v>
      </c>
      <c r="E14" s="46">
        <v>18</v>
      </c>
      <c r="F14" s="47">
        <f>D14*E14</f>
        <v>295200</v>
      </c>
      <c r="G14" s="4"/>
    </row>
    <row r="15" spans="1:7" ht="45" customHeight="1">
      <c r="A15" s="4"/>
      <c r="B15" s="9"/>
      <c r="C15" s="38"/>
      <c r="D15" s="38"/>
      <c r="E15" s="23"/>
      <c r="F15" s="25">
        <f>SUM(F5:F14)</f>
        <v>2562500</v>
      </c>
    </row>
    <row r="16" spans="1:7" ht="19.5">
      <c r="A16" s="4"/>
      <c r="B16" s="22"/>
      <c r="C16" s="21"/>
      <c r="D16" s="23"/>
      <c r="E16" s="23"/>
      <c r="F16" s="21"/>
    </row>
  </sheetData>
  <mergeCells count="7">
    <mergeCell ref="C15:D15"/>
    <mergeCell ref="B3:B4"/>
    <mergeCell ref="C3:C4"/>
    <mergeCell ref="D3:F3"/>
    <mergeCell ref="B5:B8"/>
    <mergeCell ref="B9:B11"/>
    <mergeCell ref="B12:B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원어민영어</vt:lpstr>
      <vt:lpstr>컴퓨터</vt:lpstr>
      <vt:lpstr>피아노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수미</dc:creator>
  <cp:lastModifiedBy>방과후학교</cp:lastModifiedBy>
  <cp:lastPrinted>2022-02-24T02:05:09Z</cp:lastPrinted>
  <dcterms:created xsi:type="dcterms:W3CDTF">2012-03-20T05:23:46Z</dcterms:created>
  <dcterms:modified xsi:type="dcterms:W3CDTF">2022-04-22T04:41:22Z</dcterms:modified>
</cp:coreProperties>
</file>