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3" i="1" l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J19" i="1" s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J3" i="1" s="1"/>
  <c r="I2" i="1"/>
  <c r="M2" i="1" s="1"/>
  <c r="O2" i="1" s="1"/>
  <c r="H2" i="1"/>
  <c r="J8" i="1" l="1"/>
  <c r="J28" i="1"/>
  <c r="J22" i="1"/>
  <c r="J26" i="1"/>
  <c r="L2" i="1"/>
  <c r="N2" i="1" s="1"/>
  <c r="N3" i="1"/>
  <c r="J30" i="1"/>
  <c r="L3" i="1"/>
  <c r="L4" i="1" s="1"/>
  <c r="M3" i="1"/>
  <c r="O3" i="1" s="1"/>
  <c r="J32" i="1"/>
  <c r="J13" i="1"/>
  <c r="J15" i="1"/>
  <c r="J10" i="1"/>
  <c r="I35" i="1"/>
  <c r="J6" i="1"/>
  <c r="J25" i="1"/>
  <c r="J33" i="1"/>
  <c r="J18" i="1"/>
  <c r="J23" i="1"/>
  <c r="J5" i="1"/>
  <c r="J12" i="1"/>
  <c r="J29" i="1"/>
  <c r="J9" i="1"/>
  <c r="J16" i="1"/>
  <c r="J20" i="1"/>
  <c r="J27" i="1"/>
  <c r="J7" i="1"/>
  <c r="J14" i="1"/>
  <c r="J17" i="1"/>
  <c r="J24" i="1"/>
  <c r="J31" i="1"/>
  <c r="J21" i="1"/>
  <c r="J4" i="1"/>
  <c r="J11" i="1"/>
  <c r="J2" i="1"/>
  <c r="H35" i="1"/>
  <c r="M4" i="1" l="1"/>
  <c r="N4" i="1"/>
  <c r="L5" i="1"/>
  <c r="N5" i="1" l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M5" i="1"/>
  <c r="O4" i="1"/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</calcChain>
</file>

<file path=xl/sharedStrings.xml><?xml version="1.0" encoding="utf-8"?>
<sst xmlns="http://schemas.openxmlformats.org/spreadsheetml/2006/main" count="52" uniqueCount="23">
  <si>
    <t>DOW</t>
  </si>
  <si>
    <t>Date</t>
  </si>
  <si>
    <t>morning Target</t>
  </si>
  <si>
    <t>Morning Actual</t>
  </si>
  <si>
    <t>Evening Target</t>
  </si>
  <si>
    <t>Evening Actual</t>
  </si>
  <si>
    <t>Total Target</t>
  </si>
  <si>
    <t>Total Actual</t>
  </si>
  <si>
    <t>daily delta</t>
  </si>
  <si>
    <t>Th</t>
  </si>
  <si>
    <t>Fri</t>
  </si>
  <si>
    <t>Sat</t>
  </si>
  <si>
    <t>Sun</t>
  </si>
  <si>
    <t>Mon</t>
  </si>
  <si>
    <t>Tue</t>
  </si>
  <si>
    <t>Wed</t>
  </si>
  <si>
    <t>day</t>
  </si>
  <si>
    <t>REST</t>
  </si>
  <si>
    <t>5K Day Count</t>
  </si>
  <si>
    <t>10K Day Count</t>
  </si>
  <si>
    <t>5K Days to go</t>
  </si>
  <si>
    <t>10 Days to go</t>
  </si>
  <si>
    <t>Day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</si>
</sst>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Green]0_);[Red]\(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" fontId="0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4" workbookViewId="0">
      <selection activeCell="K34" sqref="K34"/>
    </sheetView>
  </sheetViews>
  <sheetFormatPr defaultRowHeight="15" x14ac:dyDescent="0.25"/>
  <cols>
    <col min="3" max="3" width="10.7109375" bestFit="1" customWidth="1"/>
    <col min="10" max="10" width="14.140625" customWidth="1"/>
    <col min="11" max="11" width="8.28515625" customWidth="1"/>
    <col min="12" max="12" width="14.5703125" customWidth="1"/>
    <col min="13" max="13" width="13.42578125" customWidth="1"/>
    <col min="14" max="14" width="10.5703125" customWidth="1"/>
    <col min="15" max="15" width="11.140625" customWidth="1"/>
  </cols>
  <sheetData>
    <row r="1" spans="1:15" s="3" customFormat="1" x14ac:dyDescent="0.25">
      <c r="A1" s="3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22</v>
      </c>
      <c r="L1" s="3" t="s">
        <v>18</v>
      </c>
      <c r="M1" s="3" t="s">
        <v>19</v>
      </c>
      <c r="N1" s="3" t="s">
        <v>20</v>
      </c>
      <c r="O1" s="3" t="s">
        <v>21</v>
      </c>
    </row>
    <row r="2" spans="1:15" x14ac:dyDescent="0.25">
      <c r="A2">
        <v>1</v>
      </c>
      <c r="B2" t="s">
        <v>9</v>
      </c>
      <c r="C2" s="2">
        <v>43160</v>
      </c>
      <c r="D2">
        <v>4000</v>
      </c>
      <c r="E2">
        <v>7527</v>
      </c>
      <c r="F2">
        <v>6000</v>
      </c>
      <c r="G2">
        <v>2571</v>
      </c>
      <c r="H2">
        <f>D2+F2</f>
        <v>10000</v>
      </c>
      <c r="I2">
        <f>E2+G2</f>
        <v>10098</v>
      </c>
      <c r="J2" s="1">
        <f>I2-H2</f>
        <v>98</v>
      </c>
      <c r="K2" s="5">
        <v>1</v>
      </c>
      <c r="L2">
        <f>IF(I2&gt;=5000,1,0)</f>
        <v>1</v>
      </c>
      <c r="M2">
        <f>IF(I2&gt;=10000,1,0)</f>
        <v>1</v>
      </c>
      <c r="N2">
        <f>25-L2</f>
        <v>24</v>
      </c>
      <c r="O2">
        <f>25-M2</f>
        <v>24</v>
      </c>
    </row>
    <row r="3" spans="1:15" x14ac:dyDescent="0.25">
      <c r="A3">
        <v>2</v>
      </c>
      <c r="B3" t="s">
        <v>10</v>
      </c>
      <c r="C3" s="2">
        <v>43161</v>
      </c>
      <c r="D3">
        <v>4000</v>
      </c>
      <c r="E3">
        <v>5241</v>
      </c>
      <c r="F3">
        <v>6000</v>
      </c>
      <c r="G3">
        <v>5091</v>
      </c>
      <c r="H3">
        <f t="shared" ref="H3:I33" si="0">D3+F3</f>
        <v>10000</v>
      </c>
      <c r="I3">
        <f t="shared" si="0"/>
        <v>10332</v>
      </c>
      <c r="J3" s="1">
        <f t="shared" ref="J3:J33" si="1">I3-H3</f>
        <v>332</v>
      </c>
      <c r="K3" s="5">
        <v>2</v>
      </c>
      <c r="L3">
        <f>IF(I3&gt;=5000,1,0) + L2</f>
        <v>2</v>
      </c>
      <c r="M3">
        <f>IF(I3&gt;=10000,1,0)+M2</f>
        <v>2</v>
      </c>
      <c r="N3">
        <f t="shared" ref="N3:N33" si="2">IF(I3&gt;=5000,25-L3,N2)</f>
        <v>23</v>
      </c>
      <c r="O3">
        <f t="shared" ref="O3:O33" si="3">IF(I3&gt;=10000,25-M3,O2)</f>
        <v>23</v>
      </c>
    </row>
    <row r="4" spans="1:15" x14ac:dyDescent="0.25">
      <c r="A4">
        <v>3</v>
      </c>
      <c r="B4" t="s">
        <v>11</v>
      </c>
      <c r="C4" s="2">
        <v>43162</v>
      </c>
      <c r="D4">
        <v>4000</v>
      </c>
      <c r="E4">
        <v>6025</v>
      </c>
      <c r="F4">
        <v>6000</v>
      </c>
      <c r="G4">
        <v>4050</v>
      </c>
      <c r="H4">
        <f t="shared" si="0"/>
        <v>10000</v>
      </c>
      <c r="I4">
        <f t="shared" si="0"/>
        <v>10075</v>
      </c>
      <c r="J4" s="1">
        <f t="shared" si="1"/>
        <v>75</v>
      </c>
      <c r="K4" s="5">
        <v>3</v>
      </c>
      <c r="L4">
        <f>IF(I4&gt;=5000,1,0) + L3</f>
        <v>3</v>
      </c>
      <c r="M4">
        <f>IF(I4&gt;=10000,1,0)+M3</f>
        <v>3</v>
      </c>
      <c r="N4">
        <f t="shared" si="2"/>
        <v>22</v>
      </c>
      <c r="O4">
        <f t="shared" si="3"/>
        <v>22</v>
      </c>
    </row>
    <row r="5" spans="1:15" x14ac:dyDescent="0.25">
      <c r="A5">
        <v>4</v>
      </c>
      <c r="B5" t="s">
        <v>12</v>
      </c>
      <c r="C5" s="2">
        <v>43163</v>
      </c>
      <c r="D5">
        <v>4000</v>
      </c>
      <c r="E5">
        <v>4129</v>
      </c>
      <c r="F5">
        <v>6000</v>
      </c>
      <c r="G5">
        <v>6036</v>
      </c>
      <c r="H5">
        <f t="shared" si="0"/>
        <v>10000</v>
      </c>
      <c r="I5">
        <f t="shared" si="0"/>
        <v>10165</v>
      </c>
      <c r="J5" s="1">
        <f t="shared" si="1"/>
        <v>165</v>
      </c>
      <c r="K5" s="5">
        <v>4</v>
      </c>
      <c r="L5">
        <f>IF(I5&gt;=5000,1,0) + L4</f>
        <v>4</v>
      </c>
      <c r="M5">
        <f>IF(I5&gt;=10000,1,0)+M4</f>
        <v>4</v>
      </c>
      <c r="N5">
        <f t="shared" si="2"/>
        <v>21</v>
      </c>
      <c r="O5">
        <f t="shared" si="3"/>
        <v>21</v>
      </c>
    </row>
    <row r="6" spans="1:15" x14ac:dyDescent="0.25">
      <c r="A6">
        <v>5</v>
      </c>
      <c r="B6" t="s">
        <v>13</v>
      </c>
      <c r="C6" s="2">
        <v>43164</v>
      </c>
      <c r="D6">
        <v>4000</v>
      </c>
      <c r="E6">
        <v>4189</v>
      </c>
      <c r="F6">
        <v>6000</v>
      </c>
      <c r="G6">
        <v>5934</v>
      </c>
      <c r="H6">
        <f t="shared" si="0"/>
        <v>10000</v>
      </c>
      <c r="I6">
        <f t="shared" si="0"/>
        <v>10123</v>
      </c>
      <c r="J6" s="1">
        <f t="shared" si="1"/>
        <v>123</v>
      </c>
      <c r="K6" s="6">
        <v>5</v>
      </c>
      <c r="L6">
        <f>IF(I6=0,,IF(I6&gt;=5000,1,0) + L5)</f>
        <v>5</v>
      </c>
      <c r="M6">
        <f>IF(I6=0,,IF(I6&gt;=10000,1,0)+M5)</f>
        <v>5</v>
      </c>
      <c r="N6">
        <f t="shared" si="2"/>
        <v>20</v>
      </c>
      <c r="O6">
        <f t="shared" si="3"/>
        <v>20</v>
      </c>
    </row>
    <row r="7" spans="1:15" x14ac:dyDescent="0.25">
      <c r="A7">
        <v>6</v>
      </c>
      <c r="B7" t="s">
        <v>14</v>
      </c>
      <c r="C7" s="2">
        <v>43165</v>
      </c>
      <c r="D7">
        <v>4000</v>
      </c>
      <c r="E7">
        <v>6048</v>
      </c>
      <c r="F7">
        <v>6000</v>
      </c>
      <c r="G7">
        <v>4194</v>
      </c>
      <c r="H7">
        <f t="shared" si="0"/>
        <v>10000</v>
      </c>
      <c r="I7">
        <f t="shared" si="0"/>
        <v>10242</v>
      </c>
      <c r="J7" s="1">
        <f t="shared" si="1"/>
        <v>242</v>
      </c>
      <c r="K7" s="6">
        <v>6</v>
      </c>
      <c r="L7">
        <f>IF(I7=0,,IF(I7&gt;=5000,1,0) + L6)</f>
        <v>6</v>
      </c>
      <c r="M7">
        <f>IF(I7=0,,IF(I7&gt;=10000,1,0)+M6)</f>
        <v>6</v>
      </c>
      <c r="N7">
        <f t="shared" si="2"/>
        <v>19</v>
      </c>
      <c r="O7">
        <f t="shared" si="3"/>
        <v>19</v>
      </c>
    </row>
    <row r="8" spans="1:15" x14ac:dyDescent="0.25">
      <c r="A8" t="s">
        <v>17</v>
      </c>
      <c r="B8" t="s">
        <v>15</v>
      </c>
      <c r="C8" s="2">
        <v>43166</v>
      </c>
      <c r="D8">
        <v>0</v>
      </c>
      <c r="F8">
        <v>0</v>
      </c>
      <c r="H8">
        <f t="shared" si="0"/>
        <v>0</v>
      </c>
      <c r="I8">
        <f t="shared" si="0"/>
        <v>0</v>
      </c>
      <c r="J8" s="1">
        <f t="shared" si="1"/>
        <v>0</v>
      </c>
      <c r="K8" s="7"/>
      <c r="L8">
        <f>IF(I8=0,L7,IF(I8&gt;=5000,1,0) + L7)</f>
        <v>6</v>
      </c>
      <c r="M8">
        <f>IF(I8=0,M7,IF(I8&gt;=10000,1,0)+M7)</f>
        <v>6</v>
      </c>
      <c r="N8">
        <f t="shared" si="2"/>
        <v>19</v>
      </c>
      <c r="O8">
        <f t="shared" si="3"/>
        <v>19</v>
      </c>
    </row>
    <row r="9" spans="1:15" x14ac:dyDescent="0.25">
      <c r="A9">
        <v>1</v>
      </c>
      <c r="B9" t="s">
        <v>9</v>
      </c>
      <c r="C9" s="2">
        <v>43167</v>
      </c>
      <c r="D9">
        <v>4000</v>
      </c>
      <c r="E9">
        <v>5037</v>
      </c>
      <c r="F9">
        <v>6000</v>
      </c>
      <c r="G9">
        <v>5140</v>
      </c>
      <c r="H9">
        <f t="shared" si="0"/>
        <v>10000</v>
      </c>
      <c r="I9">
        <f t="shared" si="0"/>
        <v>10177</v>
      </c>
      <c r="J9" s="1">
        <f t="shared" si="1"/>
        <v>177</v>
      </c>
      <c r="K9" s="7">
        <v>7</v>
      </c>
      <c r="L9">
        <f t="shared" ref="L9:L33" si="4">IF(I9=0,L8,IF(I9&gt;=5000,1,0) + L8)</f>
        <v>7</v>
      </c>
      <c r="M9">
        <f t="shared" ref="M9:M33" si="5">IF(I9=0,M8,IF(I9&gt;=10000,1,0)+M8)</f>
        <v>7</v>
      </c>
      <c r="N9">
        <f t="shared" si="2"/>
        <v>18</v>
      </c>
      <c r="O9">
        <f t="shared" si="3"/>
        <v>18</v>
      </c>
    </row>
    <row r="10" spans="1:15" x14ac:dyDescent="0.25">
      <c r="A10">
        <v>2</v>
      </c>
      <c r="B10" t="s">
        <v>10</v>
      </c>
      <c r="C10" s="2">
        <v>43168</v>
      </c>
      <c r="D10">
        <v>4000</v>
      </c>
      <c r="E10">
        <v>5035</v>
      </c>
      <c r="F10">
        <v>6000</v>
      </c>
      <c r="H10">
        <f t="shared" si="0"/>
        <v>10000</v>
      </c>
      <c r="I10">
        <f t="shared" si="0"/>
        <v>5035</v>
      </c>
      <c r="J10" s="1">
        <f t="shared" si="1"/>
        <v>-4965</v>
      </c>
      <c r="K10" s="7">
        <v>8</v>
      </c>
      <c r="L10">
        <f t="shared" si="4"/>
        <v>8</v>
      </c>
      <c r="M10">
        <f t="shared" si="5"/>
        <v>7</v>
      </c>
      <c r="N10">
        <f t="shared" si="2"/>
        <v>17</v>
      </c>
      <c r="O10">
        <f t="shared" si="3"/>
        <v>18</v>
      </c>
    </row>
    <row r="11" spans="1:15" x14ac:dyDescent="0.25">
      <c r="A11">
        <v>3</v>
      </c>
      <c r="B11" t="s">
        <v>11</v>
      </c>
      <c r="C11" s="2">
        <v>43169</v>
      </c>
      <c r="D11">
        <v>4000</v>
      </c>
      <c r="F11">
        <v>6000</v>
      </c>
      <c r="H11">
        <f t="shared" si="0"/>
        <v>10000</v>
      </c>
      <c r="I11">
        <f t="shared" si="0"/>
        <v>0</v>
      </c>
      <c r="J11" s="1">
        <f t="shared" si="1"/>
        <v>-10000</v>
      </c>
      <c r="K11" s="7">
        <v>9</v>
      </c>
      <c r="L11">
        <f t="shared" si="4"/>
        <v>8</v>
      </c>
      <c r="M11">
        <f t="shared" si="5"/>
        <v>7</v>
      </c>
      <c r="N11">
        <f t="shared" si="2"/>
        <v>17</v>
      </c>
      <c r="O11">
        <f t="shared" si="3"/>
        <v>18</v>
      </c>
    </row>
    <row r="12" spans="1:15" x14ac:dyDescent="0.25">
      <c r="A12">
        <v>4</v>
      </c>
      <c r="B12" t="s">
        <v>12</v>
      </c>
      <c r="C12" s="2">
        <v>43170</v>
      </c>
      <c r="D12">
        <v>4000</v>
      </c>
      <c r="F12">
        <v>6000</v>
      </c>
      <c r="H12">
        <f t="shared" si="0"/>
        <v>10000</v>
      </c>
      <c r="I12">
        <f t="shared" si="0"/>
        <v>0</v>
      </c>
      <c r="J12" s="1">
        <f t="shared" si="1"/>
        <v>-10000</v>
      </c>
      <c r="K12" s="7">
        <v>10</v>
      </c>
      <c r="L12">
        <f t="shared" si="4"/>
        <v>8</v>
      </c>
      <c r="M12">
        <f t="shared" si="5"/>
        <v>7</v>
      </c>
      <c r="N12">
        <f t="shared" si="2"/>
        <v>17</v>
      </c>
      <c r="O12">
        <f t="shared" si="3"/>
        <v>18</v>
      </c>
    </row>
    <row r="13" spans="1:15" x14ac:dyDescent="0.25">
      <c r="A13">
        <v>5</v>
      </c>
      <c r="B13" t="s">
        <v>13</v>
      </c>
      <c r="C13" s="2">
        <v>43171</v>
      </c>
      <c r="D13">
        <v>4000</v>
      </c>
      <c r="F13">
        <v>6000</v>
      </c>
      <c r="H13">
        <f t="shared" si="0"/>
        <v>10000</v>
      </c>
      <c r="I13">
        <f t="shared" si="0"/>
        <v>0</v>
      </c>
      <c r="J13" s="1">
        <f t="shared" si="1"/>
        <v>-10000</v>
      </c>
      <c r="K13" s="7">
        <v>11</v>
      </c>
      <c r="L13">
        <f t="shared" si="4"/>
        <v>8</v>
      </c>
      <c r="M13">
        <f t="shared" si="5"/>
        <v>7</v>
      </c>
      <c r="N13">
        <f t="shared" si="2"/>
        <v>17</v>
      </c>
      <c r="O13">
        <f t="shared" si="3"/>
        <v>18</v>
      </c>
    </row>
    <row r="14" spans="1:15" x14ac:dyDescent="0.25">
      <c r="A14" t="s">
        <v>17</v>
      </c>
      <c r="B14" t="s">
        <v>14</v>
      </c>
      <c r="C14" s="2">
        <v>43172</v>
      </c>
      <c r="D14">
        <v>0</v>
      </c>
      <c r="F14">
        <v>0</v>
      </c>
      <c r="H14">
        <f t="shared" si="0"/>
        <v>0</v>
      </c>
      <c r="I14">
        <f t="shared" si="0"/>
        <v>0</v>
      </c>
      <c r="J14" s="1">
        <f t="shared" si="1"/>
        <v>0</v>
      </c>
      <c r="K14" s="7"/>
      <c r="L14">
        <f t="shared" si="4"/>
        <v>8</v>
      </c>
      <c r="M14">
        <f t="shared" si="5"/>
        <v>7</v>
      </c>
      <c r="N14">
        <f t="shared" si="2"/>
        <v>17</v>
      </c>
      <c r="O14">
        <f t="shared" si="3"/>
        <v>18</v>
      </c>
    </row>
    <row r="15" spans="1:15" x14ac:dyDescent="0.25">
      <c r="A15" t="s">
        <v>17</v>
      </c>
      <c r="B15" t="s">
        <v>15</v>
      </c>
      <c r="C15" s="2">
        <v>43173</v>
      </c>
      <c r="D15">
        <v>0</v>
      </c>
      <c r="F15">
        <v>0</v>
      </c>
      <c r="H15">
        <f t="shared" si="0"/>
        <v>0</v>
      </c>
      <c r="I15">
        <f t="shared" si="0"/>
        <v>0</v>
      </c>
      <c r="J15" s="1">
        <f t="shared" si="1"/>
        <v>0</v>
      </c>
      <c r="K15" s="7"/>
      <c r="L15">
        <f t="shared" si="4"/>
        <v>8</v>
      </c>
      <c r="M15">
        <f t="shared" si="5"/>
        <v>7</v>
      </c>
      <c r="N15">
        <f t="shared" si="2"/>
        <v>17</v>
      </c>
      <c r="O15">
        <f t="shared" si="3"/>
        <v>18</v>
      </c>
    </row>
    <row r="16" spans="1:15" x14ac:dyDescent="0.25">
      <c r="A16">
        <v>1</v>
      </c>
      <c r="B16" t="s">
        <v>9</v>
      </c>
      <c r="C16" s="2">
        <v>43174</v>
      </c>
      <c r="D16">
        <v>4000</v>
      </c>
      <c r="F16">
        <v>6000</v>
      </c>
      <c r="H16">
        <f t="shared" si="0"/>
        <v>10000</v>
      </c>
      <c r="I16">
        <f t="shared" si="0"/>
        <v>0</v>
      </c>
      <c r="J16" s="1">
        <f t="shared" si="1"/>
        <v>-10000</v>
      </c>
      <c r="K16" s="7">
        <v>12</v>
      </c>
      <c r="L16">
        <f t="shared" si="4"/>
        <v>8</v>
      </c>
      <c r="M16">
        <f t="shared" si="5"/>
        <v>7</v>
      </c>
      <c r="N16">
        <f t="shared" si="2"/>
        <v>17</v>
      </c>
      <c r="O16">
        <f t="shared" si="3"/>
        <v>18</v>
      </c>
    </row>
    <row r="17" spans="1:15" x14ac:dyDescent="0.25">
      <c r="A17">
        <v>2</v>
      </c>
      <c r="B17" t="s">
        <v>10</v>
      </c>
      <c r="C17" s="2">
        <v>43175</v>
      </c>
      <c r="D17">
        <v>4000</v>
      </c>
      <c r="F17">
        <v>6000</v>
      </c>
      <c r="H17">
        <f t="shared" si="0"/>
        <v>10000</v>
      </c>
      <c r="I17">
        <f t="shared" si="0"/>
        <v>0</v>
      </c>
      <c r="J17" s="1">
        <f t="shared" si="1"/>
        <v>-10000</v>
      </c>
      <c r="K17" s="7">
        <v>13</v>
      </c>
      <c r="L17">
        <f t="shared" si="4"/>
        <v>8</v>
      </c>
      <c r="M17">
        <f t="shared" si="5"/>
        <v>7</v>
      </c>
      <c r="N17">
        <f t="shared" si="2"/>
        <v>17</v>
      </c>
      <c r="O17">
        <f t="shared" si="3"/>
        <v>18</v>
      </c>
    </row>
    <row r="18" spans="1:15" x14ac:dyDescent="0.25">
      <c r="A18">
        <v>3</v>
      </c>
      <c r="B18" t="s">
        <v>11</v>
      </c>
      <c r="C18" s="2">
        <v>43176</v>
      </c>
      <c r="D18">
        <v>4000</v>
      </c>
      <c r="F18">
        <v>6000</v>
      </c>
      <c r="H18">
        <f t="shared" si="0"/>
        <v>10000</v>
      </c>
      <c r="I18">
        <f t="shared" si="0"/>
        <v>0</v>
      </c>
      <c r="J18" s="1">
        <f t="shared" si="1"/>
        <v>-10000</v>
      </c>
      <c r="K18" s="7">
        <v>14</v>
      </c>
      <c r="L18">
        <f t="shared" si="4"/>
        <v>8</v>
      </c>
      <c r="M18">
        <f t="shared" si="5"/>
        <v>7</v>
      </c>
      <c r="N18">
        <f t="shared" si="2"/>
        <v>17</v>
      </c>
      <c r="O18">
        <f t="shared" si="3"/>
        <v>18</v>
      </c>
    </row>
    <row r="19" spans="1:15" x14ac:dyDescent="0.25">
      <c r="A19">
        <v>4</v>
      </c>
      <c r="B19" t="s">
        <v>12</v>
      </c>
      <c r="C19" s="2">
        <v>43177</v>
      </c>
      <c r="D19">
        <v>4000</v>
      </c>
      <c r="F19">
        <v>6000</v>
      </c>
      <c r="H19">
        <f t="shared" si="0"/>
        <v>10000</v>
      </c>
      <c r="I19">
        <f t="shared" si="0"/>
        <v>0</v>
      </c>
      <c r="J19" s="1">
        <f t="shared" si="1"/>
        <v>-10000</v>
      </c>
      <c r="K19" s="7">
        <v>15</v>
      </c>
      <c r="L19">
        <f t="shared" si="4"/>
        <v>8</v>
      </c>
      <c r="M19">
        <f t="shared" si="5"/>
        <v>7</v>
      </c>
      <c r="N19">
        <f t="shared" si="2"/>
        <v>17</v>
      </c>
      <c r="O19">
        <f t="shared" si="3"/>
        <v>18</v>
      </c>
    </row>
    <row r="20" spans="1:15" x14ac:dyDescent="0.25">
      <c r="A20">
        <v>5</v>
      </c>
      <c r="B20" t="s">
        <v>13</v>
      </c>
      <c r="C20" s="2">
        <v>43178</v>
      </c>
      <c r="D20">
        <v>4000</v>
      </c>
      <c r="F20">
        <v>6000</v>
      </c>
      <c r="H20">
        <f t="shared" si="0"/>
        <v>10000</v>
      </c>
      <c r="I20">
        <f t="shared" si="0"/>
        <v>0</v>
      </c>
      <c r="J20" s="1">
        <f t="shared" si="1"/>
        <v>-10000</v>
      </c>
      <c r="K20" s="7">
        <v>16</v>
      </c>
      <c r="L20">
        <f t="shared" si="4"/>
        <v>8</v>
      </c>
      <c r="M20">
        <f t="shared" si="5"/>
        <v>7</v>
      </c>
      <c r="N20">
        <f t="shared" si="2"/>
        <v>17</v>
      </c>
      <c r="O20">
        <f t="shared" si="3"/>
        <v>18</v>
      </c>
    </row>
    <row r="21" spans="1:15" x14ac:dyDescent="0.25">
      <c r="A21">
        <v>6</v>
      </c>
      <c r="B21" t="s">
        <v>14</v>
      </c>
      <c r="C21" s="2">
        <v>43179</v>
      </c>
      <c r="D21">
        <v>4000</v>
      </c>
      <c r="F21">
        <v>6000</v>
      </c>
      <c r="H21">
        <f t="shared" si="0"/>
        <v>10000</v>
      </c>
      <c r="I21">
        <f t="shared" si="0"/>
        <v>0</v>
      </c>
      <c r="J21" s="1">
        <f t="shared" si="1"/>
        <v>-10000</v>
      </c>
      <c r="K21" s="7">
        <v>17</v>
      </c>
      <c r="L21">
        <f t="shared" si="4"/>
        <v>8</v>
      </c>
      <c r="M21">
        <f t="shared" si="5"/>
        <v>7</v>
      </c>
      <c r="N21">
        <f t="shared" si="2"/>
        <v>17</v>
      </c>
      <c r="O21">
        <f t="shared" si="3"/>
        <v>18</v>
      </c>
    </row>
    <row r="22" spans="1:15" x14ac:dyDescent="0.25">
      <c r="A22" t="s">
        <v>17</v>
      </c>
      <c r="B22" t="s">
        <v>15</v>
      </c>
      <c r="C22" s="2">
        <v>43180</v>
      </c>
      <c r="D22">
        <v>0</v>
      </c>
      <c r="F22">
        <v>0</v>
      </c>
      <c r="H22">
        <f t="shared" si="0"/>
        <v>0</v>
      </c>
      <c r="I22">
        <f t="shared" si="0"/>
        <v>0</v>
      </c>
      <c r="J22" s="1">
        <f t="shared" si="1"/>
        <v>0</v>
      </c>
      <c r="K22" s="7"/>
      <c r="L22">
        <f t="shared" si="4"/>
        <v>8</v>
      </c>
      <c r="M22">
        <f t="shared" si="5"/>
        <v>7</v>
      </c>
      <c r="N22">
        <f t="shared" si="2"/>
        <v>17</v>
      </c>
      <c r="O22">
        <f t="shared" si="3"/>
        <v>18</v>
      </c>
    </row>
    <row r="23" spans="1:15" x14ac:dyDescent="0.25">
      <c r="A23">
        <v>1</v>
      </c>
      <c r="B23" t="s">
        <v>9</v>
      </c>
      <c r="C23" s="2">
        <v>43181</v>
      </c>
      <c r="D23">
        <v>4000</v>
      </c>
      <c r="F23">
        <v>6000</v>
      </c>
      <c r="H23">
        <f t="shared" si="0"/>
        <v>10000</v>
      </c>
      <c r="I23">
        <f t="shared" si="0"/>
        <v>0</v>
      </c>
      <c r="J23" s="1">
        <f t="shared" si="1"/>
        <v>-10000</v>
      </c>
      <c r="K23" s="7">
        <v>18</v>
      </c>
      <c r="L23">
        <f t="shared" si="4"/>
        <v>8</v>
      </c>
      <c r="M23">
        <f t="shared" si="5"/>
        <v>7</v>
      </c>
      <c r="N23">
        <f t="shared" si="2"/>
        <v>17</v>
      </c>
      <c r="O23">
        <f t="shared" si="3"/>
        <v>18</v>
      </c>
    </row>
    <row r="24" spans="1:15" x14ac:dyDescent="0.25">
      <c r="A24">
        <v>2</v>
      </c>
      <c r="B24" t="s">
        <v>10</v>
      </c>
      <c r="C24" s="2">
        <v>43182</v>
      </c>
      <c r="D24">
        <v>4000</v>
      </c>
      <c r="F24">
        <v>6000</v>
      </c>
      <c r="H24">
        <f t="shared" si="0"/>
        <v>10000</v>
      </c>
      <c r="I24">
        <f t="shared" si="0"/>
        <v>0</v>
      </c>
      <c r="J24" s="1">
        <f t="shared" si="1"/>
        <v>-10000</v>
      </c>
      <c r="K24" s="7">
        <v>19</v>
      </c>
      <c r="L24">
        <f t="shared" si="4"/>
        <v>8</v>
      </c>
      <c r="M24">
        <f t="shared" si="5"/>
        <v>7</v>
      </c>
      <c r="N24">
        <f t="shared" si="2"/>
        <v>17</v>
      </c>
      <c r="O24">
        <f t="shared" si="3"/>
        <v>18</v>
      </c>
    </row>
    <row r="25" spans="1:15" x14ac:dyDescent="0.25">
      <c r="A25">
        <v>3</v>
      </c>
      <c r="B25" t="s">
        <v>11</v>
      </c>
      <c r="C25" s="2">
        <v>43183</v>
      </c>
      <c r="D25">
        <v>4000</v>
      </c>
      <c r="F25">
        <v>6000</v>
      </c>
      <c r="H25">
        <f t="shared" si="0"/>
        <v>10000</v>
      </c>
      <c r="I25">
        <f t="shared" si="0"/>
        <v>0</v>
      </c>
      <c r="J25" s="1">
        <f t="shared" si="1"/>
        <v>-10000</v>
      </c>
      <c r="K25" s="7">
        <v>20</v>
      </c>
      <c r="L25">
        <f t="shared" si="4"/>
        <v>8</v>
      </c>
      <c r="M25">
        <f t="shared" si="5"/>
        <v>7</v>
      </c>
      <c r="N25">
        <f t="shared" si="2"/>
        <v>17</v>
      </c>
      <c r="O25">
        <f t="shared" si="3"/>
        <v>18</v>
      </c>
    </row>
    <row r="26" spans="1:15" x14ac:dyDescent="0.25">
      <c r="A26">
        <v>4</v>
      </c>
      <c r="B26" t="s">
        <v>12</v>
      </c>
      <c r="C26" s="2">
        <v>43184</v>
      </c>
      <c r="D26">
        <v>4000</v>
      </c>
      <c r="F26">
        <v>6000</v>
      </c>
      <c r="H26">
        <f t="shared" si="0"/>
        <v>10000</v>
      </c>
      <c r="I26">
        <f t="shared" si="0"/>
        <v>0</v>
      </c>
      <c r="J26" s="1">
        <f t="shared" si="1"/>
        <v>-10000</v>
      </c>
      <c r="K26" s="7">
        <v>21</v>
      </c>
      <c r="L26">
        <f t="shared" si="4"/>
        <v>8</v>
      </c>
      <c r="M26">
        <f t="shared" si="5"/>
        <v>7</v>
      </c>
      <c r="N26">
        <f t="shared" si="2"/>
        <v>17</v>
      </c>
      <c r="O26">
        <f t="shared" si="3"/>
        <v>18</v>
      </c>
    </row>
    <row r="27" spans="1:15" x14ac:dyDescent="0.25">
      <c r="A27">
        <v>5</v>
      </c>
      <c r="B27" t="s">
        <v>13</v>
      </c>
      <c r="C27" s="2">
        <v>43185</v>
      </c>
      <c r="D27">
        <v>4000</v>
      </c>
      <c r="F27">
        <v>6000</v>
      </c>
      <c r="H27">
        <f t="shared" si="0"/>
        <v>10000</v>
      </c>
      <c r="I27">
        <f t="shared" si="0"/>
        <v>0</v>
      </c>
      <c r="J27" s="1">
        <f t="shared" si="1"/>
        <v>-10000</v>
      </c>
      <c r="K27" s="7">
        <v>22</v>
      </c>
      <c r="L27">
        <f t="shared" si="4"/>
        <v>8</v>
      </c>
      <c r="M27">
        <f t="shared" si="5"/>
        <v>7</v>
      </c>
      <c r="N27">
        <f t="shared" si="2"/>
        <v>17</v>
      </c>
      <c r="O27">
        <f t="shared" si="3"/>
        <v>18</v>
      </c>
    </row>
    <row r="28" spans="1:15" x14ac:dyDescent="0.25">
      <c r="A28" t="s">
        <v>17</v>
      </c>
      <c r="B28" t="s">
        <v>14</v>
      </c>
      <c r="C28" s="2">
        <v>43186</v>
      </c>
      <c r="D28">
        <v>0</v>
      </c>
      <c r="F28">
        <v>0</v>
      </c>
      <c r="H28">
        <f t="shared" si="0"/>
        <v>0</v>
      </c>
      <c r="I28">
        <f t="shared" si="0"/>
        <v>0</v>
      </c>
      <c r="J28" s="1">
        <f t="shared" si="1"/>
        <v>0</v>
      </c>
      <c r="K28" s="7"/>
      <c r="L28">
        <f t="shared" si="4"/>
        <v>8</v>
      </c>
      <c r="M28">
        <f t="shared" si="5"/>
        <v>7</v>
      </c>
      <c r="N28">
        <f t="shared" si="2"/>
        <v>17</v>
      </c>
      <c r="O28">
        <f t="shared" si="3"/>
        <v>18</v>
      </c>
    </row>
    <row r="29" spans="1:15" x14ac:dyDescent="0.25">
      <c r="A29" t="s">
        <v>17</v>
      </c>
      <c r="B29" t="s">
        <v>15</v>
      </c>
      <c r="C29" s="2">
        <v>43187</v>
      </c>
      <c r="D29">
        <v>0</v>
      </c>
      <c r="F29">
        <v>0</v>
      </c>
      <c r="H29">
        <f t="shared" si="0"/>
        <v>0</v>
      </c>
      <c r="I29">
        <f t="shared" si="0"/>
        <v>0</v>
      </c>
      <c r="J29" s="1">
        <f t="shared" si="1"/>
        <v>0</v>
      </c>
      <c r="K29" s="7"/>
      <c r="L29">
        <f t="shared" si="4"/>
        <v>8</v>
      </c>
      <c r="M29">
        <f t="shared" si="5"/>
        <v>7</v>
      </c>
      <c r="N29">
        <f t="shared" si="2"/>
        <v>17</v>
      </c>
      <c r="O29">
        <f t="shared" si="3"/>
        <v>18</v>
      </c>
    </row>
    <row r="30" spans="1:15" x14ac:dyDescent="0.25">
      <c r="A30">
        <v>1</v>
      </c>
      <c r="B30" t="s">
        <v>9</v>
      </c>
      <c r="C30" s="2">
        <v>43188</v>
      </c>
      <c r="D30">
        <v>4000</v>
      </c>
      <c r="F30">
        <v>6000</v>
      </c>
      <c r="H30">
        <f t="shared" si="0"/>
        <v>10000</v>
      </c>
      <c r="I30">
        <f t="shared" si="0"/>
        <v>0</v>
      </c>
      <c r="J30" s="1">
        <f t="shared" si="1"/>
        <v>-10000</v>
      </c>
      <c r="K30" s="7">
        <v>23</v>
      </c>
      <c r="L30">
        <f t="shared" si="4"/>
        <v>8</v>
      </c>
      <c r="M30">
        <f t="shared" si="5"/>
        <v>7</v>
      </c>
      <c r="N30">
        <f t="shared" si="2"/>
        <v>17</v>
      </c>
      <c r="O30">
        <f t="shared" si="3"/>
        <v>18</v>
      </c>
    </row>
    <row r="31" spans="1:15" x14ac:dyDescent="0.25">
      <c r="A31">
        <v>2</v>
      </c>
      <c r="B31" t="s">
        <v>10</v>
      </c>
      <c r="C31" s="2">
        <v>43189</v>
      </c>
      <c r="D31">
        <v>4000</v>
      </c>
      <c r="F31">
        <v>6000</v>
      </c>
      <c r="H31">
        <f t="shared" si="0"/>
        <v>10000</v>
      </c>
      <c r="I31">
        <f t="shared" si="0"/>
        <v>0</v>
      </c>
      <c r="J31" s="1">
        <f t="shared" si="1"/>
        <v>-10000</v>
      </c>
      <c r="K31" s="7">
        <v>24</v>
      </c>
      <c r="L31">
        <f t="shared" si="4"/>
        <v>8</v>
      </c>
      <c r="M31">
        <f t="shared" si="5"/>
        <v>7</v>
      </c>
      <c r="N31">
        <f t="shared" si="2"/>
        <v>17</v>
      </c>
      <c r="O31">
        <f t="shared" si="3"/>
        <v>18</v>
      </c>
    </row>
    <row r="32" spans="1:15" x14ac:dyDescent="0.25">
      <c r="A32">
        <v>3</v>
      </c>
      <c r="B32" t="s">
        <v>11</v>
      </c>
      <c r="C32" s="2">
        <v>43190</v>
      </c>
      <c r="D32">
        <v>4000</v>
      </c>
      <c r="F32">
        <v>6000</v>
      </c>
      <c r="H32">
        <f t="shared" si="0"/>
        <v>10000</v>
      </c>
      <c r="I32">
        <f t="shared" si="0"/>
        <v>0</v>
      </c>
      <c r="J32" s="1">
        <f t="shared" si="1"/>
        <v>-10000</v>
      </c>
      <c r="K32" s="7">
        <v>25</v>
      </c>
      <c r="L32">
        <f t="shared" si="4"/>
        <v>8</v>
      </c>
      <c r="M32">
        <f t="shared" si="5"/>
        <v>7</v>
      </c>
      <c r="N32">
        <f t="shared" si="2"/>
        <v>17</v>
      </c>
      <c r="O32">
        <f t="shared" si="3"/>
        <v>18</v>
      </c>
    </row>
    <row r="33" spans="3:15" x14ac:dyDescent="0.25">
      <c r="C33" s="2">
        <v>43093</v>
      </c>
      <c r="D33">
        <v>3000</v>
      </c>
      <c r="F33">
        <v>6000</v>
      </c>
      <c r="H33">
        <f t="shared" si="0"/>
        <v>9000</v>
      </c>
      <c r="I33">
        <f t="shared" si="0"/>
        <v>0</v>
      </c>
      <c r="J33" s="1">
        <f t="shared" si="1"/>
        <v>-9000</v>
      </c>
      <c r="K33" s="7">
        <v>26</v>
      </c>
      <c r="L33">
        <f t="shared" si="4"/>
        <v>8</v>
      </c>
      <c r="M33">
        <f t="shared" si="5"/>
        <v>7</v>
      </c>
      <c r="N33">
        <f t="shared" si="2"/>
        <v>17</v>
      </c>
      <c r="O33">
        <f t="shared" si="3"/>
        <v>18</v>
      </c>
    </row>
    <row r="34" spans="3:15" x14ac:dyDescent="0.25">
      <c r="J34" s="1"/>
      <c r="K34" s="1"/>
    </row>
    <row r="35" spans="3:15" x14ac:dyDescent="0.25">
      <c r="H35">
        <f>SUM(H2:H34)</f>
        <v>259000</v>
      </c>
      <c r="I35">
        <f>SUM(I2:I34)</f>
        <v>76247</v>
      </c>
      <c r="J35" s="1"/>
      <c r="K35" s="1"/>
    </row>
    <row r="36" spans="3:15" x14ac:dyDescent="0.25">
      <c r="J36" s="1"/>
      <c r="K36" s="1"/>
    </row>
    <row r="37" spans="3:15" x14ac:dyDescent="0.25">
      <c r="J37" s="1"/>
      <c r="K37" s="1"/>
    </row>
    <row r="38" spans="3:15" x14ac:dyDescent="0.25">
      <c r="J38" s="1"/>
      <c r="K38" s="1"/>
    </row>
    <row r="39" spans="3:15" x14ac:dyDescent="0.25">
      <c r="J39" s="1"/>
      <c r="K39" s="1"/>
    </row>
    <row r="40" spans="3:15" x14ac:dyDescent="0.25">
      <c r="J40" s="1"/>
      <c r="K40" s="1"/>
    </row>
    <row r="41" spans="3:15" x14ac:dyDescent="0.25">
      <c r="J41" s="1"/>
      <c r="K41" s="1"/>
    </row>
    <row r="42" spans="3:15" x14ac:dyDescent="0.25">
      <c r="J42" s="1"/>
      <c r="K42" s="1"/>
    </row>
    <row r="43" spans="3:15" x14ac:dyDescent="0.25">
      <c r="J43" s="1"/>
      <c r="K4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Clearwater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Sharky Jacaway</dc:creator>
  <cp:lastModifiedBy>Sharky Jacaway</cp:lastModifiedBy>
  <dcterms:created xsi:type="dcterms:W3CDTF">2018-03-05T17:26:30Z</dcterms:created>
  <dcterms:modified xsi:type="dcterms:W3CDTF">2018-03-09T20:45:34Z</dcterms:modified>
</cp:coreProperties>
</file>